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3.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4.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11.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drawings/drawing15.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drawings/drawing16.xml" ContentType="application/vnd.openxmlformats-officedocument.drawing+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drawings/drawing17.xml" ContentType="application/vnd.openxmlformats-officedocument.drawing+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drawings/drawing18.xml" ContentType="application/vnd.openxmlformats-officedocument.drawing+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drawings/drawing19.xml" ContentType="application/vnd.openxmlformats-officedocument.drawing+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drawings/drawing20.xml" ContentType="application/vnd.openxmlformats-officedocument.drawing+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福祉)福祉政策課\19_指導監査班\02_監査調書\12 令和５年度監査調書\"/>
    </mc:Choice>
  </mc:AlternateContent>
  <bookViews>
    <workbookView xWindow="-15" yWindow="10485" windowWidth="19230" windowHeight="5985" tabRatio="687"/>
  </bookViews>
  <sheets>
    <sheet name="No1 " sheetId="148" r:id="rId1"/>
    <sheet name="No2" sheetId="96" r:id="rId2"/>
    <sheet name="No3" sheetId="97" r:id="rId3"/>
    <sheet name="(記入例)No4" sheetId="171" r:id="rId4"/>
    <sheet name="No4" sheetId="172" r:id="rId5"/>
    <sheet name="記入例No5 (3歳児配置改善加算あり) " sheetId="180" r:id="rId6"/>
    <sheet name="No5 (3歳児配置改善加算あり)" sheetId="144" r:id="rId7"/>
    <sheet name="No5 (3歳児配置改善加算なし) " sheetId="143" r:id="rId8"/>
    <sheet name="No6" sheetId="101" r:id="rId9"/>
    <sheet name="No7" sheetId="107" r:id="rId10"/>
    <sheet name="No12" sheetId="21" r:id="rId11"/>
    <sheet name="No13" sheetId="149" r:id="rId12"/>
    <sheet name="No14" sheetId="173" r:id="rId13"/>
    <sheet name="No15" sheetId="178" r:id="rId14"/>
    <sheet name="No16" sheetId="179" r:id="rId15"/>
    <sheet name="No17" sheetId="176" r:id="rId16"/>
    <sheet name="No26" sheetId="123" r:id="rId17"/>
    <sheet name="No29" sheetId="126" r:id="rId18"/>
    <sheet name="No30" sheetId="127" r:id="rId19"/>
    <sheet name="No31" sheetId="128" r:id="rId20"/>
    <sheet name="No32" sheetId="129" r:id="rId21"/>
    <sheet name="No3３" sheetId="160" r:id="rId22"/>
    <sheet name="No34" sheetId="161" r:id="rId23"/>
  </sheets>
  <definedNames>
    <definedName name="_xlnm.Print_Area" localSheetId="3">'(記入例)No4'!$A$1:$AN$66</definedName>
    <definedName name="_xlnm.Print_Area" localSheetId="0">'No1 '!$A$1:$AJ$58</definedName>
    <definedName name="_xlnm.Print_Area" localSheetId="10">'No12'!$A$1:$AV$43</definedName>
    <definedName name="_xlnm.Print_Area" localSheetId="11">'No13'!$A$1:$AM$59</definedName>
    <definedName name="_xlnm.Print_Area" localSheetId="12">'No14'!$A$1:$BT$85</definedName>
    <definedName name="_xlnm.Print_Area" localSheetId="13">'No15'!$A$1:$BR$84</definedName>
    <definedName name="_xlnm.Print_Area" localSheetId="14">'No16'!$A$1:$BN$85</definedName>
    <definedName name="_xlnm.Print_Area" localSheetId="15">'No17'!$A$1:$BL$84</definedName>
    <definedName name="_xlnm.Print_Area" localSheetId="1">'No2'!$A$1:$AM$60</definedName>
    <definedName name="_xlnm.Print_Area" localSheetId="16">'No26'!$A$1:$AL$59</definedName>
    <definedName name="_xlnm.Print_Area" localSheetId="17">'No29'!$A$1:$AL$64</definedName>
    <definedName name="_xlnm.Print_Area" localSheetId="2">'No3'!$A$1:$AM$61</definedName>
    <definedName name="_xlnm.Print_Area" localSheetId="18">'No30'!$A$1:$AL$62</definedName>
    <definedName name="_xlnm.Print_Area" localSheetId="19">'No31'!$A$1:$AL$62</definedName>
    <definedName name="_xlnm.Print_Area" localSheetId="20">'No32'!$A$1:$AM$63</definedName>
    <definedName name="_xlnm.Print_Area" localSheetId="21">'No3３'!$A$1:$AN$60</definedName>
    <definedName name="_xlnm.Print_Area" localSheetId="22">'No34'!$A$1:$AL$60</definedName>
    <definedName name="_xlnm.Print_Area" localSheetId="4">'No4'!$A$1:$AN$65</definedName>
    <definedName name="_xlnm.Print_Area" localSheetId="6">'No5 (3歳児配置改善加算あり)'!$A$1:$AR$69</definedName>
    <definedName name="_xlnm.Print_Area" localSheetId="7">'No5 (3歳児配置改善加算なし) '!$A$1:$AR$69</definedName>
    <definedName name="_xlnm.Print_Area" localSheetId="8">'No6'!$A$1:$AK$70</definedName>
    <definedName name="_xlnm.Print_Area" localSheetId="9">'No7'!$A$1:$AN$61</definedName>
    <definedName name="_xlnm.Print_Area" localSheetId="5">'記入例No5 (3歳児配置改善加算あり) '!$A$1:$AR$69</definedName>
  </definedNames>
  <calcPr calcId="162913"/>
</workbook>
</file>

<file path=xl/calcChain.xml><?xml version="1.0" encoding="utf-8"?>
<calcChain xmlns="http://schemas.openxmlformats.org/spreadsheetml/2006/main">
  <c r="BE47" i="176" l="1"/>
  <c r="BD48" i="179"/>
  <c r="BG47" i="178"/>
  <c r="BI48" i="173"/>
  <c r="AC25" i="144" l="1"/>
  <c r="X26" i="144"/>
  <c r="Z25" i="144" s="1"/>
  <c r="AG28" i="107"/>
  <c r="AG27" i="107"/>
  <c r="X28" i="107"/>
  <c r="X27" i="107"/>
  <c r="X30" i="107"/>
  <c r="X50" i="107"/>
  <c r="X49" i="107"/>
  <c r="AG49" i="107" s="1"/>
  <c r="X48" i="107"/>
  <c r="AG48" i="107" s="1"/>
  <c r="X47" i="107"/>
  <c r="X46" i="107"/>
  <c r="X45" i="107"/>
  <c r="X44" i="107"/>
  <c r="X43" i="107"/>
  <c r="AG43" i="107" s="1"/>
  <c r="X42" i="107"/>
  <c r="AG42" i="107" s="1"/>
  <c r="X41" i="107"/>
  <c r="X40" i="107"/>
  <c r="X39" i="107"/>
  <c r="X38" i="107"/>
  <c r="X36" i="107"/>
  <c r="AG36" i="107" s="1"/>
  <c r="X35" i="107"/>
  <c r="AG35" i="107" s="1"/>
  <c r="X34" i="107"/>
  <c r="X33" i="107"/>
  <c r="X32" i="107"/>
  <c r="X31" i="107"/>
  <c r="X29" i="107"/>
  <c r="AG29" i="107" s="1"/>
  <c r="AG50" i="107"/>
  <c r="AG47" i="107"/>
  <c r="AG46" i="107"/>
  <c r="AG45" i="107"/>
  <c r="AG44" i="107"/>
  <c r="AG41" i="107"/>
  <c r="AG40" i="107"/>
  <c r="AG39" i="107"/>
  <c r="AG38" i="107"/>
  <c r="AG37" i="107"/>
  <c r="X37" i="107"/>
  <c r="AG34" i="107"/>
  <c r="AG33" i="107"/>
  <c r="AG32" i="107"/>
  <c r="AG31" i="107"/>
  <c r="AG30" i="107"/>
  <c r="AG51" i="143"/>
  <c r="AG49" i="143"/>
  <c r="AG48" i="144"/>
  <c r="AC52" i="144"/>
  <c r="AG46" i="144"/>
  <c r="AC55" i="143"/>
  <c r="AG51" i="180"/>
  <c r="AG49" i="180"/>
  <c r="AC55" i="180"/>
  <c r="AC52" i="180"/>
  <c r="I52" i="180"/>
  <c r="V50" i="180"/>
  <c r="T50" i="180"/>
  <c r="R50" i="180"/>
  <c r="P50" i="180"/>
  <c r="N50" i="180"/>
  <c r="L50" i="180"/>
  <c r="X50" i="180" s="1"/>
  <c r="AF49" i="180"/>
  <c r="AC49" i="180" s="1"/>
  <c r="V49" i="180"/>
  <c r="T49" i="180"/>
  <c r="R49" i="180"/>
  <c r="P49" i="180"/>
  <c r="N49" i="180"/>
  <c r="L49" i="180"/>
  <c r="X49" i="180" s="1"/>
  <c r="I49" i="180"/>
  <c r="X47" i="180"/>
  <c r="Z46" i="180" s="1"/>
  <c r="AC46" i="180"/>
  <c r="X46" i="180"/>
  <c r="X44" i="180"/>
  <c r="AC43" i="180"/>
  <c r="Z43" i="180"/>
  <c r="X43" i="180"/>
  <c r="X41" i="180"/>
  <c r="AC40" i="180"/>
  <c r="Z40" i="180"/>
  <c r="X40" i="180"/>
  <c r="X38" i="180"/>
  <c r="Z37" i="180" s="1"/>
  <c r="AC37" i="180"/>
  <c r="X37" i="180"/>
  <c r="X35" i="180"/>
  <c r="AC34" i="180"/>
  <c r="Z34" i="180"/>
  <c r="X34" i="180"/>
  <c r="X32" i="180"/>
  <c r="AC31" i="180"/>
  <c r="Z31" i="180"/>
  <c r="X31" i="180"/>
  <c r="X29" i="180"/>
  <c r="BJ28" i="180"/>
  <c r="BJ21" i="180" s="1"/>
  <c r="BJ23" i="180" s="1"/>
  <c r="BF28" i="180"/>
  <c r="AX28" i="180"/>
  <c r="AT28" i="180"/>
  <c r="AC28" i="180"/>
  <c r="Z28" i="180"/>
  <c r="X28" i="180"/>
  <c r="X26" i="180"/>
  <c r="AC25" i="180"/>
  <c r="Z25" i="180"/>
  <c r="X25" i="180"/>
  <c r="AX23" i="180"/>
  <c r="AC23" i="180"/>
  <c r="X23" i="180"/>
  <c r="Z23" i="180" s="1"/>
  <c r="X22" i="180"/>
  <c r="AX21" i="180"/>
  <c r="Z49" i="180" l="1"/>
  <c r="AY82" i="176"/>
  <c r="AM82" i="176"/>
  <c r="BB82" i="176" s="1"/>
  <c r="AY79" i="176"/>
  <c r="BB79" i="176" s="1"/>
  <c r="AM79" i="176"/>
  <c r="AY76" i="176"/>
  <c r="AM76" i="176"/>
  <c r="BB76" i="176" s="1"/>
  <c r="AY73" i="176"/>
  <c r="BB73" i="176" s="1"/>
  <c r="AM73" i="176"/>
  <c r="AY70" i="176"/>
  <c r="AM70" i="176"/>
  <c r="BB70" i="176" s="1"/>
  <c r="AY67" i="176"/>
  <c r="BB67" i="176" s="1"/>
  <c r="AM67" i="176"/>
  <c r="AY64" i="176"/>
  <c r="AM64" i="176"/>
  <c r="BB64" i="176" s="1"/>
  <c r="AY61" i="176"/>
  <c r="BB61" i="176" s="1"/>
  <c r="AM61" i="176"/>
  <c r="AY58" i="176"/>
  <c r="AM58" i="176"/>
  <c r="BB58" i="176" s="1"/>
  <c r="AY55" i="176"/>
  <c r="AM55" i="176"/>
  <c r="BB55" i="176" s="1"/>
  <c r="AY35" i="176"/>
  <c r="AM35" i="176"/>
  <c r="BB35" i="176" s="1"/>
  <c r="AY32" i="176"/>
  <c r="BB32" i="176" s="1"/>
  <c r="AM32" i="176"/>
  <c r="AY29" i="176"/>
  <c r="AM29" i="176"/>
  <c r="BB29" i="176" s="1"/>
  <c r="AY26" i="176"/>
  <c r="BB26" i="176" s="1"/>
  <c r="AM26" i="176"/>
  <c r="AY23" i="176"/>
  <c r="AM23" i="176"/>
  <c r="BB23" i="176" s="1"/>
  <c r="AY20" i="176"/>
  <c r="BB20" i="176" s="1"/>
  <c r="AM20" i="176"/>
  <c r="AY17" i="176"/>
  <c r="AM17" i="176"/>
  <c r="BB17" i="176" s="1"/>
  <c r="BA83" i="179" l="1"/>
  <c r="AO83" i="179"/>
  <c r="BD83" i="179" s="1"/>
  <c r="BA80" i="179"/>
  <c r="BD80" i="179" s="1"/>
  <c r="AO80" i="179"/>
  <c r="BA77" i="179"/>
  <c r="AO77" i="179"/>
  <c r="BD77" i="179" s="1"/>
  <c r="BA74" i="179"/>
  <c r="BD74" i="179" s="1"/>
  <c r="AO74" i="179"/>
  <c r="BA71" i="179"/>
  <c r="AO71" i="179"/>
  <c r="BD71" i="179" s="1"/>
  <c r="BA68" i="179"/>
  <c r="BD68" i="179" s="1"/>
  <c r="AO68" i="179"/>
  <c r="BA65" i="179"/>
  <c r="AO65" i="179"/>
  <c r="BD65" i="179" s="1"/>
  <c r="BA62" i="179"/>
  <c r="BD62" i="179" s="1"/>
  <c r="AO62" i="179"/>
  <c r="BA59" i="179"/>
  <c r="AO59" i="179"/>
  <c r="BD59" i="179" s="1"/>
  <c r="BA56" i="179"/>
  <c r="AO56" i="179"/>
  <c r="BD56" i="179" s="1"/>
  <c r="BA35" i="179"/>
  <c r="AO35" i="179"/>
  <c r="BD35" i="179" s="1"/>
  <c r="BA32" i="179"/>
  <c r="BD32" i="179" s="1"/>
  <c r="AO32" i="179"/>
  <c r="BA29" i="179"/>
  <c r="AO29" i="179"/>
  <c r="BD29" i="179" s="1"/>
  <c r="BA26" i="179"/>
  <c r="BD26" i="179" s="1"/>
  <c r="AO26" i="179"/>
  <c r="BA23" i="179"/>
  <c r="AO23" i="179"/>
  <c r="BD23" i="179" s="1"/>
  <c r="BA20" i="179"/>
  <c r="BD20" i="179" s="1"/>
  <c r="AO20" i="179"/>
  <c r="BA17" i="179"/>
  <c r="AO17" i="179"/>
  <c r="BD17" i="179" s="1"/>
  <c r="BA82" i="178"/>
  <c r="AO82" i="178"/>
  <c r="BD82" i="178" s="1"/>
  <c r="BA79" i="178"/>
  <c r="BD79" i="178" s="1"/>
  <c r="AO79" i="178"/>
  <c r="BA76" i="178"/>
  <c r="AO76" i="178"/>
  <c r="BD76" i="178" s="1"/>
  <c r="BA73" i="178"/>
  <c r="BD73" i="178" s="1"/>
  <c r="AO73" i="178"/>
  <c r="BA70" i="178"/>
  <c r="AO70" i="178"/>
  <c r="BD70" i="178" s="1"/>
  <c r="BA67" i="178"/>
  <c r="BD67" i="178" s="1"/>
  <c r="AO67" i="178"/>
  <c r="BA64" i="178"/>
  <c r="AO64" i="178"/>
  <c r="BD64" i="178" s="1"/>
  <c r="BA61" i="178"/>
  <c r="BD61" i="178" s="1"/>
  <c r="AO61" i="178"/>
  <c r="BA58" i="178"/>
  <c r="AO58" i="178"/>
  <c r="BD58" i="178" s="1"/>
  <c r="BA55" i="178"/>
  <c r="BD55" i="178" s="1"/>
  <c r="AO55" i="178"/>
  <c r="BA32" i="178"/>
  <c r="AO32" i="178"/>
  <c r="BD32" i="178" s="1"/>
  <c r="BA29" i="178"/>
  <c r="BD29" i="178" s="1"/>
  <c r="AO29" i="178"/>
  <c r="BA26" i="178"/>
  <c r="AO26" i="178"/>
  <c r="BD26" i="178" s="1"/>
  <c r="BA23" i="178"/>
  <c r="BD23" i="178" s="1"/>
  <c r="AO23" i="178"/>
  <c r="BA20" i="178"/>
  <c r="AO20" i="178"/>
  <c r="BD20" i="178" s="1"/>
  <c r="BA17" i="178"/>
  <c r="BD17" i="178" s="1"/>
  <c r="AO17" i="178"/>
  <c r="BC83" i="173"/>
  <c r="AQ83" i="173"/>
  <c r="BF83" i="173" s="1"/>
  <c r="BC80" i="173"/>
  <c r="BF80" i="173" s="1"/>
  <c r="AQ80" i="173"/>
  <c r="BC77" i="173"/>
  <c r="AQ77" i="173"/>
  <c r="BF77" i="173" s="1"/>
  <c r="BC74" i="173"/>
  <c r="BF74" i="173" s="1"/>
  <c r="AQ74" i="173"/>
  <c r="BC71" i="173"/>
  <c r="AQ71" i="173"/>
  <c r="BF71" i="173" s="1"/>
  <c r="BC68" i="173"/>
  <c r="BF68" i="173" s="1"/>
  <c r="AQ68" i="173"/>
  <c r="BC65" i="173"/>
  <c r="AQ65" i="173"/>
  <c r="BF65" i="173" s="1"/>
  <c r="BC62" i="173"/>
  <c r="BF62" i="173" s="1"/>
  <c r="AQ62" i="173"/>
  <c r="BC59" i="173"/>
  <c r="AQ59" i="173"/>
  <c r="BF59" i="173" s="1"/>
  <c r="BC56" i="173"/>
  <c r="BF56" i="173" s="1"/>
  <c r="AQ56" i="173"/>
  <c r="BC32" i="173"/>
  <c r="AQ32" i="173"/>
  <c r="BF32" i="173" s="1"/>
  <c r="BC29" i="173"/>
  <c r="BF29" i="173" s="1"/>
  <c r="AQ29" i="173"/>
  <c r="BC26" i="173"/>
  <c r="AQ26" i="173"/>
  <c r="BF26" i="173" s="1"/>
  <c r="BC23" i="173"/>
  <c r="BF23" i="173" s="1"/>
  <c r="AQ23" i="173"/>
  <c r="BC20" i="173"/>
  <c r="AQ20" i="173"/>
  <c r="BF20" i="173" s="1"/>
  <c r="BC17" i="173"/>
  <c r="BF17" i="173" s="1"/>
  <c r="AQ17" i="173"/>
  <c r="BA14" i="179" l="1"/>
  <c r="BD14" i="179" s="1"/>
  <c r="AO14" i="179"/>
  <c r="BA11" i="179"/>
  <c r="AO11" i="179"/>
  <c r="BA14" i="178"/>
  <c r="AO14" i="178"/>
  <c r="AR11" i="178"/>
  <c r="BA11" i="178" s="1"/>
  <c r="AO11" i="178"/>
  <c r="BD14" i="178" l="1"/>
  <c r="BD11" i="178"/>
  <c r="BD11" i="179"/>
  <c r="AY14" i="176"/>
  <c r="AM14" i="176"/>
  <c r="AV11" i="176"/>
  <c r="AY11" i="176" s="1"/>
  <c r="AM11" i="176"/>
  <c r="BB11" i="176" s="1"/>
  <c r="BC14" i="173"/>
  <c r="BF14" i="173" s="1"/>
  <c r="AQ14" i="173"/>
  <c r="BC11" i="173"/>
  <c r="AN11" i="173"/>
  <c r="AQ11" i="173" s="1"/>
  <c r="K46" i="172"/>
  <c r="T44" i="172"/>
  <c r="T42" i="172"/>
  <c r="BF41" i="172"/>
  <c r="BB41" i="172"/>
  <c r="AT41" i="172"/>
  <c r="AP41" i="172"/>
  <c r="T40" i="172"/>
  <c r="T38" i="172"/>
  <c r="T36" i="172"/>
  <c r="T46" i="172" s="1"/>
  <c r="T56" i="172" s="1"/>
  <c r="BF34" i="172"/>
  <c r="BF36" i="172" s="1"/>
  <c r="AT34" i="172"/>
  <c r="AT36" i="172" s="1"/>
  <c r="N31" i="172" s="1"/>
  <c r="W30" i="172"/>
  <c r="N30" i="172"/>
  <c r="N29" i="172"/>
  <c r="AI18" i="172"/>
  <c r="K47" i="171"/>
  <c r="T45" i="171"/>
  <c r="AV44" i="171"/>
  <c r="AV40" i="171" s="1"/>
  <c r="AV33" i="171" s="1"/>
  <c r="AV35" i="171" s="1"/>
  <c r="N32" i="171" s="1"/>
  <c r="T43" i="171"/>
  <c r="T41" i="171"/>
  <c r="BH40" i="171"/>
  <c r="BH33" i="171" s="1"/>
  <c r="BH35" i="171" s="1"/>
  <c r="BD40" i="171"/>
  <c r="T39" i="171"/>
  <c r="T37" i="171"/>
  <c r="X32" i="171"/>
  <c r="N31" i="171"/>
  <c r="N30" i="171"/>
  <c r="AI19" i="171"/>
  <c r="T47" i="171" l="1"/>
  <c r="T57" i="171" s="1"/>
  <c r="AR40" i="171"/>
  <c r="BB14" i="176"/>
  <c r="BF11" i="173"/>
  <c r="V47" i="144" l="1"/>
  <c r="T47" i="144"/>
  <c r="R47" i="144"/>
  <c r="P47" i="144"/>
  <c r="N47" i="144"/>
  <c r="V46" i="144"/>
  <c r="T46" i="144"/>
  <c r="R46" i="144"/>
  <c r="P46" i="144"/>
  <c r="N46" i="144"/>
  <c r="L47" i="144"/>
  <c r="L46" i="144"/>
  <c r="AG38" i="148" l="1"/>
  <c r="H37" i="148"/>
  <c r="AG36" i="148"/>
  <c r="U35" i="148"/>
  <c r="J35" i="148"/>
  <c r="AG34" i="148"/>
  <c r="AB34" i="148"/>
  <c r="AG33" i="148"/>
  <c r="AB33" i="148"/>
  <c r="AG32" i="148"/>
  <c r="AB32" i="148"/>
  <c r="AG31" i="148"/>
  <c r="AB31" i="148"/>
  <c r="J30" i="148"/>
  <c r="AG27" i="148"/>
  <c r="AG26" i="148"/>
  <c r="AY12" i="148"/>
  <c r="Y12" i="148"/>
  <c r="AY11" i="148"/>
  <c r="Y11" i="148"/>
  <c r="U27" i="148"/>
  <c r="AB27" i="148" s="1"/>
  <c r="AY9" i="148"/>
  <c r="U38" i="148" l="1"/>
  <c r="AB38" i="148" s="1"/>
  <c r="U36" i="148"/>
  <c r="AB36" i="148" s="1"/>
  <c r="BG10" i="148"/>
  <c r="AG12" i="148" s="1"/>
  <c r="AB35" i="148"/>
  <c r="J37" i="148"/>
  <c r="BG9" i="148"/>
  <c r="AG11" i="148" s="1"/>
  <c r="AF49" i="143" l="1"/>
  <c r="AC52" i="143"/>
  <c r="AC49" i="144"/>
  <c r="AC49" i="143" l="1"/>
  <c r="I49" i="144"/>
  <c r="AF46" i="144"/>
  <c r="AC46" i="144" s="1"/>
  <c r="I46" i="144"/>
  <c r="X44" i="144"/>
  <c r="Z43" i="144" s="1"/>
  <c r="AC43" i="144"/>
  <c r="X43" i="144"/>
  <c r="X41" i="144"/>
  <c r="Z40" i="144" s="1"/>
  <c r="AC40" i="144"/>
  <c r="X40" i="144"/>
  <c r="X38" i="144"/>
  <c r="Z37" i="144" s="1"/>
  <c r="AC37" i="144"/>
  <c r="X37" i="144"/>
  <c r="X35" i="144"/>
  <c r="Z34" i="144" s="1"/>
  <c r="AC34" i="144"/>
  <c r="X34" i="144"/>
  <c r="X32" i="144"/>
  <c r="Z31" i="144" s="1"/>
  <c r="AC31" i="144"/>
  <c r="X31" i="144"/>
  <c r="X29" i="144"/>
  <c r="Z28" i="144" s="1"/>
  <c r="BJ28" i="144"/>
  <c r="BJ21" i="144" s="1"/>
  <c r="BJ23" i="144" s="1"/>
  <c r="BF28" i="144"/>
  <c r="AX28" i="144"/>
  <c r="AX21" i="144" s="1"/>
  <c r="AX23" i="144" s="1"/>
  <c r="AT28" i="144"/>
  <c r="AC28" i="144"/>
  <c r="X28" i="144"/>
  <c r="X25" i="144"/>
  <c r="AC23" i="144"/>
  <c r="X23" i="144"/>
  <c r="Z23" i="144" s="1"/>
  <c r="X22" i="144"/>
  <c r="I52" i="143"/>
  <c r="V50" i="143"/>
  <c r="T50" i="143"/>
  <c r="R50" i="143"/>
  <c r="P50" i="143"/>
  <c r="N50" i="143"/>
  <c r="L50" i="143"/>
  <c r="V49" i="143"/>
  <c r="T49" i="143"/>
  <c r="R49" i="143"/>
  <c r="P49" i="143"/>
  <c r="N49" i="143"/>
  <c r="L49" i="143"/>
  <c r="I49" i="143"/>
  <c r="X47" i="143"/>
  <c r="Z46" i="143" s="1"/>
  <c r="AC46" i="143"/>
  <c r="X46" i="143"/>
  <c r="X44" i="143"/>
  <c r="Z43" i="143" s="1"/>
  <c r="AC43" i="143"/>
  <c r="X43" i="143"/>
  <c r="X41" i="143"/>
  <c r="Z40" i="143" s="1"/>
  <c r="AC40" i="143"/>
  <c r="X40" i="143"/>
  <c r="X38" i="143"/>
  <c r="Z37" i="143" s="1"/>
  <c r="AC37" i="143"/>
  <c r="X37" i="143"/>
  <c r="X35" i="143"/>
  <c r="Z34" i="143" s="1"/>
  <c r="AC34" i="143"/>
  <c r="X34" i="143"/>
  <c r="X32" i="143"/>
  <c r="Z31" i="143" s="1"/>
  <c r="AC31" i="143"/>
  <c r="X31" i="143"/>
  <c r="X29" i="143"/>
  <c r="Z28" i="143" s="1"/>
  <c r="BJ28" i="143"/>
  <c r="BJ21" i="143" s="1"/>
  <c r="BJ23" i="143" s="1"/>
  <c r="BF28" i="143"/>
  <c r="AX28" i="143"/>
  <c r="AX21" i="143" s="1"/>
  <c r="AX23" i="143" s="1"/>
  <c r="AT28" i="143"/>
  <c r="AC28" i="143"/>
  <c r="X28" i="143"/>
  <c r="X26" i="143"/>
  <c r="Z25" i="143" s="1"/>
  <c r="AC25" i="143"/>
  <c r="X25" i="143"/>
  <c r="AC23" i="143"/>
  <c r="X23" i="143"/>
  <c r="Z23" i="143" s="1"/>
  <c r="X22" i="143"/>
  <c r="X49" i="143" l="1"/>
  <c r="X46" i="144"/>
  <c r="Z46" i="144"/>
  <c r="X47" i="144"/>
  <c r="X50" i="143"/>
  <c r="Z49" i="143"/>
  <c r="AE45" i="101" l="1"/>
  <c r="AC44" i="101"/>
  <c r="AE54" i="101" l="1"/>
  <c r="AC54" i="101"/>
  <c r="AE53" i="101"/>
  <c r="AC53" i="101"/>
  <c r="AE52" i="101"/>
  <c r="AC52" i="101"/>
  <c r="AE51" i="101"/>
  <c r="AC51" i="101"/>
  <c r="AE50" i="101"/>
  <c r="AC50" i="101"/>
  <c r="AE49" i="101"/>
  <c r="AC49" i="101"/>
  <c r="AE48" i="101"/>
  <c r="AC48" i="101"/>
  <c r="AE47" i="101"/>
  <c r="AC47" i="101"/>
  <c r="AE46" i="101"/>
  <c r="AC46" i="101"/>
  <c r="AC45" i="101"/>
  <c r="AG45" i="101" s="1"/>
  <c r="AE44" i="101"/>
  <c r="AE43" i="101"/>
  <c r="AC43" i="101"/>
  <c r="AE29" i="101"/>
  <c r="AC29" i="101"/>
  <c r="AE28" i="101"/>
  <c r="AC28" i="101"/>
  <c r="AE27" i="101"/>
  <c r="AC27" i="101"/>
  <c r="AE26" i="101"/>
  <c r="AC26" i="101"/>
  <c r="AE25" i="101"/>
  <c r="AG25" i="101" s="1"/>
  <c r="AC25" i="101"/>
  <c r="AE24" i="101"/>
  <c r="AC24" i="101"/>
  <c r="AG24" i="101" s="1"/>
  <c r="AE23" i="101"/>
  <c r="AC23" i="101"/>
  <c r="AE22" i="101"/>
  <c r="AC22" i="101"/>
  <c r="AE21" i="101"/>
  <c r="AC21" i="101"/>
  <c r="AE20" i="101"/>
  <c r="AC20" i="101"/>
  <c r="AG20" i="101" s="1"/>
  <c r="AE19" i="101"/>
  <c r="AC19" i="101"/>
  <c r="AE18" i="101"/>
  <c r="AC18" i="101"/>
  <c r="E30" i="101"/>
  <c r="G30" i="101"/>
  <c r="I30" i="101"/>
  <c r="K30" i="101"/>
  <c r="M30" i="101"/>
  <c r="O30" i="101"/>
  <c r="Q30" i="101"/>
  <c r="S30" i="101"/>
  <c r="U30" i="101"/>
  <c r="W30" i="101"/>
  <c r="Y30" i="101"/>
  <c r="AA30" i="101"/>
  <c r="AG28" i="101" l="1"/>
  <c r="AC56" i="101"/>
  <c r="AE30" i="101"/>
  <c r="AG19" i="101"/>
  <c r="AG21" i="101"/>
  <c r="AG23" i="101"/>
  <c r="AG27" i="101"/>
  <c r="AG29" i="101"/>
  <c r="AG22" i="101"/>
  <c r="AG26" i="101"/>
  <c r="AG18" i="101"/>
  <c r="AC31" i="101"/>
  <c r="AG30" i="101" s="1"/>
  <c r="AE55" i="101" l="1"/>
  <c r="AG55" i="101" s="1"/>
  <c r="AA55" i="101"/>
  <c r="Y55" i="101"/>
  <c r="W55" i="101"/>
  <c r="U55" i="101"/>
  <c r="S55" i="101"/>
  <c r="Q55" i="101"/>
  <c r="O55" i="101"/>
  <c r="M55" i="101"/>
  <c r="K55" i="101"/>
  <c r="I55" i="101"/>
  <c r="G55" i="101"/>
  <c r="E55" i="101"/>
  <c r="AG54" i="101"/>
  <c r="AG53" i="101"/>
  <c r="AG52" i="101"/>
  <c r="AG51" i="101"/>
  <c r="AG50" i="101"/>
  <c r="AG49" i="101"/>
  <c r="AG48" i="101"/>
  <c r="AG47" i="101"/>
  <c r="AG46" i="101"/>
  <c r="AG44" i="101"/>
  <c r="AG43" i="101"/>
  <c r="Y9" i="148"/>
  <c r="AG9" i="148" s="1"/>
  <c r="U26" i="148"/>
  <c r="AB26" i="148" s="1"/>
  <c r="AB30" i="148" s="1"/>
  <c r="U30" i="148" l="1"/>
  <c r="AG10" i="148"/>
</calcChain>
</file>

<file path=xl/comments1.xml><?xml version="1.0" encoding="utf-8"?>
<comments xmlns="http://schemas.openxmlformats.org/spreadsheetml/2006/main">
  <authors>
    <author>soramimi69</author>
  </authors>
  <commentList>
    <comment ref="N6" authorId="0" shapeId="0">
      <text>
        <r>
          <rPr>
            <sz val="8"/>
            <color indexed="81"/>
            <rFont val="ＭＳ Ｐ明朝"/>
            <family val="1"/>
            <charset val="128"/>
          </rPr>
          <t>このページは、色の付いたセルに数式が入っています</t>
        </r>
        <r>
          <rPr>
            <sz val="8"/>
            <color indexed="81"/>
            <rFont val="ＭＳ Ｐゴシック"/>
            <family val="3"/>
            <charset val="128"/>
          </rPr>
          <t>。</t>
        </r>
        <r>
          <rPr>
            <b/>
            <sz val="8"/>
            <color indexed="81"/>
            <rFont val="ＭＳ Ｐゴシック"/>
            <family val="3"/>
            <charset val="128"/>
          </rPr>
          <t>色なしセル</t>
        </r>
        <r>
          <rPr>
            <sz val="8"/>
            <color indexed="81"/>
            <rFont val="ＭＳ Ｐ明朝"/>
            <family val="1"/>
            <charset val="128"/>
          </rPr>
          <t>に入力してください。</t>
        </r>
      </text>
    </comment>
  </commentList>
</comments>
</file>

<file path=xl/comments10.xml><?xml version="1.0" encoding="utf-8"?>
<comments xmlns="http://schemas.openxmlformats.org/spreadsheetml/2006/main">
  <authors>
    <author>soramimi69</author>
  </authors>
  <commentList>
    <comment ref="BG11" authorId="0" shapeId="0">
      <text>
        <r>
          <rPr>
            <sz val="9"/>
            <color indexed="81"/>
            <rFont val="ＭＳ Ｐ明朝"/>
            <family val="1"/>
            <charset val="128"/>
          </rPr>
          <t>時間単位の年休取得の場合の記入例
15日4時間→15-4</t>
        </r>
      </text>
    </comment>
  </commentList>
</comments>
</file>

<file path=xl/comments11.xml><?xml version="1.0" encoding="utf-8"?>
<comments xmlns="http://schemas.openxmlformats.org/spreadsheetml/2006/main">
  <authors>
    <author>soramimi69</author>
  </authors>
  <commentList>
    <comment ref="BG11" authorId="0" shapeId="0">
      <text>
        <r>
          <rPr>
            <sz val="9"/>
            <color indexed="81"/>
            <rFont val="ＭＳ Ｐ明朝"/>
            <family val="1"/>
            <charset val="128"/>
          </rPr>
          <t>時間単位の年休取得の場合の記入例
15日4時間→15-4</t>
        </r>
      </text>
    </comment>
    <comment ref="E13" authorId="0" shapeId="0">
      <text>
        <r>
          <rPr>
            <b/>
            <sz val="9"/>
            <color indexed="81"/>
            <rFont val="ＭＳ Ｐ明朝"/>
            <family val="1"/>
            <charset val="128"/>
          </rPr>
          <t>「常勤」</t>
        </r>
        <r>
          <rPr>
            <sz val="9"/>
            <color indexed="81"/>
            <rFont val="ＭＳ Ｐ明朝"/>
            <family val="1"/>
            <charset val="128"/>
          </rPr>
          <t xml:space="preserve">→正規職員（保育士）の所定労働時間と同じ者
</t>
        </r>
        <r>
          <rPr>
            <b/>
            <sz val="9"/>
            <color indexed="81"/>
            <rFont val="ＭＳ Ｐ明朝"/>
            <family val="1"/>
            <charset val="128"/>
          </rPr>
          <t>「非常勤」</t>
        </r>
        <r>
          <rPr>
            <sz val="9"/>
            <color indexed="81"/>
            <rFont val="ＭＳ Ｐ明朝"/>
            <family val="1"/>
            <charset val="128"/>
          </rPr>
          <t xml:space="preserve">→労働時間が1日6時間以上かつ月20日以上だが、正規職員(保育士)の所定労働時間に満たない者
</t>
        </r>
        <r>
          <rPr>
            <b/>
            <sz val="9"/>
            <color indexed="81"/>
            <rFont val="ＭＳ Ｐ明朝"/>
            <family val="1"/>
            <charset val="128"/>
          </rPr>
          <t>「短時間」</t>
        </r>
        <r>
          <rPr>
            <sz val="9"/>
            <color indexed="81"/>
            <rFont val="ＭＳ Ｐ明朝"/>
            <family val="1"/>
            <charset val="128"/>
          </rPr>
          <t>→労働時間が1日6時間未満又は月20日未満の者</t>
        </r>
      </text>
    </comment>
  </commentList>
</comments>
</file>

<file path=xl/comments12.xml><?xml version="1.0" encoding="utf-8"?>
<comments xmlns="http://schemas.openxmlformats.org/spreadsheetml/2006/main">
  <authors>
    <author>soramimi69</author>
  </authors>
  <commentList>
    <comment ref="BE11" authorId="0" shapeId="0">
      <text>
        <r>
          <rPr>
            <sz val="9"/>
            <color indexed="81"/>
            <rFont val="ＭＳ Ｐ明朝"/>
            <family val="1"/>
            <charset val="128"/>
          </rPr>
          <t>時間単位の年休取得の場合の記入例
15日4時間→15-4</t>
        </r>
      </text>
    </comment>
    <comment ref="E13" authorId="0" shapeId="0">
      <text>
        <r>
          <rPr>
            <b/>
            <sz val="9"/>
            <color indexed="81"/>
            <rFont val="ＭＳ Ｐ明朝"/>
            <family val="1"/>
            <charset val="128"/>
          </rPr>
          <t>「常勤」</t>
        </r>
        <r>
          <rPr>
            <sz val="9"/>
            <color indexed="81"/>
            <rFont val="ＭＳ Ｐ明朝"/>
            <family val="1"/>
            <charset val="128"/>
          </rPr>
          <t xml:space="preserve">→正規職員の所定労働時間と同じ者
</t>
        </r>
        <r>
          <rPr>
            <b/>
            <sz val="9"/>
            <color indexed="81"/>
            <rFont val="ＭＳ Ｐ明朝"/>
            <family val="1"/>
            <charset val="128"/>
          </rPr>
          <t>「非常勤」</t>
        </r>
        <r>
          <rPr>
            <sz val="9"/>
            <color indexed="81"/>
            <rFont val="ＭＳ Ｐ明朝"/>
            <family val="1"/>
            <charset val="128"/>
          </rPr>
          <t xml:space="preserve">→労働時間が1日6時間以上かつ月20日以上だが、正規職員の所定労働時間に満たない者
</t>
        </r>
        <r>
          <rPr>
            <b/>
            <sz val="9"/>
            <color indexed="81"/>
            <rFont val="ＭＳ Ｐ明朝"/>
            <family val="1"/>
            <charset val="128"/>
          </rPr>
          <t>「短時間」</t>
        </r>
        <r>
          <rPr>
            <sz val="9"/>
            <color indexed="81"/>
            <rFont val="ＭＳ Ｐ明朝"/>
            <family val="1"/>
            <charset val="128"/>
          </rPr>
          <t>→労働時間が1日6時間未満又は月20日未満の者</t>
        </r>
      </text>
    </comment>
  </commentList>
</comments>
</file>

<file path=xl/comments2.xml><?xml version="1.0" encoding="utf-8"?>
<comments xmlns="http://schemas.openxmlformats.org/spreadsheetml/2006/main">
  <authors>
    <author>soramimi69</author>
    <author>user</author>
    <author>沖縄県</author>
  </authors>
  <commentList>
    <comment ref="V5" authorId="0" shapeId="0">
      <text>
        <r>
          <rPr>
            <sz val="9"/>
            <color indexed="81"/>
            <rFont val="ＭＳ Ｐ明朝"/>
            <family val="1"/>
            <charset val="128"/>
          </rPr>
          <t>色のついたセルには数式が入っています。
色なしセルに入力してください。</t>
        </r>
      </text>
    </comment>
    <comment ref="M17" authorId="1" shapeId="0">
      <text>
        <r>
          <rPr>
            <sz val="9"/>
            <color indexed="81"/>
            <rFont val="MS P ゴシック"/>
            <family val="3"/>
            <charset val="128"/>
          </rPr>
          <t>乳児を4名以上入所させる保育所にあっては、保健師又は看護師を1人に限り保育士とみなすことができる。</t>
        </r>
      </text>
    </comment>
    <comment ref="AR33" authorId="2" shapeId="0">
      <text>
        <r>
          <rPr>
            <sz val="9"/>
            <color indexed="81"/>
            <rFont val="ＭＳ Ｐ明朝"/>
            <family val="1"/>
            <charset val="128"/>
          </rPr>
          <t>保育士カウントの看護師等を含む</t>
        </r>
      </text>
    </comment>
    <comment ref="BD33" authorId="2" shapeId="0">
      <text>
        <r>
          <rPr>
            <sz val="9"/>
            <color indexed="81"/>
            <rFont val="ＭＳ Ｐ明朝"/>
            <family val="1"/>
            <charset val="128"/>
          </rPr>
          <t>保育士カウントの看護師等を含む</t>
        </r>
      </text>
    </comment>
    <comment ref="AV35" authorId="0" shapeId="0">
      <text>
        <r>
          <rPr>
            <sz val="9"/>
            <color indexed="81"/>
            <rFont val="ＭＳ Ｐ明朝"/>
            <family val="1"/>
            <charset val="128"/>
          </rPr>
          <t>色つきセルには式が入っています。</t>
        </r>
      </text>
    </comment>
    <comment ref="BH35" authorId="0" shapeId="0">
      <text>
        <r>
          <rPr>
            <sz val="9"/>
            <color indexed="81"/>
            <rFont val="ＭＳ Ｐゴシック"/>
            <family val="3"/>
            <charset val="128"/>
          </rPr>
          <t>式が入っています。</t>
        </r>
      </text>
    </comment>
    <comment ref="AV44" authorId="0" shapeId="0">
      <text>
        <r>
          <rPr>
            <sz val="9"/>
            <color indexed="81"/>
            <rFont val="ＭＳ Ｐ明朝"/>
            <family val="1"/>
            <charset val="128"/>
          </rPr>
          <t>育児短時間（1日6時間）</t>
        </r>
      </text>
    </comment>
    <comment ref="AV47" authorId="0" shapeId="0">
      <text>
        <r>
          <rPr>
            <sz val="9"/>
            <color indexed="81"/>
            <rFont val="ＭＳ Ｐ明朝"/>
            <family val="1"/>
            <charset val="128"/>
          </rPr>
          <t>育休代替</t>
        </r>
      </text>
    </comment>
    <comment ref="T49" authorId="2" shapeId="0">
      <text>
        <r>
          <rPr>
            <sz val="9"/>
            <color indexed="81"/>
            <rFont val="ＭＳ Ｐ明朝"/>
            <family val="1"/>
            <charset val="128"/>
          </rPr>
          <t>分園設置の保育園は、中心園、分園それぞれの利用定員で適用の可否を判断します。
例）中心園100名、分園30名の場合→中心園0、分園1</t>
        </r>
      </text>
    </comment>
    <comment ref="T51" authorId="2" shapeId="0">
      <text>
        <r>
          <rPr>
            <sz val="9"/>
            <color indexed="81"/>
            <rFont val="ＭＳ Ｐ明朝"/>
            <family val="1"/>
            <charset val="128"/>
          </rPr>
          <t>中心園、分園それぞれに適用の可否を判断してください。</t>
        </r>
      </text>
    </comment>
    <comment ref="T53" authorId="2" shapeId="0">
      <text>
        <r>
          <rPr>
            <sz val="9"/>
            <color indexed="81"/>
            <rFont val="ＭＳ Ｐ明朝"/>
            <family val="1"/>
            <charset val="128"/>
          </rPr>
          <t>適用の場合、中心園に1を計上してください。</t>
        </r>
      </text>
    </comment>
    <comment ref="T55" authorId="2" shapeId="0">
      <text>
        <r>
          <rPr>
            <sz val="9"/>
            <color indexed="81"/>
            <rFont val="ＭＳ Ｐ明朝"/>
            <family val="1"/>
            <charset val="128"/>
          </rPr>
          <t>適用の場合、中心園に1を計上してください。</t>
        </r>
      </text>
    </comment>
    <comment ref="AV58" authorId="0" shapeId="0">
      <text>
        <r>
          <rPr>
            <sz val="9"/>
            <color indexed="81"/>
            <rFont val="ＭＳ Ｐ明朝"/>
            <family val="1"/>
            <charset val="128"/>
          </rPr>
          <t>看護師</t>
        </r>
      </text>
    </comment>
  </commentList>
</comments>
</file>

<file path=xl/comments3.xml><?xml version="1.0" encoding="utf-8"?>
<comments xmlns="http://schemas.openxmlformats.org/spreadsheetml/2006/main">
  <authors>
    <author>那覇市役所</author>
    <author>沖縄県</author>
    <author>soramimi69</author>
  </authors>
  <commentList>
    <comment ref="M16" authorId="0" shapeId="0">
      <text>
        <r>
          <rPr>
            <sz val="9"/>
            <color indexed="81"/>
            <rFont val="ＭＳ Ｐゴシック"/>
            <family val="3"/>
            <charset val="128"/>
          </rPr>
          <t>乳児を4名以上入所させる保育所にあっては、保健師又は看護師を1人に限り保育士とみなすことができる。</t>
        </r>
      </text>
    </comment>
    <comment ref="AP34" authorId="1" shapeId="0">
      <text>
        <r>
          <rPr>
            <sz val="9"/>
            <color indexed="81"/>
            <rFont val="ＭＳ Ｐ明朝"/>
            <family val="1"/>
            <charset val="128"/>
          </rPr>
          <t>保育士カウントの看護師等を含む</t>
        </r>
      </text>
    </comment>
    <comment ref="BB34" authorId="1" shapeId="0">
      <text>
        <r>
          <rPr>
            <sz val="9"/>
            <color indexed="81"/>
            <rFont val="ＭＳ Ｐ明朝"/>
            <family val="1"/>
            <charset val="128"/>
          </rPr>
          <t>保育士カウントの看護師等を含む</t>
        </r>
      </text>
    </comment>
    <comment ref="AT36" authorId="2" shapeId="0">
      <text>
        <r>
          <rPr>
            <sz val="9"/>
            <color indexed="81"/>
            <rFont val="ＭＳ Ｐゴシック"/>
            <family val="3"/>
            <charset val="128"/>
          </rPr>
          <t>式が入っています。</t>
        </r>
      </text>
    </comment>
    <comment ref="BF36" authorId="2" shapeId="0">
      <text>
        <r>
          <rPr>
            <sz val="9"/>
            <color indexed="81"/>
            <rFont val="ＭＳ Ｐゴシック"/>
            <family val="3"/>
            <charset val="128"/>
          </rPr>
          <t>式が入っています。</t>
        </r>
      </text>
    </comment>
    <comment ref="AT45" authorId="2" shapeId="0">
      <text>
        <r>
          <rPr>
            <sz val="9"/>
            <color indexed="81"/>
            <rFont val="ＭＳ Ｐ明朝"/>
            <family val="1"/>
            <charset val="128"/>
          </rPr>
          <t>育児短時間（1日6時間）</t>
        </r>
      </text>
    </comment>
    <comment ref="T48" authorId="1" shapeId="0">
      <text>
        <r>
          <rPr>
            <sz val="9"/>
            <color indexed="81"/>
            <rFont val="ＭＳ Ｐ明朝"/>
            <family val="1"/>
            <charset val="128"/>
          </rPr>
          <t>分園設置の保育園は、中心園、分園それぞれの利用定員で適用の可否を判断します。
例）中心園100名、分園30名の場合→中心園0、分園1</t>
        </r>
      </text>
    </comment>
    <comment ref="AT48" authorId="2" shapeId="0">
      <text>
        <r>
          <rPr>
            <sz val="9"/>
            <color indexed="81"/>
            <rFont val="ＭＳ Ｐ明朝"/>
            <family val="1"/>
            <charset val="128"/>
          </rPr>
          <t>育休代替</t>
        </r>
      </text>
    </comment>
    <comment ref="T50" authorId="1" shapeId="0">
      <text>
        <r>
          <rPr>
            <sz val="9"/>
            <color indexed="81"/>
            <rFont val="ＭＳ Ｐ明朝"/>
            <family val="1"/>
            <charset val="128"/>
          </rPr>
          <t>中心園、分園それぞれに適用の可否を判断してください。</t>
        </r>
      </text>
    </comment>
    <comment ref="T52" authorId="1" shapeId="0">
      <text>
        <r>
          <rPr>
            <sz val="9"/>
            <color indexed="81"/>
            <rFont val="ＭＳ Ｐ明朝"/>
            <family val="1"/>
            <charset val="128"/>
          </rPr>
          <t>分園設置の保育所の場合は、中心園、分園それぞれに加配1です。</t>
        </r>
      </text>
    </comment>
    <comment ref="T54" authorId="1" shapeId="0">
      <text>
        <r>
          <rPr>
            <sz val="9"/>
            <color indexed="81"/>
            <rFont val="ＭＳ Ｐ明朝"/>
            <family val="1"/>
            <charset val="128"/>
          </rPr>
          <t>適用の場合、中心園に1を計上してください。</t>
        </r>
      </text>
    </comment>
    <comment ref="AT60" authorId="2" shapeId="0">
      <text>
        <r>
          <rPr>
            <sz val="9"/>
            <color indexed="81"/>
            <rFont val="ＭＳ Ｐ明朝"/>
            <family val="1"/>
            <charset val="128"/>
          </rPr>
          <t>看護師</t>
        </r>
      </text>
    </comment>
  </commentList>
</comments>
</file>

<file path=xl/comments4.xml><?xml version="1.0" encoding="utf-8"?>
<comments xmlns="http://schemas.openxmlformats.org/spreadsheetml/2006/main">
  <authors>
    <author>soramimi69</author>
    <author>沖縄県</author>
  </authors>
  <commentList>
    <comment ref="AF19" authorId="0" shapeId="0">
      <text>
        <r>
          <rPr>
            <sz val="9"/>
            <color indexed="81"/>
            <rFont val="ＭＳ Ｐ明朝"/>
            <family val="1"/>
            <charset val="128"/>
          </rPr>
          <t>正規・非正規を問わず、正規職員就業規則で規定する所定労働時間で雇用されている者</t>
        </r>
      </text>
    </comment>
    <comment ref="AT21" authorId="1" shapeId="0">
      <text>
        <r>
          <rPr>
            <sz val="9"/>
            <color indexed="81"/>
            <rFont val="ＭＳ Ｐ明朝"/>
            <family val="1"/>
            <charset val="128"/>
          </rPr>
          <t>保育士カウントの看護師等を含む</t>
        </r>
      </text>
    </comment>
    <comment ref="BF21" authorId="1" shapeId="0">
      <text>
        <r>
          <rPr>
            <sz val="9"/>
            <color indexed="81"/>
            <rFont val="ＭＳ Ｐ明朝"/>
            <family val="1"/>
            <charset val="128"/>
          </rPr>
          <t>保育士カウントの看護師等を含む</t>
        </r>
      </text>
    </comment>
    <comment ref="AX23" authorId="0" shapeId="0">
      <text>
        <r>
          <rPr>
            <sz val="9"/>
            <color indexed="81"/>
            <rFont val="ＭＳ Ｐゴシック"/>
            <family val="3"/>
            <charset val="128"/>
          </rPr>
          <t>式が入っています。</t>
        </r>
      </text>
    </comment>
    <comment ref="BJ23" authorId="0" shapeId="0">
      <text>
        <r>
          <rPr>
            <sz val="9"/>
            <color indexed="81"/>
            <rFont val="ＭＳ Ｐゴシック"/>
            <family val="3"/>
            <charset val="128"/>
          </rPr>
          <t>式が入っています。</t>
        </r>
      </text>
    </comment>
  </commentList>
</comments>
</file>

<file path=xl/comments5.xml><?xml version="1.0" encoding="utf-8"?>
<comments xmlns="http://schemas.openxmlformats.org/spreadsheetml/2006/main">
  <authors>
    <author>soramimi69</author>
    <author>沖縄県</author>
  </authors>
  <commentList>
    <comment ref="AF19" authorId="0" shapeId="0">
      <text>
        <r>
          <rPr>
            <sz val="9"/>
            <color indexed="81"/>
            <rFont val="ＭＳ Ｐ明朝"/>
            <family val="1"/>
            <charset val="128"/>
          </rPr>
          <t>正規・非正規を問わず、正規職員就業規則で規定する所定労働時間で雇用されている者</t>
        </r>
      </text>
    </comment>
    <comment ref="AT21" authorId="1" shapeId="0">
      <text>
        <r>
          <rPr>
            <sz val="9"/>
            <color indexed="81"/>
            <rFont val="ＭＳ Ｐ明朝"/>
            <family val="1"/>
            <charset val="128"/>
          </rPr>
          <t>保育士カウントの看護師等を含む</t>
        </r>
      </text>
    </comment>
    <comment ref="BF21" authorId="1" shapeId="0">
      <text>
        <r>
          <rPr>
            <sz val="9"/>
            <color indexed="81"/>
            <rFont val="ＭＳ Ｐ明朝"/>
            <family val="1"/>
            <charset val="128"/>
          </rPr>
          <t>保育士カウントの看護師等を含む</t>
        </r>
      </text>
    </comment>
    <comment ref="AX23" authorId="0" shapeId="0">
      <text>
        <r>
          <rPr>
            <sz val="9"/>
            <color indexed="81"/>
            <rFont val="ＭＳ Ｐゴシック"/>
            <family val="3"/>
            <charset val="128"/>
          </rPr>
          <t>式が入っています。</t>
        </r>
      </text>
    </comment>
    <comment ref="BJ23" authorId="0" shapeId="0">
      <text>
        <r>
          <rPr>
            <sz val="9"/>
            <color indexed="81"/>
            <rFont val="ＭＳ Ｐゴシック"/>
            <family val="3"/>
            <charset val="128"/>
          </rPr>
          <t>式が入っています。</t>
        </r>
      </text>
    </comment>
  </commentList>
</comments>
</file>

<file path=xl/comments6.xml><?xml version="1.0" encoding="utf-8"?>
<comments xmlns="http://schemas.openxmlformats.org/spreadsheetml/2006/main">
  <authors>
    <author>soramimi69</author>
    <author>沖縄県</author>
  </authors>
  <commentList>
    <comment ref="AF19" authorId="0" shapeId="0">
      <text>
        <r>
          <rPr>
            <sz val="9"/>
            <color indexed="81"/>
            <rFont val="ＭＳ Ｐ明朝"/>
            <family val="1"/>
            <charset val="128"/>
          </rPr>
          <t>正規・非正規を問わず、正規職員就業規則で規定する所定労働時間で雇用されている者</t>
        </r>
      </text>
    </comment>
    <comment ref="AT21" authorId="1" shapeId="0">
      <text>
        <r>
          <rPr>
            <sz val="9"/>
            <color indexed="81"/>
            <rFont val="ＭＳ Ｐ明朝"/>
            <family val="1"/>
            <charset val="128"/>
          </rPr>
          <t>保育士カウントの看護師等を含む</t>
        </r>
      </text>
    </comment>
    <comment ref="BF21" authorId="1" shapeId="0">
      <text>
        <r>
          <rPr>
            <sz val="9"/>
            <color indexed="81"/>
            <rFont val="ＭＳ Ｐ明朝"/>
            <family val="1"/>
            <charset val="128"/>
          </rPr>
          <t>保育士カウントの看護師等を含む</t>
        </r>
      </text>
    </comment>
    <comment ref="AX23" authorId="0" shapeId="0">
      <text>
        <r>
          <rPr>
            <sz val="9"/>
            <color indexed="81"/>
            <rFont val="ＭＳ Ｐゴシック"/>
            <family val="3"/>
            <charset val="128"/>
          </rPr>
          <t>式が入っています。</t>
        </r>
      </text>
    </comment>
    <comment ref="BJ23" authorId="0" shapeId="0">
      <text>
        <r>
          <rPr>
            <sz val="9"/>
            <color indexed="81"/>
            <rFont val="ＭＳ Ｐゴシック"/>
            <family val="3"/>
            <charset val="128"/>
          </rPr>
          <t>式が入っています。</t>
        </r>
      </text>
    </comment>
  </commentList>
</comments>
</file>

<file path=xl/comments7.xml><?xml version="1.0" encoding="utf-8"?>
<comments xmlns="http://schemas.openxmlformats.org/spreadsheetml/2006/main">
  <authors>
    <author>沖縄県</author>
  </authors>
  <commentList>
    <comment ref="K4" authorId="0" shapeId="0">
      <text>
        <r>
          <rPr>
            <sz val="8"/>
            <color indexed="81"/>
            <rFont val="ＭＳ Ｐ明朝"/>
            <family val="1"/>
            <charset val="128"/>
          </rPr>
          <t>色のついたセルには数式が入っています。</t>
        </r>
        <r>
          <rPr>
            <b/>
            <sz val="8"/>
            <color indexed="81"/>
            <rFont val="ＭＳ Ｐゴシック"/>
            <family val="3"/>
            <charset val="128"/>
          </rPr>
          <t>色なしのセル</t>
        </r>
        <r>
          <rPr>
            <sz val="8"/>
            <color indexed="81"/>
            <rFont val="ＭＳ Ｐ明朝"/>
            <family val="1"/>
            <charset val="128"/>
          </rPr>
          <t>に入力してください。</t>
        </r>
      </text>
    </comment>
  </commentList>
</comments>
</file>

<file path=xl/comments8.xml><?xml version="1.0" encoding="utf-8"?>
<comments xmlns="http://schemas.openxmlformats.org/spreadsheetml/2006/main">
  <authors>
    <author>soramimi69</author>
    <author>沖縄県</author>
  </authors>
  <commentList>
    <comment ref="C9" authorId="0" shapeId="0">
      <text>
        <r>
          <rPr>
            <sz val="9"/>
            <color indexed="81"/>
            <rFont val="ＭＳ Ｐ明朝"/>
            <family val="1"/>
            <charset val="128"/>
          </rPr>
          <t>リスト（産休、育休、介護休、病休）から選択。
手入力も可。</t>
        </r>
      </text>
    </comment>
    <comment ref="K9" authorId="1" shapeId="0">
      <text>
        <r>
          <rPr>
            <sz val="9"/>
            <color indexed="81"/>
            <rFont val="ＭＳ Ｐ明朝"/>
            <family val="1"/>
            <charset val="128"/>
          </rPr>
          <t>選択肢リストにない場合は、手入力してください。</t>
        </r>
      </text>
    </comment>
    <comment ref="N9" authorId="1" shapeId="0">
      <text>
        <r>
          <rPr>
            <sz val="9"/>
            <color indexed="81"/>
            <rFont val="ＭＳ Ｐ明朝"/>
            <family val="1"/>
            <charset val="128"/>
          </rPr>
          <t>リストから選択（正規職員、常勤(非正規)、常勤的非常勤、短期間</t>
        </r>
      </text>
    </comment>
    <comment ref="R11" authorId="0" shapeId="0">
      <text>
        <r>
          <rPr>
            <sz val="9"/>
            <color indexed="81"/>
            <rFont val="ＭＳ Ｐ明朝"/>
            <family val="1"/>
            <charset val="128"/>
          </rPr>
          <t>（入力方法の例）
H25.4.17</t>
        </r>
      </text>
    </comment>
    <comment ref="C22" authorId="0" shapeId="0">
      <text>
        <r>
          <rPr>
            <sz val="9"/>
            <color indexed="81"/>
            <rFont val="ＭＳ Ｐ明朝"/>
            <family val="1"/>
            <charset val="128"/>
          </rPr>
          <t>リスト（退職、転職）から選択してください。</t>
        </r>
      </text>
    </comment>
    <comment ref="S22" authorId="1" shapeId="0">
      <text>
        <r>
          <rPr>
            <sz val="9"/>
            <color indexed="81"/>
            <rFont val="ＭＳ Ｐ明朝"/>
            <family val="1"/>
            <charset val="128"/>
          </rPr>
          <t>選択肢リストにない場合は、手入力してください。</t>
        </r>
      </text>
    </comment>
    <comment ref="Y22" authorId="1" shapeId="0">
      <text>
        <r>
          <rPr>
            <sz val="9"/>
            <color indexed="81"/>
            <rFont val="ＭＳ Ｐ明朝"/>
            <family val="1"/>
            <charset val="128"/>
          </rPr>
          <t>リストから選択（正規職員、常勤(非正規)、常勤的非常勤、短期間</t>
        </r>
      </text>
    </comment>
  </commentList>
</comments>
</file>

<file path=xl/comments9.xml><?xml version="1.0" encoding="utf-8"?>
<comments xmlns="http://schemas.openxmlformats.org/spreadsheetml/2006/main">
  <authors>
    <author>soramimi69</author>
  </authors>
  <commentList>
    <comment ref="BI11" authorId="0" shapeId="0">
      <text>
        <r>
          <rPr>
            <sz val="9"/>
            <color indexed="81"/>
            <rFont val="ＭＳ Ｐ明朝"/>
            <family val="1"/>
            <charset val="128"/>
          </rPr>
          <t>時間単位の年休取得の場合の記入例
15日4時間→15-4</t>
        </r>
      </text>
    </comment>
  </commentList>
</comments>
</file>

<file path=xl/sharedStrings.xml><?xml version="1.0" encoding="utf-8"?>
<sst xmlns="http://schemas.openxmlformats.org/spreadsheetml/2006/main" count="3597" uniqueCount="1325">
  <si>
    <t>○　防火管理者の職氏名</t>
  </si>
  <si>
    <t>訓　　練　　内　　容</t>
    <rPh sb="0" eb="1">
      <t>クン</t>
    </rPh>
    <rPh sb="3" eb="4">
      <t>ネリ</t>
    </rPh>
    <rPh sb="6" eb="7">
      <t>ナイ</t>
    </rPh>
    <rPh sb="9" eb="10">
      <t>カタチ</t>
    </rPh>
    <phoneticPr fontId="6"/>
  </si>
  <si>
    <t>掲示しているか。</t>
    <rPh sb="0" eb="2">
      <t>ケイジ</t>
    </rPh>
    <phoneticPr fontId="6"/>
  </si>
  <si>
    <t>イ　指示事項に対する改善状況は</t>
  </si>
  <si>
    <t>図っているか。</t>
    <rPh sb="0" eb="1">
      <t>ハカ</t>
    </rPh>
    <phoneticPr fontId="6"/>
  </si>
  <si>
    <t>確保されているか。</t>
    <rPh sb="0" eb="2">
      <t>カクホ</t>
    </rPh>
    <phoneticPr fontId="6"/>
  </si>
  <si>
    <t>特　記　事　項</t>
    <rPh sb="0" eb="1">
      <t>トク</t>
    </rPh>
    <rPh sb="2" eb="3">
      <t>キ</t>
    </rPh>
    <rPh sb="4" eb="5">
      <t>コト</t>
    </rPh>
    <rPh sb="6" eb="7">
      <t>コウ</t>
    </rPh>
    <phoneticPr fontId="6"/>
  </si>
  <si>
    <t>０歳児</t>
  </si>
  <si>
    <t>０歳児</t>
    <rPh sb="1" eb="3">
      <t>サイジ</t>
    </rPh>
    <phoneticPr fontId="6"/>
  </si>
  <si>
    <t>２歳児</t>
    <rPh sb="1" eb="3">
      <t>サイジ</t>
    </rPh>
    <phoneticPr fontId="6"/>
  </si>
  <si>
    <t>３歳児</t>
  </si>
  <si>
    <t>室　名</t>
    <rPh sb="0" eb="1">
      <t>シツ</t>
    </rPh>
    <rPh sb="2" eb="3">
      <t>メイ</t>
    </rPh>
    <phoneticPr fontId="6"/>
  </si>
  <si>
    <t>遊戯室</t>
    <rPh sb="0" eb="3">
      <t>ユウギシツ</t>
    </rPh>
    <phoneticPr fontId="6"/>
  </si>
  <si>
    <t>面積　㎡</t>
    <rPh sb="0" eb="2">
      <t>メンセキ</t>
    </rPh>
    <phoneticPr fontId="6"/>
  </si>
  <si>
    <t>(3)　老朽建物があるか。</t>
  </si>
  <si>
    <t xml:space="preserve">(4)　建物、設備で改善すべき箇所はあるか｡ </t>
  </si>
  <si>
    <t>端数処理等</t>
  </si>
  <si>
    <t>人</t>
  </si>
  <si>
    <t>加配職員</t>
    <rPh sb="0" eb="2">
      <t>カハイ</t>
    </rPh>
    <rPh sb="2" eb="4">
      <t>ショクイン</t>
    </rPh>
    <phoneticPr fontId="6"/>
  </si>
  <si>
    <t>施設長</t>
    <rPh sb="0" eb="3">
      <t>シセツチョウ</t>
    </rPh>
    <phoneticPr fontId="6"/>
  </si>
  <si>
    <t>・</t>
    <phoneticPr fontId="6"/>
  </si>
  <si>
    <t>・</t>
    <phoneticPr fontId="6"/>
  </si>
  <si>
    <t xml:space="preserve"> ･</t>
    <phoneticPr fontId="6"/>
  </si>
  <si>
    <t>短時間</t>
    <rPh sb="0" eb="3">
      <t>タンジカン</t>
    </rPh>
    <phoneticPr fontId="6"/>
  </si>
  <si>
    <t>年</t>
    <rPh sb="0" eb="1">
      <t>ネン</t>
    </rPh>
    <phoneticPr fontId="3"/>
  </si>
  <si>
    <t>保育室①</t>
    <rPh sb="0" eb="3">
      <t>ホイクシツ</t>
    </rPh>
    <phoneticPr fontId="6"/>
  </si>
  <si>
    <t>保育室②</t>
    <rPh sb="0" eb="3">
      <t>ホイクシツ</t>
    </rPh>
    <phoneticPr fontId="6"/>
  </si>
  <si>
    <t>保育室③</t>
    <rPh sb="0" eb="3">
      <t>ホイクシツ</t>
    </rPh>
    <phoneticPr fontId="6"/>
  </si>
  <si>
    <t>保育室④</t>
    <rPh sb="0" eb="3">
      <t>ホイクシツ</t>
    </rPh>
    <phoneticPr fontId="6"/>
  </si>
  <si>
    <t>・ 「ある」の場合、連携の状況</t>
    <rPh sb="7" eb="9">
      <t>バアイ</t>
    </rPh>
    <rPh sb="10" eb="12">
      <t>レンケイ</t>
    </rPh>
    <rPh sb="13" eb="15">
      <t>ジョウキョウ</t>
    </rPh>
    <phoneticPr fontId="6"/>
  </si>
  <si>
    <t>　・「いる」の場合、どのように行っているか。</t>
    <rPh sb="7" eb="9">
      <t>バアイ</t>
    </rPh>
    <phoneticPr fontId="6"/>
  </si>
  <si>
    <t>入</t>
    <rPh sb="0" eb="1">
      <t>ニュウ</t>
    </rPh>
    <phoneticPr fontId="6"/>
  </si>
  <si>
    <t>一</t>
    <rPh sb="0" eb="1">
      <t>イチ</t>
    </rPh>
    <phoneticPr fontId="6"/>
  </si>
  <si>
    <t>部屋数計</t>
    <rPh sb="0" eb="2">
      <t>ヘヤ</t>
    </rPh>
    <rPh sb="2" eb="3">
      <t>カズ</t>
    </rPh>
    <rPh sb="3" eb="4">
      <t>ケイ</t>
    </rPh>
    <phoneticPr fontId="6"/>
  </si>
  <si>
    <t>月</t>
    <rPh sb="0" eb="1">
      <t>ツキ</t>
    </rPh>
    <phoneticPr fontId="6"/>
  </si>
  <si>
    <t>施設、設備関係</t>
    <rPh sb="0" eb="2">
      <t>シセツ</t>
    </rPh>
    <rPh sb="3" eb="5">
      <t>セツビ</t>
    </rPh>
    <phoneticPr fontId="6"/>
  </si>
  <si>
    <t>施されているか。</t>
    <rPh sb="0" eb="1">
      <t>ホドコ</t>
    </rPh>
    <phoneticPr fontId="6"/>
  </si>
  <si>
    <t>職員配置関係</t>
    <rPh sb="0" eb="2">
      <t>ショクイン</t>
    </rPh>
    <rPh sb="2" eb="4">
      <t>ハイチ</t>
    </rPh>
    <phoneticPr fontId="6"/>
  </si>
  <si>
    <t>※</t>
    <phoneticPr fontId="6"/>
  </si>
  <si>
    <t>現員</t>
    <rPh sb="0" eb="2">
      <t>ゲンイン</t>
    </rPh>
    <phoneticPr fontId="6"/>
  </si>
  <si>
    <t>クラス名</t>
    <rPh sb="3" eb="4">
      <t>ナ</t>
    </rPh>
    <phoneticPr fontId="6"/>
  </si>
  <si>
    <t>・</t>
    <phoneticPr fontId="6"/>
  </si>
  <si>
    <t>前年
度計</t>
    <rPh sb="0" eb="2">
      <t>ゼンネン</t>
    </rPh>
    <rPh sb="3" eb="4">
      <t>タビ</t>
    </rPh>
    <rPh sb="4" eb="5">
      <t>ケイ</t>
    </rPh>
    <phoneticPr fontId="6"/>
  </si>
  <si>
    <t>時間</t>
    <rPh sb="0" eb="2">
      <t>ジカン</t>
    </rPh>
    <phoneticPr fontId="6"/>
  </si>
  <si>
    <t>日</t>
    <rPh sb="0" eb="1">
      <t>ニチ</t>
    </rPh>
    <phoneticPr fontId="6"/>
  </si>
  <si>
    <t>人</t>
    <rPh sb="0" eb="1">
      <t>ニン</t>
    </rPh>
    <phoneticPr fontId="6"/>
  </si>
  <si>
    <t>事　　業　　名</t>
    <rPh sb="0" eb="1">
      <t>コト</t>
    </rPh>
    <rPh sb="3" eb="4">
      <t>ギョウ</t>
    </rPh>
    <rPh sb="6" eb="7">
      <t>メイ</t>
    </rPh>
    <phoneticPr fontId="6"/>
  </si>
  <si>
    <t>クラス名</t>
    <rPh sb="3" eb="4">
      <t>メイ</t>
    </rPh>
    <phoneticPr fontId="6"/>
  </si>
  <si>
    <t>児童数</t>
    <rPh sb="0" eb="3">
      <t>ジドウスウ</t>
    </rPh>
    <phoneticPr fontId="6"/>
  </si>
  <si>
    <t>１歳児</t>
  </si>
  <si>
    <t>５歳児</t>
  </si>
  <si>
    <t>平　　　日</t>
  </si>
  <si>
    <t>土曜日</t>
  </si>
  <si>
    <t>時間帯における在籍児童数（年齢別）</t>
  </si>
  <si>
    <t>計</t>
  </si>
  <si>
    <t>備考</t>
    <rPh sb="0" eb="2">
      <t>ビコウ</t>
    </rPh>
    <phoneticPr fontId="6"/>
  </si>
  <si>
    <t>常勤</t>
    <rPh sb="0" eb="2">
      <t>ジョウキン</t>
    </rPh>
    <phoneticPr fontId="6"/>
  </si>
  <si>
    <t xml:space="preserve"> 期 　　　間</t>
  </si>
  <si>
    <t>氏　　名</t>
    <rPh sb="0" eb="1">
      <t>シ</t>
    </rPh>
    <rPh sb="3" eb="4">
      <t>メイ</t>
    </rPh>
    <phoneticPr fontId="6"/>
  </si>
  <si>
    <t>年齢</t>
    <rPh sb="0" eb="2">
      <t>ネンレイ</t>
    </rPh>
    <phoneticPr fontId="6"/>
  </si>
  <si>
    <t>職種</t>
    <rPh sb="0" eb="2">
      <t>ショクシュ</t>
    </rPh>
    <phoneticPr fontId="6"/>
  </si>
  <si>
    <t>退職（転出）の理由</t>
    <rPh sb="0" eb="2">
      <t>タイショク</t>
    </rPh>
    <rPh sb="3" eb="5">
      <t>テンシュツ</t>
    </rPh>
    <rPh sb="7" eb="9">
      <t>リユウ</t>
    </rPh>
    <phoneticPr fontId="6"/>
  </si>
  <si>
    <t>番号</t>
    <rPh sb="0" eb="2">
      <t>バンゴウ</t>
    </rPh>
    <phoneticPr fontId="6"/>
  </si>
  <si>
    <t>職名</t>
    <rPh sb="0" eb="2">
      <t>ショクメイ</t>
    </rPh>
    <phoneticPr fontId="6"/>
  </si>
  <si>
    <t>資格の有無</t>
    <rPh sb="0" eb="2">
      <t>シカク</t>
    </rPh>
    <rPh sb="3" eb="5">
      <t>ウム</t>
    </rPh>
    <phoneticPr fontId="6"/>
  </si>
  <si>
    <t>資格の種 　類</t>
    <rPh sb="0" eb="2">
      <t>シカク</t>
    </rPh>
    <rPh sb="3" eb="4">
      <t>タネ</t>
    </rPh>
    <rPh sb="6" eb="7">
      <t>タグイ</t>
    </rPh>
    <phoneticPr fontId="6"/>
  </si>
  <si>
    <t>経　験　年　数</t>
    <rPh sb="0" eb="1">
      <t>キョウ</t>
    </rPh>
    <rPh sb="2" eb="3">
      <t>シルシ</t>
    </rPh>
    <rPh sb="4" eb="5">
      <t>トシ</t>
    </rPh>
    <rPh sb="6" eb="7">
      <t>カズ</t>
    </rPh>
    <phoneticPr fontId="6"/>
  </si>
  <si>
    <t>現施設経験</t>
    <rPh sb="0" eb="1">
      <t>ゲン</t>
    </rPh>
    <rPh sb="1" eb="3">
      <t>シセツ</t>
    </rPh>
    <rPh sb="3" eb="5">
      <t>ケイケン</t>
    </rPh>
    <phoneticPr fontId="6"/>
  </si>
  <si>
    <t>(1)　構造設備は、設備運営基準を満たしているか｡</t>
    <rPh sb="10" eb="12">
      <t>セツビ</t>
    </rPh>
    <rPh sb="12" eb="14">
      <t>ウンエイ</t>
    </rPh>
    <rPh sb="14" eb="16">
      <t>キジュン</t>
    </rPh>
    <phoneticPr fontId="6"/>
  </si>
  <si>
    <t>その他の施設の経験年数B</t>
    <rPh sb="2" eb="3">
      <t>タ</t>
    </rPh>
    <rPh sb="4" eb="6">
      <t>シセツ</t>
    </rPh>
    <rPh sb="7" eb="9">
      <t>ケイケン</t>
    </rPh>
    <rPh sb="9" eb="11">
      <t>ネンスウ</t>
    </rPh>
    <phoneticPr fontId="6"/>
  </si>
  <si>
    <t>給与改善</t>
    <rPh sb="0" eb="2">
      <t>キュウヨ</t>
    </rPh>
    <rPh sb="2" eb="4">
      <t>カイゼン</t>
    </rPh>
    <phoneticPr fontId="6"/>
  </si>
  <si>
    <t>通勤</t>
    <rPh sb="0" eb="2">
      <t>ツウキン</t>
    </rPh>
    <phoneticPr fontId="6"/>
  </si>
  <si>
    <t>その他</t>
    <rPh sb="2" eb="3">
      <t>タ</t>
    </rPh>
    <phoneticPr fontId="6"/>
  </si>
  <si>
    <t>退職共済加入</t>
    <rPh sb="0" eb="2">
      <t>タイショク</t>
    </rPh>
    <rPh sb="2" eb="4">
      <t>キョウサイ</t>
    </rPh>
    <rPh sb="4" eb="6">
      <t>カニュウ</t>
    </rPh>
    <phoneticPr fontId="6"/>
  </si>
  <si>
    <t>保育　薫</t>
    <rPh sb="0" eb="2">
      <t>ホイク</t>
    </rPh>
    <rPh sb="3" eb="4">
      <t>カオル</t>
    </rPh>
    <phoneticPr fontId="6"/>
  </si>
  <si>
    <t>保育士</t>
    <rPh sb="0" eb="3">
      <t>ホイクシ</t>
    </rPh>
    <phoneticPr fontId="6"/>
  </si>
  <si>
    <t>例示</t>
    <rPh sb="0" eb="2">
      <t>レイジ</t>
    </rPh>
    <phoneticPr fontId="6"/>
  </si>
  <si>
    <t>事務員</t>
    <rPh sb="0" eb="3">
      <t>ジムイン</t>
    </rPh>
    <phoneticPr fontId="6"/>
  </si>
  <si>
    <t>調理員</t>
    <rPh sb="0" eb="3">
      <t>チョウリイン</t>
    </rPh>
    <phoneticPr fontId="6"/>
  </si>
  <si>
    <t>〃</t>
    <phoneticPr fontId="6"/>
  </si>
  <si>
    <t>氏　名</t>
    <rPh sb="0" eb="1">
      <t>シ</t>
    </rPh>
    <rPh sb="2" eb="3">
      <t>メイ</t>
    </rPh>
    <phoneticPr fontId="6"/>
  </si>
  <si>
    <t>職　名</t>
    <rPh sb="0" eb="1">
      <t>ショク</t>
    </rPh>
    <rPh sb="2" eb="3">
      <t>メイ</t>
    </rPh>
    <phoneticPr fontId="6"/>
  </si>
  <si>
    <t>実働時間</t>
    <rPh sb="0" eb="2">
      <t>ジツドウ</t>
    </rPh>
    <rPh sb="2" eb="4">
      <t>ジカン</t>
    </rPh>
    <phoneticPr fontId="6"/>
  </si>
  <si>
    <t>曜日</t>
    <rPh sb="0" eb="2">
      <t>ヨウビ</t>
    </rPh>
    <phoneticPr fontId="6"/>
  </si>
  <si>
    <t>記号</t>
    <rPh sb="0" eb="2">
      <t>キゴウ</t>
    </rPh>
    <phoneticPr fontId="6"/>
  </si>
  <si>
    <t>勤務形態</t>
    <rPh sb="0" eb="2">
      <t>キンム</t>
    </rPh>
    <rPh sb="2" eb="4">
      <t>ケイタイ</t>
    </rPh>
    <phoneticPr fontId="6"/>
  </si>
  <si>
    <t>（</t>
    <phoneticPr fontId="6"/>
  </si>
  <si>
    <t>）</t>
    <phoneticPr fontId="6"/>
  </si>
  <si>
    <t>的な危機管理マニュアル等が策定されているか。</t>
    <rPh sb="0" eb="1">
      <t>テキ</t>
    </rPh>
    <rPh sb="2" eb="4">
      <t>キキ</t>
    </rPh>
    <rPh sb="4" eb="6">
      <t>カンリ</t>
    </rPh>
    <rPh sb="11" eb="12">
      <t>トウ</t>
    </rPh>
    <rPh sb="13" eb="15">
      <t>サクテイ</t>
    </rPh>
    <phoneticPr fontId="6"/>
  </si>
  <si>
    <t>１日</t>
    <rPh sb="1" eb="2">
      <t>ニチ</t>
    </rPh>
    <phoneticPr fontId="6"/>
  </si>
  <si>
    <t>事　故　の　概　要</t>
    <rPh sb="0" eb="1">
      <t>コト</t>
    </rPh>
    <rPh sb="2" eb="3">
      <t>ユエ</t>
    </rPh>
    <rPh sb="6" eb="7">
      <t>オオムネ</t>
    </rPh>
    <rPh sb="8" eb="9">
      <t>ヨウ</t>
    </rPh>
    <phoneticPr fontId="6"/>
  </si>
  <si>
    <t>処　理　の　状　況</t>
    <rPh sb="0" eb="1">
      <t>トコロ</t>
    </rPh>
    <rPh sb="2" eb="3">
      <t>リ</t>
    </rPh>
    <rPh sb="6" eb="7">
      <t>ジョウ</t>
    </rPh>
    <rPh sb="8" eb="9">
      <t>キョウ</t>
    </rPh>
    <phoneticPr fontId="6"/>
  </si>
  <si>
    <t>(1)　飲用水等の管理状況</t>
  </si>
  <si>
    <t>～</t>
    <phoneticPr fontId="6"/>
  </si>
  <si>
    <t>検食時間</t>
    <rPh sb="0" eb="1">
      <t>ケン</t>
    </rPh>
    <rPh sb="1" eb="2">
      <t>ショク</t>
    </rPh>
    <rPh sb="2" eb="4">
      <t>ジカン</t>
    </rPh>
    <phoneticPr fontId="6"/>
  </si>
  <si>
    <t>食事開始時間</t>
    <rPh sb="0" eb="2">
      <t>ショクジ</t>
    </rPh>
    <rPh sb="2" eb="4">
      <t>カイシ</t>
    </rPh>
    <rPh sb="4" eb="6">
      <t>ジカン</t>
    </rPh>
    <phoneticPr fontId="6"/>
  </si>
  <si>
    <t>氏　　　名</t>
    <rPh sb="0" eb="1">
      <t>シ</t>
    </rPh>
    <rPh sb="4" eb="5">
      <t>メイ</t>
    </rPh>
    <phoneticPr fontId="6"/>
  </si>
  <si>
    <t>回</t>
    <rPh sb="0" eb="1">
      <t>カイ</t>
    </rPh>
    <phoneticPr fontId="6"/>
  </si>
  <si>
    <t>月</t>
    <rPh sb="0" eb="1">
      <t>ガツ</t>
    </rPh>
    <phoneticPr fontId="6"/>
  </si>
  <si>
    <t>Ａ</t>
    <phoneticPr fontId="6"/>
  </si>
  <si>
    <t>Ｂ</t>
    <phoneticPr fontId="6"/>
  </si>
  <si>
    <t>Ｃ</t>
    <phoneticPr fontId="6"/>
  </si>
  <si>
    <t>Ｄ</t>
    <phoneticPr fontId="6"/>
  </si>
  <si>
    <t>Ｅ</t>
    <phoneticPr fontId="6"/>
  </si>
  <si>
    <t>Ｆ</t>
    <phoneticPr fontId="6"/>
  </si>
  <si>
    <t>平常</t>
    <rPh sb="0" eb="2">
      <t>ヘイジョウ</t>
    </rPh>
    <phoneticPr fontId="6"/>
  </si>
  <si>
    <t>勤務</t>
    <rPh sb="0" eb="2">
      <t>キンム</t>
    </rPh>
    <phoneticPr fontId="6"/>
  </si>
  <si>
    <t>午前</t>
    <rPh sb="0" eb="2">
      <t>ゴゼン</t>
    </rPh>
    <phoneticPr fontId="6"/>
  </si>
  <si>
    <t>時</t>
    <rPh sb="0" eb="1">
      <t>ジ</t>
    </rPh>
    <phoneticPr fontId="6"/>
  </si>
  <si>
    <t>分</t>
    <rPh sb="0" eb="1">
      <t>フン</t>
    </rPh>
    <phoneticPr fontId="6"/>
  </si>
  <si>
    <t>午後</t>
    <rPh sb="0" eb="2">
      <t>ゴゴ</t>
    </rPh>
    <phoneticPr fontId="6"/>
  </si>
  <si>
    <t>時　　間　　帯</t>
    <rPh sb="0" eb="1">
      <t>トキ</t>
    </rPh>
    <rPh sb="3" eb="4">
      <t>アイダ</t>
    </rPh>
    <rPh sb="6" eb="7">
      <t>オビ</t>
    </rPh>
    <phoneticPr fontId="6"/>
  </si>
  <si>
    <t>実働</t>
    <phoneticPr fontId="6"/>
  </si>
  <si>
    <t>）</t>
    <phoneticPr fontId="6"/>
  </si>
  <si>
    <t xml:space="preserve"> ※記入要領     勤務形態（Ａ～　）を上記の表に記入すること。</t>
    <phoneticPr fontId="6"/>
  </si>
  <si>
    <t>病　　　　　　名</t>
    <rPh sb="0" eb="1">
      <t>ヤマイ</t>
    </rPh>
    <rPh sb="7" eb="8">
      <t>メイ</t>
    </rPh>
    <phoneticPr fontId="6"/>
  </si>
  <si>
    <t>延べ人数</t>
    <rPh sb="0" eb="1">
      <t>ノ</t>
    </rPh>
    <rPh sb="2" eb="4">
      <t>ニンズウ</t>
    </rPh>
    <phoneticPr fontId="6"/>
  </si>
  <si>
    <t>氏名</t>
    <rPh sb="0" eb="2">
      <t>シメイ</t>
    </rPh>
    <phoneticPr fontId="6"/>
  </si>
  <si>
    <t>専門科名</t>
    <rPh sb="0" eb="2">
      <t>センモン</t>
    </rPh>
    <rPh sb="2" eb="4">
      <t>カメイ</t>
    </rPh>
    <phoneticPr fontId="6"/>
  </si>
  <si>
    <t>医療機関名</t>
    <rPh sb="0" eb="2">
      <t>イリョウ</t>
    </rPh>
    <rPh sb="2" eb="5">
      <t>キカンメイ</t>
    </rPh>
    <phoneticPr fontId="6"/>
  </si>
  <si>
    <t>医療機関の住所</t>
    <rPh sb="0" eb="2">
      <t>イリョウ</t>
    </rPh>
    <rPh sb="2" eb="4">
      <t>キカン</t>
    </rPh>
    <rPh sb="5" eb="7">
      <t>ジュウショ</t>
    </rPh>
    <phoneticPr fontId="6"/>
  </si>
  <si>
    <t>※情報提供に努める事項</t>
  </si>
  <si>
    <t>児童・保育士の状況</t>
    <rPh sb="0" eb="2">
      <t>ジドウ</t>
    </rPh>
    <rPh sb="3" eb="6">
      <t>ホイクシ</t>
    </rPh>
    <rPh sb="7" eb="9">
      <t>ジョウキョウ</t>
    </rPh>
    <phoneticPr fontId="6"/>
  </si>
  <si>
    <t>・</t>
    <phoneticPr fontId="6"/>
  </si>
  <si>
    <t>勤務
年数</t>
    <rPh sb="0" eb="2">
      <t>キンム</t>
    </rPh>
    <rPh sb="3" eb="5">
      <t>ネンスウ</t>
    </rPh>
    <phoneticPr fontId="6"/>
  </si>
  <si>
    <t>最終
学歴</t>
    <rPh sb="0" eb="2">
      <t>サイシュウ</t>
    </rPh>
    <rPh sb="3" eb="5">
      <t>ガクレキ</t>
    </rPh>
    <phoneticPr fontId="6"/>
  </si>
  <si>
    <t>採　 用
年月日</t>
    <rPh sb="0" eb="1">
      <t>サイ</t>
    </rPh>
    <rPh sb="3" eb="4">
      <t>ヨウ</t>
    </rPh>
    <rPh sb="5" eb="8">
      <t>ネンガッピ</t>
    </rPh>
    <phoneticPr fontId="6"/>
  </si>
  <si>
    <t>勤　続
年数A</t>
    <rPh sb="0" eb="1">
      <t>ツトム</t>
    </rPh>
    <rPh sb="2" eb="3">
      <t>ゾク</t>
    </rPh>
    <rPh sb="4" eb="6">
      <t>ネンスウ</t>
    </rPh>
    <phoneticPr fontId="6"/>
  </si>
  <si>
    <t>計
A＋B</t>
    <rPh sb="0" eb="1">
      <t>ケイ</t>
    </rPh>
    <phoneticPr fontId="6"/>
  </si>
  <si>
    <t>本　　棒　（円）</t>
    <rPh sb="0" eb="1">
      <t>ホン</t>
    </rPh>
    <rPh sb="3" eb="4">
      <t>ボウ</t>
    </rPh>
    <rPh sb="6" eb="7">
      <t>エン</t>
    </rPh>
    <phoneticPr fontId="6"/>
  </si>
  <si>
    <t>年</t>
    <rPh sb="0" eb="1">
      <t>ネン</t>
    </rPh>
    <phoneticPr fontId="6"/>
  </si>
  <si>
    <t>2．</t>
  </si>
  <si>
    <t>3．</t>
  </si>
  <si>
    <t>前年度</t>
    <rPh sb="0" eb="3">
      <t>ゼンネンド</t>
    </rPh>
    <phoneticPr fontId="6"/>
  </si>
  <si>
    <t>現員</t>
    <rPh sb="0" eb="2">
      <t>ゲンイン</t>
    </rPh>
    <phoneticPr fontId="3"/>
  </si>
  <si>
    <t>保育室</t>
    <rPh sb="0" eb="3">
      <t>ホイクシツ</t>
    </rPh>
    <phoneticPr fontId="3"/>
  </si>
  <si>
    <t>小計</t>
    <rPh sb="0" eb="2">
      <t>ショウケイ</t>
    </rPh>
    <phoneticPr fontId="3"/>
  </si>
  <si>
    <t xml:space="preserve"> イ　転落事故防止設備はあるか。</t>
    <phoneticPr fontId="6"/>
  </si>
  <si>
    <t>人</t>
    <rPh sb="0" eb="1">
      <t>ヒト</t>
    </rPh>
    <phoneticPr fontId="3"/>
  </si>
  <si>
    <t>１歳児</t>
    <rPh sb="1" eb="3">
      <t>サイジ</t>
    </rPh>
    <phoneticPr fontId="3"/>
  </si>
  <si>
    <t>する設備が設けられているか。</t>
    <rPh sb="5" eb="6">
      <t>モウ</t>
    </rPh>
    <phoneticPr fontId="6"/>
  </si>
  <si>
    <t>= 保育士</t>
  </si>
  <si>
    <t>人 ÷</t>
    <rPh sb="0" eb="1">
      <t>ニン</t>
    </rPh>
    <phoneticPr fontId="6"/>
  </si>
  <si>
    <t>保育士配置には、無資格保育補助者を含めないこと。</t>
    <rPh sb="3" eb="5">
      <t>ハイチ</t>
    </rPh>
    <phoneticPr fontId="6"/>
  </si>
  <si>
    <t>人</t>
    <rPh sb="0" eb="1">
      <t>ヒト</t>
    </rPh>
    <phoneticPr fontId="6"/>
  </si>
  <si>
    <t>計</t>
    <rPh sb="0" eb="1">
      <t>ケイ</t>
    </rPh>
    <phoneticPr fontId="3"/>
  </si>
  <si>
    <t>発達段階</t>
    <rPh sb="0" eb="2">
      <t>ハッタツ</t>
    </rPh>
    <rPh sb="2" eb="4">
      <t>ダンカイ</t>
    </rPh>
    <phoneticPr fontId="3"/>
  </si>
  <si>
    <t>特　記　事　項</t>
    <phoneticPr fontId="6"/>
  </si>
  <si>
    <t>特　記　事　項</t>
    <phoneticPr fontId="3"/>
  </si>
  <si>
    <t>内科検診</t>
    <rPh sb="0" eb="2">
      <t>ナイカ</t>
    </rPh>
    <rPh sb="2" eb="4">
      <t>ケンシン</t>
    </rPh>
    <phoneticPr fontId="6"/>
  </si>
  <si>
    <t>歯科検診</t>
    <rPh sb="0" eb="2">
      <t>シカ</t>
    </rPh>
    <rPh sb="2" eb="4">
      <t>ケンシン</t>
    </rPh>
    <phoneticPr fontId="6"/>
  </si>
  <si>
    <t>尿検査</t>
    <rPh sb="0" eb="3">
      <t>ニョウケンサ</t>
    </rPh>
    <phoneticPr fontId="6"/>
  </si>
  <si>
    <t>その他の検査</t>
    <rPh sb="2" eb="3">
      <t>タ</t>
    </rPh>
    <rPh sb="4" eb="6">
      <t>ケンサ</t>
    </rPh>
    <phoneticPr fontId="6"/>
  </si>
  <si>
    <t>ギョウ虫検査</t>
    <rPh sb="3" eb="4">
      <t>ムシ</t>
    </rPh>
    <rPh sb="4" eb="6">
      <t>ケンサ</t>
    </rPh>
    <phoneticPr fontId="6"/>
  </si>
  <si>
    <t>実施日</t>
    <rPh sb="0" eb="3">
      <t>ジッシビ</t>
    </rPh>
    <phoneticPr fontId="6"/>
  </si>
  <si>
    <t>１回目</t>
    <rPh sb="1" eb="3">
      <t>カイメ</t>
    </rPh>
    <phoneticPr fontId="6"/>
  </si>
  <si>
    <t>２回目</t>
    <rPh sb="1" eb="3">
      <t>カイメ</t>
    </rPh>
    <phoneticPr fontId="6"/>
  </si>
  <si>
    <t>小計
（部屋数）</t>
    <rPh sb="0" eb="1">
      <t>ショウ</t>
    </rPh>
    <phoneticPr fontId="3"/>
  </si>
  <si>
    <t>・</t>
    <phoneticPr fontId="3"/>
  </si>
  <si>
    <t>回、・保育室　１日</t>
    <rPh sb="0" eb="1">
      <t>カイ</t>
    </rPh>
    <rPh sb="8" eb="9">
      <t>ニチ</t>
    </rPh>
    <phoneticPr fontId="6"/>
  </si>
  <si>
    <t>記録</t>
    <rPh sb="0" eb="2">
      <t>キロク</t>
    </rPh>
    <phoneticPr fontId="6"/>
  </si>
  <si>
    <t>4月</t>
    <rPh sb="1" eb="2">
      <t>ガツ</t>
    </rPh>
    <phoneticPr fontId="6"/>
  </si>
  <si>
    <t>・既設保育所は前年度の状況、新設保育所は本年度の状況について、該当する内容を全てチェックすること。</t>
    <rPh sb="1" eb="2">
      <t>スデ</t>
    </rPh>
    <rPh sb="3" eb="5">
      <t>ホイク</t>
    </rPh>
    <rPh sb="5" eb="6">
      <t>ジョ</t>
    </rPh>
    <rPh sb="7" eb="10">
      <t>ゼンネンド</t>
    </rPh>
    <rPh sb="11" eb="13">
      <t>ジョウキョウ</t>
    </rPh>
    <rPh sb="14" eb="16">
      <t>シンセツ</t>
    </rPh>
    <rPh sb="16" eb="18">
      <t>ホイク</t>
    </rPh>
    <rPh sb="18" eb="19">
      <t>ジョ</t>
    </rPh>
    <rPh sb="20" eb="23">
      <t>ホンネンド</t>
    </rPh>
    <rPh sb="24" eb="26">
      <t>ジョウキョウ</t>
    </rPh>
    <rPh sb="31" eb="33">
      <t>ガイトウ</t>
    </rPh>
    <rPh sb="35" eb="37">
      <t>ナイヨウ</t>
    </rPh>
    <rPh sb="38" eb="39">
      <t>スベ</t>
    </rPh>
    <phoneticPr fontId="6"/>
  </si>
  <si>
    <t>回、</t>
    <rPh sb="0" eb="1">
      <t>カイ</t>
    </rPh>
    <phoneticPr fontId="6"/>
  </si>
  <si>
    <t>イ　回数</t>
    <phoneticPr fontId="6"/>
  </si>
  <si>
    <t>日現在）</t>
    <rPh sb="0" eb="1">
      <t>ニチ</t>
    </rPh>
    <rPh sb="1" eb="3">
      <t>ゲンザイ</t>
    </rPh>
    <phoneticPr fontId="6"/>
  </si>
  <si>
    <t>基準配置保育士数</t>
    <rPh sb="4" eb="7">
      <t>ホイクシ</t>
    </rPh>
    <phoneticPr fontId="6"/>
  </si>
  <si>
    <t>乳児室・ほふく室</t>
    <rPh sb="0" eb="3">
      <t>ニュウジシツ</t>
    </rPh>
    <rPh sb="7" eb="8">
      <t>シツ</t>
    </rPh>
    <phoneticPr fontId="3"/>
  </si>
  <si>
    <t>利用定員</t>
    <rPh sb="0" eb="2">
      <t>リヨウ</t>
    </rPh>
    <rPh sb="2" eb="4">
      <t>テイイン</t>
    </rPh>
    <phoneticPr fontId="3"/>
  </si>
  <si>
    <t>認可定員</t>
    <rPh sb="0" eb="2">
      <t>ニンカ</t>
    </rPh>
    <rPh sb="2" eb="4">
      <t>テイイン</t>
    </rPh>
    <phoneticPr fontId="3"/>
  </si>
  <si>
    <t>）</t>
    <phoneticPr fontId="3"/>
  </si>
  <si>
    <t>　</t>
  </si>
  <si>
    <t>入所児童・施設、設備関係</t>
    <rPh sb="0" eb="2">
      <t>ニュウショ</t>
    </rPh>
    <rPh sb="2" eb="4">
      <t>ジドウ</t>
    </rPh>
    <rPh sb="5" eb="7">
      <t>シセツ</t>
    </rPh>
    <rPh sb="8" eb="10">
      <t>セツビ</t>
    </rPh>
    <phoneticPr fontId="6"/>
  </si>
  <si>
    <t xml:space="preserve"> １　入所児童の状況</t>
    <phoneticPr fontId="6"/>
  </si>
  <si>
    <t>合計</t>
    <rPh sb="0" eb="2">
      <t>ゴウケイ</t>
    </rPh>
    <phoneticPr fontId="3"/>
  </si>
  <si>
    <t>㎡</t>
    <phoneticPr fontId="3"/>
  </si>
  <si>
    <t>法令・通知等（印刷不用）</t>
    <rPh sb="0" eb="2">
      <t>ホウレイ</t>
    </rPh>
    <rPh sb="3" eb="5">
      <t>ツウチ</t>
    </rPh>
    <rPh sb="5" eb="6">
      <t>トウ</t>
    </rPh>
    <rPh sb="7" eb="9">
      <t>インサツ</t>
    </rPh>
    <rPh sb="9" eb="11">
      <t>フヨウ</t>
    </rPh>
    <phoneticPr fontId="3"/>
  </si>
  <si>
    <t>※　「ほふくをする子ども」の定義</t>
    <rPh sb="9" eb="10">
      <t>コ</t>
    </rPh>
    <rPh sb="14" eb="16">
      <t>テイギ</t>
    </rPh>
    <phoneticPr fontId="3"/>
  </si>
  <si>
    <t>・調理室（</t>
    <rPh sb="1" eb="3">
      <t>チョウリ</t>
    </rPh>
    <phoneticPr fontId="3"/>
  </si>
  <si>
    <t>・便　 所（</t>
    <rPh sb="1" eb="2">
      <t>ビン</t>
    </rPh>
    <rPh sb="4" eb="5">
      <t>ショ</t>
    </rPh>
    <phoneticPr fontId="3"/>
  </si>
  <si>
    <t>・調乳室（</t>
    <rPh sb="2" eb="3">
      <t>ニュウ</t>
    </rPh>
    <phoneticPr fontId="3"/>
  </si>
  <si>
    <t>・沐浴室（</t>
    <rPh sb="1" eb="3">
      <t>モクヨク</t>
    </rPh>
    <rPh sb="3" eb="4">
      <t>シツ</t>
    </rPh>
    <phoneticPr fontId="6"/>
  </si>
  <si>
    <t xml:space="preserve"> ④ 施設の認可面積と現況面積は一致しているか。</t>
    <rPh sb="6" eb="8">
      <t>ニンカ</t>
    </rPh>
    <rPh sb="8" eb="10">
      <t>メンセキ</t>
    </rPh>
    <phoneticPr fontId="3"/>
  </si>
  <si>
    <t>「保育室等」とは、乳児室、ほふく室、保育室及び遊戯室をいう。</t>
    <rPh sb="1" eb="4">
      <t>ホイクシツ</t>
    </rPh>
    <rPh sb="4" eb="5">
      <t>トウ</t>
    </rPh>
    <rPh sb="21" eb="22">
      <t>オヨ</t>
    </rPh>
    <phoneticPr fontId="6"/>
  </si>
  <si>
    <t>上有効なバルコニー、準耐火構造（※）の屋外傾斜路・これに準</t>
    <rPh sb="28" eb="29">
      <t>ジュン</t>
    </rPh>
    <phoneticPr fontId="6"/>
  </si>
  <si>
    <t xml:space="preserve"> ア　常用の屋内階段、屋外階段のどちらかがあるか。</t>
    <phoneticPr fontId="6"/>
  </si>
  <si>
    <t>かがあるか。</t>
    <phoneticPr fontId="6"/>
  </si>
  <si>
    <t>ウ　調理室にスプリンクラー、又は自動消火装置及び延焼防止装置</t>
    <phoneticPr fontId="6"/>
  </si>
  <si>
    <t>が設置されているか。</t>
    <phoneticPr fontId="6"/>
  </si>
  <si>
    <t>オ　非常警報器具又は非常警報設備及び消防機関へ火災を通報</t>
    <phoneticPr fontId="6"/>
  </si>
  <si>
    <t>カ　カーテン、敷物、建具等で可燃性のものについては防炎処理が</t>
    <phoneticPr fontId="6"/>
  </si>
  <si>
    <t>給水設備及び昇降機設備等の管理</t>
    <phoneticPr fontId="6"/>
  </si>
  <si>
    <t xml:space="preserve"> ３　給水設備及び昇降機設備等の管理</t>
    <rPh sb="3" eb="5">
      <t>キュウスイ</t>
    </rPh>
    <rPh sb="5" eb="7">
      <t>セツビ</t>
    </rPh>
    <rPh sb="7" eb="8">
      <t>オヨ</t>
    </rPh>
    <rPh sb="9" eb="12">
      <t>ショウコウキ</t>
    </rPh>
    <rPh sb="12" eb="14">
      <t>セツビ</t>
    </rPh>
    <rPh sb="14" eb="15">
      <t>トウ</t>
    </rPh>
    <rPh sb="16" eb="18">
      <t>カンリ</t>
    </rPh>
    <phoneticPr fontId="6"/>
  </si>
  <si>
    <t>根拠法令・通知等（印刷不要）</t>
    <rPh sb="0" eb="2">
      <t>コンキョ</t>
    </rPh>
    <rPh sb="2" eb="4">
      <t>ホウレイ</t>
    </rPh>
    <rPh sb="5" eb="7">
      <t>ツウチ</t>
    </rPh>
    <rPh sb="7" eb="8">
      <t>トウ</t>
    </rPh>
    <rPh sb="9" eb="11">
      <t>インサツ</t>
    </rPh>
    <rPh sb="11" eb="13">
      <t>フヨウ</t>
    </rPh>
    <phoneticPr fontId="3"/>
  </si>
  <si>
    <t xml:space="preserve"> ① 使用水は、次のどれか。</t>
    <phoneticPr fontId="6"/>
  </si>
  <si>
    <t>都市水道またはこれに準ずる簡易水道</t>
    <rPh sb="0" eb="2">
      <t>トシ</t>
    </rPh>
    <phoneticPr fontId="6"/>
  </si>
  <si>
    <t>水道法第34条の2</t>
    <phoneticPr fontId="3"/>
  </si>
  <si>
    <t>井戸水等の自家水</t>
    <rPh sb="0" eb="3">
      <t>イドミズ</t>
    </rPh>
    <rPh sb="3" eb="4">
      <t>トウ</t>
    </rPh>
    <rPh sb="5" eb="8">
      <t>ジカスイ</t>
    </rPh>
    <phoneticPr fontId="3"/>
  </si>
  <si>
    <t xml:space="preserve"> ② 「都市水道またはこれに準ずる簡易水道」を使用している場合､</t>
    <rPh sb="4" eb="6">
      <t>トシ</t>
    </rPh>
    <rPh sb="6" eb="8">
      <t>スイドウ</t>
    </rPh>
    <rPh sb="14" eb="15">
      <t>ジュン</t>
    </rPh>
    <rPh sb="17" eb="19">
      <t>カンイ</t>
    </rPh>
    <rPh sb="19" eb="21">
      <t>スイドウ</t>
    </rPh>
    <rPh sb="23" eb="25">
      <t>シヨウ</t>
    </rPh>
    <phoneticPr fontId="3"/>
  </si>
  <si>
    <t>受水槽を設置しているか｡</t>
    <rPh sb="4" eb="6">
      <t>セッチ</t>
    </rPh>
    <phoneticPr fontId="6"/>
  </si>
  <si>
    <t>・</t>
    <phoneticPr fontId="6"/>
  </si>
  <si>
    <t>「社会福祉施設における飲用井戸及び受水槽の衛生確保について」（H8.7.19社援施第116号）</t>
    <rPh sb="1" eb="3">
      <t>シャカイ</t>
    </rPh>
    <rPh sb="3" eb="5">
      <t>フクシ</t>
    </rPh>
    <rPh sb="5" eb="7">
      <t>シセツ</t>
    </rPh>
    <rPh sb="11" eb="13">
      <t>インヨウ</t>
    </rPh>
    <rPh sb="13" eb="15">
      <t>イド</t>
    </rPh>
    <rPh sb="15" eb="16">
      <t>オヨ</t>
    </rPh>
    <rPh sb="17" eb="20">
      <t>ジュスイソウ</t>
    </rPh>
    <rPh sb="21" eb="23">
      <t>エイセイ</t>
    </rPh>
    <rPh sb="23" eb="25">
      <t>カクホ</t>
    </rPh>
    <rPh sb="38" eb="39">
      <t>ヒラコソ</t>
    </rPh>
    <rPh sb="39" eb="40">
      <t>オン</t>
    </rPh>
    <rPh sb="40" eb="41">
      <t>セ</t>
    </rPh>
    <rPh sb="41" eb="42">
      <t>ダイ</t>
    </rPh>
    <rPh sb="45" eb="46">
      <t>ゴウ</t>
    </rPh>
    <phoneticPr fontId="6"/>
  </si>
  <si>
    <t>水道法施行規則第55条</t>
    <rPh sb="3" eb="5">
      <t>シコウ</t>
    </rPh>
    <rPh sb="5" eb="7">
      <t>キソク</t>
    </rPh>
    <phoneticPr fontId="3"/>
  </si>
  <si>
    <t>＜受水槽を設置している場合＞</t>
    <rPh sb="1" eb="4">
      <t>ジュスイソウ</t>
    </rPh>
    <rPh sb="5" eb="7">
      <t>セッチ</t>
    </rPh>
    <rPh sb="11" eb="13">
      <t>バアイ</t>
    </rPh>
    <phoneticPr fontId="3"/>
  </si>
  <si>
    <t xml:space="preserve">法第34条の2第1項に規定する厚生労働省令で定める基準は、次の各号に掲げるものとする。
(1)水槽の掃除を1年以内ごとに1回、定期に、行うこと。
(2)水槽の点検等有害物、汚水等によつて水が汚染されるのを防止するために必要な措置を講ずること。
(3)給水栓における水の色、濁り、臭い、味その他の状態により供給する水に異常を認めたときは、水質基準に関する省令 の表の上欄に掲げる事項のうち必要なものについて検査を行うこと。
(4)供給する水が人の健康を害するおそれがあることを知つたときは、直ちに給水を停止し、かつ、その水を使用することが危険である旨を関係者に周知させる措置を講ずること。
</t>
    <phoneticPr fontId="3"/>
  </si>
  <si>
    <t>ア　受水槽の有効容量</t>
    <rPh sb="2" eb="5">
      <t>ジュスイソウ</t>
    </rPh>
    <rPh sb="6" eb="8">
      <t>ユウコウ</t>
    </rPh>
    <rPh sb="8" eb="10">
      <t>ヨウリョウ</t>
    </rPh>
    <phoneticPr fontId="6"/>
  </si>
  <si>
    <t>→</t>
    <phoneticPr fontId="3"/>
  </si>
  <si>
    <t>10㎥超過（簡易専用水道）</t>
    <rPh sb="3" eb="5">
      <t>チョウカ</t>
    </rPh>
    <rPh sb="6" eb="8">
      <t>カンイ</t>
    </rPh>
    <rPh sb="8" eb="10">
      <t>センヨウ</t>
    </rPh>
    <rPh sb="10" eb="12">
      <t>スイドウ</t>
    </rPh>
    <phoneticPr fontId="3"/>
  </si>
  <si>
    <t>10㎥以下（小規模貯水槽水道）</t>
    <rPh sb="3" eb="5">
      <t>イカ</t>
    </rPh>
    <phoneticPr fontId="3"/>
  </si>
  <si>
    <t>・</t>
    <phoneticPr fontId="6"/>
  </si>
  <si>
    <t>水道法第34条の2</t>
    <rPh sb="0" eb="3">
      <t>スイドウホウ</t>
    </rPh>
    <rPh sb="3" eb="4">
      <t>ダイ</t>
    </rPh>
    <rPh sb="6" eb="7">
      <t>ジョウ</t>
    </rPh>
    <phoneticPr fontId="3"/>
  </si>
  <si>
    <t>※</t>
    <phoneticPr fontId="3"/>
  </si>
  <si>
    <t>受水槽が簡易専用水道(A)に該当する場合→法定点検が必要。
小規模貯水槽水道(B)→各自治体の条例で規制されているが、水道は健康な生活と深く関ることから、小規模貯水槽水道も簡易専用水道に準じた衛生管理を求められる。</t>
    <rPh sb="0" eb="3">
      <t>ジュスイソウ</t>
    </rPh>
    <rPh sb="4" eb="6">
      <t>カンイ</t>
    </rPh>
    <rPh sb="6" eb="8">
      <t>センヨウ</t>
    </rPh>
    <rPh sb="8" eb="10">
      <t>スイドウ</t>
    </rPh>
    <rPh sb="14" eb="16">
      <t>ガイトウ</t>
    </rPh>
    <rPh sb="18" eb="20">
      <t>バアイ</t>
    </rPh>
    <rPh sb="21" eb="23">
      <t>ホウテイ</t>
    </rPh>
    <rPh sb="23" eb="25">
      <t>テンケン</t>
    </rPh>
    <rPh sb="26" eb="28">
      <t>ヒツヨウ</t>
    </rPh>
    <rPh sb="42" eb="43">
      <t>カク</t>
    </rPh>
    <rPh sb="43" eb="46">
      <t>ジチタイ</t>
    </rPh>
    <rPh sb="47" eb="49">
      <t>ジョウレイ</t>
    </rPh>
    <rPh sb="50" eb="52">
      <t>キセイ</t>
    </rPh>
    <rPh sb="91" eb="92">
      <t>ミチ</t>
    </rPh>
    <rPh sb="93" eb="94">
      <t>ジュン</t>
    </rPh>
    <rPh sb="96" eb="98">
      <t>エイセイ</t>
    </rPh>
    <rPh sb="98" eb="100">
      <t>カンリ</t>
    </rPh>
    <rPh sb="101" eb="102">
      <t>モト</t>
    </rPh>
    <phoneticPr fontId="3"/>
  </si>
  <si>
    <t>イ　受水槽の清掃を行っているか。</t>
    <rPh sb="2" eb="5">
      <t>ジュスイソウ</t>
    </rPh>
    <rPh sb="6" eb="8">
      <t>セイソウ</t>
    </rPh>
    <rPh sb="9" eb="10">
      <t>オコナ</t>
    </rPh>
    <phoneticPr fontId="6"/>
  </si>
  <si>
    <t>・行っている場合、実施頻度は</t>
    <rPh sb="1" eb="2">
      <t>オコナ</t>
    </rPh>
    <rPh sb="6" eb="8">
      <t>バアイ</t>
    </rPh>
    <rPh sb="9" eb="11">
      <t>ジッシ</t>
    </rPh>
    <rPh sb="11" eb="13">
      <t>ヒンド</t>
    </rPh>
    <phoneticPr fontId="3"/>
  </si>
  <si>
    <t>・清掃した証明書は保管しているか。</t>
    <rPh sb="1" eb="3">
      <t>セイソウ</t>
    </rPh>
    <rPh sb="5" eb="8">
      <t>ショウメイショ</t>
    </rPh>
    <rPh sb="9" eb="11">
      <t>ホカン</t>
    </rPh>
    <phoneticPr fontId="3"/>
  </si>
  <si>
    <t>水道法施行規則第56条</t>
    <rPh sb="3" eb="5">
      <t>シコウ</t>
    </rPh>
    <rPh sb="5" eb="7">
      <t>キソク</t>
    </rPh>
    <phoneticPr fontId="3"/>
  </si>
  <si>
    <t>法第34条の2第2項 の規定による検査は、1年以内ごとに1回とする。
2　検査の方法その他必要な事項については、厚生労働大臣が定めるところによるものとする。</t>
    <phoneticPr fontId="3"/>
  </si>
  <si>
    <t xml:space="preserve"> (ｱ) 水質検査の依頼先：</t>
    <rPh sb="5" eb="7">
      <t>スイシツ</t>
    </rPh>
    <phoneticPr fontId="6"/>
  </si>
  <si>
    <t>保守点検業者による保守点検、清掃業者が定期清掃後の担保として実施する水質検査は、水道法で定める登録検査機関の法定検査ではないことに留意すること。</t>
    <rPh sb="0" eb="2">
      <t>ホシュ</t>
    </rPh>
    <rPh sb="2" eb="4">
      <t>テンケン</t>
    </rPh>
    <rPh sb="4" eb="6">
      <t>ギョウシャ</t>
    </rPh>
    <rPh sb="9" eb="11">
      <t>ホシュ</t>
    </rPh>
    <rPh sb="11" eb="13">
      <t>テンケン</t>
    </rPh>
    <rPh sb="14" eb="16">
      <t>セイソウ</t>
    </rPh>
    <rPh sb="16" eb="18">
      <t>ギョウシャ</t>
    </rPh>
    <rPh sb="19" eb="21">
      <t>テイキ</t>
    </rPh>
    <rPh sb="21" eb="23">
      <t>セイソウ</t>
    </rPh>
    <rPh sb="23" eb="24">
      <t>ゴ</t>
    </rPh>
    <rPh sb="25" eb="27">
      <t>タンポ</t>
    </rPh>
    <rPh sb="30" eb="32">
      <t>ジッシ</t>
    </rPh>
    <rPh sb="34" eb="36">
      <t>スイシツ</t>
    </rPh>
    <rPh sb="36" eb="38">
      <t>ケンサ</t>
    </rPh>
    <rPh sb="40" eb="43">
      <t>スイドウホウ</t>
    </rPh>
    <rPh sb="44" eb="45">
      <t>サダ</t>
    </rPh>
    <rPh sb="47" eb="49">
      <t>トウロク</t>
    </rPh>
    <rPh sb="49" eb="51">
      <t>ケンサ</t>
    </rPh>
    <rPh sb="51" eb="53">
      <t>キカン</t>
    </rPh>
    <rPh sb="54" eb="56">
      <t>ホウテイ</t>
    </rPh>
    <rPh sb="56" eb="58">
      <t>ケンサ</t>
    </rPh>
    <rPh sb="65" eb="67">
      <t>リュウイ</t>
    </rPh>
    <phoneticPr fontId="3"/>
  </si>
  <si>
    <t xml:space="preserve"> (ｲ) 検査回数は、</t>
    <phoneticPr fontId="6"/>
  </si>
  <si>
    <t xml:space="preserve"> (ｳ) 検査記録･報告書は整備しているか。</t>
    <rPh sb="10" eb="13">
      <t>ホウコクショ</t>
    </rPh>
    <rPh sb="14" eb="16">
      <t>セイビ</t>
    </rPh>
    <phoneticPr fontId="6"/>
  </si>
  <si>
    <t xml:space="preserve"> ③ 「井戸水等の自家水」を使用している場合</t>
    <rPh sb="6" eb="7">
      <t>ミズ</t>
    </rPh>
    <rPh sb="7" eb="8">
      <t>トウ</t>
    </rPh>
    <rPh sb="9" eb="12">
      <t>ジカスイ</t>
    </rPh>
    <phoneticPr fontId="3"/>
  </si>
  <si>
    <t>ア　水質検査を行っているか。</t>
    <phoneticPr fontId="6"/>
  </si>
  <si>
    <t xml:space="preserve"> ｢社会福祉施設における衛生管理について」 (平成9年3月31日社援施第65号)－（別添）大量調理施設衛生管理ﾏﾆｭｱﾙⅡ５(2)⑦
井戸水等を使用する場合は公的検査機関等に依頼して年2回以上の水質検査を行うこと。</t>
    <rPh sb="42" eb="44">
      <t>ベッテン</t>
    </rPh>
    <rPh sb="45" eb="47">
      <t>タイリョウ</t>
    </rPh>
    <rPh sb="47" eb="49">
      <t>チョウリ</t>
    </rPh>
    <rPh sb="49" eb="51">
      <t>シセツ</t>
    </rPh>
    <rPh sb="51" eb="53">
      <t>エイセイ</t>
    </rPh>
    <rPh sb="53" eb="55">
      <t>カンリ</t>
    </rPh>
    <rPh sb="67" eb="70">
      <t>イドミズ</t>
    </rPh>
    <rPh sb="70" eb="71">
      <t>トウ</t>
    </rPh>
    <rPh sb="72" eb="74">
      <t>シヨウ</t>
    </rPh>
    <rPh sb="76" eb="78">
      <t>バアイ</t>
    </rPh>
    <rPh sb="79" eb="81">
      <t>コウテキ</t>
    </rPh>
    <rPh sb="81" eb="83">
      <t>ケンサ</t>
    </rPh>
    <rPh sb="83" eb="85">
      <t>キカン</t>
    </rPh>
    <rPh sb="85" eb="86">
      <t>トウ</t>
    </rPh>
    <rPh sb="87" eb="89">
      <t>イライ</t>
    </rPh>
    <rPh sb="91" eb="92">
      <t>ネン</t>
    </rPh>
    <rPh sb="93" eb="94">
      <t>カイ</t>
    </rPh>
    <rPh sb="94" eb="96">
      <t>イジョウ</t>
    </rPh>
    <rPh sb="97" eb="99">
      <t>スイシツ</t>
    </rPh>
    <rPh sb="99" eb="101">
      <t>ケンサ</t>
    </rPh>
    <rPh sb="102" eb="103">
      <t>オコナ</t>
    </rPh>
    <phoneticPr fontId="6"/>
  </si>
  <si>
    <t>＜水質検査の状況＞</t>
    <rPh sb="1" eb="3">
      <t>スイシツ</t>
    </rPh>
    <rPh sb="3" eb="5">
      <t>ケンサ</t>
    </rPh>
    <rPh sb="6" eb="8">
      <t>ジョウキョウ</t>
    </rPh>
    <phoneticPr fontId="3"/>
  </si>
  <si>
    <t xml:space="preserve"> (ｳ) 検査結果は保管しているか。</t>
    <rPh sb="7" eb="9">
      <t>ケッカ</t>
    </rPh>
    <rPh sb="10" eb="12">
      <t>ホカン</t>
    </rPh>
    <phoneticPr fontId="6"/>
  </si>
  <si>
    <t xml:space="preserve"> (ｴ) 水源の場所は､</t>
    <phoneticPr fontId="6"/>
  </si>
  <si>
    <t>(2) 排水及び汚物処理の状況</t>
    <rPh sb="13" eb="15">
      <t>ジョウキョウ</t>
    </rPh>
    <phoneticPr fontId="3"/>
  </si>
  <si>
    <t xml:space="preserve"> ① 排水及び汚物処理の方法は、次のいずれか。</t>
    <rPh sb="3" eb="5">
      <t>ハイスイ</t>
    </rPh>
    <rPh sb="5" eb="6">
      <t>オヨ</t>
    </rPh>
    <rPh sb="7" eb="9">
      <t>オブツ</t>
    </rPh>
    <rPh sb="9" eb="11">
      <t>ショリ</t>
    </rPh>
    <rPh sb="12" eb="14">
      <t>ホウホウ</t>
    </rPh>
    <rPh sb="16" eb="17">
      <t>ツギ</t>
    </rPh>
    <phoneticPr fontId="3"/>
  </si>
  <si>
    <t>）</t>
    <phoneticPr fontId="3"/>
  </si>
  <si>
    <t xml:space="preserve"> ② 浄化槽を使用している場合、法令で定められている回数の保守</t>
    <rPh sb="3" eb="6">
      <t>ジョウカソウ</t>
    </rPh>
    <rPh sb="7" eb="9">
      <t>シヨウ</t>
    </rPh>
    <rPh sb="13" eb="15">
      <t>バアイ</t>
    </rPh>
    <rPh sb="16" eb="18">
      <t>ホウレイ</t>
    </rPh>
    <rPh sb="19" eb="20">
      <t>サダ</t>
    </rPh>
    <rPh sb="26" eb="28">
      <t>カイスウ</t>
    </rPh>
    <phoneticPr fontId="6"/>
  </si>
  <si>
    <t>点検、清掃、指定検査機関の行う水質検査を実施しているか。</t>
    <phoneticPr fontId="3"/>
  </si>
  <si>
    <t>･</t>
    <phoneticPr fontId="3"/>
  </si>
  <si>
    <t>(3) 昇降機設備の管理について</t>
    <rPh sb="4" eb="7">
      <t>ショウコウキ</t>
    </rPh>
    <rPh sb="7" eb="9">
      <t>セツビ</t>
    </rPh>
    <rPh sb="10" eb="12">
      <t>カンリ</t>
    </rPh>
    <phoneticPr fontId="3"/>
  </si>
  <si>
    <t xml:space="preserve"> ① 昇降機設備の設置状況について、該当するものにチェックすること。</t>
    <rPh sb="3" eb="6">
      <t>ショウコウキ</t>
    </rPh>
    <rPh sb="6" eb="8">
      <t>セツビ</t>
    </rPh>
    <rPh sb="9" eb="11">
      <t>セッチ</t>
    </rPh>
    <rPh sb="11" eb="13">
      <t>ジョウキョウ</t>
    </rPh>
    <rPh sb="18" eb="20">
      <t>ガイトウ</t>
    </rPh>
    <phoneticPr fontId="3"/>
  </si>
  <si>
    <t>※</t>
    <phoneticPr fontId="3"/>
  </si>
  <si>
    <t>ダムウェーター→小荷物専用昇降機</t>
    <rPh sb="8" eb="9">
      <t>ショウ</t>
    </rPh>
    <rPh sb="9" eb="11">
      <t>ニモツ</t>
    </rPh>
    <rPh sb="11" eb="13">
      <t>センヨウ</t>
    </rPh>
    <rPh sb="13" eb="16">
      <t>ショウコウキ</t>
    </rPh>
    <phoneticPr fontId="3"/>
  </si>
  <si>
    <t xml:space="preserve"> ② 専門業者による定期点検を行っているか。</t>
    <rPh sb="3" eb="5">
      <t>センモン</t>
    </rPh>
    <rPh sb="5" eb="7">
      <t>ギョウシャ</t>
    </rPh>
    <rPh sb="10" eb="12">
      <t>テイキ</t>
    </rPh>
    <rPh sb="12" eb="14">
      <t>テンケン</t>
    </rPh>
    <rPh sb="15" eb="16">
      <t>オコナ</t>
    </rPh>
    <phoneticPr fontId="3"/>
  </si>
  <si>
    <t>合計</t>
    <rPh sb="0" eb="2">
      <t>ゴウケイ</t>
    </rPh>
    <phoneticPr fontId="6"/>
  </si>
  <si>
    <t>＜記入要領＞</t>
    <rPh sb="1" eb="3">
      <t>キニュウ</t>
    </rPh>
    <rPh sb="3" eb="5">
      <t>ヨウリョウ</t>
    </rPh>
    <phoneticPr fontId="6"/>
  </si>
  <si>
    <t>＜基準配置保育士数算定表＞</t>
    <rPh sb="1" eb="3">
      <t>キジュン</t>
    </rPh>
    <rPh sb="3" eb="5">
      <t>ハイチ</t>
    </rPh>
    <rPh sb="5" eb="8">
      <t>ホイクシ</t>
    </rPh>
    <rPh sb="8" eb="9">
      <t>スウ</t>
    </rPh>
    <rPh sb="9" eb="11">
      <t>サンテイ</t>
    </rPh>
    <rPh sb="11" eb="12">
      <t>ヒョウ</t>
    </rPh>
    <phoneticPr fontId="6"/>
  </si>
  <si>
    <t>区分</t>
    <rPh sb="0" eb="2">
      <t>クブン</t>
    </rPh>
    <phoneticPr fontId="6"/>
  </si>
  <si>
    <t>基本部分</t>
    <rPh sb="0" eb="2">
      <t>キホン</t>
    </rPh>
    <rPh sb="2" eb="4">
      <t>ブブン</t>
    </rPh>
    <phoneticPr fontId="6"/>
  </si>
  <si>
    <t>配置基準</t>
    <rPh sb="0" eb="2">
      <t>ハイチ</t>
    </rPh>
    <rPh sb="2" eb="4">
      <t>キジュン</t>
    </rPh>
    <phoneticPr fontId="6"/>
  </si>
  <si>
    <t>4歳以上児30人につき1人、3歳児20人につき1人、1～2歳児6人につき1人、乳児3人につき1人配置</t>
    <rPh sb="48" eb="50">
      <t>ハイチ</t>
    </rPh>
    <phoneticPr fontId="6"/>
  </si>
  <si>
    <t>3歳児
(注)</t>
    <rPh sb="5" eb="6">
      <t>チュウ</t>
    </rPh>
    <phoneticPr fontId="6"/>
  </si>
  <si>
    <t>A：現員</t>
    <rPh sb="2" eb="4">
      <t>ゲンイン</t>
    </rPh>
    <phoneticPr fontId="6"/>
  </si>
  <si>
    <t>B：現員</t>
    <rPh sb="2" eb="4">
      <t>ゲンイン</t>
    </rPh>
    <phoneticPr fontId="6"/>
  </si>
  <si>
    <t>上記の定数に加えて非常勤保育士を1人加配</t>
    <rPh sb="17" eb="18">
      <t>ヒト</t>
    </rPh>
    <phoneticPr fontId="6"/>
  </si>
  <si>
    <t>（注）3歳児配置改善加算</t>
    <rPh sb="1" eb="2">
      <t>チュウ</t>
    </rPh>
    <rPh sb="4" eb="6">
      <t>サイジ</t>
    </rPh>
    <rPh sb="6" eb="8">
      <t>ハイチ</t>
    </rPh>
    <rPh sb="8" eb="10">
      <t>カイゼン</t>
    </rPh>
    <rPh sb="10" eb="12">
      <t>カサン</t>
    </rPh>
    <phoneticPr fontId="6"/>
  </si>
  <si>
    <t xml:space="preserve"> 利用定員90名以下の保育所</t>
    <rPh sb="11" eb="14">
      <t>ホイクショ</t>
    </rPh>
    <phoneticPr fontId="6"/>
  </si>
  <si>
    <t xml:space="preserve"> 保育標準時間認定子どもを
 受入れる保育所</t>
    <rPh sb="19" eb="22">
      <t>ホイクショ</t>
    </rPh>
    <phoneticPr fontId="6"/>
  </si>
  <si>
    <t>加算部分</t>
    <rPh sb="0" eb="2">
      <t>カサン</t>
    </rPh>
    <rPh sb="2" eb="4">
      <t>ブブン</t>
    </rPh>
    <phoneticPr fontId="6"/>
  </si>
  <si>
    <t xml:space="preserve"> 主任保育士専任加算</t>
    <rPh sb="1" eb="3">
      <t>シュニン</t>
    </rPh>
    <rPh sb="3" eb="6">
      <t>ホイクシ</t>
    </rPh>
    <rPh sb="6" eb="8">
      <t>センニン</t>
    </rPh>
    <rPh sb="8" eb="10">
      <t>カサン</t>
    </rPh>
    <phoneticPr fontId="6"/>
  </si>
  <si>
    <t>職員配置関係</t>
    <phoneticPr fontId="6"/>
  </si>
  <si>
    <t>加算名</t>
    <rPh sb="0" eb="1">
      <t>カ</t>
    </rPh>
    <rPh sb="1" eb="2">
      <t>サン</t>
    </rPh>
    <rPh sb="2" eb="3">
      <t>メイ</t>
    </rPh>
    <phoneticPr fontId="6"/>
  </si>
  <si>
    <t>対象職員名</t>
    <rPh sb="0" eb="2">
      <t>タイショウ</t>
    </rPh>
    <rPh sb="2" eb="4">
      <t>ショクイン</t>
    </rPh>
    <rPh sb="4" eb="5">
      <t>メイ</t>
    </rPh>
    <phoneticPr fontId="3"/>
  </si>
  <si>
    <t>対象職員名</t>
  </si>
  <si>
    <t>延長保育事業</t>
    <rPh sb="0" eb="4">
      <t>エンチョウホイク</t>
    </rPh>
    <rPh sb="4" eb="6">
      <t>ジギョウ</t>
    </rPh>
    <phoneticPr fontId="3"/>
  </si>
  <si>
    <t>一時預かり事業（</t>
    <rPh sb="0" eb="2">
      <t>イチジ</t>
    </rPh>
    <rPh sb="2" eb="3">
      <t>アズ</t>
    </rPh>
    <rPh sb="5" eb="7">
      <t>ジギョウ</t>
    </rPh>
    <phoneticPr fontId="3"/>
  </si>
  <si>
    <t>放課後児童健全育成事業</t>
    <rPh sb="0" eb="3">
      <t>ホウカゴ</t>
    </rPh>
    <rPh sb="3" eb="5">
      <t>ジドウ</t>
    </rPh>
    <rPh sb="5" eb="7">
      <t>ケンゼン</t>
    </rPh>
    <rPh sb="7" eb="9">
      <t>イクセイ</t>
    </rPh>
    <rPh sb="9" eb="11">
      <t>ジギョウ</t>
    </rPh>
    <phoneticPr fontId="3"/>
  </si>
  <si>
    <t>地域子育て支援・拠点事業</t>
    <rPh sb="0" eb="2">
      <t>チイキ</t>
    </rPh>
    <rPh sb="2" eb="4">
      <t>コソダ</t>
    </rPh>
    <rPh sb="5" eb="7">
      <t>シエン</t>
    </rPh>
    <rPh sb="8" eb="10">
      <t>キョテン</t>
    </rPh>
    <rPh sb="10" eb="12">
      <t>ジギョウ</t>
    </rPh>
    <phoneticPr fontId="3"/>
  </si>
  <si>
    <t>(4)　クラス編成の状況</t>
    <phoneticPr fontId="6"/>
  </si>
  <si>
    <t xml:space="preserve"> ① クラス編成の状況を(年齢の低いクラス順に記入すること。</t>
    <phoneticPr fontId="3"/>
  </si>
  <si>
    <t>面積</t>
    <rPh sb="0" eb="2">
      <t>メンセキ</t>
    </rPh>
    <phoneticPr fontId="3"/>
  </si>
  <si>
    <t>基準
配置
保育士</t>
    <rPh sb="0" eb="2">
      <t>キジュン</t>
    </rPh>
    <rPh sb="3" eb="5">
      <t>ハイチ</t>
    </rPh>
    <rPh sb="6" eb="9">
      <t>ホイクシ</t>
    </rPh>
    <phoneticPr fontId="3"/>
  </si>
  <si>
    <t>保育士数</t>
    <rPh sb="0" eb="2">
      <t>ホイク</t>
    </rPh>
    <rPh sb="2" eb="3">
      <t>シ</t>
    </rPh>
    <rPh sb="3" eb="4">
      <t>スウ</t>
    </rPh>
    <phoneticPr fontId="3"/>
  </si>
  <si>
    <t>担任保育士氏名
（加配含む）</t>
    <rPh sb="0" eb="2">
      <t>タンニン</t>
    </rPh>
    <rPh sb="2" eb="5">
      <t>ホイクシ</t>
    </rPh>
    <rPh sb="5" eb="7">
      <t>シメイ</t>
    </rPh>
    <rPh sb="9" eb="11">
      <t>カハイ</t>
    </rPh>
    <rPh sb="11" eb="12">
      <t>フク</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</si>
  <si>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</si>
  <si>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</si>
  <si>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</si>
  <si>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</si>
  <si>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</si>
  <si>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</si>
  <si>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常勤換算</t>
    <rPh sb="0" eb="2">
      <t>ジョウキン</t>
    </rPh>
    <rPh sb="2" eb="4">
      <t>カンサン</t>
    </rPh>
    <phoneticPr fontId="3"/>
  </si>
  <si>
    <t>（常勤換算計算表）</t>
    <rPh sb="1" eb="3">
      <t>ジョウキン</t>
    </rPh>
    <rPh sb="3" eb="5">
      <t>カンサン</t>
    </rPh>
    <rPh sb="5" eb="8">
      <t>ケイサンヒョウ</t>
    </rPh>
    <phoneticPr fontId="3"/>
  </si>
  <si>
    <t>（例）</t>
    <rPh sb="1" eb="2">
      <t>レイ</t>
    </rPh>
    <phoneticPr fontId="3"/>
  </si>
  <si>
    <t>(例)</t>
    <rPh sb="1" eb="2">
      <t>レイ</t>
    </rPh>
    <phoneticPr fontId="3"/>
  </si>
  <si>
    <t>山田</t>
    <rPh sb="0" eb="2">
      <t>ヤマダ</t>
    </rPh>
    <phoneticPr fontId="3"/>
  </si>
  <si>
    <t>正規職員所定労働時間</t>
    <rPh sb="0" eb="2">
      <t>セイキ</t>
    </rPh>
    <rPh sb="2" eb="4">
      <t>ショクイン</t>
    </rPh>
    <rPh sb="4" eb="6">
      <t>ショテイ</t>
    </rPh>
    <rPh sb="6" eb="8">
      <t>ロウドウ</t>
    </rPh>
    <rPh sb="8" eb="10">
      <t>ジカン</t>
    </rPh>
    <phoneticPr fontId="3"/>
  </si>
  <si>
    <t>時間/月</t>
    <rPh sb="0" eb="2">
      <t>ジカン</t>
    </rPh>
    <rPh sb="3" eb="4">
      <t>ツキ</t>
    </rPh>
    <phoneticPr fontId="3"/>
  </si>
  <si>
    <t>大城、平良</t>
    <rPh sb="0" eb="2">
      <t>オオシロ</t>
    </rPh>
    <rPh sb="3" eb="5">
      <t>タイラ</t>
    </rPh>
    <phoneticPr fontId="3"/>
  </si>
  <si>
    <t>金城、田中</t>
    <rPh sb="0" eb="2">
      <t>キンジョウ</t>
    </rPh>
    <rPh sb="3" eb="5">
      <t>タナカ</t>
    </rPh>
    <phoneticPr fontId="3"/>
  </si>
  <si>
    <t>365日÷7日≒52週/年</t>
    <rPh sb="3" eb="4">
      <t>ニチ</t>
    </rPh>
    <rPh sb="6" eb="7">
      <t>ニチ</t>
    </rPh>
    <rPh sb="10" eb="11">
      <t>シュウ</t>
    </rPh>
    <rPh sb="12" eb="13">
      <t>ネン</t>
    </rPh>
    <phoneticPr fontId="3"/>
  </si>
  <si>
    <t>40時間×52週＝2,080時間/年</t>
    <rPh sb="2" eb="4">
      <t>ジカン</t>
    </rPh>
    <rPh sb="7" eb="8">
      <t>シュウ</t>
    </rPh>
    <rPh sb="14" eb="16">
      <t>ジカン</t>
    </rPh>
    <rPh sb="17" eb="18">
      <t>ネン</t>
    </rPh>
    <phoneticPr fontId="3"/>
  </si>
  <si>
    <t>2,080時間÷12月≒173時間/月</t>
    <rPh sb="5" eb="7">
      <t>ジカン</t>
    </rPh>
    <rPh sb="10" eb="11">
      <t>ツキ</t>
    </rPh>
    <rPh sb="15" eb="17">
      <t>ジカン</t>
    </rPh>
    <rPh sb="18" eb="19">
      <t>ツキ</t>
    </rPh>
    <phoneticPr fontId="3"/>
  </si>
  <si>
    <t>フリー保育士</t>
    <rPh sb="3" eb="6">
      <t>ホイクシ</t>
    </rPh>
    <phoneticPr fontId="3"/>
  </si>
  <si>
    <t>※「基準配置保育士」は、前頁４（2）の表とは必ずしも一致しない。</t>
    <rPh sb="6" eb="9">
      <t>ホイクシ</t>
    </rPh>
    <phoneticPr fontId="3"/>
  </si>
  <si>
    <t>(5)　調理員の配置について</t>
    <rPh sb="4" eb="7">
      <t>チョウリイン</t>
    </rPh>
    <rPh sb="8" eb="10">
      <t>ハイチ</t>
    </rPh>
    <phoneticPr fontId="6"/>
  </si>
  <si>
    <t xml:space="preserve"> ① 必要職員数を満たしているか。</t>
    <rPh sb="3" eb="5">
      <t>ヒツヨウ</t>
    </rPh>
    <rPh sb="5" eb="8">
      <t>ショクインスウ</t>
    </rPh>
    <rPh sb="9" eb="10">
      <t>ミ</t>
    </rPh>
    <phoneticPr fontId="6"/>
  </si>
  <si>
    <t>【参考通知】（印刷不用）</t>
    <rPh sb="1" eb="3">
      <t>サンコウ</t>
    </rPh>
    <rPh sb="3" eb="5">
      <t>ツウチ</t>
    </rPh>
    <rPh sb="7" eb="9">
      <t>インサツ</t>
    </rPh>
    <rPh sb="9" eb="11">
      <t>フヨウ</t>
    </rPh>
    <phoneticPr fontId="3"/>
  </si>
  <si>
    <t>施設運営管理関係</t>
    <phoneticPr fontId="6"/>
  </si>
  <si>
    <t>4月1日現在定員：</t>
    <rPh sb="1" eb="2">
      <t>ツキ</t>
    </rPh>
    <rPh sb="3" eb="4">
      <t>ニチ</t>
    </rPh>
    <rPh sb="4" eb="6">
      <t>ゲンザイ</t>
    </rPh>
    <rPh sb="6" eb="8">
      <t>テイイン</t>
    </rPh>
    <phoneticPr fontId="6"/>
  </si>
  <si>
    <t>人、変更後定員：</t>
    <rPh sb="0" eb="1">
      <t>ヒト</t>
    </rPh>
    <rPh sb="2" eb="4">
      <t>ヘンコウ</t>
    </rPh>
    <rPh sb="4" eb="5">
      <t>ゴ</t>
    </rPh>
    <rPh sb="5" eb="7">
      <t>テイイン</t>
    </rPh>
    <phoneticPr fontId="6"/>
  </si>
  <si>
    <t>人（</t>
    <rPh sb="0" eb="1">
      <t>ヒト</t>
    </rPh>
    <phoneticPr fontId="6"/>
  </si>
  <si>
    <t>日変更）</t>
    <rPh sb="0" eb="1">
      <t>ニチ</t>
    </rPh>
    <rPh sb="1" eb="3">
      <t>ヘンコウ</t>
    </rPh>
    <phoneticPr fontId="6"/>
  </si>
  <si>
    <t>児童数</t>
    <rPh sb="0" eb="3">
      <t>ジドウスウ</t>
    </rPh>
    <phoneticPr fontId="3"/>
  </si>
  <si>
    <t>入</t>
    <rPh sb="0" eb="1">
      <t>イ</t>
    </rPh>
    <phoneticPr fontId="3"/>
  </si>
  <si>
    <t>一</t>
    <rPh sb="0" eb="1">
      <t>イッ</t>
    </rPh>
    <phoneticPr fontId="3"/>
  </si>
  <si>
    <t>＜記入方法＞</t>
    <rPh sb="1" eb="3">
      <t>キニュウ</t>
    </rPh>
    <rPh sb="3" eb="5">
      <t>ホウホウ</t>
    </rPh>
    <phoneticPr fontId="3"/>
  </si>
  <si>
    <t>　②前年度入所率は定員の範囲内か。</t>
    <rPh sb="2" eb="5">
      <t>ゼンネンド</t>
    </rPh>
    <rPh sb="5" eb="7">
      <t>ニュウショ</t>
    </rPh>
    <rPh sb="7" eb="8">
      <t>リツ</t>
    </rPh>
    <rPh sb="9" eb="11">
      <t>テイイン</t>
    </rPh>
    <rPh sb="12" eb="15">
      <t>ハンイナイ</t>
    </rPh>
    <phoneticPr fontId="3"/>
  </si>
  <si>
    <t>4月1日現在利用定員：</t>
    <rPh sb="1" eb="2">
      <t>ツキ</t>
    </rPh>
    <rPh sb="3" eb="4">
      <t>ニチ</t>
    </rPh>
    <rPh sb="4" eb="6">
      <t>ゲンザイ</t>
    </rPh>
    <rPh sb="6" eb="8">
      <t>リヨウ</t>
    </rPh>
    <rPh sb="8" eb="10">
      <t>テイイン</t>
    </rPh>
    <phoneticPr fontId="6"/>
  </si>
  <si>
    <t>人、変更後利用定員：</t>
    <rPh sb="0" eb="1">
      <t>ヒト</t>
    </rPh>
    <rPh sb="2" eb="4">
      <t>ヘンコウ</t>
    </rPh>
    <rPh sb="4" eb="5">
      <t>ゴ</t>
    </rPh>
    <rPh sb="5" eb="7">
      <t>リヨウ</t>
    </rPh>
    <rPh sb="7" eb="9">
      <t>テイイン</t>
    </rPh>
    <phoneticPr fontId="6"/>
  </si>
  <si>
    <t>4月1日現在認可定員：</t>
    <rPh sb="1" eb="2">
      <t>ツキ</t>
    </rPh>
    <rPh sb="3" eb="4">
      <t>ニチ</t>
    </rPh>
    <rPh sb="4" eb="6">
      <t>ゲンザイ</t>
    </rPh>
    <rPh sb="6" eb="8">
      <t>ニンカ</t>
    </rPh>
    <rPh sb="8" eb="10">
      <t>テイイン</t>
    </rPh>
    <phoneticPr fontId="6"/>
  </si>
  <si>
    <t>入所児童数については、毎月初日の在籍児童数を監査調書提出月まで記入すること。</t>
    <rPh sb="22" eb="24">
      <t>カンサ</t>
    </rPh>
    <rPh sb="24" eb="26">
      <t>チョウショ</t>
    </rPh>
    <rPh sb="26" eb="28">
      <t>テイシュツ</t>
    </rPh>
    <rPh sb="28" eb="29">
      <t>ツキ</t>
    </rPh>
    <phoneticPr fontId="3"/>
  </si>
  <si>
    <t>認可定員と利用定員が同じ場合は、(ｱ)(ｲ)両方記入し、異なる場合は、(ｱ)のみ記入すること。</t>
    <rPh sb="0" eb="2">
      <t>ニンカ</t>
    </rPh>
    <rPh sb="2" eb="4">
      <t>テイイン</t>
    </rPh>
    <rPh sb="5" eb="7">
      <t>リヨウ</t>
    </rPh>
    <rPh sb="7" eb="9">
      <t>テイイン</t>
    </rPh>
    <rPh sb="10" eb="11">
      <t>オナ</t>
    </rPh>
    <rPh sb="12" eb="14">
      <t>バアイ</t>
    </rPh>
    <rPh sb="22" eb="24">
      <t>リョウホウ</t>
    </rPh>
    <rPh sb="24" eb="26">
      <t>キニュウ</t>
    </rPh>
    <rPh sb="28" eb="29">
      <t>コト</t>
    </rPh>
    <rPh sb="31" eb="33">
      <t>バアイ</t>
    </rPh>
    <rPh sb="40" eb="42">
      <t>キニュウ</t>
    </rPh>
    <phoneticPr fontId="3"/>
  </si>
  <si>
    <t>　④入所率について</t>
    <rPh sb="2" eb="4">
      <t>ニュウショ</t>
    </rPh>
    <rPh sb="4" eb="5">
      <t>リツ</t>
    </rPh>
    <phoneticPr fontId="3"/>
  </si>
  <si>
    <t>※利用定員と認可定員が同じ場合は(ｱ)(ｲ)を、異なる場合は(ｱ)のみを記入すること。</t>
    <rPh sb="11" eb="12">
      <t>オナ</t>
    </rPh>
    <rPh sb="24" eb="25">
      <t>コト</t>
    </rPh>
    <phoneticPr fontId="3"/>
  </si>
  <si>
    <t>(ｱ) 入所率は利用定員の範囲内か。</t>
    <rPh sb="4" eb="6">
      <t>ニュウショ</t>
    </rPh>
    <rPh sb="6" eb="7">
      <t>リツ</t>
    </rPh>
    <rPh sb="8" eb="10">
      <t>リヨウ</t>
    </rPh>
    <rPh sb="10" eb="12">
      <t>テイイン</t>
    </rPh>
    <rPh sb="13" eb="16">
      <t>ハンイナイ</t>
    </rPh>
    <phoneticPr fontId="3"/>
  </si>
  <si>
    <t>(ｲ) 入所率は認可定員の範囲内か。</t>
    <rPh sb="5" eb="6">
      <t>ショ</t>
    </rPh>
    <rPh sb="8" eb="10">
      <t>ニンカ</t>
    </rPh>
    <rPh sb="10" eb="12">
      <t>テイイン</t>
    </rPh>
    <rPh sb="13" eb="16">
      <t>ハンイナイ</t>
    </rPh>
    <phoneticPr fontId="6"/>
  </si>
  <si>
    <t>特記事項</t>
    <rPh sb="0" eb="2">
      <t>トッキ</t>
    </rPh>
    <rPh sb="2" eb="4">
      <t>ジコウ</t>
    </rPh>
    <phoneticPr fontId="3"/>
  </si>
  <si>
    <t>日曜日・祝日等</t>
    <rPh sb="0" eb="1">
      <t>ニチ</t>
    </rPh>
    <rPh sb="4" eb="6">
      <t>シュクジツ</t>
    </rPh>
    <rPh sb="6" eb="7">
      <t>トウ</t>
    </rPh>
    <phoneticPr fontId="6"/>
  </si>
  <si>
    <t>標準時間認定</t>
    <rPh sb="0" eb="2">
      <t>ヒョウジュン</t>
    </rPh>
    <rPh sb="2" eb="4">
      <t>ジカン</t>
    </rPh>
    <rPh sb="4" eb="6">
      <t>ニンテイ</t>
    </rPh>
    <phoneticPr fontId="6"/>
  </si>
  <si>
    <t>利用可能時間範囲</t>
    <rPh sb="0" eb="2">
      <t>リヨウ</t>
    </rPh>
    <rPh sb="2" eb="4">
      <t>カノウ</t>
    </rPh>
    <rPh sb="4" eb="6">
      <t>ジカン</t>
    </rPh>
    <rPh sb="6" eb="8">
      <t>ハンイ</t>
    </rPh>
    <phoneticPr fontId="6"/>
  </si>
  <si>
    <t>延長保育</t>
    <rPh sb="0" eb="2">
      <t>エンチョウ</t>
    </rPh>
    <rPh sb="2" eb="4">
      <t>ホイク</t>
    </rPh>
    <phoneticPr fontId="6"/>
  </si>
  <si>
    <t>短時間認定</t>
    <rPh sb="0" eb="1">
      <t>ミジカ</t>
    </rPh>
    <rPh sb="1" eb="3">
      <t>ジカン</t>
    </rPh>
    <rPh sb="3" eb="5">
      <t>ニンテイ</t>
    </rPh>
    <phoneticPr fontId="6"/>
  </si>
  <si>
    <t>①平日</t>
    <rPh sb="1" eb="3">
      <t>ヘイジツ</t>
    </rPh>
    <phoneticPr fontId="6"/>
  </si>
  <si>
    <t>開所時間前</t>
    <rPh sb="0" eb="2">
      <t>カイショ</t>
    </rPh>
    <rPh sb="2" eb="4">
      <t>ジカン</t>
    </rPh>
    <rPh sb="4" eb="5">
      <t>マエ</t>
    </rPh>
    <phoneticPr fontId="6"/>
  </si>
  <si>
    <t>②土曜日</t>
    <rPh sb="1" eb="4">
      <t>ドヨウビ</t>
    </rPh>
    <phoneticPr fontId="6"/>
  </si>
  <si>
    <t>＜記入方法＞</t>
    <rPh sb="1" eb="3">
      <t>キニュウ</t>
    </rPh>
    <rPh sb="3" eb="5">
      <t>ホウホウ</t>
    </rPh>
    <phoneticPr fontId="6"/>
  </si>
  <si>
    <t>土曜日閉園をしている場合、該当するものにチェックすること。</t>
    <rPh sb="0" eb="3">
      <t>ドヨウビ</t>
    </rPh>
    <rPh sb="3" eb="5">
      <t>ヘイエン</t>
    </rPh>
    <rPh sb="10" eb="12">
      <t>バアイ</t>
    </rPh>
    <rPh sb="13" eb="15">
      <t>ガイトウ</t>
    </rPh>
    <phoneticPr fontId="6"/>
  </si>
  <si>
    <t>保育所の休園は、日曜、祝日及び年末年始以外は、原則認められない。</t>
    <rPh sb="0" eb="3">
      <t>ホイクショ</t>
    </rPh>
    <rPh sb="4" eb="6">
      <t>キュウエン</t>
    </rPh>
    <phoneticPr fontId="6"/>
  </si>
  <si>
    <t>A．</t>
    <phoneticPr fontId="6"/>
  </si>
  <si>
    <t>一時預かり事業の児童数は、当該月の一日平均の利用児童数を監査調書提出月まで記入すること。</t>
    <rPh sb="28" eb="30">
      <t>カンサ</t>
    </rPh>
    <rPh sb="30" eb="32">
      <t>チョウショ</t>
    </rPh>
    <rPh sb="32" eb="34">
      <t>テイシュツ</t>
    </rPh>
    <rPh sb="34" eb="35">
      <t>ツキ</t>
    </rPh>
    <phoneticPr fontId="3"/>
  </si>
  <si>
    <t>※</t>
    <phoneticPr fontId="6"/>
  </si>
  <si>
    <t>根拠法令（印刷不要）</t>
    <rPh sb="0" eb="2">
      <t>コンキョ</t>
    </rPh>
    <rPh sb="2" eb="4">
      <t>ホウレイ</t>
    </rPh>
    <rPh sb="5" eb="7">
      <t>インサツ</t>
    </rPh>
    <rPh sb="7" eb="9">
      <t>フヨウ</t>
    </rPh>
    <phoneticPr fontId="6"/>
  </si>
  <si>
    <t>　・</t>
    <phoneticPr fontId="6"/>
  </si>
  <si>
    <t>労働安全衛生規則第43条</t>
    <rPh sb="0" eb="2">
      <t>ロウドウ</t>
    </rPh>
    <rPh sb="2" eb="4">
      <t>アンゼン</t>
    </rPh>
    <rPh sb="4" eb="6">
      <t>エイセイ</t>
    </rPh>
    <rPh sb="6" eb="8">
      <t>キソク</t>
    </rPh>
    <rPh sb="8" eb="9">
      <t>ダイ</t>
    </rPh>
    <rPh sb="11" eb="12">
      <t>ジョウ</t>
    </rPh>
    <phoneticPr fontId="6"/>
  </si>
  <si>
    <t>※検査項目の表記は省略しています。</t>
    <rPh sb="1" eb="3">
      <t>ケンサ</t>
    </rPh>
    <rPh sb="3" eb="5">
      <t>コウモク</t>
    </rPh>
    <rPh sb="6" eb="8">
      <t>ヒョウキ</t>
    </rPh>
    <rPh sb="9" eb="11">
      <t>ショウリャク</t>
    </rPh>
    <phoneticPr fontId="6"/>
  </si>
  <si>
    <t>労働安全衛生規則第47条</t>
    <rPh sb="0" eb="2">
      <t>ロウドウ</t>
    </rPh>
    <rPh sb="2" eb="4">
      <t>アンゼン</t>
    </rPh>
    <rPh sb="4" eb="6">
      <t>エイセイ</t>
    </rPh>
    <rPh sb="6" eb="8">
      <t>キソク</t>
    </rPh>
    <rPh sb="8" eb="9">
      <t>ダイ</t>
    </rPh>
    <rPh sb="11" eb="12">
      <t>ジョウ</t>
    </rPh>
    <phoneticPr fontId="6"/>
  </si>
  <si>
    <t>保育士</t>
  </si>
  <si>
    <t>備考</t>
    <rPh sb="0" eb="2">
      <t>ビコウ</t>
    </rPh>
    <phoneticPr fontId="3"/>
  </si>
  <si>
    <t>職　員　処　遇　関　係</t>
    <rPh sb="0" eb="1">
      <t>ショク</t>
    </rPh>
    <rPh sb="2" eb="3">
      <t>イン</t>
    </rPh>
    <rPh sb="4" eb="5">
      <t>ショ</t>
    </rPh>
    <rPh sb="6" eb="7">
      <t>グウ</t>
    </rPh>
    <rPh sb="8" eb="9">
      <t>カン</t>
    </rPh>
    <rPh sb="10" eb="11">
      <t>カカリ</t>
    </rPh>
    <phoneticPr fontId="6"/>
  </si>
  <si>
    <t>氏名</t>
    <rPh sb="0" eb="2">
      <t>シメイ</t>
    </rPh>
    <phoneticPr fontId="3"/>
  </si>
  <si>
    <t>雇用形態</t>
    <rPh sb="0" eb="2">
      <t>コヨウ</t>
    </rPh>
    <rPh sb="2" eb="4">
      <t>ケイタイ</t>
    </rPh>
    <phoneticPr fontId="6"/>
  </si>
  <si>
    <t>区分</t>
    <rPh sb="0" eb="2">
      <t>クブン</t>
    </rPh>
    <phoneticPr fontId="3"/>
  </si>
  <si>
    <t>有無</t>
    <rPh sb="0" eb="2">
      <t>ウム</t>
    </rPh>
    <phoneticPr fontId="3"/>
  </si>
  <si>
    <t>代替職員</t>
    <rPh sb="0" eb="2">
      <t>ダイタイ</t>
    </rPh>
    <rPh sb="2" eb="4">
      <t>ショクイン</t>
    </rPh>
    <phoneticPr fontId="3"/>
  </si>
  <si>
    <t>氏名</t>
    <rPh sb="0" eb="1">
      <t>ウジ</t>
    </rPh>
    <phoneticPr fontId="3"/>
  </si>
  <si>
    <t>非正規</t>
    <rPh sb="0" eb="3">
      <t>ヒセイキ</t>
    </rPh>
    <phoneticPr fontId="3"/>
  </si>
  <si>
    <t>短時間</t>
    <rPh sb="0" eb="3">
      <t>タンジカン</t>
    </rPh>
    <phoneticPr fontId="3"/>
  </si>
  <si>
    <t>常勤的非常勤</t>
    <rPh sb="0" eb="2">
      <t>ジョウキン</t>
    </rPh>
    <rPh sb="2" eb="3">
      <t>テキ</t>
    </rPh>
    <rPh sb="3" eb="6">
      <t>ヒジョウキン</t>
    </rPh>
    <phoneticPr fontId="3"/>
  </si>
  <si>
    <t>常勤(非正規)</t>
    <rPh sb="0" eb="2">
      <t>ジョウキン</t>
    </rPh>
    <rPh sb="3" eb="6">
      <t>ヒセイキ</t>
    </rPh>
    <phoneticPr fontId="3"/>
  </si>
  <si>
    <t>正規職員</t>
    <rPh sb="0" eb="2">
      <t>セイキ</t>
    </rPh>
    <rPh sb="2" eb="4">
      <t>ショクイン</t>
    </rPh>
    <phoneticPr fontId="3"/>
  </si>
  <si>
    <t>◯「雇用形態」の選択肢について</t>
    <rPh sb="2" eb="4">
      <t>コヨウ</t>
    </rPh>
    <rPh sb="4" eb="6">
      <t>ケイタイ</t>
    </rPh>
    <rPh sb="8" eb="11">
      <t>センタクシ</t>
    </rPh>
    <phoneticPr fontId="3"/>
  </si>
  <si>
    <t>（給食従業員の検便）</t>
    <phoneticPr fontId="3"/>
  </si>
  <si>
    <t>労働安全衛生規則第43条</t>
    <phoneticPr fontId="6"/>
  </si>
  <si>
    <t>労働安全衛生規則第51条</t>
    <rPh sb="8" eb="9">
      <t>ダイ</t>
    </rPh>
    <phoneticPr fontId="6"/>
  </si>
  <si>
    <t>　は過ぎていないか。</t>
    <phoneticPr fontId="6"/>
  </si>
  <si>
    <t xml:space="preserve"> 再検査の結果を確認しているか。</t>
    <rPh sb="1" eb="2">
      <t>サイ</t>
    </rPh>
    <rPh sb="2" eb="4">
      <t>ケンサ</t>
    </rPh>
    <phoneticPr fontId="6"/>
  </si>
  <si>
    <t>有</t>
  </si>
  <si>
    <t>主任保育士</t>
  </si>
  <si>
    <t>簿記2級</t>
  </si>
  <si>
    <t>大学</t>
  </si>
  <si>
    <t>役職加算</t>
    <rPh sb="0" eb="2">
      <t>ヤクショク</t>
    </rPh>
    <rPh sb="2" eb="4">
      <t>カサン</t>
    </rPh>
    <phoneticPr fontId="6"/>
  </si>
  <si>
    <t>扶養</t>
    <rPh sb="0" eb="2">
      <t>フヨウ</t>
    </rPh>
    <phoneticPr fontId="6"/>
  </si>
  <si>
    <t>小計</t>
    <rPh sb="0" eb="2">
      <t>ショウケイ</t>
    </rPh>
    <phoneticPr fontId="6"/>
  </si>
  <si>
    <t>◯</t>
  </si>
  <si>
    <t>前年度
有給休暇</t>
    <rPh sb="0" eb="3">
      <t>ゼンネンド</t>
    </rPh>
    <rPh sb="4" eb="6">
      <t>ユウキュウ</t>
    </rPh>
    <rPh sb="6" eb="8">
      <t>キュウカ</t>
    </rPh>
    <phoneticPr fontId="6"/>
  </si>
  <si>
    <t>取得
日数</t>
    <rPh sb="0" eb="2">
      <t>シュトク</t>
    </rPh>
    <rPh sb="3" eb="5">
      <t>ニッスウ</t>
    </rPh>
    <phoneticPr fontId="6"/>
  </si>
  <si>
    <t>所定
日数</t>
    <rPh sb="0" eb="2">
      <t>ショテイ</t>
    </rPh>
    <rPh sb="3" eb="5">
      <t>ニッスウ</t>
    </rPh>
    <phoneticPr fontId="6"/>
  </si>
  <si>
    <t>親族関係、雇用形態変更時期、職種変更時期、産休、育休等休職、代替、退職等</t>
    <rPh sb="0" eb="2">
      <t>シンゾク</t>
    </rPh>
    <rPh sb="2" eb="4">
      <t>カンケイ</t>
    </rPh>
    <rPh sb="5" eb="7">
      <t>コヨウ</t>
    </rPh>
    <rPh sb="7" eb="9">
      <t>ケイタイ</t>
    </rPh>
    <rPh sb="9" eb="11">
      <t>ヘンコウ</t>
    </rPh>
    <rPh sb="11" eb="13">
      <t>ジキ</t>
    </rPh>
    <rPh sb="14" eb="16">
      <t>ショクシュ</t>
    </rPh>
    <rPh sb="16" eb="18">
      <t>ヘンコウ</t>
    </rPh>
    <rPh sb="18" eb="20">
      <t>ジキ</t>
    </rPh>
    <rPh sb="21" eb="23">
      <t>サンキュウ</t>
    </rPh>
    <rPh sb="24" eb="26">
      <t>イクキュウ</t>
    </rPh>
    <rPh sb="26" eb="27">
      <t>トウ</t>
    </rPh>
    <rPh sb="27" eb="29">
      <t>キュウショク</t>
    </rPh>
    <rPh sb="30" eb="32">
      <t>ダイタイ</t>
    </rPh>
    <rPh sb="33" eb="35">
      <t>タイショク</t>
    </rPh>
    <rPh sb="35" eb="36">
      <t>トウ</t>
    </rPh>
    <phoneticPr fontId="6"/>
  </si>
  <si>
    <t>委託費の栄養管理加算を受ける場合は、栄養士の配置が必要。</t>
    <phoneticPr fontId="3"/>
  </si>
  <si>
    <t>（調理員）</t>
    <phoneticPr fontId="3"/>
  </si>
  <si>
    <t>基準配置保育士数：</t>
    <rPh sb="0" eb="2">
      <t>キジュン</t>
    </rPh>
    <rPh sb="2" eb="4">
      <t>ハイチ</t>
    </rPh>
    <rPh sb="4" eb="7">
      <t>ホイクシ</t>
    </rPh>
    <phoneticPr fontId="3"/>
  </si>
  <si>
    <t>常勤換算保育士数：</t>
    <rPh sb="4" eb="7">
      <t>ホイクシ</t>
    </rPh>
    <phoneticPr fontId="3"/>
  </si>
  <si>
    <t>保育士現員数：</t>
    <rPh sb="0" eb="3">
      <t>ホイクシ</t>
    </rPh>
    <rPh sb="3" eb="5">
      <t>ゲンイン</t>
    </rPh>
    <phoneticPr fontId="3"/>
  </si>
  <si>
    <t>「諸手当」欄には、支給されている全ての手当の名称及び金額を記入すること。「給与改善費」を「本俸」に込めている場合は記入不用。「処遇改善」は、処遇改善等加算のうち賃金改善要求分を毎月の諸手当として支給する場合に記入すること。</t>
    <rPh sb="37" eb="39">
      <t>キュウヨ</t>
    </rPh>
    <rPh sb="39" eb="42">
      <t>カイゼンヒ</t>
    </rPh>
    <rPh sb="45" eb="46">
      <t>ホン</t>
    </rPh>
    <rPh sb="49" eb="50">
      <t>コ</t>
    </rPh>
    <rPh sb="54" eb="56">
      <t>バアイ</t>
    </rPh>
    <rPh sb="57" eb="59">
      <t>キニュウ</t>
    </rPh>
    <rPh sb="59" eb="61">
      <t>フヨウ</t>
    </rPh>
    <rPh sb="63" eb="65">
      <t>ショグウ</t>
    </rPh>
    <rPh sb="65" eb="67">
      <t>カイゼン</t>
    </rPh>
    <rPh sb="70" eb="72">
      <t>ショグウ</t>
    </rPh>
    <rPh sb="72" eb="74">
      <t>カイゼン</t>
    </rPh>
    <rPh sb="74" eb="75">
      <t>トウ</t>
    </rPh>
    <rPh sb="75" eb="77">
      <t>カサン</t>
    </rPh>
    <rPh sb="80" eb="82">
      <t>チンギン</t>
    </rPh>
    <rPh sb="82" eb="84">
      <t>カイゼン</t>
    </rPh>
    <rPh sb="84" eb="87">
      <t>ヨウキュウブン</t>
    </rPh>
    <rPh sb="88" eb="90">
      <t>マイツキ</t>
    </rPh>
    <rPh sb="91" eb="94">
      <t>ショテアテ</t>
    </rPh>
    <rPh sb="97" eb="99">
      <t>シキュウ</t>
    </rPh>
    <rPh sb="101" eb="103">
      <t>バアイ</t>
    </rPh>
    <rPh sb="104" eb="106">
      <t>キニュウ</t>
    </rPh>
    <phoneticPr fontId="6"/>
  </si>
  <si>
    <t>「備考」欄には、法人役員及び施設長と親族関係にある者の続柄（例：「園長の妻」「理事長の長男」「理事の次女」等）、職種変更・正職員化について、産休・育休・病休等、代替、退職についても記入すること。</t>
    <rPh sb="27" eb="29">
      <t>ツヅキガラ</t>
    </rPh>
    <rPh sb="56" eb="58">
      <t>ショクシュ</t>
    </rPh>
    <rPh sb="58" eb="60">
      <t>ヘンコウ</t>
    </rPh>
    <rPh sb="61" eb="64">
      <t>セイショクイン</t>
    </rPh>
    <rPh sb="64" eb="65">
      <t>バ</t>
    </rPh>
    <rPh sb="80" eb="82">
      <t>ダイタイ</t>
    </rPh>
    <rPh sb="83" eb="85">
      <t>タイショク</t>
    </rPh>
    <phoneticPr fontId="6"/>
  </si>
  <si>
    <t>「諸手当」欄には、支給されている全ての手当の名称及び金額を記入すること。「処遇改善」は、処遇改善等加算のうち賃金改善要求分を毎月の諸手当として支給する場合に記入すること。</t>
    <rPh sb="37" eb="39">
      <t>ショグウ</t>
    </rPh>
    <rPh sb="39" eb="41">
      <t>カイゼン</t>
    </rPh>
    <rPh sb="44" eb="46">
      <t>ショグウ</t>
    </rPh>
    <rPh sb="46" eb="48">
      <t>カイゼン</t>
    </rPh>
    <rPh sb="48" eb="49">
      <t>トウ</t>
    </rPh>
    <rPh sb="49" eb="51">
      <t>カサン</t>
    </rPh>
    <rPh sb="54" eb="56">
      <t>チンギン</t>
    </rPh>
    <rPh sb="56" eb="58">
      <t>カイゼン</t>
    </rPh>
    <rPh sb="58" eb="61">
      <t>ヨウキュウブン</t>
    </rPh>
    <rPh sb="62" eb="64">
      <t>マイツキ</t>
    </rPh>
    <rPh sb="65" eb="68">
      <t>ショテアテ</t>
    </rPh>
    <rPh sb="71" eb="73">
      <t>シキュウ</t>
    </rPh>
    <rPh sb="75" eb="77">
      <t>バアイ</t>
    </rPh>
    <rPh sb="78" eb="80">
      <t>キニュウ</t>
    </rPh>
    <phoneticPr fontId="6"/>
  </si>
  <si>
    <t>○保育士以外の職員（園長、副園長を除く）の平均経験年数、平均給与及び有給休暇の状況を記入すること。</t>
    <rPh sb="4" eb="6">
      <t>イガイ</t>
    </rPh>
    <rPh sb="7" eb="9">
      <t>ショクイン</t>
    </rPh>
    <rPh sb="10" eb="12">
      <t>エンチョウ</t>
    </rPh>
    <rPh sb="13" eb="16">
      <t>フクエンチョウ</t>
    </rPh>
    <rPh sb="17" eb="18">
      <t>ノゾ</t>
    </rPh>
    <phoneticPr fontId="6"/>
  </si>
  <si>
    <t>常勤</t>
  </si>
  <si>
    <t>週平均
労働
時間</t>
    <rPh sb="0" eb="1">
      <t>シュウ</t>
    </rPh>
    <rPh sb="1" eb="3">
      <t>ヘイキン</t>
    </rPh>
    <rPh sb="4" eb="6">
      <t>ロウドウ</t>
    </rPh>
    <rPh sb="7" eb="9">
      <t>ジカン</t>
    </rPh>
    <phoneticPr fontId="3"/>
  </si>
  <si>
    <t>雇用
形態</t>
    <rPh sb="0" eb="2">
      <t>コヨウ</t>
    </rPh>
    <rPh sb="3" eb="5">
      <t>ケイタイ</t>
    </rPh>
    <phoneticPr fontId="3"/>
  </si>
  <si>
    <t>非常勤</t>
  </si>
  <si>
    <t>保育　好子</t>
    <rPh sb="0" eb="2">
      <t>ホイク</t>
    </rPh>
    <rPh sb="3" eb="4">
      <t>ス</t>
    </rPh>
    <rPh sb="4" eb="5">
      <t>コ</t>
    </rPh>
    <phoneticPr fontId="6"/>
  </si>
  <si>
    <t>短大</t>
  </si>
  <si>
    <t>事務員</t>
  </si>
  <si>
    <t>月給</t>
  </si>
  <si>
    <t>日給</t>
  </si>
  <si>
    <t>主任加算</t>
    <rPh sb="0" eb="2">
      <t>シュニン</t>
    </rPh>
    <rPh sb="2" eb="4">
      <t>カサン</t>
    </rPh>
    <phoneticPr fontId="6"/>
  </si>
  <si>
    <t>親族関係、職種変更、休職、代替、退職等</t>
    <rPh sb="0" eb="2">
      <t>シンゾク</t>
    </rPh>
    <rPh sb="2" eb="4">
      <t>カンケイ</t>
    </rPh>
    <rPh sb="5" eb="7">
      <t>ショクシュ</t>
    </rPh>
    <rPh sb="7" eb="9">
      <t>ヘンコウ</t>
    </rPh>
    <rPh sb="10" eb="12">
      <t>キュウショク</t>
    </rPh>
    <rPh sb="13" eb="15">
      <t>ダイタイ</t>
    </rPh>
    <rPh sb="16" eb="18">
      <t>タイショク</t>
    </rPh>
    <rPh sb="18" eb="19">
      <t>トウ</t>
    </rPh>
    <phoneticPr fontId="6"/>
  </si>
  <si>
    <t>格付表</t>
  </si>
  <si>
    <t>本年度 C</t>
    <rPh sb="0" eb="3">
      <t>ホンネンド</t>
    </rPh>
    <phoneticPr fontId="6"/>
  </si>
  <si>
    <t>諸手当 D       (円)</t>
    <rPh sb="0" eb="1">
      <t>モロ</t>
    </rPh>
    <rPh sb="1" eb="2">
      <t>テ</t>
    </rPh>
    <rPh sb="2" eb="3">
      <t>トウ</t>
    </rPh>
    <rPh sb="13" eb="14">
      <t>エン</t>
    </rPh>
    <phoneticPr fontId="6"/>
  </si>
  <si>
    <t>算定根拠</t>
    <rPh sb="0" eb="2">
      <t>サンテイ</t>
    </rPh>
    <rPh sb="2" eb="4">
      <t>コンキョ</t>
    </rPh>
    <phoneticPr fontId="3"/>
  </si>
  <si>
    <r>
      <rPr>
        <b/>
        <sz val="11"/>
        <rFont val="ＭＳ Ｐゴシック"/>
        <family val="3"/>
        <charset val="128"/>
      </rPr>
      <t>別表４</t>
    </r>
    <r>
      <rPr>
        <b/>
        <sz val="11"/>
        <rFont val="ＭＳ Ｐ明朝"/>
        <family val="1"/>
        <charset val="128"/>
      </rPr>
      <t xml:space="preserve">  非正規職員：保育士以外の職員（常勤・常勤的非常勤・短時間）の勤務状況及び給与支給状況</t>
    </r>
    <rPh sb="5" eb="8">
      <t>ヒセイキ</t>
    </rPh>
    <rPh sb="8" eb="10">
      <t>ショクイン</t>
    </rPh>
    <rPh sb="11" eb="14">
      <t>ホイクシ</t>
    </rPh>
    <rPh sb="14" eb="16">
      <t>イガイ</t>
    </rPh>
    <rPh sb="17" eb="19">
      <t>ショクイン</t>
    </rPh>
    <rPh sb="20" eb="22">
      <t>ジョウキン</t>
    </rPh>
    <rPh sb="23" eb="25">
      <t>ジョウキン</t>
    </rPh>
    <rPh sb="25" eb="26">
      <t>テキ</t>
    </rPh>
    <rPh sb="26" eb="29">
      <t>ヒジョウキン</t>
    </rPh>
    <rPh sb="30" eb="33">
      <t>タンジカン</t>
    </rPh>
    <phoneticPr fontId="6"/>
  </si>
  <si>
    <t>保育　太郎</t>
    <rPh sb="0" eb="2">
      <t>ホイク</t>
    </rPh>
    <rPh sb="3" eb="5">
      <t>タロウ</t>
    </rPh>
    <phoneticPr fontId="6"/>
  </si>
  <si>
    <t>時給</t>
  </si>
  <si>
    <r>
      <rPr>
        <b/>
        <sz val="11"/>
        <rFont val="ＭＳ Ｐゴシック"/>
        <family val="3"/>
        <charset val="128"/>
      </rPr>
      <t>別表３</t>
    </r>
    <r>
      <rPr>
        <b/>
        <sz val="11"/>
        <rFont val="ＭＳ Ｐ明朝"/>
        <family val="1"/>
        <charset val="128"/>
      </rPr>
      <t xml:space="preserve">  非正規職員：保育士（常勤・常勤的非常勤・短時間</t>
    </r>
    <r>
      <rPr>
        <b/>
        <sz val="11"/>
        <rFont val="ＭＳ Ｐゴシック"/>
        <family val="3"/>
        <charset val="128"/>
      </rPr>
      <t>保育士）</t>
    </r>
    <r>
      <rPr>
        <b/>
        <sz val="11"/>
        <rFont val="ＭＳ Ｐ明朝"/>
        <family val="1"/>
        <charset val="128"/>
      </rPr>
      <t>の勤務状況及び給与支給状況</t>
    </r>
    <rPh sb="5" eb="8">
      <t>ヒセイキ</t>
    </rPh>
    <rPh sb="8" eb="10">
      <t>ショクイン</t>
    </rPh>
    <rPh sb="11" eb="14">
      <t>ホイクシ</t>
    </rPh>
    <rPh sb="15" eb="17">
      <t>ジョウキン</t>
    </rPh>
    <rPh sb="18" eb="20">
      <t>ジョウキン</t>
    </rPh>
    <rPh sb="20" eb="21">
      <t>テキ</t>
    </rPh>
    <rPh sb="21" eb="24">
      <t>ヒジョウキン</t>
    </rPh>
    <rPh sb="25" eb="28">
      <t>タンジカン</t>
    </rPh>
    <phoneticPr fontId="6"/>
  </si>
  <si>
    <r>
      <rPr>
        <b/>
        <sz val="11"/>
        <rFont val="ＭＳ Ｐゴシック"/>
        <family val="3"/>
        <charset val="128"/>
      </rPr>
      <t>別表１</t>
    </r>
    <r>
      <rPr>
        <b/>
        <sz val="11"/>
        <rFont val="ＭＳ Ｐ明朝"/>
        <family val="1"/>
        <charset val="128"/>
      </rPr>
      <t xml:space="preserve">  正規職員：</t>
    </r>
    <r>
      <rPr>
        <b/>
        <sz val="11"/>
        <rFont val="ＭＳ Ｐゴシック"/>
        <family val="3"/>
        <charset val="128"/>
      </rPr>
      <t>保育士</t>
    </r>
    <r>
      <rPr>
        <b/>
        <sz val="11"/>
        <rFont val="ＭＳ Ｐ明朝"/>
        <family val="1"/>
        <charset val="128"/>
      </rPr>
      <t>の勤務状況及び給与支給状況</t>
    </r>
    <rPh sb="5" eb="7">
      <t>セイキ</t>
    </rPh>
    <rPh sb="7" eb="9">
      <t>ショクイン</t>
    </rPh>
    <phoneticPr fontId="6"/>
  </si>
  <si>
    <t>格付</t>
    <rPh sb="0" eb="2">
      <t>カクヅ</t>
    </rPh>
    <phoneticPr fontId="3"/>
  </si>
  <si>
    <t>雇用形態の常勤（正規職員の所定労働時間と同じ労働時間）→非常勤（1日6時間以上かつ20日以上だが、所定労働時間未満の者）→短時間の順に記入すること。</t>
    <rPh sb="0" eb="2">
      <t>コヨウ</t>
    </rPh>
    <rPh sb="2" eb="4">
      <t>ケイタイ</t>
    </rPh>
    <rPh sb="5" eb="7">
      <t>ジョウキン</t>
    </rPh>
    <rPh sb="8" eb="10">
      <t>セイキ</t>
    </rPh>
    <rPh sb="10" eb="12">
      <t>ショクイン</t>
    </rPh>
    <rPh sb="13" eb="15">
      <t>ショテイ</t>
    </rPh>
    <rPh sb="15" eb="17">
      <t>ロウドウ</t>
    </rPh>
    <rPh sb="17" eb="19">
      <t>ジカン</t>
    </rPh>
    <rPh sb="20" eb="21">
      <t>オナ</t>
    </rPh>
    <rPh sb="22" eb="24">
      <t>ロウドウ</t>
    </rPh>
    <rPh sb="24" eb="26">
      <t>ジカン</t>
    </rPh>
    <rPh sb="28" eb="31">
      <t>ヒジョウキン</t>
    </rPh>
    <rPh sb="33" eb="34">
      <t>ニチ</t>
    </rPh>
    <rPh sb="35" eb="37">
      <t>ジカン</t>
    </rPh>
    <rPh sb="37" eb="39">
      <t>イジョウ</t>
    </rPh>
    <rPh sb="43" eb="44">
      <t>ニチ</t>
    </rPh>
    <rPh sb="44" eb="46">
      <t>イジョウ</t>
    </rPh>
    <rPh sb="49" eb="51">
      <t>ショテイ</t>
    </rPh>
    <rPh sb="51" eb="53">
      <t>ロウドウ</t>
    </rPh>
    <rPh sb="53" eb="55">
      <t>ジカン</t>
    </rPh>
    <rPh sb="55" eb="57">
      <t>ミマン</t>
    </rPh>
    <rPh sb="58" eb="59">
      <t>モノ</t>
    </rPh>
    <rPh sb="61" eb="64">
      <t>タンジカン</t>
    </rPh>
    <rPh sb="65" eb="66">
      <t>ジュン</t>
    </rPh>
    <rPh sb="67" eb="69">
      <t>キニュウ</t>
    </rPh>
    <phoneticPr fontId="3"/>
  </si>
  <si>
    <t>※欄が不足する場合は、別紙に作成し添付すること。</t>
    <rPh sb="3" eb="5">
      <t>フソク</t>
    </rPh>
    <rPh sb="7" eb="9">
      <t>バアイ</t>
    </rPh>
    <phoneticPr fontId="3"/>
  </si>
  <si>
    <t>いるか。</t>
    <phoneticPr fontId="6"/>
  </si>
  <si>
    <t>こと）</t>
    <phoneticPr fontId="6"/>
  </si>
  <si>
    <t>※日常清掃は含めない</t>
    <rPh sb="1" eb="3">
      <t>ニチジョウ</t>
    </rPh>
    <rPh sb="3" eb="5">
      <t>セイソウ</t>
    </rPh>
    <rPh sb="6" eb="7">
      <t>フク</t>
    </rPh>
    <phoneticPr fontId="6"/>
  </si>
  <si>
    <t>　　</t>
    <phoneticPr fontId="6"/>
  </si>
  <si>
    <t xml:space="preserve"> ① 保管設備は、</t>
    <rPh sb="3" eb="5">
      <t>ホカン</t>
    </rPh>
    <phoneticPr fontId="6"/>
  </si>
  <si>
    <t>　</t>
    <phoneticPr fontId="6"/>
  </si>
  <si>
    <t>＜温度の目安＞
・冷蔵庫：5℃以下　　・冷凍庫-20℃以下</t>
    <phoneticPr fontId="6"/>
  </si>
  <si>
    <t xml:space="preserve"> ② 冷蔵庫の温度は、</t>
    <phoneticPr fontId="6"/>
  </si>
  <si>
    <t>℃</t>
    <phoneticPr fontId="6"/>
  </si>
  <si>
    <t>・冷凍庫の温度は、</t>
    <phoneticPr fontId="6"/>
  </si>
  <si>
    <t>＜食器消毒の目安＞</t>
    <phoneticPr fontId="6"/>
  </si>
  <si>
    <t>・熱湯：95℃以上、10分以上浸漬</t>
    <phoneticPr fontId="6"/>
  </si>
  <si>
    <t>・蒸気：100℃以上、10分以上</t>
    <phoneticPr fontId="6"/>
  </si>
  <si>
    <t xml:space="preserve"> ① 消毒は、</t>
    <phoneticPr fontId="6"/>
  </si>
  <si>
    <t>・薬用：消毒薬に必要な時間浸漬</t>
    <phoneticPr fontId="6"/>
  </si>
  <si>
    <t>）</t>
    <phoneticPr fontId="6"/>
  </si>
  <si>
    <t>（食器の材質等により異なる。）</t>
    <phoneticPr fontId="6"/>
  </si>
  <si>
    <t xml:space="preserve"> ② 保管は、</t>
    <phoneticPr fontId="6"/>
  </si>
  <si>
    <t>食事時間前に、調理従事者以外の者が実施すること。</t>
    <phoneticPr fontId="6"/>
  </si>
  <si>
    <t>〕</t>
    <phoneticPr fontId="6"/>
  </si>
  <si>
    <t>「社会福祉施設における保存食の保存期間等について」(平成8.7.25　社援施第117号)</t>
    <phoneticPr fontId="6"/>
  </si>
  <si>
    <t>児童の健康管理・安全管理</t>
    <rPh sb="0" eb="2">
      <t>ジドウ</t>
    </rPh>
    <rPh sb="3" eb="5">
      <t>ケンコウ</t>
    </rPh>
    <rPh sb="5" eb="7">
      <t>カンリ</t>
    </rPh>
    <rPh sb="8" eb="10">
      <t>アンゼン</t>
    </rPh>
    <rPh sb="10" eb="12">
      <t>カンリ</t>
    </rPh>
    <phoneticPr fontId="6"/>
  </si>
  <si>
    <t>＜配置している場合＞</t>
    <rPh sb="1" eb="3">
      <t>ハイチ</t>
    </rPh>
    <rPh sb="7" eb="9">
      <t>バアイ</t>
    </rPh>
    <phoneticPr fontId="6"/>
  </si>
  <si>
    <t>嘱託医契約書の記載事項
勤務日時、手当額、業務内容等</t>
    <rPh sb="2" eb="3">
      <t>イ</t>
    </rPh>
    <phoneticPr fontId="6"/>
  </si>
  <si>
    <t xml:space="preserve"> ① 前年度の実施状況（新設保育所は当年度の監査調書提出月まで）</t>
    <rPh sb="3" eb="6">
      <t>ゼンネンド</t>
    </rPh>
    <rPh sb="7" eb="9">
      <t>ジッシ</t>
    </rPh>
    <rPh sb="9" eb="11">
      <t>ジョウキョウ</t>
    </rPh>
    <rPh sb="12" eb="14">
      <t>シンセツ</t>
    </rPh>
    <rPh sb="14" eb="17">
      <t>ホイクショ</t>
    </rPh>
    <rPh sb="18" eb="21">
      <t>トウネンド</t>
    </rPh>
    <rPh sb="22" eb="24">
      <t>カンサ</t>
    </rPh>
    <rPh sb="24" eb="26">
      <t>チョウショ</t>
    </rPh>
    <rPh sb="26" eb="28">
      <t>テイシュツ</t>
    </rPh>
    <rPh sb="28" eb="29">
      <t>ツキ</t>
    </rPh>
    <phoneticPr fontId="6"/>
  </si>
  <si>
    <t>※</t>
    <phoneticPr fontId="6"/>
  </si>
  <si>
    <t>少なくとも年に2回の定期健康診断を学校保健安全法に規定する健康診断に準じて行うこと。</t>
    <phoneticPr fontId="6"/>
  </si>
  <si>
    <t>・</t>
    <phoneticPr fontId="6"/>
  </si>
  <si>
    <t>学校保健安全法施行規則第6条(検査の項目)</t>
    <rPh sb="11" eb="12">
      <t>ダイ</t>
    </rPh>
    <rPh sb="13" eb="14">
      <t>ジョウ</t>
    </rPh>
    <rPh sb="15" eb="17">
      <t>ケンサ</t>
    </rPh>
    <rPh sb="18" eb="20">
      <t>コウモク</t>
    </rPh>
    <phoneticPr fontId="3"/>
  </si>
  <si>
    <t>・</t>
    <phoneticPr fontId="6"/>
  </si>
  <si>
    <t>（）</t>
    <phoneticPr fontId="6"/>
  </si>
  <si>
    <t xml:space="preserve"> ② 健康診断の当日に欠席した児童を再受診させているか。</t>
    <phoneticPr fontId="6"/>
  </si>
  <si>
    <t>学校保健安全法施行規則第5条ただし書き</t>
    <rPh sb="0" eb="2">
      <t>ガッコウ</t>
    </rPh>
    <rPh sb="2" eb="4">
      <t>ホケン</t>
    </rPh>
    <rPh sb="4" eb="6">
      <t>アンゼン</t>
    </rPh>
    <rPh sb="6" eb="7">
      <t>ホウ</t>
    </rPh>
    <rPh sb="7" eb="9">
      <t>シコウ</t>
    </rPh>
    <rPh sb="9" eb="11">
      <t>キソク</t>
    </rPh>
    <rPh sb="11" eb="12">
      <t>ダイ</t>
    </rPh>
    <rPh sb="13" eb="14">
      <t>ジョウ</t>
    </rPh>
    <rPh sb="17" eb="18">
      <t>ガ</t>
    </rPh>
    <phoneticPr fontId="6"/>
  </si>
  <si>
    <t>学校保健安全法施行規則第9条</t>
    <rPh sb="0" eb="2">
      <t>ガッコウ</t>
    </rPh>
    <rPh sb="2" eb="4">
      <t>ホケン</t>
    </rPh>
    <rPh sb="4" eb="6">
      <t>アンゼン</t>
    </rPh>
    <rPh sb="6" eb="7">
      <t>ホウ</t>
    </rPh>
    <rPh sb="7" eb="9">
      <t>シコウ</t>
    </rPh>
    <rPh sb="9" eb="11">
      <t>キソク</t>
    </rPh>
    <rPh sb="11" eb="12">
      <t>ダイ</t>
    </rPh>
    <rPh sb="13" eb="14">
      <t>ジョウ</t>
    </rPh>
    <phoneticPr fontId="6"/>
  </si>
  <si>
    <t>【感染症・食中毒対策】</t>
    <rPh sb="1" eb="4">
      <t>カンセンショウ</t>
    </rPh>
    <rPh sb="5" eb="8">
      <t>ショクチュウドク</t>
    </rPh>
    <rPh sb="8" eb="10">
      <t>タイサク</t>
    </rPh>
    <phoneticPr fontId="6"/>
  </si>
  <si>
    <t xml:space="preserve"> ② 病気回復後の登園の際､治癒の確認をどのように行っているか｡</t>
    <phoneticPr fontId="6"/>
  </si>
  <si>
    <t>＜清掃回数＞</t>
    <rPh sb="1" eb="3">
      <t>セイソウ</t>
    </rPh>
    <rPh sb="3" eb="5">
      <t>カイスウ</t>
    </rPh>
    <phoneticPr fontId="6"/>
  </si>
  <si>
    <t>【乳幼児突然死症候群の防止対策】</t>
    <rPh sb="1" eb="4">
      <t>ニュウヨウジ</t>
    </rPh>
    <rPh sb="4" eb="7">
      <t>トツゼンシ</t>
    </rPh>
    <rPh sb="7" eb="10">
      <t>ショウコウグン</t>
    </rPh>
    <rPh sb="11" eb="13">
      <t>ボウシ</t>
    </rPh>
    <rPh sb="13" eb="15">
      <t>タイサク</t>
    </rPh>
    <phoneticPr fontId="6"/>
  </si>
  <si>
    <t xml:space="preserve"> ③ 具体的対策</t>
    <rPh sb="3" eb="6">
      <t>グタイテキ</t>
    </rPh>
    <rPh sb="6" eb="8">
      <t>タイサク</t>
    </rPh>
    <phoneticPr fontId="3"/>
  </si>
  <si>
    <t>･</t>
    <phoneticPr fontId="6"/>
  </si>
  <si>
    <t>児童虐待の防止等に関する法律第5条</t>
    <rPh sb="5" eb="7">
      <t>ボウシ</t>
    </rPh>
    <rPh sb="7" eb="8">
      <t>ナド</t>
    </rPh>
    <rPh sb="9" eb="10">
      <t>カン</t>
    </rPh>
    <rPh sb="12" eb="14">
      <t>ホウリツ</t>
    </rPh>
    <rPh sb="14" eb="15">
      <t>ダイ</t>
    </rPh>
    <rPh sb="16" eb="17">
      <t>ジョウ</t>
    </rPh>
    <phoneticPr fontId="6"/>
  </si>
  <si>
    <t>児童虐待の防止等に関する法律第6条第1項</t>
    <rPh sb="5" eb="7">
      <t>ボウシ</t>
    </rPh>
    <rPh sb="7" eb="8">
      <t>ナド</t>
    </rPh>
    <rPh sb="9" eb="10">
      <t>カン</t>
    </rPh>
    <rPh sb="12" eb="14">
      <t>ホウリツ</t>
    </rPh>
    <rPh sb="14" eb="15">
      <t>ダイ</t>
    </rPh>
    <rPh sb="16" eb="17">
      <t>ジョウ</t>
    </rPh>
    <rPh sb="17" eb="18">
      <t>ダイ</t>
    </rPh>
    <rPh sb="19" eb="20">
      <t>コウ</t>
    </rPh>
    <phoneticPr fontId="6"/>
  </si>
  <si>
    <t>　児童虐待を受けたと思われる児童を発見した者は、速やかに、これを市町村、都道府県の設置する福祉事務所若しくは児童相談所又は児童委員を介して市町村、都道府県の設置する福祉事務所若しくは児童相談所に通告しなければならない。</t>
    <phoneticPr fontId="6"/>
  </si>
  <si>
    <t>【安全管理対策】</t>
    <rPh sb="1" eb="3">
      <t>アンゼン</t>
    </rPh>
    <rPh sb="3" eb="5">
      <t>カンリ</t>
    </rPh>
    <phoneticPr fontId="6"/>
  </si>
  <si>
    <t xml:space="preserve"> ① 引率者は、参加児童数、移動場所に応じて十分な人数となって</t>
    <rPh sb="3" eb="6">
      <t>インソツシャ</t>
    </rPh>
    <rPh sb="8" eb="10">
      <t>サンカ</t>
    </rPh>
    <rPh sb="10" eb="13">
      <t>ジドウスウ</t>
    </rPh>
    <rPh sb="14" eb="16">
      <t>イドウ</t>
    </rPh>
    <rPh sb="16" eb="18">
      <t>バショ</t>
    </rPh>
    <rPh sb="19" eb="20">
      <t>オウ</t>
    </rPh>
    <rPh sb="22" eb="24">
      <t>ジュウブン</t>
    </rPh>
    <rPh sb="25" eb="27">
      <t>ニンズウ</t>
    </rPh>
    <phoneticPr fontId="6"/>
  </si>
  <si>
    <t xml:space="preserve"> ② 携帯電話等の連絡体制は図れているか。</t>
    <rPh sb="3" eb="5">
      <t>ケイタイ</t>
    </rPh>
    <rPh sb="5" eb="7">
      <t>デンワ</t>
    </rPh>
    <rPh sb="7" eb="8">
      <t>トウ</t>
    </rPh>
    <rPh sb="9" eb="11">
      <t>レンラク</t>
    </rPh>
    <rPh sb="11" eb="13">
      <t>タイセイ</t>
    </rPh>
    <rPh sb="14" eb="15">
      <t>ハカ</t>
    </rPh>
    <phoneticPr fontId="6"/>
  </si>
  <si>
    <t xml:space="preserve"> ① 保護者付き添いが原則であるが、常時、保護者以外の者が登降</t>
    <phoneticPr fontId="6"/>
  </si>
  <si>
    <t xml:space="preserve"> ② その場合に理由を把握しているか。</t>
    <phoneticPr fontId="6"/>
  </si>
  <si>
    <t xml:space="preserve"> ① 点検回数等</t>
    <phoneticPr fontId="6"/>
  </si>
  <si>
    <t xml:space="preserve"> ③ 点検結果は、全職員に周知され、具体的に改善されているか。</t>
    <phoneticPr fontId="6"/>
  </si>
  <si>
    <t>の事故)</t>
    <phoneticPr fontId="3"/>
  </si>
  <si>
    <t>発生月日</t>
    <rPh sb="0" eb="2">
      <t>ハッセイ</t>
    </rPh>
    <rPh sb="2" eb="4">
      <t>ガッピ</t>
    </rPh>
    <phoneticPr fontId="6"/>
  </si>
  <si>
    <t>発生時間帯</t>
    <rPh sb="0" eb="2">
      <t>ハッセイ</t>
    </rPh>
    <rPh sb="2" eb="5">
      <t>ジカンタイ</t>
    </rPh>
    <phoneticPr fontId="6"/>
  </si>
  <si>
    <t>・賠償すべき事故が発生した場合は、損害賠償を速やかに行って</t>
    <rPh sb="1" eb="3">
      <t>バイショウ</t>
    </rPh>
    <rPh sb="6" eb="8">
      <t>ジコ</t>
    </rPh>
    <rPh sb="9" eb="11">
      <t>ハッセイ</t>
    </rPh>
    <rPh sb="13" eb="15">
      <t>バアイ</t>
    </rPh>
    <rPh sb="17" eb="19">
      <t>ソンガイ</t>
    </rPh>
    <rPh sb="19" eb="21">
      <t>バイショウ</t>
    </rPh>
    <rPh sb="22" eb="23">
      <t>スミ</t>
    </rPh>
    <rPh sb="26" eb="27">
      <t>オコナ</t>
    </rPh>
    <phoneticPr fontId="6"/>
  </si>
  <si>
    <t xml:space="preserve"> いるか。</t>
    <phoneticPr fontId="3"/>
  </si>
  <si>
    <t xml:space="preserve"> ① 安全管理に関し、職員会議で取りあげるなど職員の共通理解を</t>
    <phoneticPr fontId="6"/>
  </si>
  <si>
    <t>（直近の届出日</t>
    <rPh sb="1" eb="3">
      <t>チョッキン</t>
    </rPh>
    <rPh sb="4" eb="6">
      <t>トドケデ</t>
    </rPh>
    <rPh sb="6" eb="7">
      <t>ビ</t>
    </rPh>
    <phoneticPr fontId="6"/>
  </si>
  <si>
    <t>異動等で防火管理責任者が欠けた場合は、直ちに選任し、所轄消防署に届出ること。</t>
    <rPh sb="0" eb="2">
      <t>イドウ</t>
    </rPh>
    <rPh sb="2" eb="3">
      <t>トウ</t>
    </rPh>
    <rPh sb="4" eb="6">
      <t>ボウカ</t>
    </rPh>
    <rPh sb="6" eb="8">
      <t>カンリ</t>
    </rPh>
    <rPh sb="8" eb="11">
      <t>セキニンシャ</t>
    </rPh>
    <rPh sb="12" eb="13">
      <t>カ</t>
    </rPh>
    <rPh sb="15" eb="17">
      <t>バアイ</t>
    </rPh>
    <rPh sb="19" eb="20">
      <t>タダ</t>
    </rPh>
    <rPh sb="22" eb="24">
      <t>センニン</t>
    </rPh>
    <rPh sb="26" eb="28">
      <t>ショカツ</t>
    </rPh>
    <rPh sb="28" eb="31">
      <t>ショウボウショ</t>
    </rPh>
    <rPh sb="32" eb="34">
      <t>トドケデ</t>
    </rPh>
    <phoneticPr fontId="6"/>
  </si>
  <si>
    <t>(3)　消防計画は、地震防災応急計画を含めて作成しているか。</t>
    <rPh sb="4" eb="6">
      <t>ショウボウ</t>
    </rPh>
    <rPh sb="6" eb="8">
      <t>ケイカク</t>
    </rPh>
    <rPh sb="10" eb="12">
      <t>ジシン</t>
    </rPh>
    <rPh sb="12" eb="14">
      <t>ボウサイ</t>
    </rPh>
    <rPh sb="14" eb="16">
      <t>オウキュウ</t>
    </rPh>
    <rPh sb="16" eb="18">
      <t>ケイカク</t>
    </rPh>
    <rPh sb="19" eb="20">
      <t>フク</t>
    </rPh>
    <rPh sb="22" eb="24">
      <t>サクセイ</t>
    </rPh>
    <phoneticPr fontId="3"/>
  </si>
  <si>
    <t>社会福祉施設における地震防災応急計画の作成について(昭和55年1月16日社施第5号厚生省社会施設課長・児童家庭局企画課長連名通知)</t>
    <rPh sb="0" eb="2">
      <t>シャカイ</t>
    </rPh>
    <rPh sb="2" eb="4">
      <t>フクシ</t>
    </rPh>
    <rPh sb="4" eb="6">
      <t>シセツ</t>
    </rPh>
    <rPh sb="10" eb="12">
      <t>ジシン</t>
    </rPh>
    <rPh sb="12" eb="14">
      <t>ボウサイ</t>
    </rPh>
    <rPh sb="14" eb="16">
      <t>オウキュウ</t>
    </rPh>
    <rPh sb="16" eb="18">
      <t>ケイカク</t>
    </rPh>
    <rPh sb="19" eb="21">
      <t>サクセイ</t>
    </rPh>
    <rPh sb="26" eb="28">
      <t>ショウワ</t>
    </rPh>
    <rPh sb="30" eb="31">
      <t>ネン</t>
    </rPh>
    <rPh sb="32" eb="33">
      <t>ツキ</t>
    </rPh>
    <rPh sb="35" eb="36">
      <t>ニチ</t>
    </rPh>
    <rPh sb="36" eb="37">
      <t>シャ</t>
    </rPh>
    <rPh sb="37" eb="38">
      <t>セ</t>
    </rPh>
    <rPh sb="38" eb="39">
      <t>ダイ</t>
    </rPh>
    <rPh sb="40" eb="41">
      <t>ゴウ</t>
    </rPh>
    <rPh sb="41" eb="44">
      <t>コウセイショウ</t>
    </rPh>
    <rPh sb="44" eb="46">
      <t>シャカイ</t>
    </rPh>
    <rPh sb="46" eb="48">
      <t>シセツ</t>
    </rPh>
    <rPh sb="48" eb="50">
      <t>カチョウ</t>
    </rPh>
    <rPh sb="51" eb="53">
      <t>ジドウ</t>
    </rPh>
    <rPh sb="53" eb="55">
      <t>カテイ</t>
    </rPh>
    <rPh sb="55" eb="56">
      <t>キョク</t>
    </rPh>
    <rPh sb="56" eb="58">
      <t>キカク</t>
    </rPh>
    <rPh sb="58" eb="60">
      <t>カチョウ</t>
    </rPh>
    <rPh sb="60" eb="62">
      <t>レンメイ</t>
    </rPh>
    <rPh sb="62" eb="64">
      <t>ツウチ</t>
    </rPh>
    <phoneticPr fontId="3"/>
  </si>
  <si>
    <t>① 避難訓練及び消火訓練の記録はあるか。　</t>
    <rPh sb="6" eb="7">
      <t>オヨ</t>
    </rPh>
    <rPh sb="8" eb="10">
      <t>ショウカ</t>
    </rPh>
    <rPh sb="10" eb="12">
      <t>クンレン</t>
    </rPh>
    <phoneticPr fontId="6"/>
  </si>
  <si>
    <t>※消防署の立ち会い訓練は、備考欄にその旨記入すること。</t>
    <rPh sb="1" eb="4">
      <t>ショウボウショ</t>
    </rPh>
    <rPh sb="5" eb="6">
      <t>タ</t>
    </rPh>
    <rPh sb="7" eb="8">
      <t>ア</t>
    </rPh>
    <rPh sb="9" eb="11">
      <t>クンレン</t>
    </rPh>
    <rPh sb="13" eb="16">
      <t>ビコウラン</t>
    </rPh>
    <rPh sb="19" eb="20">
      <t>ムネ</t>
    </rPh>
    <rPh sb="20" eb="22">
      <t>キニュウ</t>
    </rPh>
    <phoneticPr fontId="3"/>
  </si>
  <si>
    <t>① 業者点検を行っているか</t>
    <rPh sb="7" eb="8">
      <t>オコナ</t>
    </rPh>
    <phoneticPr fontId="6"/>
  </si>
  <si>
    <t>直近2回の点検年月日</t>
    <rPh sb="0" eb="2">
      <t>チョッキン</t>
    </rPh>
    <rPh sb="3" eb="4">
      <t>カイ</t>
    </rPh>
    <rPh sb="5" eb="7">
      <t>テンケン</t>
    </rPh>
    <rPh sb="7" eb="10">
      <t>ネンガッピ</t>
    </rPh>
    <phoneticPr fontId="3"/>
  </si>
  <si>
    <t>記録しているか。</t>
    <rPh sb="0" eb="2">
      <t>キロク</t>
    </rPh>
    <phoneticPr fontId="3"/>
  </si>
  <si>
    <t>② 自主点検を行っているか</t>
    <rPh sb="7" eb="8">
      <t>オコナ</t>
    </rPh>
    <phoneticPr fontId="6"/>
  </si>
  <si>
    <t>っているか。</t>
    <phoneticPr fontId="3"/>
  </si>
  <si>
    <t>１日の過ごし方</t>
    <phoneticPr fontId="6"/>
  </si>
  <si>
    <t>保育所の保育方針</t>
    <phoneticPr fontId="6"/>
  </si>
  <si>
    <t>職員の状況</t>
    <phoneticPr fontId="6"/>
  </si>
  <si>
    <t>⑤</t>
    <phoneticPr fontId="6"/>
  </si>
  <si>
    <t>その他保育所が実施している保育内容に関する事項</t>
    <phoneticPr fontId="6"/>
  </si>
  <si>
    <t>＜「いる」場合＞</t>
    <rPh sb="5" eb="7">
      <t>バアイ</t>
    </rPh>
    <phoneticPr fontId="6"/>
  </si>
  <si>
    <t>＜「いる」場合＞</t>
    <rPh sb="5" eb="7">
      <t>バアイ</t>
    </rPh>
    <phoneticPr fontId="3"/>
  </si>
  <si>
    <t>るか。</t>
    <phoneticPr fontId="6"/>
  </si>
  <si>
    <t xml:space="preserve"> ○ 「ある」場合</t>
    <phoneticPr fontId="6"/>
  </si>
  <si>
    <t>○「いる」場合、具体的に記入すること。</t>
    <rPh sb="8" eb="11">
      <t>グタイテキ</t>
    </rPh>
    <rPh sb="12" eb="14">
      <t>キニュウ</t>
    </rPh>
    <phoneticPr fontId="6"/>
  </si>
  <si>
    <t>＜｢いる｣場合＞</t>
    <rPh sb="5" eb="7">
      <t>バアイ</t>
    </rPh>
    <phoneticPr fontId="3"/>
  </si>
  <si>
    <t>＜｢ある｣場合＞</t>
    <rPh sb="5" eb="7">
      <t>バアイ</t>
    </rPh>
    <phoneticPr fontId="3"/>
  </si>
  <si>
    <t>＜「いない」場合＞</t>
    <rPh sb="6" eb="8">
      <t>バアイ</t>
    </rPh>
    <phoneticPr fontId="3"/>
  </si>
  <si>
    <t>・ 「いない」場合、対応策</t>
    <rPh sb="10" eb="13">
      <t>タイオウサク</t>
    </rPh>
    <phoneticPr fontId="6"/>
  </si>
  <si>
    <t>正規職員</t>
    <rPh sb="0" eb="2">
      <t>セイキ</t>
    </rPh>
    <rPh sb="2" eb="4">
      <t>ショクイン</t>
    </rPh>
    <phoneticPr fontId="6"/>
  </si>
  <si>
    <t>非常勤</t>
    <rPh sb="0" eb="3">
      <t>ヒジョウキン</t>
    </rPh>
    <phoneticPr fontId="6"/>
  </si>
  <si>
    <t>(再)
栄養士</t>
    <rPh sb="1" eb="2">
      <t>サイ</t>
    </rPh>
    <rPh sb="4" eb="7">
      <t>エイヨウシ</t>
    </rPh>
    <phoneticPr fontId="6"/>
  </si>
  <si>
    <t>【参考】（印刷不要）</t>
    <rPh sb="1" eb="3">
      <t>サンコウ</t>
    </rPh>
    <rPh sb="5" eb="7">
      <t>インサツ</t>
    </rPh>
    <rPh sb="7" eb="9">
      <t>フヨウ</t>
    </rPh>
    <phoneticPr fontId="3"/>
  </si>
  <si>
    <t>労働時間数による分類</t>
    <rPh sb="0" eb="1">
      <t>ロウドウ</t>
    </rPh>
    <rPh sb="1" eb="4">
      <t>ジカンスウ</t>
    </rPh>
    <rPh sb="6" eb="8">
      <t>ブンルイ</t>
    </rPh>
    <phoneticPr fontId="3"/>
  </si>
  <si>
    <t>※処遇改善等加算費の算定対象：A、B</t>
    <rPh sb="1" eb="3">
      <t>ショグウ</t>
    </rPh>
    <rPh sb="3" eb="5">
      <t>カイゼン</t>
    </rPh>
    <rPh sb="5" eb="6">
      <t>トウ</t>
    </rPh>
    <rPh sb="6" eb="8">
      <t>カサン</t>
    </rPh>
    <rPh sb="8" eb="9">
      <t>ヒ</t>
    </rPh>
    <rPh sb="10" eb="12">
      <t>サンテイ</t>
    </rPh>
    <rPh sb="12" eb="14">
      <t>タイショウ</t>
    </rPh>
    <phoneticPr fontId="3"/>
  </si>
  <si>
    <t>①このシートでは、「非常勤」とは、非正規職員の「常勤（A)」と「常勤的非常勤（B)」のこととします。</t>
    <rPh sb="17" eb="20">
      <t>ヒセイキ</t>
    </rPh>
    <rPh sb="20" eb="22">
      <t>ショクイン</t>
    </rPh>
    <rPh sb="24" eb="26">
      <t>ジョウキン</t>
    </rPh>
    <rPh sb="32" eb="34">
      <t>ジョウキン</t>
    </rPh>
    <rPh sb="34" eb="35">
      <t>テキ</t>
    </rPh>
    <rPh sb="35" eb="38">
      <t>ヒジョウキン</t>
    </rPh>
    <phoneticPr fontId="3"/>
  </si>
  <si>
    <t>・代替職員がいる場合は、正規職員の欄にカウントし、「代替」に再掲表示する。</t>
    <rPh sb="1" eb="3">
      <t>ダイタイ</t>
    </rPh>
    <rPh sb="3" eb="5">
      <t>ショクイン</t>
    </rPh>
    <rPh sb="8" eb="10">
      <t>バアイ</t>
    </rPh>
    <rPh sb="12" eb="14">
      <t>セイキ</t>
    </rPh>
    <rPh sb="14" eb="16">
      <t>ショクイン</t>
    </rPh>
    <rPh sb="17" eb="18">
      <t>ラン</t>
    </rPh>
    <rPh sb="26" eb="28">
      <t>ダイタイ</t>
    </rPh>
    <rPh sb="30" eb="32">
      <t>サイケイ</t>
    </rPh>
    <rPh sb="32" eb="34">
      <t>ヒョウジ</t>
    </rPh>
    <phoneticPr fontId="3"/>
  </si>
  <si>
    <t>　ｱ) 正規職員の保育士</t>
    <rPh sb="4" eb="6">
      <t>セイキ</t>
    </rPh>
    <rPh sb="6" eb="8">
      <t>ショクイン</t>
    </rPh>
    <rPh sb="9" eb="12">
      <t>ホイクシ</t>
    </rPh>
    <phoneticPr fontId="3"/>
  </si>
  <si>
    <t xml:space="preserve"> ｲ)保育士以外の職の正規職員</t>
    <rPh sb="3" eb="6">
      <t>ホイクシ</t>
    </rPh>
    <rPh sb="6" eb="8">
      <t>イガイ</t>
    </rPh>
    <rPh sb="9" eb="10">
      <t>ショク</t>
    </rPh>
    <rPh sb="11" eb="13">
      <t>セイキ</t>
    </rPh>
    <rPh sb="13" eb="15">
      <t>ショクイン</t>
    </rPh>
    <phoneticPr fontId="3"/>
  </si>
  <si>
    <t xml:space="preserve"> ｳ)非正規職員</t>
    <rPh sb="3" eb="6">
      <t>ヒセイキ</t>
    </rPh>
    <rPh sb="6" eb="8">
      <t>ショクイン</t>
    </rPh>
    <phoneticPr fontId="3"/>
  </si>
  <si>
    <t>【入力例】</t>
    <rPh sb="1" eb="3">
      <t>ニュウリョク</t>
    </rPh>
    <rPh sb="3" eb="4">
      <t>レイ</t>
    </rPh>
    <phoneticPr fontId="3"/>
  </si>
  <si>
    <t>時間</t>
    <rPh sb="0" eb="2">
      <t>ジカン</t>
    </rPh>
    <phoneticPr fontId="3"/>
  </si>
  <si>
    <t xml:space="preserve"> (2)　保育士の配置基準について</t>
    <rPh sb="5" eb="8">
      <t>ホイクシ</t>
    </rPh>
    <rPh sb="9" eb="11">
      <t>ハイチ</t>
    </rPh>
    <rPh sb="11" eb="13">
      <t>キジュン</t>
    </rPh>
    <phoneticPr fontId="6"/>
  </si>
  <si>
    <t>① 必要職員数を満たしているか。（A ≦ C )</t>
    <rPh sb="2" eb="4">
      <t>ヒツヨウ</t>
    </rPh>
    <rPh sb="4" eb="7">
      <t>ショクインスウ</t>
    </rPh>
    <rPh sb="8" eb="9">
      <t>ミ</t>
    </rPh>
    <phoneticPr fontId="6"/>
  </si>
  <si>
    <t>＜参考※色つきセルには計算式が入っています。＞</t>
    <rPh sb="1" eb="3">
      <t>サンコウ</t>
    </rPh>
    <rPh sb="4" eb="5">
      <t>イロ</t>
    </rPh>
    <rPh sb="11" eb="14">
      <t>ケイサンシキ</t>
    </rPh>
    <rPh sb="15" eb="16">
      <t>ハイ</t>
    </rPh>
    <phoneticPr fontId="3"/>
  </si>
  <si>
    <t>○週40時間労働の場合</t>
    <rPh sb="1" eb="2">
      <t>シュウ</t>
    </rPh>
    <rPh sb="4" eb="6">
      <t>ジカン</t>
    </rPh>
    <rPh sb="6" eb="8">
      <t>ロウドウ</t>
    </rPh>
    <rPh sb="9" eb="11">
      <t>バアイ</t>
    </rPh>
    <phoneticPr fontId="3"/>
  </si>
  <si>
    <t>○週37.5時間労働の場合</t>
    <rPh sb="1" eb="2">
      <t>シュウ</t>
    </rPh>
    <rPh sb="6" eb="8">
      <t>ジカン</t>
    </rPh>
    <rPh sb="8" eb="10">
      <t>ロウドウ</t>
    </rPh>
    <rPh sb="11" eb="13">
      <t>バアイ</t>
    </rPh>
    <phoneticPr fontId="3"/>
  </si>
  <si>
    <t>37.5時間×52週＝1,950時間/年</t>
    <rPh sb="4" eb="6">
      <t>ジカン</t>
    </rPh>
    <rPh sb="9" eb="10">
      <t>シュウ</t>
    </rPh>
    <rPh sb="16" eb="18">
      <t>ジカン</t>
    </rPh>
    <rPh sb="19" eb="20">
      <t>ネン</t>
    </rPh>
    <phoneticPr fontId="3"/>
  </si>
  <si>
    <t>1,950時間÷12月≒163時間/月</t>
    <rPh sb="5" eb="7">
      <t>ジカン</t>
    </rPh>
    <phoneticPr fontId="3"/>
  </si>
  <si>
    <t>【3歳児配置改善加算なしの保育所】</t>
    <rPh sb="13" eb="16">
      <t>ホイクショ</t>
    </rPh>
    <phoneticPr fontId="3"/>
  </si>
  <si>
    <t>【3歳児配置改善加算ありの保育所】</t>
    <rPh sb="13" eb="16">
      <t>ホイクショ</t>
    </rPh>
    <phoneticPr fontId="3"/>
  </si>
  <si>
    <t>園長</t>
  </si>
  <si>
    <t>施設長</t>
  </si>
  <si>
    <t>理事長の妻</t>
    <rPh sb="0" eb="3">
      <t>リジチョウ</t>
    </rPh>
    <rPh sb="4" eb="5">
      <t>ツマ</t>
    </rPh>
    <phoneticPr fontId="6"/>
  </si>
  <si>
    <t>H20/4/1園長就任</t>
    <rPh sb="7" eb="9">
      <t>エンチョウ</t>
    </rPh>
    <rPh sb="9" eb="11">
      <t>シュウニン</t>
    </rPh>
    <phoneticPr fontId="6"/>
  </si>
  <si>
    <t>保育花子</t>
    <rPh sb="0" eb="2">
      <t>ホイク</t>
    </rPh>
    <phoneticPr fontId="3"/>
  </si>
  <si>
    <t>常勤的非常勤</t>
    <rPh sb="0" eb="2">
      <t>ジョウキン</t>
    </rPh>
    <rPh sb="2" eb="3">
      <t>テキ</t>
    </rPh>
    <rPh sb="3" eb="4">
      <t>ヒ</t>
    </rPh>
    <rPh sb="4" eb="6">
      <t>ジョウキン</t>
    </rPh>
    <phoneticPr fontId="6"/>
  </si>
  <si>
    <t>＜(2)①のC　常勤換算人数算出方法＞</t>
    <rPh sb="8" eb="10">
      <t>ジョウキン</t>
    </rPh>
    <rPh sb="10" eb="12">
      <t>カンサン</t>
    </rPh>
    <rPh sb="12" eb="14">
      <t>ニンズウ</t>
    </rPh>
    <rPh sb="14" eb="16">
      <t>サンシュツ</t>
    </rPh>
    <rPh sb="16" eb="18">
      <t>ホウホウ</t>
    </rPh>
    <phoneticPr fontId="6"/>
  </si>
  <si>
    <t>①現員/利用定員</t>
    <rPh sb="4" eb="6">
      <t>リヨウ</t>
    </rPh>
    <phoneticPr fontId="3"/>
  </si>
  <si>
    <t>②現員/認可定員</t>
    <rPh sb="4" eb="6">
      <t>ニンカ</t>
    </rPh>
    <rPh sb="6" eb="8">
      <t>テイイン</t>
    </rPh>
    <phoneticPr fontId="3"/>
  </si>
  <si>
    <t>中心園</t>
    <rPh sb="0" eb="2">
      <t>チュウシン</t>
    </rPh>
    <rPh sb="2" eb="3">
      <t>エン</t>
    </rPh>
    <phoneticPr fontId="3"/>
  </si>
  <si>
    <t>分園①</t>
    <rPh sb="0" eb="2">
      <t>ブンエン</t>
    </rPh>
    <phoneticPr fontId="3"/>
  </si>
  <si>
    <t>分園②</t>
    <rPh sb="0" eb="2">
      <t>ブンエン</t>
    </rPh>
    <phoneticPr fontId="3"/>
  </si>
  <si>
    <r>
      <t xml:space="preserve">分園合算
</t>
    </r>
    <r>
      <rPr>
        <sz val="9"/>
        <rFont val="ＭＳ Ｐ明朝"/>
        <family val="1"/>
        <charset val="128"/>
      </rPr>
      <t>(※4)</t>
    </r>
    <rPh sb="0" eb="2">
      <t>ブンエン</t>
    </rPh>
    <rPh sb="2" eb="4">
      <t>ガッサン</t>
    </rPh>
    <phoneticPr fontId="3"/>
  </si>
  <si>
    <t>※4には、太枠で算出される入所率を記入してください。</t>
    <rPh sb="5" eb="7">
      <t>フトワク</t>
    </rPh>
    <rPh sb="8" eb="10">
      <t>サンシュツ</t>
    </rPh>
    <rPh sb="13" eb="15">
      <t>ニュウショ</t>
    </rPh>
    <rPh sb="15" eb="16">
      <t>リツ</t>
    </rPh>
    <rPh sb="17" eb="19">
      <t>キニュウ</t>
    </rPh>
    <phoneticPr fontId="3"/>
  </si>
  <si>
    <t>(印刷不要）</t>
    <rPh sb="1" eb="3">
      <t>インサツ</t>
    </rPh>
    <rPh sb="3" eb="5">
      <t>フヨウ</t>
    </rPh>
    <phoneticPr fontId="3"/>
  </si>
  <si>
    <t>(4) 保育所定員（中心園・分園の合算定員）の過去2年間の入所率について</t>
    <rPh sb="4" eb="7">
      <t>ホイクショ</t>
    </rPh>
    <rPh sb="7" eb="9">
      <t>テイイン</t>
    </rPh>
    <rPh sb="10" eb="12">
      <t>チュウシン</t>
    </rPh>
    <rPh sb="12" eb="13">
      <t>エン</t>
    </rPh>
    <rPh sb="14" eb="16">
      <t>ブンエン</t>
    </rPh>
    <rPh sb="17" eb="19">
      <t>ガッサン</t>
    </rPh>
    <rPh sb="19" eb="21">
      <t>テイイン</t>
    </rPh>
    <rPh sb="23" eb="25">
      <t>カコ</t>
    </rPh>
    <rPh sb="26" eb="28">
      <t>ネンカン</t>
    </rPh>
    <rPh sb="29" eb="31">
      <t>ニュウショ</t>
    </rPh>
    <rPh sb="31" eb="32">
      <t>リツ</t>
    </rPh>
    <phoneticPr fontId="3"/>
  </si>
  <si>
    <t>(6)　本年度の開所時間</t>
    <rPh sb="4" eb="7">
      <t>ホンネンド</t>
    </rPh>
    <phoneticPr fontId="6"/>
  </si>
  <si>
    <t>(8)　土曜日閉園（半日閉園を含む）を行っているか。</t>
    <rPh sb="4" eb="7">
      <t>ドヨウビ</t>
    </rPh>
    <rPh sb="7" eb="9">
      <t>ヘイエン</t>
    </rPh>
    <rPh sb="10" eb="12">
      <t>ハンニチ</t>
    </rPh>
    <rPh sb="12" eb="14">
      <t>ヘイエン</t>
    </rPh>
    <rPh sb="15" eb="16">
      <t>フク</t>
    </rPh>
    <rPh sb="19" eb="20">
      <t>オコナ</t>
    </rPh>
    <phoneticPr fontId="6"/>
  </si>
  <si>
    <t>(2)　定員を超えて入所している場合、設備運営基準(面積・保育士</t>
    <rPh sb="4" eb="6">
      <t>テイイン</t>
    </rPh>
    <rPh sb="16" eb="18">
      <t>バアイ</t>
    </rPh>
    <rPh sb="19" eb="21">
      <t>セツビ</t>
    </rPh>
    <rPh sb="21" eb="23">
      <t>ウンエイ</t>
    </rPh>
    <rPh sb="23" eb="25">
      <t>キジュン</t>
    </rPh>
    <rPh sb="26" eb="28">
      <t>メンセキ</t>
    </rPh>
    <rPh sb="29" eb="32">
      <t>ホイクシ</t>
    </rPh>
    <phoneticPr fontId="6"/>
  </si>
  <si>
    <t xml:space="preserve"> ② </t>
    <phoneticPr fontId="6"/>
  </si>
  <si>
    <t xml:space="preserve">＜分園設置の保育所の記入方法＞
中心園のみで記入する設問・・・(5)
中心園、分園それぞれで記入する設問
・・・５ (1)～(2)
</t>
    <rPh sb="1" eb="3">
      <t>ブンエン</t>
    </rPh>
    <rPh sb="3" eb="5">
      <t>セッチ</t>
    </rPh>
    <rPh sb="6" eb="9">
      <t>ホイクショ</t>
    </rPh>
    <rPh sb="10" eb="12">
      <t>キニュウ</t>
    </rPh>
    <rPh sb="12" eb="14">
      <t>ホウホウ</t>
    </rPh>
    <rPh sb="17" eb="19">
      <t>チュウシン</t>
    </rPh>
    <rPh sb="19" eb="20">
      <t>エン</t>
    </rPh>
    <rPh sb="23" eb="25">
      <t>キニュウ</t>
    </rPh>
    <rPh sb="27" eb="29">
      <t>セツモン</t>
    </rPh>
    <rPh sb="37" eb="39">
      <t>チュウシン</t>
    </rPh>
    <rPh sb="39" eb="40">
      <t>エン</t>
    </rPh>
    <rPh sb="41" eb="43">
      <t>ブンエン</t>
    </rPh>
    <rPh sb="48" eb="50">
      <t>キニュウ</t>
    </rPh>
    <rPh sb="52" eb="54">
      <t>セツモン</t>
    </rPh>
    <phoneticPr fontId="3"/>
  </si>
  <si>
    <t>・前々年度</t>
    <rPh sb="1" eb="3">
      <t>ゼンゼン</t>
    </rPh>
    <rPh sb="3" eb="5">
      <t>ネンド</t>
    </rPh>
    <phoneticPr fontId="3"/>
  </si>
  <si>
    <t>・前年度</t>
    <rPh sb="1" eb="4">
      <t>ゼンネンド</t>
    </rPh>
    <phoneticPr fontId="3"/>
  </si>
  <si>
    <t xml:space="preserve">＜分園設置の保育所の記入方法＞
中心園のみで記入する設問・・・(4)､(5)
中心園、分園それぞれで記入する設問
   ・・・ (3)､(6)～(8)
</t>
    <rPh sb="1" eb="3">
      <t>ブンエン</t>
    </rPh>
    <rPh sb="3" eb="5">
      <t>セッチ</t>
    </rPh>
    <rPh sb="6" eb="9">
      <t>ホイクショ</t>
    </rPh>
    <rPh sb="10" eb="12">
      <t>キニュウ</t>
    </rPh>
    <rPh sb="12" eb="14">
      <t>ホウホウ</t>
    </rPh>
    <rPh sb="17" eb="19">
      <t>チュウシン</t>
    </rPh>
    <rPh sb="19" eb="20">
      <t>エン</t>
    </rPh>
    <rPh sb="23" eb="25">
      <t>キニュウ</t>
    </rPh>
    <rPh sb="27" eb="29">
      <t>セツモン</t>
    </rPh>
    <rPh sb="41" eb="43">
      <t>チュウシン</t>
    </rPh>
    <rPh sb="43" eb="44">
      <t>エン</t>
    </rPh>
    <rPh sb="45" eb="47">
      <t>ブンエン</t>
    </rPh>
    <rPh sb="52" eb="54">
      <t>キニュウ</t>
    </rPh>
    <rPh sb="56" eb="58">
      <t>セツモン</t>
    </rPh>
    <phoneticPr fontId="3"/>
  </si>
  <si>
    <t>＜分園設置の保育所の記入方法＞
中心園、分園それぞれ別葉で作成してください。
（既存資料の添付でも可。ただし、勤務形態（ローテーション）がわかるものであること。）</t>
    <rPh sb="1" eb="3">
      <t>ブンエン</t>
    </rPh>
    <rPh sb="3" eb="5">
      <t>セッチ</t>
    </rPh>
    <rPh sb="6" eb="9">
      <t>ホイクショ</t>
    </rPh>
    <rPh sb="10" eb="12">
      <t>キニュウ</t>
    </rPh>
    <rPh sb="12" eb="14">
      <t>ホウホウ</t>
    </rPh>
    <rPh sb="17" eb="19">
      <t>チュウシン</t>
    </rPh>
    <rPh sb="19" eb="20">
      <t>エン</t>
    </rPh>
    <rPh sb="21" eb="23">
      <t>ブンエン</t>
    </rPh>
    <rPh sb="27" eb="28">
      <t>ベツ</t>
    </rPh>
    <rPh sb="28" eb="29">
      <t>ハ</t>
    </rPh>
    <rPh sb="30" eb="32">
      <t>サクセイ</t>
    </rPh>
    <rPh sb="41" eb="43">
      <t>キソン</t>
    </rPh>
    <rPh sb="43" eb="45">
      <t>シリョウ</t>
    </rPh>
    <rPh sb="46" eb="48">
      <t>テンプ</t>
    </rPh>
    <rPh sb="50" eb="51">
      <t>カ</t>
    </rPh>
    <rPh sb="56" eb="58">
      <t>キンム</t>
    </rPh>
    <rPh sb="58" eb="60">
      <t>ケイタイ</t>
    </rPh>
    <phoneticPr fontId="3"/>
  </si>
  <si>
    <r>
      <t>このシートは、</t>
    </r>
    <r>
      <rPr>
        <b/>
        <sz val="14"/>
        <rFont val="ＭＳ Ｐゴシック"/>
        <family val="3"/>
        <charset val="128"/>
      </rPr>
      <t>給食設備を有する分園を設置している保育所</t>
    </r>
    <r>
      <rPr>
        <sz val="14"/>
        <rFont val="ＭＳ Ｐ明朝"/>
        <family val="1"/>
        <charset val="128"/>
      </rPr>
      <t xml:space="preserve">は、中心園、分園ごとに作成してください。
</t>
    </r>
    <rPh sb="15" eb="17">
      <t>ブンエン</t>
    </rPh>
    <rPh sb="18" eb="20">
      <t>セッチ</t>
    </rPh>
    <rPh sb="24" eb="27">
      <t>ホイクショ</t>
    </rPh>
    <rPh sb="29" eb="31">
      <t>チュウシン</t>
    </rPh>
    <rPh sb="31" eb="32">
      <t>エン</t>
    </rPh>
    <rPh sb="33" eb="35">
      <t>ブンエン</t>
    </rPh>
    <rPh sb="38" eb="40">
      <t>サクセイ</t>
    </rPh>
    <phoneticPr fontId="3"/>
  </si>
  <si>
    <t>入所率 ％</t>
    <rPh sb="0" eb="2">
      <t>ニュウショ</t>
    </rPh>
    <phoneticPr fontId="3"/>
  </si>
  <si>
    <t>分園合算入所率 ％</t>
    <rPh sb="0" eb="2">
      <t>ブンエン</t>
    </rPh>
    <rPh sb="2" eb="4">
      <t>ガッサン</t>
    </rPh>
    <rPh sb="4" eb="6">
      <t>ニュウショ</t>
    </rPh>
    <phoneticPr fontId="3"/>
  </si>
  <si>
    <t>　　２歳以上児現員</t>
    <rPh sb="6" eb="7">
      <t>ジ</t>
    </rPh>
    <phoneticPr fontId="3"/>
  </si>
  <si>
    <t>児童福祉法施行規則第37条第6項</t>
    <rPh sb="13" eb="14">
      <t>ダイ</t>
    </rPh>
    <rPh sb="15" eb="16">
      <t>コウ</t>
    </rPh>
    <phoneticPr fontId="3"/>
  </si>
  <si>
    <t>【記入例】</t>
    <rPh sb="1" eb="3">
      <t>キニュウ</t>
    </rPh>
    <rPh sb="3" eb="4">
      <t>レイ</t>
    </rPh>
    <phoneticPr fontId="3"/>
  </si>
  <si>
    <t xml:space="preserve"> ⑥ 保育室等が２階以上に設けられているか。</t>
    <phoneticPr fontId="6"/>
  </si>
  <si>
    <r>
      <t xml:space="preserve"> ⑦ </t>
    </r>
    <r>
      <rPr>
        <u/>
        <sz val="10"/>
        <rFont val="ＭＳ Ｐゴシック"/>
        <family val="3"/>
        <charset val="128"/>
      </rPr>
      <t>２階以上</t>
    </r>
    <r>
      <rPr>
        <sz val="10"/>
        <rFont val="ＭＳ Ｐ明朝"/>
        <family val="1"/>
        <charset val="128"/>
      </rPr>
      <t>に保育室等がある場合（共通）</t>
    </r>
    <rPh sb="4" eb="5">
      <t>カイ</t>
    </rPh>
    <rPh sb="5" eb="7">
      <t>イジョウ</t>
    </rPh>
    <rPh sb="8" eb="11">
      <t>ホイクシツ</t>
    </rPh>
    <rPh sb="11" eb="12">
      <t>トウ</t>
    </rPh>
    <rPh sb="15" eb="17">
      <t>バアイ</t>
    </rPh>
    <rPh sb="18" eb="20">
      <t>キョウツウ</t>
    </rPh>
    <phoneticPr fontId="6"/>
  </si>
  <si>
    <t xml:space="preserve"> ア　耐火建築物又は準耐火建築物か。</t>
    <rPh sb="8" eb="9">
      <t>マタ</t>
    </rPh>
    <rPh sb="10" eb="11">
      <t>ジュン</t>
    </rPh>
    <rPh sb="11" eb="13">
      <t>タイカ</t>
    </rPh>
    <rPh sb="13" eb="15">
      <t>ケンチク</t>
    </rPh>
    <rPh sb="15" eb="16">
      <t>ブツ</t>
    </rPh>
    <phoneticPr fontId="6"/>
  </si>
  <si>
    <r>
      <t xml:space="preserve"> ⑧ </t>
    </r>
    <r>
      <rPr>
        <u/>
        <sz val="10"/>
        <rFont val="ＭＳ Ｐゴシック"/>
        <family val="3"/>
        <charset val="128"/>
      </rPr>
      <t>２階</t>
    </r>
    <r>
      <rPr>
        <sz val="10"/>
        <rFont val="ＭＳ Ｐ明朝"/>
        <family val="1"/>
        <charset val="128"/>
      </rPr>
      <t>に保育室等がある場合</t>
    </r>
    <phoneticPr fontId="6"/>
  </si>
  <si>
    <t xml:space="preserve"> イ　避難用として、特別避難階段に準じた屋内避難階段(※)、待避</t>
    <rPh sb="30" eb="32">
      <t>タイヒ</t>
    </rPh>
    <phoneticPr fontId="6"/>
  </si>
  <si>
    <t>ずる設備、屋外階段のいずれかがあるか。</t>
    <phoneticPr fontId="6"/>
  </si>
  <si>
    <r>
      <t xml:space="preserve"> ⑨ </t>
    </r>
    <r>
      <rPr>
        <u/>
        <sz val="10"/>
        <rFont val="ＭＳ Ｐゴシック"/>
        <family val="3"/>
        <charset val="128"/>
      </rPr>
      <t>３階以上</t>
    </r>
    <r>
      <rPr>
        <sz val="10"/>
        <rFont val="ＭＳ Ｐ明朝"/>
        <family val="1"/>
        <charset val="128"/>
      </rPr>
      <t>に保育室又は遊戯室がある場合</t>
    </r>
    <rPh sb="5" eb="7">
      <t>イジョウ</t>
    </rPh>
    <phoneticPr fontId="6"/>
  </si>
  <si>
    <t>ア　常用の屋内階段(※)、屋外階段のどちらかがあるか。</t>
    <rPh sb="6" eb="7">
      <t>ウチ</t>
    </rPh>
    <rPh sb="14" eb="15">
      <t>ソト</t>
    </rPh>
    <phoneticPr fontId="6"/>
  </si>
  <si>
    <r>
      <t>＜</t>
    </r>
    <r>
      <rPr>
        <sz val="10"/>
        <rFont val="ＭＳ Ｐゴシック"/>
        <family val="3"/>
        <charset val="128"/>
      </rPr>
      <t>３階</t>
    </r>
    <r>
      <rPr>
        <sz val="10"/>
        <rFont val="ＭＳ Ｐ明朝"/>
        <family val="1"/>
        <charset val="128"/>
      </rPr>
      <t>＞</t>
    </r>
    <rPh sb="2" eb="3">
      <t>カイ</t>
    </rPh>
    <phoneticPr fontId="3"/>
  </si>
  <si>
    <t>イ-1　避難用として、特別避難階段に準じた屋内避難階段(※)、耐火</t>
    <rPh sb="32" eb="33">
      <t>ヒ</t>
    </rPh>
    <phoneticPr fontId="6"/>
  </si>
  <si>
    <t>構造（※）の屋外傾斜路・これに準ずる設備、屋外階段のいずれ</t>
    <rPh sb="15" eb="16">
      <t>ジュン</t>
    </rPh>
    <rPh sb="18" eb="20">
      <t>セツビ</t>
    </rPh>
    <phoneticPr fontId="6"/>
  </si>
  <si>
    <r>
      <t>＜</t>
    </r>
    <r>
      <rPr>
        <sz val="10"/>
        <rFont val="ＭＳ Ｐゴシック"/>
        <family val="3"/>
        <charset val="128"/>
      </rPr>
      <t>４階以上</t>
    </r>
    <r>
      <rPr>
        <sz val="10"/>
        <rFont val="ＭＳ Ｐ明朝"/>
        <family val="1"/>
        <charset val="128"/>
      </rPr>
      <t>＞</t>
    </r>
    <rPh sb="2" eb="3">
      <t>カイ</t>
    </rPh>
    <rPh sb="3" eb="5">
      <t>イジョウ</t>
    </rPh>
    <phoneticPr fontId="3"/>
  </si>
  <si>
    <t>イ-2　避難用として、特別避難階段に準じた屋内避難階段(※)、耐火</t>
    <rPh sb="32" eb="33">
      <t>ヒ</t>
    </rPh>
    <phoneticPr fontId="6"/>
  </si>
  <si>
    <t>構造（※）の屋外傾斜路、屋外階段のいずれかがあるか。</t>
    <phoneticPr fontId="6"/>
  </si>
  <si>
    <t xml:space="preserve"> ・　「いない」場合、調理室以外の部分と防火設備で区画されてい</t>
    <phoneticPr fontId="6"/>
  </si>
  <si>
    <t>○　「ある」場合、内容とその対策について</t>
    <rPh sb="14" eb="16">
      <t>タイサク</t>
    </rPh>
    <phoneticPr fontId="6"/>
  </si>
  <si>
    <t xml:space="preserve"> ｢社会福祉施設における衛生管理について」 (H9.3.31社援施第65号) －「（別添）大量調理施設衛生管理マニュアル」Ⅱ５(2)⑦～⑧</t>
    <phoneticPr fontId="6"/>
  </si>
  <si>
    <r>
      <rPr>
        <sz val="9"/>
        <rFont val="Century"/>
        <family val="1"/>
      </rPr>
      <t xml:space="preserve"> </t>
    </r>
    <r>
      <rPr>
        <sz val="9"/>
        <rFont val="ＭＳ 明朝"/>
        <family val="1"/>
        <charset val="128"/>
      </rPr>
      <t xml:space="preserve">簡易専用水道の設置者は、厚生労働省令で定める基準に従い、その水道を管理しなければならない。
</t>
    </r>
    <r>
      <rPr>
        <sz val="9"/>
        <rFont val="Century"/>
        <family val="1"/>
      </rPr>
      <t xml:space="preserve">2 </t>
    </r>
    <r>
      <rPr>
        <sz val="9"/>
        <rFont val="ＭＳ 明朝"/>
        <family val="1"/>
        <charset val="128"/>
      </rPr>
      <t>　簡易専用水道の設置者は、当該簡易専用水道の管理について、厚生労働省令の定めるところにより、定期に、地方公共団体の機関又は厚生労働大臣の登録を受けた者の検査を受けなければならない。</t>
    </r>
    <phoneticPr fontId="3"/>
  </si>
  <si>
    <t xml:space="preserve"> ５　施設運営管理の状況</t>
    <rPh sb="3" eb="5">
      <t>シセツ</t>
    </rPh>
    <rPh sb="5" eb="7">
      <t>ウンエイ</t>
    </rPh>
    <rPh sb="7" eb="9">
      <t>カンリ</t>
    </rPh>
    <rPh sb="10" eb="12">
      <t>ジョウキョウ</t>
    </rPh>
    <phoneticPr fontId="6"/>
  </si>
  <si>
    <t>(1)　入所児童等の内訳を記入すること。</t>
    <rPh sb="8" eb="9">
      <t>トウ</t>
    </rPh>
    <phoneticPr fontId="6"/>
  </si>
  <si>
    <t>　①前年度分</t>
    <rPh sb="2" eb="5">
      <t>ゼンネンド</t>
    </rPh>
    <rPh sb="5" eb="6">
      <t>ブン</t>
    </rPh>
    <phoneticPr fontId="6"/>
  </si>
  <si>
    <t>　③本年度分</t>
    <rPh sb="2" eb="5">
      <t>ホンネンド</t>
    </rPh>
    <rPh sb="5" eb="6">
      <t>ブン</t>
    </rPh>
    <phoneticPr fontId="6"/>
  </si>
  <si>
    <r>
      <rPr>
        <sz val="10"/>
        <rFont val="ＭＳ Ｐゴシック"/>
        <family val="3"/>
        <charset val="128"/>
      </rPr>
      <t>（B）</t>
    </r>
    <r>
      <rPr>
        <sz val="10"/>
        <rFont val="ＭＳ Ｐ明朝"/>
        <family val="1"/>
        <charset val="128"/>
      </rPr>
      <t>÷（認可定員×月数）×100＝</t>
    </r>
    <rPh sb="5" eb="7">
      <t>ニンカ</t>
    </rPh>
    <phoneticPr fontId="3"/>
  </si>
  <si>
    <t>＜分園設置の保育所の記入方法＞
(3)は、保育所の状況を中心園で記入。
(4)は、中心園、分園ごとに記入してください。</t>
    <rPh sb="21" eb="24">
      <t>ホイクショ</t>
    </rPh>
    <rPh sb="25" eb="27">
      <t>ジョウキョウ</t>
    </rPh>
    <rPh sb="28" eb="30">
      <t>チュウシン</t>
    </rPh>
    <rPh sb="30" eb="31">
      <t>エン</t>
    </rPh>
    <rPh sb="32" eb="34">
      <t>キニュウ</t>
    </rPh>
    <rPh sb="41" eb="43">
      <t>チュウシン</t>
    </rPh>
    <rPh sb="43" eb="44">
      <t>エン</t>
    </rPh>
    <rPh sb="45" eb="47">
      <t>ブンエン</t>
    </rPh>
    <rPh sb="50" eb="52">
      <t>キニュウ</t>
    </rPh>
    <phoneticPr fontId="3"/>
  </si>
  <si>
    <t xml:space="preserve"> ① 産前・産後休暇、育児休業・介護休業・育休者・長期病休者等休職者</t>
    <rPh sb="3" eb="5">
      <t>サンゼン</t>
    </rPh>
    <rPh sb="6" eb="8">
      <t>サンゴ</t>
    </rPh>
    <rPh sb="8" eb="10">
      <t>キュウカ</t>
    </rPh>
    <rPh sb="11" eb="13">
      <t>イクジ</t>
    </rPh>
    <rPh sb="13" eb="15">
      <t>キュウギョウ</t>
    </rPh>
    <rPh sb="16" eb="18">
      <t>カイゴ</t>
    </rPh>
    <rPh sb="18" eb="20">
      <t>キュウギョウ</t>
    </rPh>
    <rPh sb="31" eb="34">
      <t>キュウショクシャ</t>
    </rPh>
    <phoneticPr fontId="6"/>
  </si>
  <si>
    <t xml:space="preserve"> ② 退職者及び転出者（法人内異動）              </t>
    <rPh sb="6" eb="7">
      <t>オヨ</t>
    </rPh>
    <rPh sb="12" eb="14">
      <t>ホウジン</t>
    </rPh>
    <rPh sb="14" eb="15">
      <t>ナイ</t>
    </rPh>
    <rPh sb="15" eb="17">
      <t>イドウ</t>
    </rPh>
    <phoneticPr fontId="6"/>
  </si>
  <si>
    <t>　事業者は、事業に附属する食堂又は炊事場における給食の業務に従事する労働者に対し、その雇入れの際又は当該業務への配置替えの際、検便による健康診断を行なわなければならない。</t>
    <phoneticPr fontId="6"/>
  </si>
  <si>
    <t>給食業務関係</t>
    <rPh sb="0" eb="2">
      <t>キュウショク</t>
    </rPh>
    <rPh sb="2" eb="4">
      <t>ギョウム</t>
    </rPh>
    <rPh sb="4" eb="6">
      <t>カンケイ</t>
    </rPh>
    <phoneticPr fontId="6"/>
  </si>
  <si>
    <t xml:space="preserve"> １０ 児童の健康管理・安全管理の状況</t>
    <rPh sb="12" eb="14">
      <t>アンゼン</t>
    </rPh>
    <rPh sb="14" eb="16">
      <t>カンリ</t>
    </rPh>
    <phoneticPr fontId="6"/>
  </si>
  <si>
    <t xml:space="preserve"> ① 嘱託医契約書は整備されているか。　</t>
    <rPh sb="5" eb="6">
      <t>イ</t>
    </rPh>
    <rPh sb="10" eb="12">
      <t>セイビ</t>
    </rPh>
    <phoneticPr fontId="6"/>
  </si>
  <si>
    <t xml:space="preserve"> ② 嘱託医（内科、歯科）の状況を記入すること。</t>
    <rPh sb="7" eb="8">
      <t>ウチ</t>
    </rPh>
    <phoneticPr fontId="6"/>
  </si>
  <si>
    <t xml:space="preserve"> ① 前年度の状況（新設保育所は当年度の監査調書提出月まで）</t>
    <rPh sb="3" eb="6">
      <t>ゼンネンド</t>
    </rPh>
    <rPh sb="7" eb="9">
      <t>ジョウキョウ</t>
    </rPh>
    <rPh sb="10" eb="12">
      <t>シンセツ</t>
    </rPh>
    <rPh sb="12" eb="15">
      <t>ホイクショ</t>
    </rPh>
    <rPh sb="16" eb="19">
      <t>トウネンド</t>
    </rPh>
    <rPh sb="20" eb="22">
      <t>カンサ</t>
    </rPh>
    <rPh sb="22" eb="24">
      <t>チョウショ</t>
    </rPh>
    <rPh sb="24" eb="26">
      <t>テイシュツ</t>
    </rPh>
    <rPh sb="26" eb="27">
      <t>ツキ</t>
    </rPh>
    <phoneticPr fontId="6"/>
  </si>
  <si>
    <t xml:space="preserve"> ① 保育室等、トイレ、厨房内の清掃及び消毒ができているか。</t>
    <rPh sb="3" eb="6">
      <t>ホイクシツ</t>
    </rPh>
    <rPh sb="6" eb="7">
      <t>トウ</t>
    </rPh>
    <phoneticPr fontId="6"/>
  </si>
  <si>
    <t xml:space="preserve"> ②　哺乳瓶は、衛生的に管理しているか。</t>
    <rPh sb="3" eb="5">
      <t>ホニュウ</t>
    </rPh>
    <phoneticPr fontId="6"/>
  </si>
  <si>
    <t xml:space="preserve"> ・　設置している場合、作動状況の点検等を行っているか。</t>
    <rPh sb="3" eb="5">
      <t>セッチ</t>
    </rPh>
    <phoneticPr fontId="6"/>
  </si>
  <si>
    <r>
      <t>　学校、</t>
    </r>
    <r>
      <rPr>
        <b/>
        <sz val="9"/>
        <rFont val="ＭＳ Ｐゴシック"/>
        <family val="3"/>
        <charset val="128"/>
      </rPr>
      <t>児童福祉施設</t>
    </r>
    <r>
      <rPr>
        <sz val="9"/>
        <rFont val="ＭＳ Ｐ明朝"/>
        <family val="1"/>
        <charset val="128"/>
      </rPr>
      <t>、病院その他児童の福祉に業務上関係のある団体及び学校の教職員、</t>
    </r>
    <r>
      <rPr>
        <b/>
        <sz val="9"/>
        <rFont val="ＭＳ Ｐゴシック"/>
        <family val="3"/>
        <charset val="128"/>
      </rPr>
      <t>児童福祉施設の職員</t>
    </r>
    <r>
      <rPr>
        <sz val="9"/>
        <rFont val="ＭＳ Ｐ明朝"/>
        <family val="1"/>
        <charset val="128"/>
      </rPr>
      <t>、医師、保健師、弁護士その他児童の福祉に職務上関係のある者は、</t>
    </r>
    <r>
      <rPr>
        <b/>
        <sz val="9"/>
        <rFont val="ＭＳ Ｐゴシック"/>
        <family val="3"/>
        <charset val="128"/>
      </rPr>
      <t>児童虐待を発見しやすい立場にあることを自覚し、児童虐待の早期発見に努めなければならない。</t>
    </r>
    <r>
      <rPr>
        <sz val="9"/>
        <rFont val="ＭＳ Ｐ明朝"/>
        <family val="1"/>
        <charset val="128"/>
      </rPr>
      <t xml:space="preserve">
２ 　</t>
    </r>
    <r>
      <rPr>
        <sz val="9"/>
        <rFont val="ＭＳ Ｐゴシック"/>
        <family val="3"/>
        <charset val="128"/>
      </rPr>
      <t>前項に規定する者は</t>
    </r>
    <r>
      <rPr>
        <sz val="9"/>
        <rFont val="ＭＳ Ｐ明朝"/>
        <family val="1"/>
        <charset val="128"/>
      </rPr>
      <t>、</t>
    </r>
    <r>
      <rPr>
        <sz val="9"/>
        <rFont val="ＭＳ Ｐゴシック"/>
        <family val="3"/>
        <charset val="128"/>
      </rPr>
      <t>児童虐待の予防その他の児童虐待の防止並びに児童虐待を受けた児童の保護及び自立の支援</t>
    </r>
    <r>
      <rPr>
        <sz val="9"/>
        <rFont val="ＭＳ Ｐ明朝"/>
        <family val="1"/>
        <charset val="128"/>
      </rPr>
      <t>に関する国及び地方公共団体の施策に</t>
    </r>
    <r>
      <rPr>
        <sz val="9"/>
        <rFont val="ＭＳ Ｐゴシック"/>
        <family val="3"/>
        <charset val="128"/>
      </rPr>
      <t>協力するよ</t>
    </r>
    <r>
      <rPr>
        <sz val="9"/>
        <rFont val="ＭＳ Ｐ明朝"/>
        <family val="1"/>
        <charset val="128"/>
      </rPr>
      <t>う努めなければならない。　
３ 　学校及び</t>
    </r>
    <r>
      <rPr>
        <sz val="9"/>
        <rFont val="ＭＳ Ｐゴシック"/>
        <family val="3"/>
        <charset val="128"/>
      </rPr>
      <t>児童福祉施設は、児童及び保護者に対して、児童虐待の防止のための教育又は啓発</t>
    </r>
    <r>
      <rPr>
        <sz val="9"/>
        <rFont val="ＭＳ Ｐ明朝"/>
        <family val="1"/>
        <charset val="128"/>
      </rPr>
      <t>に努めなければならない。</t>
    </r>
    <phoneticPr fontId="6"/>
  </si>
  <si>
    <t xml:space="preserve"> ①　門扉等には、常時施錠し、園児の飛び出し事故の防止に努めて</t>
    <phoneticPr fontId="6"/>
  </si>
  <si>
    <t xml:space="preserve"> ④ 自動警報装置、防犯監視システム等を設置しているか｡</t>
    <phoneticPr fontId="6"/>
  </si>
  <si>
    <t xml:space="preserve"> ② 点検記録は整備しているか。</t>
    <rPh sb="3" eb="5">
      <t>テンケン</t>
    </rPh>
    <rPh sb="8" eb="10">
      <t>セイビ</t>
    </rPh>
    <phoneticPr fontId="6"/>
  </si>
  <si>
    <t xml:space="preserve"> ② 前年度の発生状況（新設保育所は、監査調書提出月の前月まで）</t>
    <rPh sb="3" eb="6">
      <t>ゼンネンド</t>
    </rPh>
    <rPh sb="7" eb="9">
      <t>ハッセイ</t>
    </rPh>
    <rPh sb="9" eb="11">
      <t>ジョウキョウ</t>
    </rPh>
    <rPh sb="12" eb="14">
      <t>シンセツ</t>
    </rPh>
    <rPh sb="14" eb="17">
      <t>ホイクショ</t>
    </rPh>
    <rPh sb="19" eb="21">
      <t>カンサ</t>
    </rPh>
    <rPh sb="21" eb="23">
      <t>チョウショ</t>
    </rPh>
    <rPh sb="23" eb="25">
      <t>テイシュツ</t>
    </rPh>
    <rPh sb="25" eb="26">
      <t>ツキ</t>
    </rPh>
    <rPh sb="27" eb="28">
      <t>マエ</t>
    </rPh>
    <rPh sb="28" eb="29">
      <t>ツキ</t>
    </rPh>
    <phoneticPr fontId="6"/>
  </si>
  <si>
    <t xml:space="preserve"> ③ 事故処理簿は、整備しているか。</t>
    <phoneticPr fontId="6"/>
  </si>
  <si>
    <t>・書面にて報告を行っていない場合、どのような対応を行っているか。</t>
    <rPh sb="1" eb="3">
      <t>ショメン</t>
    </rPh>
    <rPh sb="5" eb="7">
      <t>ホウコク</t>
    </rPh>
    <rPh sb="8" eb="9">
      <t>オコナ</t>
    </rPh>
    <rPh sb="14" eb="16">
      <t>バアイ</t>
    </rPh>
    <rPh sb="22" eb="24">
      <t>タイオウ</t>
    </rPh>
    <rPh sb="25" eb="26">
      <t>オコナ</t>
    </rPh>
    <phoneticPr fontId="6"/>
  </si>
  <si>
    <t xml:space="preserve"> ② 不審者対策、感染症及び疾病、消防防災訓練等を含めた総合</t>
    <rPh sb="3" eb="6">
      <t>フシンシャ</t>
    </rPh>
    <rPh sb="6" eb="8">
      <t>タイサク</t>
    </rPh>
    <rPh sb="9" eb="12">
      <t>カンセンショウ</t>
    </rPh>
    <rPh sb="12" eb="13">
      <t>オヨ</t>
    </rPh>
    <rPh sb="14" eb="16">
      <t>シッペイ</t>
    </rPh>
    <rPh sb="17" eb="19">
      <t>ショウボウ</t>
    </rPh>
    <rPh sb="19" eb="21">
      <t>ボウサイ</t>
    </rPh>
    <rPh sb="21" eb="23">
      <t>クンレン</t>
    </rPh>
    <rPh sb="23" eb="24">
      <t>トウ</t>
    </rPh>
    <rPh sb="25" eb="26">
      <t>フク</t>
    </rPh>
    <rPh sb="28" eb="29">
      <t>ソウ</t>
    </rPh>
    <rPh sb="29" eb="30">
      <t>ゴウ</t>
    </rPh>
    <phoneticPr fontId="6"/>
  </si>
  <si>
    <t>・危機管理マニュアル等は、全職員に周知しているか。</t>
    <rPh sb="1" eb="3">
      <t>キキ</t>
    </rPh>
    <rPh sb="3" eb="5">
      <t>カンリ</t>
    </rPh>
    <rPh sb="10" eb="11">
      <t>トウ</t>
    </rPh>
    <rPh sb="13" eb="14">
      <t>ゼン</t>
    </rPh>
    <rPh sb="14" eb="16">
      <t>ショクイン</t>
    </rPh>
    <rPh sb="17" eb="19">
      <t>シュウチ</t>
    </rPh>
    <phoneticPr fontId="6"/>
  </si>
  <si>
    <t xml:space="preserve"> ③ 事故の発生・不審者の立入りなどに備え、職員の協力体制等が</t>
    <phoneticPr fontId="6"/>
  </si>
  <si>
    <t>非常災害対策の状況</t>
    <rPh sb="0" eb="2">
      <t>ヒジョウ</t>
    </rPh>
    <rPh sb="2" eb="4">
      <t>サイガイ</t>
    </rPh>
    <rPh sb="4" eb="6">
      <t>タイサク</t>
    </rPh>
    <rPh sb="7" eb="9">
      <t>ジョウキョウ</t>
    </rPh>
    <phoneticPr fontId="6"/>
  </si>
  <si>
    <t>非常災害対策の状況、保育所の情報提供の状況</t>
    <rPh sb="0" eb="2">
      <t>ヒジョウ</t>
    </rPh>
    <rPh sb="2" eb="4">
      <t>サイガイ</t>
    </rPh>
    <rPh sb="4" eb="6">
      <t>タイサク</t>
    </rPh>
    <rPh sb="7" eb="9">
      <t>ジョウキョウ</t>
    </rPh>
    <rPh sb="10" eb="13">
      <t>ホイクショ</t>
    </rPh>
    <rPh sb="14" eb="16">
      <t>ジョウホウ</t>
    </rPh>
    <rPh sb="16" eb="18">
      <t>テイキョウ</t>
    </rPh>
    <rPh sb="19" eb="21">
      <t>ジョウキョウ</t>
    </rPh>
    <phoneticPr fontId="6"/>
  </si>
  <si>
    <t>(9)　非常口、避難経路、消火器等の付近に障害物を置いていないか。</t>
    <phoneticPr fontId="3"/>
  </si>
  <si>
    <t>(10)　ピアノ､ロッカー等の転倒防止対策や子どもの頭上にある物品等</t>
    <rPh sb="22" eb="23">
      <t>コ</t>
    </rPh>
    <phoneticPr fontId="3"/>
  </si>
  <si>
    <t>労働時間</t>
    <rPh sb="0" eb="2">
      <t>ロウドウ</t>
    </rPh>
    <rPh sb="2" eb="4">
      <t>ジカン</t>
    </rPh>
    <phoneticPr fontId="3"/>
  </si>
  <si>
    <r>
      <rPr>
        <b/>
        <sz val="11"/>
        <rFont val="ＭＳ Ｐゴシック"/>
        <family val="3"/>
        <charset val="128"/>
      </rPr>
      <t>別表２</t>
    </r>
    <r>
      <rPr>
        <b/>
        <sz val="11"/>
        <rFont val="ＭＳ Ｐ明朝"/>
        <family val="1"/>
        <charset val="128"/>
      </rPr>
      <t xml:space="preserve">  </t>
    </r>
    <r>
      <rPr>
        <b/>
        <sz val="11"/>
        <rFont val="ＭＳ Ｐゴシック"/>
        <family val="3"/>
        <charset val="128"/>
      </rPr>
      <t>園長及び</t>
    </r>
    <r>
      <rPr>
        <b/>
        <u/>
        <sz val="11"/>
        <rFont val="ＭＳ Ｐゴシック"/>
        <family val="3"/>
        <charset val="128"/>
      </rPr>
      <t>保育士以外の職員</t>
    </r>
    <r>
      <rPr>
        <b/>
        <sz val="11"/>
        <rFont val="ＭＳ Ｐ明朝"/>
        <family val="1"/>
        <charset val="128"/>
      </rPr>
      <t>の勤務状況及び給与支給状況（正職員用）</t>
    </r>
    <rPh sb="5" eb="7">
      <t>エンチョウ</t>
    </rPh>
    <rPh sb="7" eb="8">
      <t>オヨ</t>
    </rPh>
    <rPh sb="9" eb="12">
      <t>ホイクシ</t>
    </rPh>
    <rPh sb="12" eb="14">
      <t>イガイ</t>
    </rPh>
    <rPh sb="15" eb="17">
      <t>ショクイン</t>
    </rPh>
    <phoneticPr fontId="6"/>
  </si>
  <si>
    <r>
      <rPr>
        <b/>
        <sz val="11"/>
        <rFont val="ＭＳ Ｐゴシック"/>
        <family val="3"/>
        <charset val="128"/>
      </rPr>
      <t>別表２</t>
    </r>
    <r>
      <rPr>
        <b/>
        <sz val="11"/>
        <rFont val="ＭＳ Ｐ明朝"/>
        <family val="1"/>
        <charset val="128"/>
      </rPr>
      <t xml:space="preserve">  正規職員：</t>
    </r>
    <r>
      <rPr>
        <b/>
        <sz val="11"/>
        <rFont val="ＭＳ Ｐゴシック"/>
        <family val="3"/>
        <charset val="128"/>
      </rPr>
      <t>園長及び</t>
    </r>
    <r>
      <rPr>
        <b/>
        <u/>
        <sz val="11"/>
        <rFont val="ＭＳ Ｐゴシック"/>
        <family val="3"/>
        <charset val="128"/>
      </rPr>
      <t>保育士以外の職員</t>
    </r>
    <r>
      <rPr>
        <b/>
        <sz val="11"/>
        <rFont val="ＭＳ Ｐ明朝"/>
        <family val="1"/>
        <charset val="128"/>
      </rPr>
      <t>の勤務状況及び給与支給状況（正職員用）</t>
    </r>
    <rPh sb="5" eb="7">
      <t>セイキ</t>
    </rPh>
    <rPh sb="7" eb="9">
      <t>ショクイン</t>
    </rPh>
    <rPh sb="10" eb="12">
      <t>エンチョウ</t>
    </rPh>
    <rPh sb="12" eb="13">
      <t>オヨ</t>
    </rPh>
    <rPh sb="14" eb="17">
      <t>ホイクシ</t>
    </rPh>
    <rPh sb="17" eb="19">
      <t>イガイ</t>
    </rPh>
    <rPh sb="20" eb="22">
      <t>ショクイン</t>
    </rPh>
    <phoneticPr fontId="6"/>
  </si>
  <si>
    <t>年間報酬額（円）</t>
    <rPh sb="0" eb="2">
      <t>ネンカン</t>
    </rPh>
    <rPh sb="2" eb="5">
      <t>ホウシュウガク</t>
    </rPh>
    <rPh sb="6" eb="7">
      <t>エン</t>
    </rPh>
    <phoneticPr fontId="3"/>
  </si>
  <si>
    <t>入所児童処遇特別加算</t>
    <rPh sb="0" eb="2">
      <t>ニュウショ</t>
    </rPh>
    <rPh sb="2" eb="4">
      <t>ジドウ</t>
    </rPh>
    <rPh sb="4" eb="6">
      <t>ショグウ</t>
    </rPh>
    <rPh sb="6" eb="8">
      <t>トクベツ</t>
    </rPh>
    <rPh sb="8" eb="10">
      <t>カサン</t>
    </rPh>
    <phoneticPr fontId="3"/>
  </si>
  <si>
    <t>常勤</t>
    <rPh sb="0" eb="2">
      <t>ジョウキン</t>
    </rPh>
    <phoneticPr fontId="3"/>
  </si>
  <si>
    <t>非常勤</t>
    <rPh sb="0" eb="3">
      <t>ヒジョウキン</t>
    </rPh>
    <phoneticPr fontId="3"/>
  </si>
  <si>
    <t>A</t>
    <phoneticPr fontId="3"/>
  </si>
  <si>
    <t>B</t>
    <phoneticPr fontId="3"/>
  </si>
  <si>
    <t>C</t>
    <phoneticPr fontId="3"/>
  </si>
  <si>
    <t>人</t>
    <phoneticPr fontId="3"/>
  </si>
  <si>
    <t>A</t>
    <phoneticPr fontId="3"/>
  </si>
  <si>
    <t>うさぎ</t>
    <phoneticPr fontId="3"/>
  </si>
  <si>
    <t>B</t>
    <phoneticPr fontId="3"/>
  </si>
  <si>
    <t>B</t>
    <phoneticPr fontId="3"/>
  </si>
  <si>
    <t>B</t>
    <phoneticPr fontId="3"/>
  </si>
  <si>
    <t>A</t>
    <phoneticPr fontId="3"/>
  </si>
  <si>
    <t>①</t>
    <phoneticPr fontId="6"/>
  </si>
  <si>
    <t>②</t>
    <phoneticPr fontId="6"/>
  </si>
  <si>
    <t>常勤保育士に代えて短時間勤務保育士を充てる場合の勤務時間数が、常勤保育士を充てる場合の勤務時間数を上回ること。</t>
    <phoneticPr fontId="6"/>
  </si>
  <si>
    <t>(ｱ)</t>
    <phoneticPr fontId="3"/>
  </si>
  <si>
    <t>(ｲ)</t>
    <phoneticPr fontId="3"/>
  </si>
  <si>
    <t>(ｳ)</t>
    <phoneticPr fontId="3"/>
  </si>
  <si>
    <t>(ｴ)</t>
    <phoneticPr fontId="3"/>
  </si>
  <si>
    <t xml:space="preserve"> ② 各クラスには常勤保育士(A)を各1名以上配置しているか。</t>
    <rPh sb="3" eb="4">
      <t>カク</t>
    </rPh>
    <rPh sb="9" eb="11">
      <t>ジョウキン</t>
    </rPh>
    <rPh sb="11" eb="14">
      <t>ホイクシ</t>
    </rPh>
    <rPh sb="18" eb="19">
      <t>カク</t>
    </rPh>
    <rPh sb="20" eb="21">
      <t>メイ</t>
    </rPh>
    <rPh sb="21" eb="23">
      <t>イジョウ</t>
    </rPh>
    <rPh sb="23" eb="25">
      <t>ハイチ</t>
    </rPh>
    <phoneticPr fontId="3"/>
  </si>
  <si>
    <t>・</t>
    <phoneticPr fontId="3"/>
  </si>
  <si>
    <t xml:space="preserve"> ③ 0歳児クラスで基準保育士数が2名以上の場合、常勤保育士(A)を2名以上配置</t>
    <rPh sb="4" eb="6">
      <t>サイジ</t>
    </rPh>
    <rPh sb="10" eb="12">
      <t>キジュン</t>
    </rPh>
    <rPh sb="12" eb="15">
      <t>ホイクシ</t>
    </rPh>
    <rPh sb="15" eb="16">
      <t>スウ</t>
    </rPh>
    <rPh sb="18" eb="21">
      <t>メイイジョウ</t>
    </rPh>
    <rPh sb="22" eb="24">
      <t>バアイ</t>
    </rPh>
    <rPh sb="25" eb="27">
      <t>ジョウキン</t>
    </rPh>
    <rPh sb="27" eb="30">
      <t>ホイクシ</t>
    </rPh>
    <rPh sb="38" eb="40">
      <t>ハイチ</t>
    </rPh>
    <phoneticPr fontId="3"/>
  </si>
  <si>
    <t>しているか。</t>
    <phoneticPr fontId="3"/>
  </si>
  <si>
    <t>ひよこ</t>
    <phoneticPr fontId="3"/>
  </si>
  <si>
    <t>糸満、平良</t>
    <rPh sb="0" eb="2">
      <t>イトマン</t>
    </rPh>
    <rPh sb="3" eb="5">
      <t>タイラ</t>
    </rPh>
    <phoneticPr fontId="3"/>
  </si>
  <si>
    <t>大城</t>
    <rPh sb="0" eb="2">
      <t>オオシロ</t>
    </rPh>
    <phoneticPr fontId="3"/>
  </si>
  <si>
    <t>大田</t>
    <rPh sb="0" eb="2">
      <t>オオタ</t>
    </rPh>
    <phoneticPr fontId="3"/>
  </si>
  <si>
    <t>めだか</t>
    <phoneticPr fontId="3"/>
  </si>
  <si>
    <t>石垣、南風原</t>
    <rPh sb="0" eb="2">
      <t>イシガキ</t>
    </rPh>
    <rPh sb="3" eb="6">
      <t>ハエバル</t>
    </rPh>
    <phoneticPr fontId="3"/>
  </si>
  <si>
    <t>名護、石川</t>
    <rPh sb="0" eb="2">
      <t>ナゴ</t>
    </rPh>
    <rPh sb="3" eb="5">
      <t>イシカワ</t>
    </rPh>
    <phoneticPr fontId="3"/>
  </si>
  <si>
    <t>山田、宮城</t>
    <rPh sb="0" eb="2">
      <t>ヤマダ</t>
    </rPh>
    <rPh sb="3" eb="5">
      <t>ミヤギ</t>
    </rPh>
    <phoneticPr fontId="3"/>
  </si>
  <si>
    <t>田中、仲田</t>
    <rPh sb="0" eb="2">
      <t>タナカ</t>
    </rPh>
    <rPh sb="3" eb="5">
      <t>ナカダ</t>
    </rPh>
    <phoneticPr fontId="3"/>
  </si>
  <si>
    <t>りす</t>
    <phoneticPr fontId="3"/>
  </si>
  <si>
    <t>浦添</t>
    <rPh sb="0" eb="2">
      <t>ウラソエ</t>
    </rPh>
    <phoneticPr fontId="3"/>
  </si>
  <si>
    <t>西原</t>
    <rPh sb="0" eb="2">
      <t>ニシハラ</t>
    </rPh>
    <phoneticPr fontId="3"/>
  </si>
  <si>
    <t>与那城</t>
    <rPh sb="0" eb="3">
      <t>ヨナシロ</t>
    </rPh>
    <phoneticPr fontId="3"/>
  </si>
  <si>
    <t>うぐいす</t>
    <phoneticPr fontId="3"/>
  </si>
  <si>
    <t>鈴木</t>
    <rPh sb="0" eb="2">
      <t>スズキ</t>
    </rPh>
    <phoneticPr fontId="3"/>
  </si>
  <si>
    <t>きりん</t>
    <phoneticPr fontId="3"/>
  </si>
  <si>
    <t>金城</t>
    <rPh sb="0" eb="2">
      <t>キンジョウ</t>
    </rPh>
    <phoneticPr fontId="3"/>
  </si>
  <si>
    <t>与那原</t>
    <rPh sb="0" eb="3">
      <t>ヨナバル</t>
    </rPh>
    <phoneticPr fontId="3"/>
  </si>
  <si>
    <t>東</t>
    <rPh sb="0" eb="1">
      <t>ヒガシ</t>
    </rPh>
    <phoneticPr fontId="3"/>
  </si>
  <si>
    <r>
      <rPr>
        <b/>
        <sz val="9"/>
        <rFont val="ＭＳ Ｐゴシック"/>
        <family val="3"/>
        <charset val="128"/>
      </rPr>
      <t>※公定価格に関するFAQ　Ver.8  No.9</t>
    </r>
    <r>
      <rPr>
        <sz val="9"/>
        <rFont val="ＭＳ Ｐ明朝"/>
        <family val="1"/>
        <charset val="128"/>
      </rPr>
      <t xml:space="preserve">
①短時間勤務（１日6時間未満又は月20日未満勤務）の教育・保育従事者
　次の条件の全てを満たす場合には、配置基準や加算算定上の定数の一部に短時間勤務者を充てることができます。
　・　学級担任は原則常勤専任であること
　・　常勤の教育・保育に従事する者が各組や各グループに１名以上（乳児を含む各組や各グループであって当該組・グループに
     係る配置基準上の定数が２名以上の場合は、１名以上ではなく2名以上）配置されていること
　・　常勤の教育・保育に従事する者に代えて短時間勤務の教育・保育に従事する者を充てる場合の勤務時間数が、常勤を充てる
     場合の勤務時間数を上回ること
②１日６時間以上かつ月20日以上勤務する教育・保育従事者
　　</t>
    </r>
    <r>
      <rPr>
        <u/>
        <sz val="9"/>
        <rFont val="ＭＳ Ｐ明朝"/>
        <family val="1"/>
        <charset val="128"/>
      </rPr>
      <t>各施設・事業所の就業規則で定めた勤務時間を下回る者のうち、１日６時間以上かつ月20日以上勤務する者についても①と同</t>
    </r>
    <r>
      <rPr>
        <sz val="9"/>
        <rFont val="ＭＳ Ｐ明朝"/>
        <family val="1"/>
        <charset val="128"/>
      </rPr>
      <t xml:space="preserve">
   </t>
    </r>
    <r>
      <rPr>
        <u/>
        <sz val="9"/>
        <rFont val="ＭＳ Ｐ明朝"/>
        <family val="1"/>
        <charset val="128"/>
      </rPr>
      <t xml:space="preserve"> 様に取り扱うこととします</t>
    </r>
    <r>
      <rPr>
        <sz val="9"/>
        <rFont val="ＭＳ Ｐ明朝"/>
        <family val="1"/>
        <charset val="128"/>
      </rPr>
      <t xml:space="preserve">
①・②の従事者を配置基準等の定数の一部に充てる場合は、以下の通り、常勤職員数に換算することとします。
　＜常勤換算値を算出するための算式＞
　　短時間勤務の教育・保育に従事する者及び常勤の教育・保育に従事する者以外の教育・保育に従事する者の1か月の勤務時間
    数の合計÷各施設・事業所の就業規則等で定めた常勤職員の１か月の勤務時間数＝常勤換算値（小数点第1位を四捨五入）</t>
    </r>
    <rPh sb="1" eb="3">
      <t>コウテイ</t>
    </rPh>
    <rPh sb="3" eb="5">
      <t>カカク</t>
    </rPh>
    <rPh sb="6" eb="7">
      <t>カン</t>
    </rPh>
    <phoneticPr fontId="3"/>
  </si>
  <si>
    <t>クラス毎のB,Cの労働時間</t>
    <rPh sb="3" eb="4">
      <t>ゴト</t>
    </rPh>
    <rPh sb="9" eb="11">
      <t>ロウドウ</t>
    </rPh>
    <rPh sb="11" eb="13">
      <t>ジカン</t>
    </rPh>
    <phoneticPr fontId="3"/>
  </si>
  <si>
    <t>保育士B、Cごとの月労働時間数
(雇用契約による時間数）</t>
    <rPh sb="0" eb="3">
      <t>ホイクシ</t>
    </rPh>
    <rPh sb="9" eb="10">
      <t>ツキ</t>
    </rPh>
    <rPh sb="10" eb="12">
      <t>ロウドウ</t>
    </rPh>
    <rPh sb="12" eb="15">
      <t>ジカンスウ</t>
    </rPh>
    <rPh sb="17" eb="19">
      <t>コヨウ</t>
    </rPh>
    <rPh sb="19" eb="21">
      <t>ケイヤク</t>
    </rPh>
    <rPh sb="24" eb="27">
      <t>ジカンスウ</t>
    </rPh>
    <phoneticPr fontId="3"/>
  </si>
  <si>
    <t>・「 いる」場合の方法</t>
    <phoneticPr fontId="6"/>
  </si>
  <si>
    <t xml:space="preserve"> ・　イ-1又はイ-2で「ある」場合、階段等は保育室等から歩行距離</t>
    <rPh sb="6" eb="7">
      <t>マタ</t>
    </rPh>
    <phoneticPr fontId="6"/>
  </si>
  <si>
    <t>1</t>
    <phoneticPr fontId="3"/>
  </si>
  <si>
    <t>　（雇入時の健康診断）</t>
    <phoneticPr fontId="3"/>
  </si>
  <si>
    <t>市条例第34条</t>
    <rPh sb="0" eb="1">
      <t>シ</t>
    </rPh>
    <rPh sb="1" eb="3">
      <t>ジョウレイ</t>
    </rPh>
    <rPh sb="3" eb="4">
      <t>ダイ</t>
    </rPh>
    <rPh sb="6" eb="7">
      <t>ジョウ</t>
    </rPh>
    <phoneticPr fontId="3"/>
  </si>
  <si>
    <t>市条例第36条第2項ただし書き</t>
    <rPh sb="0" eb="1">
      <t>シ</t>
    </rPh>
    <rPh sb="1" eb="3">
      <t>ジョウレイ</t>
    </rPh>
    <rPh sb="7" eb="8">
      <t>ダイ</t>
    </rPh>
    <rPh sb="9" eb="10">
      <t>コウ</t>
    </rPh>
    <phoneticPr fontId="3"/>
  </si>
  <si>
    <t>市条例第14条第4項</t>
    <rPh sb="0" eb="1">
      <t>シ</t>
    </rPh>
    <phoneticPr fontId="6"/>
  </si>
  <si>
    <t>市条例第36条第１項　</t>
    <rPh sb="0" eb="1">
      <t>シ</t>
    </rPh>
    <rPh sb="1" eb="3">
      <t>ジョウレイ</t>
    </rPh>
    <rPh sb="7" eb="8">
      <t>ダイ</t>
    </rPh>
    <rPh sb="9" eb="10">
      <t>コウ</t>
    </rPh>
    <phoneticPr fontId="6"/>
  </si>
  <si>
    <t>市条例16条第1項、第2項</t>
    <rPh sb="0" eb="1">
      <t>シ</t>
    </rPh>
    <rPh sb="1" eb="3">
      <t>ジョウレイ</t>
    </rPh>
    <rPh sb="6" eb="7">
      <t>ダイ</t>
    </rPh>
    <rPh sb="8" eb="9">
      <t>コウ</t>
    </rPh>
    <rPh sb="10" eb="11">
      <t>ダイ</t>
    </rPh>
    <rPh sb="12" eb="13">
      <t>コウ</t>
    </rPh>
    <phoneticPr fontId="6"/>
  </si>
  <si>
    <t>市条例第7条第1項</t>
    <rPh sb="0" eb="1">
      <t>シ</t>
    </rPh>
    <phoneticPr fontId="3"/>
  </si>
  <si>
    <t xml:space="preserve"> (3） 地域の関係機関等との連携の有無</t>
    <rPh sb="5" eb="7">
      <t>チイキ</t>
    </rPh>
    <rPh sb="8" eb="10">
      <t>カンケイ</t>
    </rPh>
    <rPh sb="10" eb="12">
      <t>キカン</t>
    </rPh>
    <rPh sb="12" eb="13">
      <t>トウ</t>
    </rPh>
    <rPh sb="15" eb="17">
      <t>レンケイ</t>
    </rPh>
    <rPh sb="18" eb="20">
      <t>ウム</t>
    </rPh>
    <phoneticPr fontId="6"/>
  </si>
  <si>
    <t>(1)　地域住民に対して、保育の情報提供を行っているか。</t>
    <rPh sb="4" eb="6">
      <t>チイキ</t>
    </rPh>
    <rPh sb="6" eb="8">
      <t>ジュウミン</t>
    </rPh>
    <rPh sb="9" eb="10">
      <t>タイ</t>
    </rPh>
    <rPh sb="13" eb="15">
      <t>ホイク</t>
    </rPh>
    <phoneticPr fontId="6"/>
  </si>
  <si>
    <t>・ 「ある」の場合、どのように行っているか。</t>
    <rPh sb="7" eb="9">
      <t>バアイ</t>
    </rPh>
    <rPh sb="15" eb="16">
      <t>オコナ</t>
    </rPh>
    <phoneticPr fontId="6"/>
  </si>
  <si>
    <t>２歳児</t>
    <phoneticPr fontId="6"/>
  </si>
  <si>
    <t>４歳児</t>
    <phoneticPr fontId="6"/>
  </si>
  <si>
    <t>(A)</t>
    <phoneticPr fontId="6"/>
  </si>
  <si>
    <t>・</t>
    <phoneticPr fontId="6"/>
  </si>
  <si>
    <t>入所児童数については、毎月初日の在籍児童数を記入すること。</t>
    <phoneticPr fontId="3"/>
  </si>
  <si>
    <t>一時預かり児童等の数については、当該月の一日平均の利用児童数を記入すること。</t>
    <phoneticPr fontId="3"/>
  </si>
  <si>
    <t>％</t>
    <phoneticPr fontId="6"/>
  </si>
  <si>
    <t>→</t>
    <phoneticPr fontId="3"/>
  </si>
  <si>
    <t>(ｱ)</t>
    <phoneticPr fontId="3"/>
  </si>
  <si>
    <t>(ｲ)</t>
    <phoneticPr fontId="3"/>
  </si>
  <si>
    <t>人、変更後認可定員：</t>
    <rPh sb="0" eb="1">
      <t>ヒト</t>
    </rPh>
    <rPh sb="2" eb="4">
      <t>ヘンコウ</t>
    </rPh>
    <rPh sb="4" eb="5">
      <t>ゴ</t>
    </rPh>
    <rPh sb="7" eb="9">
      <t>テイイン</t>
    </rPh>
    <phoneticPr fontId="6"/>
  </si>
  <si>
    <t>(B)</t>
    <phoneticPr fontId="6"/>
  </si>
  <si>
    <t>入 ： 児童福祉法第24条による委託児童数　　　一 ： 一時預かり事業の児童数（自主事業を含む）</t>
    <phoneticPr fontId="3"/>
  </si>
  <si>
    <t>配置)を満たしているか。</t>
    <phoneticPr fontId="3"/>
  </si>
  <si>
    <t>施設運営管理関係</t>
    <phoneticPr fontId="6"/>
  </si>
  <si>
    <t>(3)　私的契約児の保育を行っているか。</t>
    <phoneticPr fontId="6"/>
  </si>
  <si>
    <t>※</t>
    <phoneticPr fontId="6"/>
  </si>
  <si>
    <t>定員超過の範囲</t>
    <phoneticPr fontId="6"/>
  </si>
  <si>
    <t>・</t>
    <phoneticPr fontId="6"/>
  </si>
  <si>
    <t>（</t>
    <phoneticPr fontId="3"/>
  </si>
  <si>
    <t>％）</t>
    <phoneticPr fontId="3"/>
  </si>
  <si>
    <t>保育の実施は定員の範囲内で行うことが原則であるが、待機の状況等にある場合、連続する過去２年度間の年間平均在所率は、120％以内であること。（「保育所への入所の円滑化について」（10.2.13児保第3号））</t>
    <phoneticPr fontId="6"/>
  </si>
  <si>
    <t>：</t>
    <phoneticPr fontId="6"/>
  </si>
  <si>
    <t>～</t>
    <phoneticPr fontId="6"/>
  </si>
  <si>
    <t>：</t>
    <phoneticPr fontId="6"/>
  </si>
  <si>
    <t>早朝</t>
    <phoneticPr fontId="6"/>
  </si>
  <si>
    <t>夕方</t>
    <phoneticPr fontId="6"/>
  </si>
  <si>
    <t>(7)　時間帯による児童・保育士の状況</t>
    <phoneticPr fontId="6"/>
  </si>
  <si>
    <t>保育時間帯　　</t>
    <phoneticPr fontId="6"/>
  </si>
  <si>
    <t>0歳</t>
    <phoneticPr fontId="6"/>
  </si>
  <si>
    <t>1歳</t>
    <phoneticPr fontId="6"/>
  </si>
  <si>
    <t>2歳</t>
    <phoneticPr fontId="6"/>
  </si>
  <si>
    <t>3歳</t>
    <phoneticPr fontId="6"/>
  </si>
  <si>
    <t>4歳</t>
    <phoneticPr fontId="6"/>
  </si>
  <si>
    <t>5歳</t>
    <phoneticPr fontId="6"/>
  </si>
  <si>
    <t>開所時間</t>
    <phoneticPr fontId="6"/>
  </si>
  <si>
    <t>夜間</t>
    <phoneticPr fontId="6"/>
  </si>
  <si>
    <t>保育</t>
    <phoneticPr fontId="6"/>
  </si>
  <si>
    <t>・</t>
    <phoneticPr fontId="6"/>
  </si>
  <si>
    <t>当該保育士の数は、保育所１につき２人を下回ることはできない。</t>
    <phoneticPr fontId="6"/>
  </si>
  <si>
    <t>・</t>
    <phoneticPr fontId="6"/>
  </si>
  <si>
    <t>※</t>
    <phoneticPr fontId="6"/>
  </si>
  <si>
    <t>特　記　事　項</t>
    <phoneticPr fontId="6"/>
  </si>
  <si>
    <t>　・乳児室（ほふく室）</t>
    <phoneticPr fontId="6"/>
  </si>
  <si>
    <t xml:space="preserve"> ③ 食事の前､トイレの後､外出から戻った時などの手洗いが十分</t>
    <phoneticPr fontId="6"/>
  </si>
  <si>
    <t xml:space="preserve">できているか。 </t>
    <phoneticPr fontId="6"/>
  </si>
  <si>
    <t xml:space="preserve"> ④ 歯ブラシ、コップ、タオルなど一人一人のものを使用しているか。</t>
    <phoneticPr fontId="6"/>
  </si>
  <si>
    <t xml:space="preserve"> ⑤ 玩具、教材などが清潔に保たれているか。</t>
    <phoneticPr fontId="6"/>
  </si>
  <si>
    <t xml:space="preserve"> 「社会福祉施設等における感染症等発生時に係る報告について」
（平成17年2月22日健発第0222002号・薬食発第0222001号・雇児発第0222001号・社援発第0222002号・老発第0222001号）</t>
    <phoneticPr fontId="6"/>
  </si>
  <si>
    <t>症候群（SIDS）の防止対策を行っているか。</t>
    <phoneticPr fontId="3"/>
  </si>
  <si>
    <t>園に付き添っている児童がいるか。</t>
    <phoneticPr fontId="6"/>
  </si>
  <si>
    <t>ているか。</t>
    <phoneticPr fontId="6"/>
  </si>
  <si>
    <t>点検を行っているか。</t>
    <phoneticPr fontId="6"/>
  </si>
  <si>
    <t>ア　点検者</t>
    <phoneticPr fontId="6"/>
  </si>
  <si>
    <t>(</t>
    <phoneticPr fontId="6"/>
  </si>
  <si>
    <t>)</t>
    <phoneticPr fontId="6"/>
  </si>
  <si>
    <t>消防法施行規則第3条第1項</t>
    <phoneticPr fontId="6"/>
  </si>
  <si>
    <t>「保育所及び認可外保育施設における事故防止について」(H25.3.8雇児保発0308第1号)</t>
    <rPh sb="19" eb="21">
      <t>ボウシ</t>
    </rPh>
    <phoneticPr fontId="3"/>
  </si>
  <si>
    <t>沖縄県内の厚生労働省認定検査機関
○一般財団法人　沖縄県環境科学センター
○日東化学工業　株式会社
○株式会社　環境保全研究所</t>
    <rPh sb="0" eb="2">
      <t>オキナワ</t>
    </rPh>
    <rPh sb="2" eb="4">
      <t>ケンナイ</t>
    </rPh>
    <rPh sb="5" eb="7">
      <t>コウセイ</t>
    </rPh>
    <rPh sb="7" eb="10">
      <t>ロウドウショウ</t>
    </rPh>
    <rPh sb="10" eb="12">
      <t>ニンテイ</t>
    </rPh>
    <rPh sb="12" eb="14">
      <t>ケンサ</t>
    </rPh>
    <rPh sb="14" eb="16">
      <t>キカン</t>
    </rPh>
    <rPh sb="18" eb="20">
      <t>イッパン</t>
    </rPh>
    <rPh sb="20" eb="22">
      <t>ザイダン</t>
    </rPh>
    <rPh sb="22" eb="24">
      <t>ホウジン</t>
    </rPh>
    <rPh sb="25" eb="28">
      <t>オキナワケン</t>
    </rPh>
    <rPh sb="28" eb="30">
      <t>カンキョウ</t>
    </rPh>
    <rPh sb="30" eb="32">
      <t>カガク</t>
    </rPh>
    <rPh sb="38" eb="40">
      <t>ニットウ</t>
    </rPh>
    <rPh sb="40" eb="42">
      <t>カガク</t>
    </rPh>
    <rPh sb="42" eb="44">
      <t>コウギョウ</t>
    </rPh>
    <rPh sb="45" eb="49">
      <t>カブシキガイシャ</t>
    </rPh>
    <rPh sb="51" eb="55">
      <t>カブシキガイシャ</t>
    </rPh>
    <rPh sb="56" eb="58">
      <t>カンキョウ</t>
    </rPh>
    <rPh sb="58" eb="60">
      <t>ホゼン</t>
    </rPh>
    <rPh sb="60" eb="63">
      <t>ケンキュウジョ</t>
    </rPh>
    <phoneticPr fontId="3"/>
  </si>
  <si>
    <t>処遇改善等の加算</t>
    <rPh sb="0" eb="2">
      <t>ショグウ</t>
    </rPh>
    <rPh sb="2" eb="4">
      <t>カイゼン</t>
    </rPh>
    <rPh sb="4" eb="5">
      <t>トウ</t>
    </rPh>
    <rPh sb="6" eb="8">
      <t>カサン</t>
    </rPh>
    <phoneticPr fontId="3"/>
  </si>
  <si>
    <t>所長設置加算</t>
    <rPh sb="0" eb="2">
      <t>ショチョウ</t>
    </rPh>
    <rPh sb="2" eb="4">
      <t>セッチ</t>
    </rPh>
    <rPh sb="4" eb="6">
      <t>カサン</t>
    </rPh>
    <phoneticPr fontId="3"/>
  </si>
  <si>
    <t>給　与　状　況　　（本年度直近月分）</t>
    <rPh sb="0" eb="1">
      <t>キュウ</t>
    </rPh>
    <rPh sb="2" eb="3">
      <t>アタエ</t>
    </rPh>
    <rPh sb="4" eb="5">
      <t>ジョウ</t>
    </rPh>
    <rPh sb="6" eb="7">
      <t>キョウ</t>
    </rPh>
    <rPh sb="10" eb="13">
      <t>ホンネンド</t>
    </rPh>
    <rPh sb="13" eb="15">
      <t>チョッキン</t>
    </rPh>
    <rPh sb="15" eb="17">
      <t>ガツブン</t>
    </rPh>
    <phoneticPr fontId="6"/>
  </si>
  <si>
    <t>給　与　状　況　　（本年度直近月分）</t>
    <rPh sb="0" eb="1">
      <t>キュウ</t>
    </rPh>
    <rPh sb="2" eb="3">
      <t>アタエ</t>
    </rPh>
    <rPh sb="4" eb="5">
      <t>ジョウ</t>
    </rPh>
    <rPh sb="6" eb="7">
      <t>キョウ</t>
    </rPh>
    <rPh sb="10" eb="13">
      <t>ホンネンド</t>
    </rPh>
    <rPh sb="13" eb="15">
      <t>チョッキン</t>
    </rPh>
    <rPh sb="15" eb="16">
      <t>ツキ</t>
    </rPh>
    <rPh sb="16" eb="17">
      <t>ブン</t>
    </rPh>
    <phoneticPr fontId="6"/>
  </si>
  <si>
    <t>1日6時間以上かつ月20日以上勤務で、正規職員就業規則で定める所定労働時間を通じて勤務する者</t>
    <phoneticPr fontId="3"/>
  </si>
  <si>
    <t>1日6時間以上かつ月20日以上勤務で、正規職員就業規則で定める所定労働時間数を下回る者</t>
    <phoneticPr fontId="3"/>
  </si>
  <si>
    <t>直接処遇職員（直接保育に携わる職員）</t>
    <rPh sb="0" eb="2">
      <t>チョクセツ</t>
    </rPh>
    <rPh sb="2" eb="4">
      <t>ショグウ</t>
    </rPh>
    <rPh sb="4" eb="6">
      <t>ショクイン</t>
    </rPh>
    <rPh sb="7" eb="9">
      <t>チョクセツ</t>
    </rPh>
    <rPh sb="9" eb="11">
      <t>ホイク</t>
    </rPh>
    <rPh sb="12" eb="13">
      <t>タズサ</t>
    </rPh>
    <rPh sb="15" eb="17">
      <t>ショクイン</t>
    </rPh>
    <phoneticPr fontId="6"/>
  </si>
  <si>
    <t>1日6時間未満又は月20日未満勤務の者</t>
    <phoneticPr fontId="3"/>
  </si>
  <si>
    <t>保　育　士</t>
    <rPh sb="0" eb="1">
      <t>タモツ</t>
    </rPh>
    <rPh sb="2" eb="3">
      <t>イク</t>
    </rPh>
    <rPh sb="4" eb="5">
      <t>シ</t>
    </rPh>
    <phoneticPr fontId="6"/>
  </si>
  <si>
    <t>看護師・保健師・准看護師</t>
    <phoneticPr fontId="3"/>
  </si>
  <si>
    <t>調理員</t>
    <phoneticPr fontId="3"/>
  </si>
  <si>
    <t>正規
職員</t>
    <phoneticPr fontId="3"/>
  </si>
  <si>
    <t>非正規</t>
    <phoneticPr fontId="3"/>
  </si>
  <si>
    <t>非常勤</t>
    <phoneticPr fontId="3"/>
  </si>
  <si>
    <t>短時間</t>
    <phoneticPr fontId="3"/>
  </si>
  <si>
    <t>処遇改善等加算</t>
    <rPh sb="0" eb="2">
      <t>ショグウ</t>
    </rPh>
    <rPh sb="2" eb="4">
      <t>カイゼン</t>
    </rPh>
    <rPh sb="4" eb="5">
      <t>トウ</t>
    </rPh>
    <rPh sb="5" eb="7">
      <t>カサン</t>
    </rPh>
    <phoneticPr fontId="3"/>
  </si>
  <si>
    <t>事故報告を行っているか。</t>
    <rPh sb="0" eb="2">
      <t>ジコ</t>
    </rPh>
    <rPh sb="5" eb="6">
      <t>オコナ</t>
    </rPh>
    <phoneticPr fontId="6"/>
  </si>
  <si>
    <t>(3)　前頁の４(1)の配置職員のうち、委託費加算分や子ども・子育て支援交付金</t>
    <rPh sb="4" eb="5">
      <t>ゼン</t>
    </rPh>
    <rPh sb="5" eb="6">
      <t>ページ</t>
    </rPh>
    <rPh sb="12" eb="14">
      <t>ハイチ</t>
    </rPh>
    <rPh sb="14" eb="16">
      <t>ショクイン</t>
    </rPh>
    <rPh sb="20" eb="23">
      <t>イタクヒ</t>
    </rPh>
    <rPh sb="23" eb="25">
      <t>カサン</t>
    </rPh>
    <phoneticPr fontId="6"/>
  </si>
  <si>
    <t>園長の長女</t>
    <rPh sb="0" eb="2">
      <t>エンチョウ</t>
    </rPh>
    <rPh sb="3" eb="5">
      <t>チョウジョ</t>
    </rPh>
    <phoneticPr fontId="6"/>
  </si>
  <si>
    <t>（非常勤→正職員）</t>
    <rPh sb="1" eb="4">
      <t>ヒジョウキン</t>
    </rPh>
    <rPh sb="5" eb="8">
      <t>セイショクイン</t>
    </rPh>
    <phoneticPr fontId="6"/>
  </si>
  <si>
    <t>H29/4/1職種変更</t>
    <rPh sb="7" eb="9">
      <t>ショクシュ</t>
    </rPh>
    <rPh sb="9" eb="11">
      <t>ヘンコウ</t>
    </rPh>
    <phoneticPr fontId="6"/>
  </si>
  <si>
    <t>園長の妻</t>
    <rPh sb="3" eb="4">
      <t>ツマ</t>
    </rPh>
    <phoneticPr fontId="3"/>
  </si>
  <si>
    <t>(1)　監査調書提出月初日現在の児童現員数を記入すること。</t>
    <phoneticPr fontId="3"/>
  </si>
  <si>
    <t>（</t>
    <phoneticPr fontId="6"/>
  </si>
  <si>
    <t>クラス</t>
    <phoneticPr fontId="3"/>
  </si>
  <si>
    <t>３歳児</t>
    <phoneticPr fontId="3"/>
  </si>
  <si>
    <t>４歳児</t>
    <phoneticPr fontId="3"/>
  </si>
  <si>
    <t>５歳児</t>
    <phoneticPr fontId="3"/>
  </si>
  <si>
    <t>①</t>
    <phoneticPr fontId="3"/>
  </si>
  <si>
    <t>②</t>
    <phoneticPr fontId="3"/>
  </si>
  <si>
    <t>※1</t>
    <phoneticPr fontId="3"/>
  </si>
  <si>
    <t>※2</t>
    <phoneticPr fontId="3"/>
  </si>
  <si>
    <t>※</t>
    <phoneticPr fontId="6"/>
  </si>
  <si>
    <t>　利用定員、認可定員は市町村へ届出ている定員を記載すること。</t>
    <phoneticPr fontId="3"/>
  </si>
  <si>
    <t>　分園設置の保育所は、入所率は中心園のシートに分園合算の入所率も記入すること。</t>
    <phoneticPr fontId="3"/>
  </si>
  <si>
    <t xml:space="preserve"> ２　施設、設備の状況</t>
    <phoneticPr fontId="6"/>
  </si>
  <si>
    <t>(2)　施設の状況について</t>
    <phoneticPr fontId="6"/>
  </si>
  <si>
    <t xml:space="preserve"> ① 各部屋の面積を記入すること。</t>
    <phoneticPr fontId="6"/>
  </si>
  <si>
    <t>適否</t>
    <phoneticPr fontId="3"/>
  </si>
  <si>
    <t>0歳児室</t>
    <phoneticPr fontId="3"/>
  </si>
  <si>
    <t>㎡</t>
    <phoneticPr fontId="6"/>
  </si>
  <si>
    <t>1歳児室</t>
    <phoneticPr fontId="3"/>
  </si>
  <si>
    <t>㎡</t>
    <phoneticPr fontId="3"/>
  </si>
  <si>
    <t>㎡</t>
    <phoneticPr fontId="6"/>
  </si>
  <si>
    <t xml:space="preserve"> ② 設備運営基準に定める他の設備等を有しているか。</t>
    <rPh sb="3" eb="5">
      <t>セツビ</t>
    </rPh>
    <rPh sb="5" eb="7">
      <t>ウンエイ</t>
    </rPh>
    <rPh sb="17" eb="18">
      <t>トウ</t>
    </rPh>
    <phoneticPr fontId="6"/>
  </si>
  <si>
    <t>・</t>
    <phoneticPr fontId="3"/>
  </si>
  <si>
    <t>・医務室（</t>
    <phoneticPr fontId="3"/>
  </si>
  <si>
    <t>）</t>
    <phoneticPr fontId="3"/>
  </si>
  <si>
    <t>「地域の自主性及び自立性を高めるための改革の推進を図るための関係法律の整備に関する法律の一部の施行に伴う厚生労働省関係省令の整備に関する省令について」の留意事項について」（H23.10.28雇児保発1028第1号）</t>
    <phoneticPr fontId="3"/>
  </si>
  <si>
    <t>※</t>
    <phoneticPr fontId="3"/>
  </si>
  <si>
    <t>「保育所の乳児室又はほふく室の面積」に係る経過措置について
経過措置期間中（平成30年3月31日まで）は、少なくとも従前の県の解釈による基準を下回らないこととし、新基準に対応できるよう努めるものとする。</t>
    <phoneticPr fontId="3"/>
  </si>
  <si>
    <t>代替</t>
    <rPh sb="0" eb="2">
      <t>ダイタイ</t>
    </rPh>
    <phoneticPr fontId="3"/>
  </si>
  <si>
    <t>(1)　子どもの健康に関する保健計画を作成しているか。</t>
    <rPh sb="4" eb="5">
      <t>コ</t>
    </rPh>
    <rPh sb="8" eb="10">
      <t>ケンコウ</t>
    </rPh>
    <rPh sb="11" eb="12">
      <t>カン</t>
    </rPh>
    <rPh sb="14" eb="16">
      <t>ホケン</t>
    </rPh>
    <rPh sb="16" eb="18">
      <t>ケイカク</t>
    </rPh>
    <rPh sb="19" eb="21">
      <t>サクセイ</t>
    </rPh>
    <phoneticPr fontId="6"/>
  </si>
  <si>
    <t>・</t>
    <phoneticPr fontId="3"/>
  </si>
  <si>
    <t>保育所保育指針第3章1（2）ｱ</t>
    <rPh sb="0" eb="3">
      <t>ホイクショ</t>
    </rPh>
    <rPh sb="3" eb="5">
      <t>ホイク</t>
    </rPh>
    <rPh sb="5" eb="7">
      <t>シシン</t>
    </rPh>
    <rPh sb="7" eb="8">
      <t>ダイ</t>
    </rPh>
    <rPh sb="9" eb="10">
      <t>ショウ</t>
    </rPh>
    <phoneticPr fontId="3"/>
  </si>
  <si>
    <t>「児童福祉施設における「食事摂取基準」を活用した食事計画について」（平成27.3.31雇児母発0331第1号）</t>
  </si>
  <si>
    <t>「児童福祉施設における食事の提供に関する援助及び指導について」(平成27.3.31雇児発0331第1号､障発0331第16号)</t>
    <phoneticPr fontId="6"/>
  </si>
  <si>
    <t>特　記　事　項</t>
    <phoneticPr fontId="6"/>
  </si>
  <si>
    <t>※保育所運営No.４で記入した職員数と整合性を持たせること。</t>
    <rPh sb="1" eb="4">
      <t>ホイクショ</t>
    </rPh>
    <rPh sb="4" eb="6">
      <t>ウンエイ</t>
    </rPh>
    <rPh sb="11" eb="13">
      <t>キニュウ</t>
    </rPh>
    <rPh sb="15" eb="18">
      <t>ショクインスウ</t>
    </rPh>
    <rPh sb="19" eb="22">
      <t>セイゴウセイ</t>
    </rPh>
    <rPh sb="23" eb="24">
      <t>モ</t>
    </rPh>
    <phoneticPr fontId="3"/>
  </si>
  <si>
    <t>※保育所運営No.５-(４)「クラス編成の状況」で記入した保育士氏名と整合性を持たせること。</t>
    <rPh sb="1" eb="4">
      <t>ホイクショ</t>
    </rPh>
    <rPh sb="4" eb="6">
      <t>ウンエイ</t>
    </rPh>
    <rPh sb="18" eb="20">
      <t>ヘンセイ</t>
    </rPh>
    <rPh sb="21" eb="23">
      <t>ジョウキョウ</t>
    </rPh>
    <rPh sb="25" eb="27">
      <t>キニュウ</t>
    </rPh>
    <rPh sb="29" eb="32">
      <t>ホイクシ</t>
    </rPh>
    <rPh sb="32" eb="34">
      <t>シメイ</t>
    </rPh>
    <rPh sb="35" eb="38">
      <t>セイゴウセイ</t>
    </rPh>
    <rPh sb="39" eb="40">
      <t>モ</t>
    </rPh>
    <phoneticPr fontId="3"/>
  </si>
  <si>
    <t>所定労働時間に満たない者を含む</t>
    <phoneticPr fontId="3"/>
  </si>
  <si>
    <t>正規職員の所定労働時間と同じ労働時間</t>
    <phoneticPr fontId="3"/>
  </si>
  <si>
    <t>1日6時間以上かつ20日以上勤務</t>
    <phoneticPr fontId="3"/>
  </si>
  <si>
    <t>1日6時間未満又は1日20日未満勤務</t>
    <phoneticPr fontId="3"/>
  </si>
  <si>
    <t>・</t>
    <phoneticPr fontId="3"/>
  </si>
  <si>
    <t xml:space="preserve">  (ｱ) 必要な検査項目を満たしているか。</t>
    <phoneticPr fontId="6"/>
  </si>
  <si>
    <r>
      <t>　事業者は、常時使用する労働者を雇い入れるときは、当該労働者に対し、次の項目について医師による健康診断を行わなければならない。</t>
    </r>
    <r>
      <rPr>
        <u/>
        <sz val="9"/>
        <rFont val="ＭＳ Ｐゴシック"/>
        <family val="3"/>
        <charset val="128"/>
      </rPr>
      <t>ただし、医師による健康診断を受けた後、3月を経過しない者を雇い入れる場合において、その者が当該健康診断の結果を証明する書面を提出したときは、当該健康診断の項目に相当する項目については、この限りでない。</t>
    </r>
    <r>
      <rPr>
        <sz val="9"/>
        <rFont val="ＭＳ Ｐゴシック"/>
        <family val="3"/>
        <charset val="128"/>
      </rPr>
      <t xml:space="preserve">
1  既往歴及び業務歴の調査
2  自覚症状及び他覚症状の有無の検査
3  身長、体重、腹囲、視力及び聴力の検査
4  胸部エックス線検査
5  血圧の測定
6  貧血検査
7  肝機能検査
8  血中脂質検査
9  血糖検査
10 尿検査
11 心電図検査</t>
    </r>
    <phoneticPr fontId="6"/>
  </si>
  <si>
    <t xml:space="preserve">  (ｲ) 採用時健康診断に代えて健康診断書を徴取している場合、有効期限</t>
    <phoneticPr fontId="6"/>
  </si>
  <si>
    <t>労働安全衛生規則第47条</t>
    <phoneticPr fontId="6"/>
  </si>
  <si>
    <t>加え検便を実施しているか。</t>
    <phoneticPr fontId="6"/>
  </si>
  <si>
    <t>・</t>
    <phoneticPr fontId="6"/>
  </si>
  <si>
    <t>労働安全衛生規則第44条</t>
    <phoneticPr fontId="6"/>
  </si>
  <si>
    <t>年度中途の採用者に関しても記入し、非正規職員から正規職員に採用の場合は、本表（別表１）に記入すること。（備考欄にも）</t>
  </si>
  <si>
    <t>「備考」欄には、法人役員及び施設長と親族関係にある者の続柄（例：「園長の妻」「理事長の長男」「理事の次女」等）、職種変更・正職化について、産休・育休・病休等、代替、退職についても記入すること。</t>
    <rPh sb="27" eb="29">
      <t>ツヅキガラ</t>
    </rPh>
    <rPh sb="56" eb="58">
      <t>ショクシュ</t>
    </rPh>
    <rPh sb="58" eb="60">
      <t>ヘンコウ</t>
    </rPh>
    <rPh sb="61" eb="63">
      <t>セイショク</t>
    </rPh>
    <rPh sb="63" eb="64">
      <t>バ</t>
    </rPh>
    <rPh sb="79" eb="81">
      <t>ダイタイ</t>
    </rPh>
    <rPh sb="82" eb="84">
      <t>タイショク</t>
    </rPh>
    <phoneticPr fontId="6"/>
  </si>
  <si>
    <t xml:space="preserve"> ○ 「ある」場合　　※下記以外の加算については、空欄に追記してください。</t>
    <rPh sb="12" eb="14">
      <t>カキ</t>
    </rPh>
    <rPh sb="14" eb="16">
      <t>イガイ</t>
    </rPh>
    <rPh sb="17" eb="19">
      <t>カサン</t>
    </rPh>
    <rPh sb="25" eb="27">
      <t>クウラン</t>
    </rPh>
    <rPh sb="28" eb="30">
      <t>ツイキ</t>
    </rPh>
    <phoneticPr fontId="6"/>
  </si>
  <si>
    <t>※児童の年齢は、4月1日現在の学齢</t>
    <rPh sb="12" eb="14">
      <t>ゲンザイ</t>
    </rPh>
    <rPh sb="15" eb="17">
      <t>ガクレイ</t>
    </rPh>
    <phoneticPr fontId="3"/>
  </si>
  <si>
    <t>浄化槽法第7条</t>
    <phoneticPr fontId="3"/>
  </si>
  <si>
    <t>浄化槽の新設や構造の変更等を行った場合、使用開始後3か月を経過した日から5か月の間に、水質検査を受けることが義務付けられている。この検査は、水質等を検査することにより、浄化槽の設置工事が正しく行われたかどうかを判断するものである。</t>
    <phoneticPr fontId="3"/>
  </si>
  <si>
    <t>浄化槽法第10条</t>
    <phoneticPr fontId="3"/>
  </si>
  <si>
    <t>年1回、保守点検及び清掃することが義務付けられている。</t>
    <phoneticPr fontId="3"/>
  </si>
  <si>
    <t>浄化槽法第11条</t>
    <phoneticPr fontId="3"/>
  </si>
  <si>
    <t>設置後の水質検査（法第7条検査）の後、年1回の定期検査を受けることが義務付けられている。この検査は、保守点検及び清掃が正しく行われ、浄化槽が正常に機能しているかどうかを判断するものである。</t>
    <phoneticPr fontId="3"/>
  </si>
  <si>
    <t>主任保育士専任加算</t>
    <rPh sb="0" eb="2">
      <t>シュニン</t>
    </rPh>
    <rPh sb="2" eb="4">
      <t>ホイク</t>
    </rPh>
    <rPh sb="4" eb="5">
      <t>シ</t>
    </rPh>
    <rPh sb="5" eb="7">
      <t>センニン</t>
    </rPh>
    <rPh sb="7" eb="9">
      <t>カサン</t>
    </rPh>
    <phoneticPr fontId="3"/>
  </si>
  <si>
    <t>対象事業等での配置・加配はあるか。</t>
    <phoneticPr fontId="6"/>
  </si>
  <si>
    <t>監査調書提出時の状況について記入してください。</t>
    <rPh sb="0" eb="2">
      <t>カンサ</t>
    </rPh>
    <rPh sb="2" eb="4">
      <t>チョウショ</t>
    </rPh>
    <rPh sb="4" eb="6">
      <t>テイシュツ</t>
    </rPh>
    <rPh sb="6" eb="7">
      <t>ジ</t>
    </rPh>
    <rPh sb="8" eb="10">
      <t>ジョウキョウ</t>
    </rPh>
    <rPh sb="14" eb="16">
      <t>キニュウ</t>
    </rPh>
    <phoneticPr fontId="3"/>
  </si>
  <si>
    <t>※</t>
    <phoneticPr fontId="3"/>
  </si>
  <si>
    <t>主任保育士専任加算</t>
    <phoneticPr fontId="3"/>
  </si>
  <si>
    <t>対象事業等での配置・加配はあるか。</t>
    <phoneticPr fontId="6"/>
  </si>
  <si>
    <t>「児童数」欄の児童年齢は本年4月1日現在。発達支援児数を（　）に再掲すること。</t>
    <rPh sb="1" eb="4">
      <t>ジドウスウ</t>
    </rPh>
    <rPh sb="5" eb="6">
      <t>ラン</t>
    </rPh>
    <rPh sb="7" eb="9">
      <t>ジドウ</t>
    </rPh>
    <rPh sb="9" eb="11">
      <t>ネンレイ</t>
    </rPh>
    <rPh sb="12" eb="14">
      <t>ホンネン</t>
    </rPh>
    <rPh sb="15" eb="16">
      <t>ツキ</t>
    </rPh>
    <rPh sb="17" eb="18">
      <t>ニチ</t>
    </rPh>
    <rPh sb="20" eb="22">
      <t>ニチゲンザイ</t>
    </rPh>
    <rPh sb="21" eb="23">
      <t>ハッタツ</t>
    </rPh>
    <rPh sb="23" eb="25">
      <t>シエン</t>
    </rPh>
    <rPh sb="25" eb="26">
      <t>ジ</t>
    </rPh>
    <rPh sb="26" eb="27">
      <t>スウ</t>
    </rPh>
    <rPh sb="32" eb="34">
      <t>サイケイ</t>
    </rPh>
    <phoneticPr fontId="3"/>
  </si>
  <si>
    <t>・</t>
    <phoneticPr fontId="3"/>
  </si>
  <si>
    <t>）</t>
    <phoneticPr fontId="6"/>
  </si>
  <si>
    <t>（</t>
    <phoneticPr fontId="6"/>
  </si>
  <si>
    <t xml:space="preserve"> １１　非常災害対策の状況</t>
    <phoneticPr fontId="6"/>
  </si>
  <si>
    <t>(1)　防火管理者は届け出ているか。</t>
    <phoneticPr fontId="3"/>
  </si>
  <si>
    <t>･</t>
    <phoneticPr fontId="6"/>
  </si>
  <si>
    <t>消防法第8条第2項</t>
    <phoneticPr fontId="6"/>
  </si>
  <si>
    <t>消防法　第8条第2項</t>
    <phoneticPr fontId="3"/>
  </si>
  <si>
    <t>）、</t>
    <phoneticPr fontId="6"/>
  </si>
  <si>
    <t>※</t>
    <phoneticPr fontId="6"/>
  </si>
  <si>
    <t>　前項の権原を有する者（施設管理者）は、同項の規定により防火管理者を定めたときは、遅滞なくその旨を所轄消防長又は消防署長に届け出なければならない。これを解任したときも、同様とする。</t>
    <rPh sb="12" eb="14">
      <t>シセツ</t>
    </rPh>
    <rPh sb="14" eb="17">
      <t>カンリシャ</t>
    </rPh>
    <phoneticPr fontId="3"/>
  </si>
  <si>
    <t>(2)　消防計画は届出（変更）を適正に行っているか。</t>
    <rPh sb="12" eb="14">
      <t>ヘンコウ</t>
    </rPh>
    <rPh sb="16" eb="18">
      <t>テキセイ</t>
    </rPh>
    <rPh sb="19" eb="20">
      <t>オコナ</t>
    </rPh>
    <phoneticPr fontId="3"/>
  </si>
  <si>
    <t>･</t>
    <phoneticPr fontId="6"/>
  </si>
  <si>
    <t>・</t>
    <phoneticPr fontId="3"/>
  </si>
  <si>
    <t>(4)　避難及び消火に対する訓練の回数は、</t>
    <phoneticPr fontId="3"/>
  </si>
  <si>
    <t>那覇市児童福祉施設の設備及び運営に関する基準を定める条例　第７条</t>
    <phoneticPr fontId="3"/>
  </si>
  <si>
    <t>　児童福祉施設においては、消火器等の消火用具、非常口その他非常災害に必要な設備を設けるとともに、非常災害に対する具体的な計画を立て、これに対する不断の注意と訓練をするように努めなければならない。
2　前項の訓練のうち、避難及び消火に対する訓練は、少なくとも毎月1回は、これを行わなければならない。</t>
    <phoneticPr fontId="3"/>
  </si>
  <si>
    <t>② 避難場所は、</t>
    <phoneticPr fontId="6"/>
  </si>
  <si>
    <t>避難場所までの誘導を含めて訓練と見なす。</t>
    <phoneticPr fontId="3"/>
  </si>
  <si>
    <t xml:space="preserve">③ 実施状況 </t>
    <phoneticPr fontId="3"/>
  </si>
  <si>
    <t>5月</t>
    <phoneticPr fontId="6"/>
  </si>
  <si>
    <t>6月</t>
    <phoneticPr fontId="6"/>
  </si>
  <si>
    <t>7月</t>
    <phoneticPr fontId="6"/>
  </si>
  <si>
    <t>8月</t>
    <phoneticPr fontId="6"/>
  </si>
  <si>
    <t>9月</t>
    <phoneticPr fontId="6"/>
  </si>
  <si>
    <t>10月</t>
    <phoneticPr fontId="6"/>
  </si>
  <si>
    <t>11月</t>
    <phoneticPr fontId="6"/>
  </si>
  <si>
    <t>12月</t>
    <phoneticPr fontId="6"/>
  </si>
  <si>
    <t>1月</t>
    <phoneticPr fontId="6"/>
  </si>
  <si>
    <t>2月</t>
    <phoneticPr fontId="6"/>
  </si>
  <si>
    <t>3月</t>
    <phoneticPr fontId="6"/>
  </si>
  <si>
    <t>④ 地域との協力体制は、</t>
    <phoneticPr fontId="6"/>
  </si>
  <si>
    <t>⑤ 保護者への連絡体制は、整備しているか。</t>
    <phoneticPr fontId="6"/>
  </si>
  <si>
    <t>※</t>
    <phoneticPr fontId="6"/>
  </si>
  <si>
    <t>非常時の連絡網は最新のものを作成すること。</t>
    <phoneticPr fontId="6"/>
  </si>
  <si>
    <t>（非常時連絡表）</t>
    <phoneticPr fontId="6"/>
  </si>
  <si>
    <t>　</t>
    <phoneticPr fontId="6"/>
  </si>
  <si>
    <t>(5)　消防計画は職員に周知され、非常災害時の分担表が事務室等に</t>
    <phoneticPr fontId="3"/>
  </si>
  <si>
    <t>・</t>
    <phoneticPr fontId="6"/>
  </si>
  <si>
    <t>(6)　消防設備、火気使用設備、器具等の定期点検の状況について</t>
    <phoneticPr fontId="3"/>
  </si>
  <si>
    <t>消防法第17条の3の3</t>
    <phoneticPr fontId="6"/>
  </si>
  <si>
    <t>消防法施行規則第31条の6</t>
    <phoneticPr fontId="6"/>
  </si>
  <si>
    <t>・</t>
    <phoneticPr fontId="3"/>
  </si>
  <si>
    <t>日 　異常：</t>
    <phoneticPr fontId="3"/>
  </si>
  <si>
    <t>・</t>
    <phoneticPr fontId="3"/>
  </si>
  <si>
    <t>(7)　消防用設備等の点検結果は、消防署へ報告しているか。</t>
    <phoneticPr fontId="3"/>
  </si>
  <si>
    <t>　</t>
    <phoneticPr fontId="6"/>
  </si>
  <si>
    <t>(8)　消防署の立入検査は、</t>
    <phoneticPr fontId="3"/>
  </si>
  <si>
    <t>・</t>
    <phoneticPr fontId="6"/>
  </si>
  <si>
    <t>消防法第4条</t>
    <phoneticPr fontId="6"/>
  </si>
  <si>
    <t xml:space="preserve"> ○ 指示事項はあるか</t>
    <phoneticPr fontId="3"/>
  </si>
  <si>
    <t>指示事項が改善されていない場合には早急に改善すること。</t>
    <phoneticPr fontId="6"/>
  </si>
  <si>
    <t>ア　指示事項の内容は、</t>
    <phoneticPr fontId="3"/>
  </si>
  <si>
    <t>の落下防止対策をするなど、安全確保に配慮した耐震対策等は行</t>
    <phoneticPr fontId="3"/>
  </si>
  <si>
    <t>・</t>
    <phoneticPr fontId="3"/>
  </si>
  <si>
    <t>保育所保育指針第1章1(5)イ</t>
    <phoneticPr fontId="6"/>
  </si>
  <si>
    <t>②</t>
    <phoneticPr fontId="6"/>
  </si>
  <si>
    <t>年間行事予定</t>
    <phoneticPr fontId="6"/>
  </si>
  <si>
    <t>③</t>
    <phoneticPr fontId="6"/>
  </si>
  <si>
    <t>④</t>
    <phoneticPr fontId="6"/>
  </si>
  <si>
    <t>保育所保育指針　第4章</t>
    <rPh sb="0" eb="2">
      <t>ホイク</t>
    </rPh>
    <rPh sb="2" eb="3">
      <t>ショ</t>
    </rPh>
    <rPh sb="3" eb="5">
      <t>ホイク</t>
    </rPh>
    <rPh sb="5" eb="7">
      <t>シシン</t>
    </rPh>
    <rPh sb="8" eb="9">
      <t>ダイ</t>
    </rPh>
    <rPh sb="10" eb="11">
      <t>ショウ</t>
    </rPh>
    <phoneticPr fontId="3"/>
  </si>
  <si>
    <t>３　地域の保護者等に対する子育て支援</t>
    <rPh sb="2" eb="4">
      <t>チイキ</t>
    </rPh>
    <rPh sb="5" eb="8">
      <t>ホゴシャ</t>
    </rPh>
    <rPh sb="8" eb="9">
      <t>ナド</t>
    </rPh>
    <rPh sb="10" eb="11">
      <t>タイ</t>
    </rPh>
    <rPh sb="13" eb="15">
      <t>コソダ</t>
    </rPh>
    <rPh sb="16" eb="18">
      <t>シエン</t>
    </rPh>
    <phoneticPr fontId="3"/>
  </si>
  <si>
    <t>(1)地域に開かれた子育て支援</t>
    <phoneticPr fontId="3"/>
  </si>
  <si>
    <t xml:space="preserve">(2)地域の関係機関等との連携
</t>
    <rPh sb="3" eb="5">
      <t>チイキ</t>
    </rPh>
    <rPh sb="6" eb="8">
      <t>カンケイ</t>
    </rPh>
    <rPh sb="8" eb="10">
      <t>キカン</t>
    </rPh>
    <rPh sb="10" eb="11">
      <t>ナド</t>
    </rPh>
    <rPh sb="13" eb="15">
      <t>レンケイ</t>
    </rPh>
    <phoneticPr fontId="3"/>
  </si>
  <si>
    <t>消防法施行規則　第3条第1項　（防火管理に係る消防計画）</t>
    <phoneticPr fontId="3"/>
  </si>
  <si>
    <r>
      <t>「那覇市児童福祉施設の設備及び運営に関する基準を定める条例」（H24.12.28那覇市条例第68号）→以下「市</t>
    </r>
    <r>
      <rPr>
        <sz val="9"/>
        <rFont val="ＭＳ Ｐゴシック"/>
        <family val="3"/>
        <charset val="128"/>
      </rPr>
      <t>条例</t>
    </r>
    <r>
      <rPr>
        <sz val="9"/>
        <rFont val="ＭＳ Ｐ明朝"/>
        <family val="1"/>
        <charset val="128"/>
      </rPr>
      <t xml:space="preserve">」という。
</t>
    </r>
    <rPh sb="1" eb="4">
      <t>ナハシ</t>
    </rPh>
    <rPh sb="24" eb="25">
      <t>サダ</t>
    </rPh>
    <rPh sb="27" eb="29">
      <t>ジョウレイ</t>
    </rPh>
    <rPh sb="40" eb="43">
      <t>ナハシ</t>
    </rPh>
    <rPh sb="43" eb="45">
      <t>ジョウレイ</t>
    </rPh>
    <rPh sb="45" eb="46">
      <t>ダイ</t>
    </rPh>
    <rPh sb="48" eb="49">
      <t>ゴウ</t>
    </rPh>
    <rPh sb="51" eb="53">
      <t>イカ</t>
    </rPh>
    <rPh sb="54" eb="55">
      <t>シ</t>
    </rPh>
    <rPh sb="55" eb="57">
      <t>ジョウレイ</t>
    </rPh>
    <phoneticPr fontId="6"/>
  </si>
  <si>
    <t xml:space="preserve"> ⑤ 市への認可事項変更届は提出しているか。</t>
    <rPh sb="3" eb="4">
      <t>シ</t>
    </rPh>
    <rPh sb="6" eb="8">
      <t>ニンカ</t>
    </rPh>
    <rPh sb="10" eb="12">
      <t>ヘンコウ</t>
    </rPh>
    <rPh sb="14" eb="16">
      <t>テイシュツ</t>
    </rPh>
    <phoneticPr fontId="3"/>
  </si>
  <si>
    <t>那覇市児童福祉施設の設備及び運営に関する基準を定める
条例第34条の設備の基準等</t>
    <rPh sb="0" eb="3">
      <t>ナハシ</t>
    </rPh>
    <rPh sb="29" eb="30">
      <t>ダイ</t>
    </rPh>
    <rPh sb="32" eb="33">
      <t>ジョウ</t>
    </rPh>
    <rPh sb="34" eb="36">
      <t>セツビ</t>
    </rPh>
    <phoneticPr fontId="6"/>
  </si>
  <si>
    <t xml:space="preserve"> ③乳児室及びほふく室の面積について市の基準（3.3㎡/人）を満たしているか。</t>
    <rPh sb="18" eb="19">
      <t>シ</t>
    </rPh>
    <phoneticPr fontId="6"/>
  </si>
  <si>
    <t>年齢</t>
    <rPh sb="0" eb="2">
      <t>ネンレイ</t>
    </rPh>
    <phoneticPr fontId="3"/>
  </si>
  <si>
    <t>担当クラス</t>
    <rPh sb="0" eb="2">
      <t>タントウ</t>
    </rPh>
    <phoneticPr fontId="3"/>
  </si>
  <si>
    <t>1歳児</t>
    <rPh sb="1" eb="3">
      <t>サイジ</t>
    </rPh>
    <phoneticPr fontId="3"/>
  </si>
  <si>
    <t>2歳児</t>
    <rPh sb="1" eb="3">
      <t>サイジ</t>
    </rPh>
    <phoneticPr fontId="3"/>
  </si>
  <si>
    <t xml:space="preserve">　　２歳以上児児現員 </t>
    <rPh sb="6" eb="7">
      <t>ジ</t>
    </rPh>
    <rPh sb="7" eb="8">
      <t>ジ</t>
    </rPh>
    <phoneticPr fontId="3"/>
  </si>
  <si>
    <t xml:space="preserve">　　２歳以上児現員 </t>
    <rPh sb="6" eb="7">
      <t>ジ</t>
    </rPh>
    <phoneticPr fontId="3"/>
  </si>
  <si>
    <t>令和</t>
    <rPh sb="0" eb="2">
      <t>レイワ</t>
    </rPh>
    <phoneticPr fontId="3"/>
  </si>
  <si>
    <t>直近の変更届：</t>
    <rPh sb="0" eb="2">
      <t>チョッキン</t>
    </rPh>
    <rPh sb="3" eb="5">
      <t>ヘンコウ</t>
    </rPh>
    <rPh sb="5" eb="6">
      <t>トドケ</t>
    </rPh>
    <phoneticPr fontId="3"/>
  </si>
  <si>
    <t>年</t>
    <rPh sb="0" eb="1">
      <t>ネン</t>
    </rPh>
    <phoneticPr fontId="3"/>
  </si>
  <si>
    <t>月</t>
    <rPh sb="0" eb="1">
      <t>ガツ</t>
    </rPh>
    <phoneticPr fontId="3"/>
  </si>
  <si>
    <t>日</t>
    <rPh sb="0" eb="1">
      <t>ニチ</t>
    </rPh>
    <phoneticPr fontId="3"/>
  </si>
  <si>
    <t>特記事項</t>
    <rPh sb="0" eb="2">
      <t>トッキ</t>
    </rPh>
    <rPh sb="2" eb="4">
      <t>ジコウ</t>
    </rPh>
    <phoneticPr fontId="3"/>
  </si>
  <si>
    <r>
      <rPr>
        <b/>
        <sz val="10"/>
        <rFont val="ＭＳ Ｐゴシック"/>
        <family val="3"/>
        <charset val="128"/>
      </rPr>
      <t>別表</t>
    </r>
    <r>
      <rPr>
        <sz val="10"/>
        <rFont val="ＭＳ Ｐ明朝"/>
        <family val="1"/>
        <charset val="128"/>
      </rPr>
      <t xml:space="preserve">  職員の勤務割り振り表  （</t>
    </r>
    <r>
      <rPr>
        <b/>
        <sz val="10"/>
        <rFont val="ＭＳ Ｐゴシック"/>
        <family val="3"/>
        <charset val="128"/>
      </rPr>
      <t>監査調書提出月の勤務割り振り表を記入すること。</t>
    </r>
    <r>
      <rPr>
        <sz val="10"/>
        <rFont val="ＭＳ Ｐ明朝"/>
        <family val="1"/>
        <charset val="128"/>
      </rPr>
      <t>）※既存資料の添付でも可</t>
    </r>
    <rPh sb="42" eb="44">
      <t>キソン</t>
    </rPh>
    <rPh sb="44" eb="46">
      <t>シリョウ</t>
    </rPh>
    <rPh sb="47" eb="49">
      <t>テンプ</t>
    </rPh>
    <rPh sb="51" eb="52">
      <t>カ</t>
    </rPh>
    <phoneticPr fontId="6"/>
  </si>
  <si>
    <t>（監査調書提出月：</t>
    <rPh sb="1" eb="3">
      <t>カンサ</t>
    </rPh>
    <rPh sb="3" eb="5">
      <t>チョウショ</t>
    </rPh>
    <rPh sb="5" eb="7">
      <t>テイシュツ</t>
    </rPh>
    <rPh sb="7" eb="8">
      <t>ツキ</t>
    </rPh>
    <phoneticPr fontId="6"/>
  </si>
  <si>
    <t>月初日現在）</t>
    <rPh sb="0" eb="1">
      <t>ツキ</t>
    </rPh>
    <rPh sb="1" eb="3">
      <t>ショニチ</t>
    </rPh>
    <rPh sb="3" eb="5">
      <t>ゲンザイ</t>
    </rPh>
    <phoneticPr fontId="6"/>
  </si>
  <si>
    <t>(定期健康診断)</t>
    <rPh sb="1" eb="3">
      <t>テイキ</t>
    </rPh>
    <rPh sb="3" eb="5">
      <t>ケンコウ</t>
    </rPh>
    <rPh sb="5" eb="7">
      <t>シンダン</t>
    </rPh>
    <phoneticPr fontId="3"/>
  </si>
  <si>
    <t>（健康診断結果の記録の作成）</t>
    <rPh sb="1" eb="3">
      <t>ケンコウ</t>
    </rPh>
    <rPh sb="3" eb="5">
      <t>シンダン</t>
    </rPh>
    <rPh sb="5" eb="7">
      <t>ケッカ</t>
    </rPh>
    <rPh sb="8" eb="10">
      <t>キロク</t>
    </rPh>
    <rPh sb="11" eb="13">
      <t>サクセイ</t>
    </rPh>
    <phoneticPr fontId="3"/>
  </si>
  <si>
    <t>その他の事業</t>
  </si>
  <si>
    <t>4/1現在</t>
    <rPh sb="3" eb="5">
      <t>ゲンザイ</t>
    </rPh>
    <phoneticPr fontId="3"/>
  </si>
  <si>
    <t>直近月</t>
    <rPh sb="0" eb="2">
      <t>チョッキン</t>
    </rPh>
    <rPh sb="2" eb="3">
      <t>ツキ</t>
    </rPh>
    <phoneticPr fontId="3"/>
  </si>
  <si>
    <t>4．</t>
  </si>
  <si>
    <t>5．</t>
  </si>
  <si>
    <t>本表は、監査調書提出月現在で記入すること（「前年度（格付）」は前年度同月）。（年度途中の休職・退職者についてはNo13-(16)に記入してください。）</t>
    <rPh sb="6" eb="8">
      <t>チョウショ</t>
    </rPh>
    <rPh sb="8" eb="10">
      <t>テイシュツ</t>
    </rPh>
    <rPh sb="10" eb="11">
      <t>ガツ</t>
    </rPh>
    <rPh sb="22" eb="23">
      <t>マエ</t>
    </rPh>
    <rPh sb="23" eb="25">
      <t>ネンド</t>
    </rPh>
    <rPh sb="26" eb="27">
      <t>カク</t>
    </rPh>
    <rPh sb="27" eb="28">
      <t>ヅ</t>
    </rPh>
    <rPh sb="31" eb="32">
      <t>マエ</t>
    </rPh>
    <rPh sb="32" eb="34">
      <t>ネンド</t>
    </rPh>
    <rPh sb="34" eb="35">
      <t>オナ</t>
    </rPh>
    <rPh sb="35" eb="36">
      <t>ツキ</t>
    </rPh>
    <phoneticPr fontId="6"/>
  </si>
  <si>
    <t>原材料及び調理済み食品(50ｇ)を-20℃以下で2週間以上冷凍保存すること。</t>
    <phoneticPr fontId="6"/>
  </si>
  <si>
    <t>(2)　医務室を設置しているか。</t>
    <rPh sb="4" eb="7">
      <t>イムシツ</t>
    </rPh>
    <rPh sb="8" eb="10">
      <t>セッチ</t>
    </rPh>
    <phoneticPr fontId="6"/>
  </si>
  <si>
    <t>(4)　嘱託医を配置しているか。</t>
    <phoneticPr fontId="6"/>
  </si>
  <si>
    <t>保育所保育指針第3章1(3)</t>
    <rPh sb="0" eb="3">
      <t>ホイクショ</t>
    </rPh>
    <rPh sb="3" eb="5">
      <t>ホイク</t>
    </rPh>
    <rPh sb="5" eb="7">
      <t>シシン</t>
    </rPh>
    <rPh sb="7" eb="8">
      <t>ダイ</t>
    </rPh>
    <rPh sb="9" eb="10">
      <t>ショウ</t>
    </rPh>
    <phoneticPr fontId="6"/>
  </si>
  <si>
    <t>(5)　園児の健康診断の実施状況について</t>
    <phoneticPr fontId="6"/>
  </si>
  <si>
    <t xml:space="preserve"> ③ 健康診断の結果について、保護者へ通知しているか。</t>
    <rPh sb="19" eb="21">
      <t>ツウチ</t>
    </rPh>
    <phoneticPr fontId="6"/>
  </si>
  <si>
    <t>(6)　感染症等の発生の状況</t>
    <phoneticPr fontId="6"/>
  </si>
  <si>
    <t>(8)　睡眠時の乳幼児の状況を定期的に確認するなど、乳幼児突然死</t>
    <rPh sb="4" eb="7">
      <t>スイミンジ</t>
    </rPh>
    <rPh sb="8" eb="11">
      <t>ニュウヨウジ</t>
    </rPh>
    <rPh sb="12" eb="14">
      <t>ジョウキョウ</t>
    </rPh>
    <rPh sb="15" eb="18">
      <t>テイキテキ</t>
    </rPh>
    <rPh sb="19" eb="21">
      <t>カクニン</t>
    </rPh>
    <rPh sb="26" eb="29">
      <t>ニュウヨウジ</t>
    </rPh>
    <rPh sb="29" eb="32">
      <t>トツゼンシ</t>
    </rPh>
    <phoneticPr fontId="6"/>
  </si>
  <si>
    <t>(7)　感染症等の対策状況</t>
    <phoneticPr fontId="6"/>
  </si>
  <si>
    <t>＜「いる」場合＞</t>
    <phoneticPr fontId="3"/>
  </si>
  <si>
    <t xml:space="preserve"> </t>
    <phoneticPr fontId="3"/>
  </si>
  <si>
    <t xml:space="preserve"> ② 睡眠時呼吸チェック表の使用の有無：</t>
    <phoneticPr fontId="3"/>
  </si>
  <si>
    <t>＊0歳児</t>
    <rPh sb="2" eb="4">
      <t>サイジ</t>
    </rPh>
    <phoneticPr fontId="3"/>
  </si>
  <si>
    <t>＊1歳児</t>
    <rPh sb="2" eb="4">
      <t>サイジ</t>
    </rPh>
    <phoneticPr fontId="3"/>
  </si>
  <si>
    <t>＊2歳児</t>
    <rPh sb="2" eb="4">
      <t>サイジ</t>
    </rPh>
    <phoneticPr fontId="3"/>
  </si>
  <si>
    <t>分毎</t>
    <rPh sb="0" eb="1">
      <t>フン</t>
    </rPh>
    <rPh sb="1" eb="2">
      <t>ゴト</t>
    </rPh>
    <phoneticPr fontId="3"/>
  </si>
  <si>
    <t>該当なし</t>
    <rPh sb="0" eb="2">
      <t>ガイトウ</t>
    </rPh>
    <phoneticPr fontId="3"/>
  </si>
  <si>
    <t>・</t>
    <phoneticPr fontId="3"/>
  </si>
  <si>
    <t>(10)　日々の子どもの状況や着替え等から虐待の早期発見に努めて</t>
    <rPh sb="29" eb="30">
      <t>ツト</t>
    </rPh>
    <phoneticPr fontId="6"/>
  </si>
  <si>
    <t>(13)　児童虐待が疑われる児童を発見した場合の市への連携・協力</t>
    <phoneticPr fontId="3"/>
  </si>
  <si>
    <t>保育所保育指針第3章3（2）</t>
    <phoneticPr fontId="6"/>
  </si>
  <si>
    <t>(14)　施設設備面における安全確保について</t>
    <phoneticPr fontId="6"/>
  </si>
  <si>
    <t>(16)　児童の送迎について</t>
    <rPh sb="5" eb="7">
      <t>ジドウ</t>
    </rPh>
    <rPh sb="8" eb="10">
      <t>ソウゲイ</t>
    </rPh>
    <phoneticPr fontId="6"/>
  </si>
  <si>
    <t>(17)　遊具、建物設備（保育室、廊下、便所、屋外遊戯場等）等の安全</t>
    <rPh sb="32" eb="34">
      <t>アンゼン</t>
    </rPh>
    <phoneticPr fontId="6"/>
  </si>
  <si>
    <r>
      <t xml:space="preserve">「特定教育・保育施設等における事故の報告等について」（H29.11.10府子本第912号･29初幼教第11号･子保発1110第1号・子子発1110第1号・子家発1110第1号）
</t>
    </r>
    <r>
      <rPr>
        <sz val="8"/>
        <rFont val="ＭＳ Ｐ明朝"/>
        <family val="1"/>
        <charset val="128"/>
      </rPr>
      <t>※治療に要する期間が30日以上の負傷や疾病を伴う重篤な事故は報告すること。</t>
    </r>
    <rPh sb="90" eb="92">
      <t>チリョウ</t>
    </rPh>
    <rPh sb="93" eb="94">
      <t>ヨウ</t>
    </rPh>
    <rPh sb="96" eb="98">
      <t>キカン</t>
    </rPh>
    <rPh sb="101" eb="102">
      <t>ニチ</t>
    </rPh>
    <rPh sb="102" eb="104">
      <t>イジョウ</t>
    </rPh>
    <rPh sb="105" eb="107">
      <t>フショウ</t>
    </rPh>
    <rPh sb="108" eb="110">
      <t>シッペイ</t>
    </rPh>
    <rPh sb="111" eb="112">
      <t>トモナ</t>
    </rPh>
    <rPh sb="113" eb="115">
      <t>ジュウトク</t>
    </rPh>
    <rPh sb="116" eb="118">
      <t>ジコ</t>
    </rPh>
    <rPh sb="119" eb="121">
      <t>ホウコク</t>
    </rPh>
    <phoneticPr fontId="3"/>
  </si>
  <si>
    <t>(19) 入所児について傷害保険に加入しているか。</t>
    <phoneticPr fontId="6"/>
  </si>
  <si>
    <t>(20)　職員の共通理解と所内体制について</t>
    <phoneticPr fontId="6"/>
  </si>
  <si>
    <r>
      <t>図上訓練、反省会、</t>
    </r>
    <r>
      <rPr>
        <sz val="9"/>
        <rFont val="ＭＳ Ｐゴシック"/>
        <family val="3"/>
        <charset val="128"/>
        <scheme val="minor"/>
      </rPr>
      <t>不審者対策訓練</t>
    </r>
    <r>
      <rPr>
        <sz val="9"/>
        <rFont val="ＭＳ Ｐ明朝"/>
        <family val="1"/>
        <charset val="128"/>
      </rPr>
      <t>、交通安全指導は、消火及び避難訓練とみなさない。</t>
    </r>
    <rPh sb="9" eb="12">
      <t>フシンシャ</t>
    </rPh>
    <rPh sb="12" eb="14">
      <t>タイサク</t>
    </rPh>
    <rPh sb="14" eb="16">
      <t>クンレン</t>
    </rPh>
    <phoneticPr fontId="6"/>
  </si>
  <si>
    <t>消防法施行規則第31条の6第3項</t>
    <rPh sb="0" eb="3">
      <t>ショウボウホウ</t>
    </rPh>
    <rPh sb="3" eb="5">
      <t>セコウ</t>
    </rPh>
    <rPh sb="5" eb="7">
      <t>キソク</t>
    </rPh>
    <rPh sb="7" eb="8">
      <t>ダイ</t>
    </rPh>
    <rPh sb="10" eb="11">
      <t>ジョウ</t>
    </rPh>
    <rPh sb="13" eb="14">
      <t>ダイ</t>
    </rPh>
    <rPh sb="15" eb="16">
      <t>コウ</t>
    </rPh>
    <phoneticPr fontId="3"/>
  </si>
  <si>
    <t>（報告日</t>
    <rPh sb="1" eb="3">
      <t>ホウコク</t>
    </rPh>
    <rPh sb="3" eb="4">
      <t>ビ</t>
    </rPh>
    <phoneticPr fontId="3"/>
  </si>
  <si>
    <t>年</t>
    <rPh sb="0" eb="1">
      <t>ネン</t>
    </rPh>
    <phoneticPr fontId="3"/>
  </si>
  <si>
    <t>月</t>
    <rPh sb="0" eb="1">
      <t>ガツ</t>
    </rPh>
    <phoneticPr fontId="3"/>
  </si>
  <si>
    <t>日）</t>
    <rPh sb="0" eb="1">
      <t>ニチ</t>
    </rPh>
    <phoneticPr fontId="3"/>
  </si>
  <si>
    <t>（検査日</t>
  </si>
  <si>
    <t>児童福祉法第48条の4</t>
    <phoneticPr fontId="6"/>
  </si>
  <si>
    <t>児童福祉法　第48条の4</t>
    <phoneticPr fontId="6"/>
  </si>
  <si>
    <t>　保育所は、当該保育所が主として利用される地域の住民に対してその行う保育に関し情報の提供を行い、並びにその行う保育に支障がない限りにおいて、乳児、幼児等の保育に関する相談に応じ、及び助言を行うよう努めなければならない。
２　保育所に勤務する保育士は、乳児、幼児等の保育に関する相談に応じ、及び助言を行うために必要な知識及び技能の修得、維持及び向上に努めなければならない。</t>
    <phoneticPr fontId="6"/>
  </si>
  <si>
    <t xml:space="preserve"> 1２　地域に開かれた子育て支援等の状況</t>
    <rPh sb="4" eb="6">
      <t>チイキ</t>
    </rPh>
    <rPh sb="7" eb="8">
      <t>ヒラ</t>
    </rPh>
    <rPh sb="11" eb="13">
      <t>コソダ</t>
    </rPh>
    <rPh sb="14" eb="16">
      <t>シエン</t>
    </rPh>
    <rPh sb="16" eb="17">
      <t>トウ</t>
    </rPh>
    <rPh sb="18" eb="20">
      <t>ジョウキョウ</t>
    </rPh>
    <phoneticPr fontId="6"/>
  </si>
  <si>
    <t>(2)　保育所保育の専門性を生かした子育て支援の有無</t>
    <rPh sb="4" eb="7">
      <t>ホイクショ</t>
    </rPh>
    <rPh sb="7" eb="9">
      <t>ホイク</t>
    </rPh>
    <rPh sb="10" eb="13">
      <t>センモンセイ</t>
    </rPh>
    <rPh sb="14" eb="15">
      <t>イ</t>
    </rPh>
    <rPh sb="18" eb="20">
      <t>コソダ</t>
    </rPh>
    <rPh sb="21" eb="23">
      <t>シエン</t>
    </rPh>
    <rPh sb="24" eb="26">
      <t>ウム</t>
    </rPh>
    <phoneticPr fontId="6"/>
  </si>
  <si>
    <t>保育所保育指針第4章3(1)ア</t>
    <phoneticPr fontId="6"/>
  </si>
  <si>
    <t>保育所保育指針第4章3(2)ア、イ</t>
    <phoneticPr fontId="6"/>
  </si>
  <si>
    <t>が３０メートル以下であるか。</t>
    <rPh sb="7" eb="9">
      <t>イカ</t>
    </rPh>
    <phoneticPr fontId="6"/>
  </si>
  <si>
    <t>本年
度計</t>
    <rPh sb="0" eb="2">
      <t>ホンネン</t>
    </rPh>
    <rPh sb="3" eb="4">
      <t>タビ</t>
    </rPh>
    <rPh sb="4" eb="5">
      <t>ケイ</t>
    </rPh>
    <phoneticPr fontId="6"/>
  </si>
  <si>
    <t xml:space="preserve"> ④ 児童の重大事故が発生した場合に、市こどもみらい課へ書面にて</t>
    <rPh sb="6" eb="8">
      <t>ジュウダイ</t>
    </rPh>
    <rPh sb="15" eb="17">
      <t>バアイ</t>
    </rPh>
    <rPh sb="19" eb="20">
      <t>シ</t>
    </rPh>
    <rPh sb="26" eb="27">
      <t>カ</t>
    </rPh>
    <rPh sb="28" eb="30">
      <t>ショメン</t>
    </rPh>
    <phoneticPr fontId="6"/>
  </si>
  <si>
    <t>（監査調書提出月：</t>
    <phoneticPr fontId="3"/>
  </si>
  <si>
    <t>月初日現在）</t>
    <rPh sb="0" eb="1">
      <t>ツキ</t>
    </rPh>
    <phoneticPr fontId="3"/>
  </si>
  <si>
    <t>②産休・育休、病休等で休職中の記入方法</t>
    <rPh sb="1" eb="3">
      <t>サンキュウ</t>
    </rPh>
    <rPh sb="4" eb="6">
      <t>イクキュウ</t>
    </rPh>
    <rPh sb="7" eb="10">
      <t>ビョウキュウナド</t>
    </rPh>
    <rPh sb="11" eb="14">
      <t>キュウショクチュウ</t>
    </rPh>
    <rPh sb="15" eb="17">
      <t>キニュウ</t>
    </rPh>
    <rPh sb="17" eb="19">
      <t>ホウホウ</t>
    </rPh>
    <phoneticPr fontId="3"/>
  </si>
  <si>
    <t>・代替職員がいない場合は、カウントしない。</t>
    <rPh sb="1" eb="3">
      <t>ダイタイ</t>
    </rPh>
    <rPh sb="3" eb="5">
      <t>ショクイン</t>
    </rPh>
    <rPh sb="9" eb="11">
      <t>バアイ</t>
    </rPh>
    <phoneticPr fontId="3"/>
  </si>
  <si>
    <t>③副園長・・・「その他」に計上</t>
    <rPh sb="1" eb="4">
      <t>フクエンチョウ</t>
    </rPh>
    <rPh sb="10" eb="11">
      <t>タ</t>
    </rPh>
    <rPh sb="13" eb="15">
      <t>ケイジョウ</t>
    </rPh>
    <phoneticPr fontId="3"/>
  </si>
  <si>
    <t>④地域子ども・子育て支援交付金や市町村単独補助金など、実施事業で人件費を賄っている職員(No5の(3))･･･｢その他｣に計上</t>
    <rPh sb="1" eb="3">
      <t>チイキ</t>
    </rPh>
    <rPh sb="3" eb="4">
      <t>コ</t>
    </rPh>
    <rPh sb="7" eb="9">
      <t>コソダ</t>
    </rPh>
    <rPh sb="10" eb="12">
      <t>シエン</t>
    </rPh>
    <rPh sb="12" eb="15">
      <t>コウフキン</t>
    </rPh>
    <rPh sb="16" eb="19">
      <t>シチョウソン</t>
    </rPh>
    <rPh sb="19" eb="21">
      <t>タンドク</t>
    </rPh>
    <rPh sb="21" eb="23">
      <t>ホジョ</t>
    </rPh>
    <rPh sb="27" eb="29">
      <t>ジッシ</t>
    </rPh>
    <rPh sb="29" eb="31">
      <t>ジギョウ</t>
    </rPh>
    <rPh sb="32" eb="35">
      <t>ジンケンヒ</t>
    </rPh>
    <rPh sb="36" eb="37">
      <t>マカナ</t>
    </rPh>
    <rPh sb="41" eb="43">
      <t>ショクイン</t>
    </rPh>
    <rPh sb="58" eb="59">
      <t>タ</t>
    </rPh>
    <rPh sb="61" eb="63">
      <t>ケイジョウ</t>
    </rPh>
    <phoneticPr fontId="3"/>
  </si>
  <si>
    <t>22人</t>
    <rPh sb="2" eb="3">
      <t>ヒト</t>
    </rPh>
    <phoneticPr fontId="3"/>
  </si>
  <si>
    <t>⑤常勤換算の算出方法</t>
    <rPh sb="1" eb="3">
      <t>ジョウキン</t>
    </rPh>
    <rPh sb="3" eb="5">
      <t>カンサン</t>
    </rPh>
    <rPh sb="6" eb="8">
      <t>サンシュツ</t>
    </rPh>
    <rPh sb="8" eb="10">
      <t>ホウホウ</t>
    </rPh>
    <phoneticPr fontId="3"/>
  </si>
  <si>
    <t>休職中（産休育休等）の正規職員は、代替職員がいる場合は正規職員欄に計上し、保育士職のみ代替職員を再掲表示する。代替職員がいない場合は計上しない。
休職中（産休育休等）の非正規職員は、代替職員がいる場合は当該代替職員の雇用条件に該当する欄に計上し、代替職員がいない場合は計上しない。</t>
    <rPh sb="0" eb="2">
      <t>キュウショク</t>
    </rPh>
    <rPh sb="2" eb="3">
      <t>チュウ</t>
    </rPh>
    <rPh sb="11" eb="13">
      <t>セイキ</t>
    </rPh>
    <rPh sb="17" eb="19">
      <t>ダイタイ</t>
    </rPh>
    <rPh sb="19" eb="21">
      <t>ショクイン</t>
    </rPh>
    <rPh sb="24" eb="26">
      <t>バアイ</t>
    </rPh>
    <rPh sb="27" eb="29">
      <t>セイキ</t>
    </rPh>
    <rPh sb="29" eb="31">
      <t>ショクイン</t>
    </rPh>
    <rPh sb="31" eb="32">
      <t>ラン</t>
    </rPh>
    <rPh sb="33" eb="35">
      <t>ケイジョウ</t>
    </rPh>
    <rPh sb="37" eb="40">
      <t>ホイクシ</t>
    </rPh>
    <rPh sb="40" eb="41">
      <t>ショク</t>
    </rPh>
    <rPh sb="43" eb="45">
      <t>ダイタイ</t>
    </rPh>
    <rPh sb="45" eb="47">
      <t>ショクイン</t>
    </rPh>
    <rPh sb="48" eb="50">
      <t>サイケイ</t>
    </rPh>
    <rPh sb="50" eb="52">
      <t>ヒョウジ</t>
    </rPh>
    <rPh sb="55" eb="57">
      <t>ダイタイ</t>
    </rPh>
    <rPh sb="57" eb="59">
      <t>ショクイン</t>
    </rPh>
    <rPh sb="63" eb="65">
      <t>バアイ</t>
    </rPh>
    <rPh sb="84" eb="87">
      <t>ヒセイキ</t>
    </rPh>
    <rPh sb="87" eb="89">
      <t>ショクイン</t>
    </rPh>
    <rPh sb="91" eb="93">
      <t>ダイタイ</t>
    </rPh>
    <rPh sb="93" eb="95">
      <t>ショクイン</t>
    </rPh>
    <rPh sb="98" eb="100">
      <t>バアイ</t>
    </rPh>
    <rPh sb="101" eb="103">
      <t>トウガイ</t>
    </rPh>
    <rPh sb="103" eb="105">
      <t>ダイタイ</t>
    </rPh>
    <rPh sb="105" eb="107">
      <t>ショクイン</t>
    </rPh>
    <rPh sb="108" eb="110">
      <t>コヨウ</t>
    </rPh>
    <rPh sb="110" eb="112">
      <t>ジョウケン</t>
    </rPh>
    <rPh sb="113" eb="115">
      <t>ガイトウ</t>
    </rPh>
    <rPh sb="117" eb="118">
      <t>ラン</t>
    </rPh>
    <rPh sb="119" eb="121">
      <t>ケイジョウ</t>
    </rPh>
    <rPh sb="123" eb="125">
      <t>ダイタイ</t>
    </rPh>
    <rPh sb="125" eb="127">
      <t>ショクイン</t>
    </rPh>
    <rPh sb="131" eb="133">
      <t>バアイ</t>
    </rPh>
    <rPh sb="134" eb="136">
      <t>ケイジョウ</t>
    </rPh>
    <phoneticPr fontId="6"/>
  </si>
  <si>
    <t>○週40時間労働の場合（参考例）</t>
    <rPh sb="1" eb="2">
      <t>シュウ</t>
    </rPh>
    <rPh sb="4" eb="6">
      <t>ジカン</t>
    </rPh>
    <rPh sb="6" eb="8">
      <t>ロウドウ</t>
    </rPh>
    <rPh sb="9" eb="11">
      <t>バアイ</t>
    </rPh>
    <rPh sb="12" eb="14">
      <t>サンコウ</t>
    </rPh>
    <rPh sb="14" eb="15">
      <t>レイ</t>
    </rPh>
    <phoneticPr fontId="3"/>
  </si>
  <si>
    <t>常勤換算人数＝「(1)の表「保育士」及び「(再)保育士ｶｳﾝﾄ」の1ｶ月の労働時間数（雇用契約による）の合計」÷「正規職員就業規則で定めた1ｶ月の所定労働時間数」（小数点以下の端数処理を行わない）」</t>
    <rPh sb="12" eb="13">
      <t>ヒョウ</t>
    </rPh>
    <rPh sb="14" eb="17">
      <t>ホイクシ</t>
    </rPh>
    <rPh sb="18" eb="19">
      <t>オヨ</t>
    </rPh>
    <rPh sb="22" eb="23">
      <t>サイ</t>
    </rPh>
    <rPh sb="24" eb="27">
      <t>ホイクシ</t>
    </rPh>
    <rPh sb="35" eb="36">
      <t>ゲツ</t>
    </rPh>
    <rPh sb="37" eb="39">
      <t>ロウドウ</t>
    </rPh>
    <rPh sb="39" eb="42">
      <t>ジカンスウ</t>
    </rPh>
    <rPh sb="43" eb="45">
      <t>コヨウ</t>
    </rPh>
    <rPh sb="45" eb="47">
      <t>ケイヤク</t>
    </rPh>
    <rPh sb="52" eb="54">
      <t>ゴウケイ</t>
    </rPh>
    <rPh sb="73" eb="75">
      <t>ショテイ</t>
    </rPh>
    <rPh sb="75" eb="77">
      <t>ロウドウ</t>
    </rPh>
    <rPh sb="85" eb="87">
      <t>イカ</t>
    </rPh>
    <rPh sb="88" eb="90">
      <t>ハスウ</t>
    </rPh>
    <rPh sb="90" eb="92">
      <t>ショリ</t>
    </rPh>
    <rPh sb="93" eb="94">
      <t>オコナ</t>
    </rPh>
    <phoneticPr fontId="3"/>
  </si>
  <si>
    <t>正規職員率</t>
    <rPh sb="0" eb="2">
      <t>セイキ</t>
    </rPh>
    <rPh sb="2" eb="4">
      <t>ショクイン</t>
    </rPh>
    <rPh sb="4" eb="5">
      <t>リツ</t>
    </rPh>
    <phoneticPr fontId="3"/>
  </si>
  <si>
    <t>全保育士労働時間</t>
    <rPh sb="0" eb="1">
      <t>ゼン</t>
    </rPh>
    <rPh sb="1" eb="4">
      <t>ホイクシ</t>
    </rPh>
    <rPh sb="4" eb="6">
      <t>ロウドウ</t>
    </rPh>
    <rPh sb="6" eb="8">
      <t>ジカン</t>
    </rPh>
    <phoneticPr fontId="3"/>
  </si>
  <si>
    <t>保育士ごとの月労働時間数
(雇用契約による時間数）</t>
    <rPh sb="0" eb="3">
      <t>ホイクシ</t>
    </rPh>
    <rPh sb="6" eb="7">
      <t>ツキ</t>
    </rPh>
    <rPh sb="7" eb="9">
      <t>ロウドウ</t>
    </rPh>
    <rPh sb="9" eb="12">
      <t>ジカンスウ</t>
    </rPh>
    <rPh sb="14" eb="16">
      <t>コヨウ</t>
    </rPh>
    <rPh sb="16" eb="18">
      <t>ケイヤク</t>
    </rPh>
    <rPh sb="21" eb="24">
      <t>ジカンスウ</t>
    </rPh>
    <phoneticPr fontId="3"/>
  </si>
  <si>
    <t>労働時間/月</t>
    <rPh sb="0" eb="2">
      <t>ロウドウ</t>
    </rPh>
    <rPh sb="2" eb="4">
      <t>ジカン</t>
    </rPh>
    <rPh sb="5" eb="6">
      <t>ツキ</t>
    </rPh>
    <phoneticPr fontId="3"/>
  </si>
  <si>
    <t>正職員</t>
    <rPh sb="0" eb="3">
      <t>セイショクイン</t>
    </rPh>
    <phoneticPr fontId="3"/>
  </si>
  <si>
    <t>最低基準上の配置基準（3歳児20人につき1人配置）はAに、3歳児配置改善加算を受ける場合（3歳児の現員が15人以上であって、15人につき1人配置）は、Bに計上すること。</t>
    <rPh sb="0" eb="2">
      <t>サイテイ</t>
    </rPh>
    <rPh sb="2" eb="4">
      <t>キジュン</t>
    </rPh>
    <rPh sb="4" eb="5">
      <t>ジョウ</t>
    </rPh>
    <rPh sb="6" eb="8">
      <t>ハイチ</t>
    </rPh>
    <rPh sb="8" eb="10">
      <t>キジュン</t>
    </rPh>
    <rPh sb="12" eb="14">
      <t>サイジ</t>
    </rPh>
    <rPh sb="16" eb="17">
      <t>ヒト</t>
    </rPh>
    <rPh sb="21" eb="22">
      <t>ヒト</t>
    </rPh>
    <rPh sb="22" eb="24">
      <t>ハイチ</t>
    </rPh>
    <rPh sb="39" eb="40">
      <t>ウ</t>
    </rPh>
    <rPh sb="42" eb="44">
      <t>バアイ</t>
    </rPh>
    <rPh sb="49" eb="51">
      <t>ゲンイン</t>
    </rPh>
    <rPh sb="54" eb="57">
      <t>ニンイジョウ</t>
    </rPh>
    <rPh sb="70" eb="72">
      <t>ハイチ</t>
    </rPh>
    <phoneticPr fontId="6"/>
  </si>
  <si>
    <t>非正規/非常勤</t>
    <rPh sb="0" eb="3">
      <t>ヒセイキ</t>
    </rPh>
    <rPh sb="4" eb="7">
      <t>ヒジョウキン</t>
    </rPh>
    <phoneticPr fontId="3"/>
  </si>
  <si>
    <t>非正規/</t>
    <rPh sb="0" eb="3">
      <t>ヒセイキ</t>
    </rPh>
    <phoneticPr fontId="3"/>
  </si>
  <si>
    <t>(※No13～No16(別表1～別表4)の人数、氏名と整合性を持たせること。)</t>
    <phoneticPr fontId="3"/>
  </si>
  <si>
    <t>「児童福祉施設における事故防止について」（昭和46年7月31日児発第418号）</t>
    <rPh sb="25" eb="26">
      <t>ネン</t>
    </rPh>
    <rPh sb="27" eb="28">
      <t>ツキ</t>
    </rPh>
    <rPh sb="30" eb="31">
      <t>ニチ</t>
    </rPh>
    <rPh sb="33" eb="34">
      <t>ダイ</t>
    </rPh>
    <phoneticPr fontId="6"/>
  </si>
  <si>
    <t>「児童福祉施設等における児童の安全の確保について」（平成13年6月15日雇児総発第402号）</t>
    <rPh sb="7" eb="8">
      <t>トウ</t>
    </rPh>
    <rPh sb="30" eb="31">
      <t>ネン</t>
    </rPh>
    <rPh sb="32" eb="33">
      <t>ツキ</t>
    </rPh>
    <rPh sb="35" eb="36">
      <t>ニチ</t>
    </rPh>
    <rPh sb="39" eb="40">
      <t>ハツ</t>
    </rPh>
    <phoneticPr fontId="6"/>
  </si>
  <si>
    <t>－保育所運営No.１(分園)－</t>
    <rPh sb="11" eb="13">
      <t>ブンエン</t>
    </rPh>
    <phoneticPr fontId="6"/>
  </si>
  <si>
    <t>－保育所運営No.２(分園)－</t>
    <rPh sb="11" eb="13">
      <t>ブンエン</t>
    </rPh>
    <phoneticPr fontId="6"/>
  </si>
  <si>
    <t>－保育所運営No.３(分園)－</t>
    <rPh sb="11" eb="13">
      <t>ブンエン</t>
    </rPh>
    <phoneticPr fontId="6"/>
  </si>
  <si>
    <t>－保育所運営No.５(分園)－</t>
    <rPh sb="11" eb="13">
      <t>ブンエン</t>
    </rPh>
    <phoneticPr fontId="6"/>
  </si>
  <si>
    <t>－保育所運営No.６(分園)－</t>
    <rPh sb="11" eb="13">
      <t>ブンエン</t>
    </rPh>
    <phoneticPr fontId="6"/>
  </si>
  <si>
    <t>－保育所運営No.７(分園)－</t>
    <rPh sb="11" eb="13">
      <t>ブンエン</t>
    </rPh>
    <phoneticPr fontId="6"/>
  </si>
  <si>
    <t>－保育所運営No.１３(分園)－</t>
    <rPh sb="12" eb="14">
      <t>ブンエン</t>
    </rPh>
    <phoneticPr fontId="3"/>
  </si>
  <si>
    <t>－保育所運営No.２９(分園)－</t>
    <rPh sb="12" eb="14">
      <t>ブンエン</t>
    </rPh>
    <phoneticPr fontId="6"/>
  </si>
  <si>
    <t>－保育所運営No.３０(分園)－</t>
    <rPh sb="12" eb="14">
      <t>ブンエン</t>
    </rPh>
    <phoneticPr fontId="6"/>
  </si>
  <si>
    <t>－保育所運営No.３２(分園)－</t>
    <rPh sb="12" eb="14">
      <t>ブンエン</t>
    </rPh>
    <phoneticPr fontId="6"/>
  </si>
  <si>
    <t>－保育所運営No.３３(分園)－</t>
    <rPh sb="12" eb="14">
      <t>ブンエン</t>
    </rPh>
    <phoneticPr fontId="6"/>
  </si>
  <si>
    <t>※3</t>
    <phoneticPr fontId="3"/>
  </si>
  <si>
    <t>－保育所運営No.４－</t>
    <phoneticPr fontId="6"/>
  </si>
  <si>
    <t>正規職員</t>
    <phoneticPr fontId="3"/>
  </si>
  <si>
    <t>(再)保育士ｶｳﾝﾄ</t>
    <phoneticPr fontId="3"/>
  </si>
  <si>
    <t>0歳児</t>
    <phoneticPr fontId="6"/>
  </si>
  <si>
    <t>= 保育士</t>
    <phoneticPr fontId="6"/>
  </si>
  <si>
    <t>(5)　(4) で過去2年間の入所率が各年度120%超過入所している場合、</t>
    <rPh sb="9" eb="11">
      <t>カコ</t>
    </rPh>
    <rPh sb="12" eb="14">
      <t>ネンカン</t>
    </rPh>
    <rPh sb="15" eb="17">
      <t>ニュウショ</t>
    </rPh>
    <rPh sb="17" eb="18">
      <t>リツ</t>
    </rPh>
    <rPh sb="19" eb="22">
      <t>カクネンド</t>
    </rPh>
    <rPh sb="26" eb="28">
      <t>チョウカ</t>
    </rPh>
    <phoneticPr fontId="6"/>
  </si>
  <si>
    <t xml:space="preserve"> 市こどもみらい課と利用定員の見直しを調整しているか。</t>
    <phoneticPr fontId="6"/>
  </si>
  <si>
    <t>屋外遊戯場</t>
    <rPh sb="0" eb="2">
      <t>オクガイ</t>
    </rPh>
    <rPh sb="2" eb="4">
      <t>ユウギ</t>
    </rPh>
    <rPh sb="4" eb="5">
      <t>ジョウ</t>
    </rPh>
    <phoneticPr fontId="3"/>
  </si>
  <si>
    <r>
      <rPr>
        <sz val="9"/>
        <rFont val="ＭＳ Ｐゴシック"/>
        <family val="3"/>
        <charset val="128"/>
      </rPr>
      <t>「地域の自主性及び自立性を高めるための改革の推進を図るための関係法律の整備に関する法律の一部の施行に伴う厚生労働省関係省令の整備に関する省令について」の留意事項について（H23.10.28雇児保発1028第1号）</t>
    </r>
    <r>
      <rPr>
        <sz val="9"/>
        <rFont val="ＭＳ 明朝"/>
        <family val="1"/>
        <charset val="128"/>
      </rPr>
      <t xml:space="preserve">
１　新たに保育所の認可を受ける場合における乳児室又はほふく室の面積基準の取扱いについて
　新規に保育所の設置認可を行う場合にあっては、当該保育所における0歳児及びの定員のうち、</t>
    </r>
    <r>
      <rPr>
        <sz val="9"/>
        <rFont val="ＭＳ Ｐ明朝"/>
        <family val="1"/>
        <charset val="128"/>
      </rPr>
      <t>ほふくをしない子どもと、</t>
    </r>
    <r>
      <rPr>
        <sz val="9"/>
        <rFont val="ＭＳ Ｐゴシック"/>
        <family val="3"/>
        <charset val="128"/>
      </rPr>
      <t>ほふくをする子ども（立ち歩きをはじめた子どもを含む。以下同じ。）</t>
    </r>
    <r>
      <rPr>
        <sz val="9"/>
        <rFont val="ＭＳ 明朝"/>
        <family val="1"/>
        <charset val="128"/>
      </rPr>
      <t>の内訳に基づき（中略）</t>
    </r>
    <phoneticPr fontId="3"/>
  </si>
  <si>
    <r>
      <t xml:space="preserve">附　則（平成26年10月21日条例第51号）
（施行期日）
１　この条例は、子ども・子育て支援法及び就学前の子どもに関する教育、保育等の総合的な提供の推進に関する法律の一部を改正する法律の施行に伴う関係法律の整備等に関する法律（平成24年法律第67号）の施行の日から施行する。
</t>
    </r>
    <r>
      <rPr>
        <sz val="9"/>
        <rFont val="ＭＳ Ｐゴシック"/>
        <family val="3"/>
        <charset val="128"/>
      </rPr>
      <t>（経過措置）
２　この条例の施行の際現に存する保育所（建築中のものを含み、この条例の施行の後に増築され、又は全面的に改築されたものを除く。）に係る改正後の第45条第３号の規定の適用については、当分の間、同号中「乳児室及び」とあるのは「乳児室の面積は、乳児又は第１号の幼児１人につき1.65平方メートル以上、」とすることができる。</t>
    </r>
    <r>
      <rPr>
        <sz val="9"/>
        <rFont val="ＭＳ 明朝"/>
        <family val="1"/>
        <charset val="128"/>
      </rPr>
      <t xml:space="preserve">
</t>
    </r>
    <phoneticPr fontId="3"/>
  </si>
  <si>
    <t>エ　保育所の壁及び天井の室内に面する部分が不燃材料であるか。</t>
    <rPh sb="2" eb="4">
      <t>ホイク</t>
    </rPh>
    <rPh sb="4" eb="5">
      <t>ショ</t>
    </rPh>
    <phoneticPr fontId="6"/>
  </si>
  <si>
    <t>利用定員40人以下の施設は１人、41人以上150人以下の施設は2人、151人以上の施設は3人（うち１人は非常勤）</t>
    <phoneticPr fontId="3"/>
  </si>
  <si>
    <r>
      <t>入 ： 児童福祉法第24条による委託児童数　一 ： 一時預かり事業及び特定保育の児童数</t>
    </r>
    <r>
      <rPr>
        <sz val="8"/>
        <rFont val="ＭＳ Ｐ明朝"/>
        <family val="1"/>
        <charset val="128"/>
      </rPr>
      <t>（自主事業を含む）</t>
    </r>
    <phoneticPr fontId="3"/>
  </si>
  <si>
    <r>
      <t>・</t>
    </r>
    <r>
      <rPr>
        <sz val="10"/>
        <color rgb="FFFF0000"/>
        <rFont val="ＭＳ Ｐ明朝"/>
        <family val="1"/>
        <charset val="128"/>
      </rPr>
      <t/>
    </r>
    <phoneticPr fontId="6"/>
  </si>
  <si>
    <r>
      <rPr>
        <sz val="10"/>
        <rFont val="ＭＳ Ｐゴシック"/>
        <family val="3"/>
        <charset val="128"/>
      </rPr>
      <t>（Ａ）</t>
    </r>
    <r>
      <rPr>
        <sz val="10"/>
        <rFont val="ＭＳ Ｐ明朝"/>
        <family val="1"/>
        <charset val="128"/>
      </rPr>
      <t>÷（定員×月数）×100＝</t>
    </r>
    <phoneticPr fontId="3"/>
  </si>
  <si>
    <r>
      <rPr>
        <sz val="10"/>
        <rFont val="ＭＳ Ｐゴシック"/>
        <family val="3"/>
        <charset val="128"/>
      </rPr>
      <t>（B）</t>
    </r>
    <r>
      <rPr>
        <sz val="10"/>
        <rFont val="ＭＳ Ｐ明朝"/>
        <family val="1"/>
        <charset val="128"/>
      </rPr>
      <t>÷（利用定員×月数）×100＝</t>
    </r>
    <phoneticPr fontId="3"/>
  </si>
  <si>
    <t xml:space="preserve">  (16)　職員の異動等の状況について記入すること。 （記入の対象期間：前年度・本年度）</t>
    <rPh sb="10" eb="12">
      <t>イドウ</t>
    </rPh>
    <rPh sb="12" eb="13">
      <t>トウ</t>
    </rPh>
    <phoneticPr fontId="6"/>
  </si>
  <si>
    <t xml:space="preserve">  (17)　職員の健康管理の状況</t>
    <phoneticPr fontId="6"/>
  </si>
  <si>
    <t>健康診断書の有効期間：雇用時に3ヶ月を経過していない健康診断書</t>
    <rPh sb="19" eb="21">
      <t>ケイカ</t>
    </rPh>
    <rPh sb="26" eb="28">
      <t>ケンコウ</t>
    </rPh>
    <rPh sb="28" eb="31">
      <t>シンダンショ</t>
    </rPh>
    <phoneticPr fontId="3"/>
  </si>
  <si>
    <t>労働安全衛生法第66条第5項但し書き（健康診断実施後の措置）</t>
    <rPh sb="6" eb="7">
      <t>ホウ</t>
    </rPh>
    <rPh sb="7" eb="8">
      <t>ダイ</t>
    </rPh>
    <rPh sb="11" eb="12">
      <t>ダイ</t>
    </rPh>
    <rPh sb="13" eb="14">
      <t>コウ</t>
    </rPh>
    <rPh sb="14" eb="15">
      <t>タダ</t>
    </rPh>
    <rPh sb="16" eb="17">
      <t>ガ</t>
    </rPh>
    <rPh sb="19" eb="21">
      <t>ケンコウ</t>
    </rPh>
    <rPh sb="21" eb="23">
      <t>シンダン</t>
    </rPh>
    <rPh sb="23" eb="25">
      <t>ジッシ</t>
    </rPh>
    <rPh sb="25" eb="26">
      <t>ゴ</t>
    </rPh>
    <rPh sb="27" eb="29">
      <t>ソチ</t>
    </rPh>
    <phoneticPr fontId="6"/>
  </si>
  <si>
    <t>本　　俸　（円）</t>
    <rPh sb="0" eb="1">
      <t>ホン</t>
    </rPh>
    <rPh sb="3" eb="4">
      <t>ホウ</t>
    </rPh>
    <rPh sb="6" eb="7">
      <t>エン</t>
    </rPh>
    <phoneticPr fontId="6"/>
  </si>
  <si>
    <t>本表は、監査調書提出月現在で記入すること（「前年度（格付）」は前年度同月）。（年度途中の休職・退職者についてはNo12-(16)に記入してください。）</t>
    <rPh sb="6" eb="8">
      <t>チョウショ</t>
    </rPh>
    <rPh sb="8" eb="10">
      <t>テイシュツ</t>
    </rPh>
    <rPh sb="10" eb="11">
      <t>ガツ</t>
    </rPh>
    <rPh sb="22" eb="23">
      <t>マエ</t>
    </rPh>
    <rPh sb="23" eb="25">
      <t>ネンド</t>
    </rPh>
    <rPh sb="26" eb="27">
      <t>カク</t>
    </rPh>
    <rPh sb="27" eb="28">
      <t>ヅ</t>
    </rPh>
    <rPh sb="31" eb="32">
      <t>マエ</t>
    </rPh>
    <rPh sb="32" eb="34">
      <t>ネンド</t>
    </rPh>
    <rPh sb="34" eb="35">
      <t>オナ</t>
    </rPh>
    <rPh sb="35" eb="36">
      <t>ツキ</t>
    </rPh>
    <phoneticPr fontId="6"/>
  </si>
  <si>
    <t>本表は、監査調書提出月現在で記入すること（「前年度（格付）」は前年度４月）。（年度途中の休職・退職者についてはNo13-(16)に記入してください。）</t>
    <rPh sb="6" eb="8">
      <t>チョウショ</t>
    </rPh>
    <rPh sb="8" eb="10">
      <t>テイシュツ</t>
    </rPh>
    <rPh sb="10" eb="11">
      <t>ガツ</t>
    </rPh>
    <rPh sb="22" eb="23">
      <t>マエ</t>
    </rPh>
    <rPh sb="23" eb="25">
      <t>ネンド</t>
    </rPh>
    <rPh sb="26" eb="27">
      <t>カク</t>
    </rPh>
    <rPh sb="27" eb="28">
      <t>ヅ</t>
    </rPh>
    <rPh sb="31" eb="32">
      <t>マエ</t>
    </rPh>
    <rPh sb="32" eb="34">
      <t>ネンド</t>
    </rPh>
    <rPh sb="35" eb="36">
      <t>ツキ</t>
    </rPh>
    <phoneticPr fontId="6"/>
  </si>
  <si>
    <t>「学校保健安全法施行規則の一部改正等について」(平成26年4月30日26文科ス第96号)※ギョウ虫検査は、任意</t>
    <rPh sb="24" eb="26">
      <t>ヘイセイ</t>
    </rPh>
    <rPh sb="28" eb="29">
      <t>ネン</t>
    </rPh>
    <rPh sb="30" eb="31">
      <t>ツキ</t>
    </rPh>
    <rPh sb="33" eb="34">
      <t>ニチ</t>
    </rPh>
    <rPh sb="36" eb="37">
      <t>フミ</t>
    </rPh>
    <rPh sb="39" eb="40">
      <t>ダイ</t>
    </rPh>
    <rPh sb="42" eb="43">
      <t>ゴウ</t>
    </rPh>
    <rPh sb="48" eb="49">
      <t>ムシ</t>
    </rPh>
    <rPh sb="49" eb="51">
      <t>ケンサ</t>
    </rPh>
    <rPh sb="53" eb="55">
      <t>ニンイ</t>
    </rPh>
    <phoneticPr fontId="3"/>
  </si>
  <si>
    <t>「『保育所における感染症対策ｶﾞｲﾄﾞﾗｲﾝ』改訂について」（H30.3.30子雇保発0330第1号通知）</t>
    <rPh sb="23" eb="25">
      <t>カイテイ</t>
    </rPh>
    <rPh sb="39" eb="40">
      <t>コ</t>
    </rPh>
    <rPh sb="50" eb="52">
      <t>ツウチ</t>
    </rPh>
    <phoneticPr fontId="6"/>
  </si>
  <si>
    <t>市条例第14条第1項</t>
    <rPh sb="0" eb="1">
      <t>シ</t>
    </rPh>
    <phoneticPr fontId="6"/>
  </si>
  <si>
    <t>「保育室等」とは乳児室、ほふく室、保育室又は遊戯室をいう。</t>
    <rPh sb="20" eb="21">
      <t>マタ</t>
    </rPh>
    <phoneticPr fontId="6"/>
  </si>
  <si>
    <t>　防火管理者は、令第三条の二第一項の規定により、防火対象物の位置、構造及び設備の状況並びにその使用状況に応じ、次の各号に掲げる区分に従い、おおむね次の各号に掲げる事項について、当該防火対象物の管理について権原を有する者の指示を受けて防火管理に係る消防計画を作成し、別記様式第一号の二の届出書によりその旨を所轄消防長(消防本部を置かない市町村においては、市町村長。以下同じ。)又は消防署長に届け出なければならない。防火管理に係る消防計画を変更するときも、同様とする。</t>
    <phoneticPr fontId="3"/>
  </si>
  <si>
    <t>市条例第7条第2項</t>
    <rPh sb="0" eb="1">
      <t>シ</t>
    </rPh>
    <phoneticPr fontId="6"/>
  </si>
  <si>
    <t>ア　保育所は、児童福祉法第48条の3の規定に基づき、その行う保育に支障がない限りにおいて、地域の実情や当該保育所の体制等を踏まえ、地域の保護者等に対して、保育所保育の専門性を生かした子育て支援を積極的に行うよう努めること。
イ　地域の子どもに対する一時預かり事業等の活動を行う際には、一人一人の子どもの心身の状態などを考慮するとともに、日常の保育との関連に配慮するなど、柔軟に活動を展開できるようにすること。</t>
    <rPh sb="2" eb="4">
      <t>ホイク</t>
    </rPh>
    <rPh sb="4" eb="5">
      <t>ショ</t>
    </rPh>
    <rPh sb="7" eb="9">
      <t>ジドウ</t>
    </rPh>
    <rPh sb="9" eb="11">
      <t>フクシ</t>
    </rPh>
    <rPh sb="11" eb="12">
      <t>ホウ</t>
    </rPh>
    <rPh sb="12" eb="13">
      <t>ダイ</t>
    </rPh>
    <rPh sb="15" eb="16">
      <t>ジョウ</t>
    </rPh>
    <rPh sb="19" eb="21">
      <t>キテイ</t>
    </rPh>
    <rPh sb="22" eb="23">
      <t>モト</t>
    </rPh>
    <rPh sb="28" eb="29">
      <t>オコナ</t>
    </rPh>
    <rPh sb="30" eb="32">
      <t>ホイク</t>
    </rPh>
    <rPh sb="33" eb="35">
      <t>シショウ</t>
    </rPh>
    <rPh sb="38" eb="39">
      <t>カギ</t>
    </rPh>
    <rPh sb="45" eb="47">
      <t>チイキ</t>
    </rPh>
    <rPh sb="48" eb="50">
      <t>ジツジョウ</t>
    </rPh>
    <rPh sb="51" eb="53">
      <t>トウガイ</t>
    </rPh>
    <rPh sb="53" eb="55">
      <t>ホイク</t>
    </rPh>
    <rPh sb="55" eb="56">
      <t>ショ</t>
    </rPh>
    <rPh sb="57" eb="60">
      <t>タイセイトウ</t>
    </rPh>
    <rPh sb="61" eb="62">
      <t>フ</t>
    </rPh>
    <rPh sb="65" eb="67">
      <t>チイキ</t>
    </rPh>
    <rPh sb="68" eb="70">
      <t>ホゴ</t>
    </rPh>
    <rPh sb="70" eb="71">
      <t>シャ</t>
    </rPh>
    <rPh sb="71" eb="72">
      <t>トウ</t>
    </rPh>
    <rPh sb="73" eb="74">
      <t>タイ</t>
    </rPh>
    <rPh sb="77" eb="80">
      <t>ホイクショ</t>
    </rPh>
    <rPh sb="80" eb="82">
      <t>ホイク</t>
    </rPh>
    <rPh sb="83" eb="86">
      <t>センモンセイ</t>
    </rPh>
    <rPh sb="87" eb="88">
      <t>イ</t>
    </rPh>
    <rPh sb="91" eb="93">
      <t>コソダ</t>
    </rPh>
    <rPh sb="94" eb="96">
      <t>シエン</t>
    </rPh>
    <rPh sb="97" eb="100">
      <t>セッキョクテキ</t>
    </rPh>
    <rPh sb="101" eb="102">
      <t>オコナ</t>
    </rPh>
    <rPh sb="105" eb="106">
      <t>ツト</t>
    </rPh>
    <rPh sb="115" eb="117">
      <t>チイキ</t>
    </rPh>
    <rPh sb="118" eb="119">
      <t>コ</t>
    </rPh>
    <rPh sb="122" eb="123">
      <t>タイ</t>
    </rPh>
    <rPh sb="125" eb="127">
      <t>イチジ</t>
    </rPh>
    <rPh sb="127" eb="128">
      <t>アズ</t>
    </rPh>
    <rPh sb="130" eb="132">
      <t>ジギョウ</t>
    </rPh>
    <rPh sb="132" eb="133">
      <t>ナド</t>
    </rPh>
    <rPh sb="134" eb="136">
      <t>カツドウ</t>
    </rPh>
    <rPh sb="137" eb="138">
      <t>オコナ</t>
    </rPh>
    <rPh sb="139" eb="140">
      <t>サイ</t>
    </rPh>
    <rPh sb="143" eb="145">
      <t>ヒトリ</t>
    </rPh>
    <rPh sb="145" eb="147">
      <t>ヒトリ</t>
    </rPh>
    <rPh sb="148" eb="149">
      <t>コ</t>
    </rPh>
    <rPh sb="152" eb="154">
      <t>シンシン</t>
    </rPh>
    <rPh sb="155" eb="157">
      <t>ジョウタイ</t>
    </rPh>
    <rPh sb="160" eb="162">
      <t>コウリョ</t>
    </rPh>
    <rPh sb="169" eb="171">
      <t>ニチジョウ</t>
    </rPh>
    <rPh sb="172" eb="174">
      <t>ホイク</t>
    </rPh>
    <rPh sb="176" eb="178">
      <t>カンレン</t>
    </rPh>
    <rPh sb="179" eb="181">
      <t>ハイリョ</t>
    </rPh>
    <rPh sb="186" eb="188">
      <t>ジュウナン</t>
    </rPh>
    <rPh sb="189" eb="191">
      <t>カツドウ</t>
    </rPh>
    <rPh sb="192" eb="194">
      <t>テンカイ</t>
    </rPh>
    <phoneticPr fontId="3"/>
  </si>
  <si>
    <t>ア　市町村の支援を得て、地域の関係機関等との積極的な連携及び協働を図るとともに、子育て支援に関する地域の人材の積極的に連携を図るよう努めること。
イ　地域の要保護児童への対応など、地域の子どもをめぐる諸課題に対し、要保護児童対策地域協議会など関係機関等と連携及び協力して取り組むよう努めること。</t>
    <phoneticPr fontId="3"/>
  </si>
  <si>
    <t>（児童福祉施設の設置の認可申請）</t>
    <rPh sb="1" eb="3">
      <t>ジドウ</t>
    </rPh>
    <rPh sb="3" eb="5">
      <t>フクシ</t>
    </rPh>
    <rPh sb="5" eb="7">
      <t>シセツ</t>
    </rPh>
    <rPh sb="8" eb="10">
      <t>セッチ</t>
    </rPh>
    <rPh sb="11" eb="13">
      <t>ニンカ</t>
    </rPh>
    <rPh sb="13" eb="15">
      <t>シンセイ</t>
    </rPh>
    <phoneticPr fontId="3"/>
  </si>
  <si>
    <t>（保育所の設置基準）</t>
    <rPh sb="1" eb="3">
      <t>ホイク</t>
    </rPh>
    <rPh sb="3" eb="4">
      <t>ショ</t>
    </rPh>
    <rPh sb="5" eb="7">
      <t>セッチ</t>
    </rPh>
    <rPh sb="7" eb="9">
      <t>キジュン</t>
    </rPh>
    <phoneticPr fontId="3"/>
  </si>
  <si>
    <t>・</t>
    <phoneticPr fontId="3"/>
  </si>
  <si>
    <t>「児童福祉施設等における衛生管理の</t>
    <rPh sb="1" eb="3">
      <t>ジドウ</t>
    </rPh>
    <rPh sb="3" eb="7">
      <t>フクシシセツ</t>
    </rPh>
    <rPh sb="7" eb="8">
      <t>トウ</t>
    </rPh>
    <rPh sb="12" eb="16">
      <t>エイセイカンリ</t>
    </rPh>
    <phoneticPr fontId="3"/>
  </si>
  <si>
    <t>強化について」（S３９・8・1児発第669号）</t>
    <rPh sb="0" eb="2">
      <t>キョウカ</t>
    </rPh>
    <rPh sb="15" eb="16">
      <t>ジ</t>
    </rPh>
    <rPh sb="16" eb="17">
      <t>ハツ</t>
    </rPh>
    <rPh sb="17" eb="18">
      <t>ダイ</t>
    </rPh>
    <rPh sb="21" eb="22">
      <t>ゴウ</t>
    </rPh>
    <phoneticPr fontId="3"/>
  </si>
  <si>
    <t>（衛生管理等）</t>
    <rPh sb="1" eb="3">
      <t>エイセイ</t>
    </rPh>
    <rPh sb="3" eb="6">
      <t>カンリトウ</t>
    </rPh>
    <phoneticPr fontId="3"/>
  </si>
  <si>
    <t>・</t>
    <phoneticPr fontId="3"/>
  </si>
  <si>
    <t>（設備の基準）</t>
    <rPh sb="1" eb="3">
      <t>セツビ</t>
    </rPh>
    <rPh sb="4" eb="6">
      <t>キジュン</t>
    </rPh>
    <phoneticPr fontId="3"/>
  </si>
  <si>
    <t xml:space="preserve"> ･嘱託歯科医師による歯科健康診断に実施（保育所における嘱託歯科医の設置について昭和58年4月21日児発第２８４号）</t>
    <rPh sb="2" eb="4">
      <t>ショクタク</t>
    </rPh>
    <rPh sb="4" eb="6">
      <t>シカ</t>
    </rPh>
    <rPh sb="6" eb="8">
      <t>イシ</t>
    </rPh>
    <rPh sb="11" eb="13">
      <t>シカ</t>
    </rPh>
    <rPh sb="13" eb="15">
      <t>ケンコウ</t>
    </rPh>
    <rPh sb="15" eb="17">
      <t>シンダン</t>
    </rPh>
    <rPh sb="18" eb="20">
      <t>ジッシ</t>
    </rPh>
    <rPh sb="21" eb="23">
      <t>ホイク</t>
    </rPh>
    <rPh sb="23" eb="24">
      <t>ショ</t>
    </rPh>
    <rPh sb="28" eb="30">
      <t>ショクタク</t>
    </rPh>
    <rPh sb="30" eb="33">
      <t>シカイ</t>
    </rPh>
    <rPh sb="34" eb="36">
      <t>セッチ</t>
    </rPh>
    <rPh sb="40" eb="42">
      <t>ショウワ</t>
    </rPh>
    <rPh sb="44" eb="45">
      <t>ネン</t>
    </rPh>
    <rPh sb="46" eb="47">
      <t>ガツ</t>
    </rPh>
    <rPh sb="49" eb="50">
      <t>ニチ</t>
    </rPh>
    <rPh sb="50" eb="51">
      <t>ジ</t>
    </rPh>
    <rPh sb="51" eb="52">
      <t>ハツ</t>
    </rPh>
    <rPh sb="52" eb="53">
      <t>ダイ</t>
    </rPh>
    <rPh sb="56" eb="57">
      <t>ゴウ</t>
    </rPh>
    <phoneticPr fontId="6"/>
  </si>
  <si>
    <t>（職員）</t>
    <rPh sb="1" eb="3">
      <t>ショクイン</t>
    </rPh>
    <phoneticPr fontId="3"/>
  </si>
  <si>
    <t>（入所した者及び職員の健康診断）</t>
    <rPh sb="1" eb="3">
      <t>ニュウショ</t>
    </rPh>
    <rPh sb="5" eb="6">
      <t>モノ</t>
    </rPh>
    <rPh sb="6" eb="7">
      <t>オヨ</t>
    </rPh>
    <rPh sb="8" eb="10">
      <t>ショクイン</t>
    </rPh>
    <rPh sb="11" eb="15">
      <t>ケンコウシンダン</t>
    </rPh>
    <phoneticPr fontId="3"/>
  </si>
  <si>
    <t>（時期）</t>
    <rPh sb="1" eb="3">
      <t>ジキ</t>
    </rPh>
    <phoneticPr fontId="3"/>
  </si>
  <si>
    <t>（事後措置）</t>
    <rPh sb="1" eb="3">
      <t>ジゴ</t>
    </rPh>
    <rPh sb="3" eb="5">
      <t>ソチ</t>
    </rPh>
    <phoneticPr fontId="3"/>
  </si>
  <si>
    <t>＊3歳児以上</t>
    <rPh sb="2" eb="4">
      <t>サイジ</t>
    </rPh>
    <rPh sb="4" eb="6">
      <t>イジョウ</t>
    </rPh>
    <phoneticPr fontId="3"/>
  </si>
  <si>
    <t>⑪　受動喫煙防止対策を進めているか。</t>
    <rPh sb="2" eb="4">
      <t>ジュドウ</t>
    </rPh>
    <rPh sb="4" eb="6">
      <t>キツエン</t>
    </rPh>
    <rPh sb="6" eb="8">
      <t>ボウシ</t>
    </rPh>
    <rPh sb="8" eb="10">
      <t>タイサク</t>
    </rPh>
    <rPh sb="11" eb="12">
      <t>スス</t>
    </rPh>
    <phoneticPr fontId="3"/>
  </si>
  <si>
    <t>・健康増進法第27条、第28条第4項・第5
項イ・第13項・第14項
・健康増進法第29条第1項イ
・健康増進法第30条第1～2項</t>
    <rPh sb="1" eb="3">
      <t>ケンコウ</t>
    </rPh>
    <rPh sb="3" eb="5">
      <t>ゾウシン</t>
    </rPh>
    <rPh sb="5" eb="6">
      <t>ホウ</t>
    </rPh>
    <rPh sb="6" eb="7">
      <t>ダイ</t>
    </rPh>
    <rPh sb="9" eb="10">
      <t>ジョウ</t>
    </rPh>
    <rPh sb="11" eb="12">
      <t>ダイ</t>
    </rPh>
    <rPh sb="14" eb="15">
      <t>ジョウ</t>
    </rPh>
    <rPh sb="15" eb="16">
      <t>ダイ</t>
    </rPh>
    <rPh sb="17" eb="18">
      <t>コウ</t>
    </rPh>
    <rPh sb="19" eb="20">
      <t>ダイ</t>
    </rPh>
    <rPh sb="22" eb="23">
      <t>コウ</t>
    </rPh>
    <rPh sb="25" eb="26">
      <t>ダイ</t>
    </rPh>
    <rPh sb="28" eb="29">
      <t>コウ</t>
    </rPh>
    <rPh sb="30" eb="31">
      <t>ダイ</t>
    </rPh>
    <rPh sb="33" eb="34">
      <t>コウ</t>
    </rPh>
    <rPh sb="36" eb="38">
      <t>ケンコウ</t>
    </rPh>
    <rPh sb="38" eb="40">
      <t>ゾウシン</t>
    </rPh>
    <rPh sb="40" eb="41">
      <t>ホウ</t>
    </rPh>
    <rPh sb="41" eb="42">
      <t>ダイ</t>
    </rPh>
    <rPh sb="44" eb="45">
      <t>ジョウ</t>
    </rPh>
    <rPh sb="45" eb="46">
      <t>ダイ</t>
    </rPh>
    <rPh sb="47" eb="48">
      <t>コウ</t>
    </rPh>
    <rPh sb="51" eb="53">
      <t>ケンコウ</t>
    </rPh>
    <rPh sb="53" eb="55">
      <t>ゾウシン</t>
    </rPh>
    <rPh sb="55" eb="56">
      <t>ホウ</t>
    </rPh>
    <rPh sb="56" eb="57">
      <t>ダイ</t>
    </rPh>
    <rPh sb="59" eb="60">
      <t>ジョウ</t>
    </rPh>
    <rPh sb="60" eb="61">
      <t>ダイ</t>
    </rPh>
    <rPh sb="64" eb="65">
      <t>コウ</t>
    </rPh>
    <phoneticPr fontId="3"/>
  </si>
  <si>
    <t xml:space="preserve"> ⑥ 園児用プールで水遊びさせる場合、入水前に、腰などを中心に洗浄、</t>
    <rPh sb="19" eb="21">
      <t>ニュウスイ</t>
    </rPh>
    <rPh sb="21" eb="22">
      <t>マエ</t>
    </rPh>
    <rPh sb="24" eb="25">
      <t>コシ</t>
    </rPh>
    <rPh sb="28" eb="30">
      <t>チュウシン</t>
    </rPh>
    <rPh sb="31" eb="33">
      <t>センジョウ</t>
    </rPh>
    <phoneticPr fontId="6"/>
  </si>
  <si>
    <t>利用後に身体の洗浄を行っているか。</t>
    <phoneticPr fontId="3"/>
  </si>
  <si>
    <t>への報告体制がとられているか。</t>
    <rPh sb="2" eb="4">
      <t>ホウコク</t>
    </rPh>
    <rPh sb="4" eb="6">
      <t>タイセイ</t>
    </rPh>
    <phoneticPr fontId="3"/>
  </si>
  <si>
    <t xml:space="preserve"> ⑦ こまめにプールの水の入れ替えを行うなど、水の汚染防止に</t>
    <rPh sb="11" eb="12">
      <t>ミズ</t>
    </rPh>
    <rPh sb="13" eb="14">
      <t>イ</t>
    </rPh>
    <rPh sb="15" eb="16">
      <t>カ</t>
    </rPh>
    <rPh sb="18" eb="19">
      <t>オコナ</t>
    </rPh>
    <rPh sb="23" eb="24">
      <t>ミズ</t>
    </rPh>
    <rPh sb="25" eb="27">
      <t>オセン</t>
    </rPh>
    <rPh sb="27" eb="29">
      <t>ボウシ</t>
    </rPh>
    <phoneticPr fontId="3"/>
  </si>
  <si>
    <t>努めているか。</t>
    <rPh sb="0" eb="1">
      <t>ツト</t>
    </rPh>
    <phoneticPr fontId="3"/>
  </si>
  <si>
    <t xml:space="preserve"> ⑧ 予防接種実施状況を把握しているか。</t>
    <phoneticPr fontId="6"/>
  </si>
  <si>
    <t xml:space="preserve"> ⑨ 感染症の集団発生等に際して、市こどもみらい課及び市保健所</t>
    <rPh sb="27" eb="28">
      <t>シ</t>
    </rPh>
    <phoneticPr fontId="6"/>
  </si>
  <si>
    <t xml:space="preserve"> ➉ その他感染症等の対策として行っていることがあれば記入すること。</t>
    <phoneticPr fontId="6"/>
  </si>
  <si>
    <t>点検しているか。</t>
    <rPh sb="0" eb="2">
      <t>テンケン</t>
    </rPh>
    <phoneticPr fontId="6"/>
  </si>
  <si>
    <t>　
・特定」教育・保育施設及び特定地域型保育
事業の運営に関する基準（平成26年4月30日内閣府令第39号）　第32条第2項</t>
    <rPh sb="3" eb="5">
      <t>トクテイ</t>
    </rPh>
    <rPh sb="6" eb="8">
      <t>キョウイク</t>
    </rPh>
    <rPh sb="9" eb="11">
      <t>ホイク</t>
    </rPh>
    <rPh sb="11" eb="13">
      <t>シセツ</t>
    </rPh>
    <rPh sb="13" eb="14">
      <t>オヨ</t>
    </rPh>
    <rPh sb="15" eb="17">
      <t>トクテイ</t>
    </rPh>
    <rPh sb="17" eb="19">
      <t>チイキ</t>
    </rPh>
    <rPh sb="19" eb="20">
      <t>ガタ</t>
    </rPh>
    <rPh sb="20" eb="22">
      <t>ホイク</t>
    </rPh>
    <rPh sb="23" eb="25">
      <t>ジギョウ</t>
    </rPh>
    <rPh sb="26" eb="28">
      <t>ウンエイ</t>
    </rPh>
    <rPh sb="29" eb="30">
      <t>カン</t>
    </rPh>
    <rPh sb="32" eb="34">
      <t>キジュン</t>
    </rPh>
    <rPh sb="35" eb="37">
      <t>ヘイセイ</t>
    </rPh>
    <rPh sb="39" eb="40">
      <t>ネン</t>
    </rPh>
    <rPh sb="41" eb="42">
      <t>ガツ</t>
    </rPh>
    <rPh sb="44" eb="45">
      <t>ニチ</t>
    </rPh>
    <rPh sb="45" eb="47">
      <t>ナイカク</t>
    </rPh>
    <rPh sb="47" eb="48">
      <t>フ</t>
    </rPh>
    <rPh sb="48" eb="49">
      <t>レイ</t>
    </rPh>
    <rPh sb="49" eb="50">
      <t>ダイ</t>
    </rPh>
    <rPh sb="52" eb="53">
      <t>ゴウ</t>
    </rPh>
    <rPh sb="55" eb="56">
      <t>ダイ</t>
    </rPh>
    <rPh sb="58" eb="59">
      <t>ジョウ</t>
    </rPh>
    <rPh sb="59" eb="60">
      <t>ダイ</t>
    </rPh>
    <rPh sb="61" eb="62">
      <t>コウ</t>
    </rPh>
    <phoneticPr fontId="3"/>
  </si>
  <si>
    <t>保育所保育指針第3章3（2）・４</t>
    <rPh sb="3" eb="5">
      <t>ホイク</t>
    </rPh>
    <rPh sb="5" eb="7">
      <t>シシン</t>
    </rPh>
    <rPh sb="7" eb="8">
      <t>ダイ</t>
    </rPh>
    <rPh sb="9" eb="10">
      <t>ショウ</t>
    </rPh>
    <phoneticPr fontId="6"/>
  </si>
  <si>
    <t>（防火管理者）</t>
    <rPh sb="1" eb="3">
      <t>ボウカ</t>
    </rPh>
    <rPh sb="3" eb="6">
      <t>カンリシャ</t>
    </rPh>
    <phoneticPr fontId="3"/>
  </si>
  <si>
    <t>　（防火管理に係る消防計画）</t>
    <rPh sb="2" eb="4">
      <t>ボウカ</t>
    </rPh>
    <rPh sb="4" eb="6">
      <t>カンリ</t>
    </rPh>
    <rPh sb="7" eb="8">
      <t>カカ</t>
    </rPh>
    <rPh sb="9" eb="11">
      <t>ショウボウ</t>
    </rPh>
    <rPh sb="11" eb="13">
      <t>ケイカク</t>
    </rPh>
    <phoneticPr fontId="3"/>
  </si>
  <si>
    <t>増改築に伴う計画の変更届に留意すること。</t>
    <phoneticPr fontId="6"/>
  </si>
  <si>
    <t>　（児童福祉施設と非常災害）</t>
    <rPh sb="2" eb="4">
      <t>ジドウ</t>
    </rPh>
    <rPh sb="4" eb="6">
      <t>フクシ</t>
    </rPh>
    <rPh sb="6" eb="8">
      <t>シセツ</t>
    </rPh>
    <rPh sb="9" eb="11">
      <t>ヒジョウ</t>
    </rPh>
    <rPh sb="11" eb="13">
      <t>サイガイ</t>
    </rPh>
    <phoneticPr fontId="3"/>
  </si>
  <si>
    <t>（保育に関する情報提供）</t>
    <rPh sb="1" eb="3">
      <t>ホイク</t>
    </rPh>
    <rPh sb="4" eb="5">
      <t>カン</t>
    </rPh>
    <rPh sb="7" eb="9">
      <t>ジョウホウ</t>
    </rPh>
    <rPh sb="9" eb="11">
      <t>テイキョウ</t>
    </rPh>
    <phoneticPr fontId="3"/>
  </si>
  <si>
    <t>市条例第34条（8）</t>
    <rPh sb="0" eb="1">
      <t>シ</t>
    </rPh>
    <rPh sb="1" eb="3">
      <t>ジョウレイ</t>
    </rPh>
    <rPh sb="3" eb="4">
      <t>ダイ</t>
    </rPh>
    <rPh sb="6" eb="7">
      <t>ジョウ</t>
    </rPh>
    <phoneticPr fontId="3"/>
  </si>
  <si>
    <t>・</t>
    <phoneticPr fontId="3"/>
  </si>
  <si>
    <t>市条例第34条（8）ｱ、ｲ及びｶ</t>
    <rPh sb="13" eb="14">
      <t>オヨ</t>
    </rPh>
    <phoneticPr fontId="3"/>
  </si>
  <si>
    <t>・</t>
    <phoneticPr fontId="3"/>
  </si>
  <si>
    <t>市条例第34条(8)ｴ</t>
    <rPh sb="0" eb="1">
      <t>シ</t>
    </rPh>
    <rPh sb="1" eb="3">
      <t>ジョウレイ</t>
    </rPh>
    <rPh sb="3" eb="4">
      <t>ダイ</t>
    </rPh>
    <rPh sb="6" eb="7">
      <t>ジョウ</t>
    </rPh>
    <phoneticPr fontId="3"/>
  </si>
  <si>
    <t>－保育所運営No.１２(分園)－</t>
    <rPh sb="12" eb="14">
      <t>ブンエン</t>
    </rPh>
    <phoneticPr fontId="6"/>
  </si>
  <si>
    <t>－保育所運営No.２６(分園)－</t>
    <rPh sb="12" eb="14">
      <t>ブンエン</t>
    </rPh>
    <phoneticPr fontId="6"/>
  </si>
  <si>
    <t xml:space="preserve"> (7)　調理は清潔に行われているか。（該当するものを全てチェックする</t>
    <phoneticPr fontId="6"/>
  </si>
  <si>
    <t>児童福祉施設等における衛生管理の改善及び食中毒発生の予防について（平成9年6月30日児企第16号）</t>
    <rPh sb="0" eb="2">
      <t>ジドウ</t>
    </rPh>
    <rPh sb="2" eb="4">
      <t>フクシ</t>
    </rPh>
    <rPh sb="4" eb="6">
      <t>シセツ</t>
    </rPh>
    <rPh sb="6" eb="7">
      <t>トウ</t>
    </rPh>
    <rPh sb="11" eb="13">
      <t>エイセイ</t>
    </rPh>
    <rPh sb="13" eb="15">
      <t>カンリ</t>
    </rPh>
    <rPh sb="16" eb="18">
      <t>カイゼン</t>
    </rPh>
    <rPh sb="18" eb="19">
      <t>オヨ</t>
    </rPh>
    <rPh sb="20" eb="23">
      <t>ショクチュウドク</t>
    </rPh>
    <rPh sb="23" eb="25">
      <t>ハッセイ</t>
    </rPh>
    <rPh sb="26" eb="28">
      <t>ヨボウ</t>
    </rPh>
    <rPh sb="33" eb="35">
      <t>ヘイセイ</t>
    </rPh>
    <rPh sb="36" eb="37">
      <t>ネン</t>
    </rPh>
    <rPh sb="38" eb="39">
      <t>ガツ</t>
    </rPh>
    <rPh sb="41" eb="42">
      <t>ニチ</t>
    </rPh>
    <rPh sb="42" eb="43">
      <t>ジ</t>
    </rPh>
    <rPh sb="43" eb="44">
      <t>キ</t>
    </rPh>
    <rPh sb="44" eb="45">
      <t>ダイ</t>
    </rPh>
    <rPh sb="47" eb="48">
      <t>ゴウ</t>
    </rPh>
    <phoneticPr fontId="3"/>
  </si>
  <si>
    <t>（児童虐待の早期発見）</t>
    <rPh sb="1" eb="3">
      <t>ジドウ</t>
    </rPh>
    <rPh sb="3" eb="5">
      <t>ギャクタイ</t>
    </rPh>
    <rPh sb="6" eb="8">
      <t>ソウキ</t>
    </rPh>
    <rPh sb="8" eb="10">
      <t>ハッケン</t>
    </rPh>
    <phoneticPr fontId="3"/>
  </si>
  <si>
    <t>児童虐待の防止等に関する法律第5条</t>
    <phoneticPr fontId="6"/>
  </si>
  <si>
    <t>（児童虐待に係る通告）</t>
    <rPh sb="1" eb="3">
      <t>ジドウ</t>
    </rPh>
    <rPh sb="3" eb="5">
      <t>ギャクタイ</t>
    </rPh>
    <rPh sb="6" eb="7">
      <t>カカ</t>
    </rPh>
    <rPh sb="8" eb="10">
      <t>ツウコク</t>
    </rPh>
    <phoneticPr fontId="3"/>
  </si>
  <si>
    <t>･</t>
    <phoneticPr fontId="6"/>
  </si>
  <si>
    <t>児童虐待の防止等に関する法律第6条</t>
    <phoneticPr fontId="6"/>
  </si>
  <si>
    <t>児童福祉法第25条</t>
    <phoneticPr fontId="6"/>
  </si>
  <si>
    <t>－保育所運営No.３1(分園)－</t>
    <rPh sb="12" eb="14">
      <t>ブンエン</t>
    </rPh>
    <phoneticPr fontId="6"/>
  </si>
  <si>
    <t>（消防用設備等又は特殊消防用設備等の点検及び報告）</t>
    <rPh sb="1" eb="3">
      <t>ショウボウ</t>
    </rPh>
    <rPh sb="3" eb="4">
      <t>ヨウ</t>
    </rPh>
    <rPh sb="4" eb="6">
      <t>セツビ</t>
    </rPh>
    <rPh sb="6" eb="7">
      <t>トウ</t>
    </rPh>
    <rPh sb="7" eb="8">
      <t>マタ</t>
    </rPh>
    <rPh sb="9" eb="11">
      <t>トクシュ</t>
    </rPh>
    <rPh sb="11" eb="13">
      <t>ショウボウ</t>
    </rPh>
    <rPh sb="13" eb="14">
      <t>ヨウ</t>
    </rPh>
    <rPh sb="14" eb="16">
      <t>セツビ</t>
    </rPh>
    <rPh sb="16" eb="17">
      <t>トウ</t>
    </rPh>
    <rPh sb="18" eb="20">
      <t>テンケン</t>
    </rPh>
    <rPh sb="20" eb="21">
      <t>オヨ</t>
    </rPh>
    <rPh sb="22" eb="24">
      <t>ホウコク</t>
    </rPh>
    <phoneticPr fontId="3"/>
  </si>
  <si>
    <t>（資料提出命令、報告の徴取及び消防職員の立入検査）</t>
    <rPh sb="1" eb="3">
      <t>シリョウ</t>
    </rPh>
    <rPh sb="3" eb="5">
      <t>テイシュツ</t>
    </rPh>
    <rPh sb="5" eb="7">
      <t>メイレイ</t>
    </rPh>
    <rPh sb="8" eb="10">
      <t>ホウコク</t>
    </rPh>
    <rPh sb="11" eb="13">
      <t>チョウシュ</t>
    </rPh>
    <rPh sb="13" eb="14">
      <t>オヨ</t>
    </rPh>
    <rPh sb="15" eb="17">
      <t>ショウボウ</t>
    </rPh>
    <rPh sb="17" eb="19">
      <t>ショクイン</t>
    </rPh>
    <rPh sb="20" eb="21">
      <t>タ</t>
    </rPh>
    <rPh sb="21" eb="22">
      <t>イ</t>
    </rPh>
    <rPh sb="22" eb="24">
      <t>ケンサ</t>
    </rPh>
    <phoneticPr fontId="3"/>
  </si>
  <si>
    <t>教育・保育施設等における事故防止及び事故発生児の対応のためのガイドライン</t>
    <phoneticPr fontId="3"/>
  </si>
  <si>
    <t>（災害への備え）</t>
    <phoneticPr fontId="3"/>
  </si>
  <si>
    <t>保育所保育指針第3章４</t>
    <rPh sb="0" eb="3">
      <t>ホイクショ</t>
    </rPh>
    <rPh sb="3" eb="5">
      <t>ホイク</t>
    </rPh>
    <rPh sb="5" eb="7">
      <t>シシン</t>
    </rPh>
    <rPh sb="7" eb="8">
      <t>ダイ</t>
    </rPh>
    <rPh sb="9" eb="10">
      <t>ショウ</t>
    </rPh>
    <phoneticPr fontId="3"/>
  </si>
  <si>
    <t>－保育所運営No.３４(分園)－</t>
    <rPh sb="12" eb="14">
      <t>ブンエン</t>
    </rPh>
    <phoneticPr fontId="6"/>
  </si>
  <si>
    <t>（※以下については、3階以上が該当する設問）</t>
    <rPh sb="2" eb="4">
      <t>イカ</t>
    </rPh>
    <rPh sb="11" eb="12">
      <t>カイ</t>
    </rPh>
    <rPh sb="12" eb="14">
      <t>イジョウ</t>
    </rPh>
    <rPh sb="15" eb="17">
      <t>ガイトウ</t>
    </rPh>
    <rPh sb="19" eb="21">
      <t>セツモン</t>
    </rPh>
    <phoneticPr fontId="3"/>
  </si>
  <si>
    <t>・</t>
    <phoneticPr fontId="6"/>
  </si>
  <si>
    <t xml:space="preserve"> ｢児童福祉施設における衛生管理等について」 (H16.1.20.雇児発第0120001号）</t>
    <rPh sb="2" eb="4">
      <t>ジドウ</t>
    </rPh>
    <rPh sb="16" eb="17">
      <t>トウ</t>
    </rPh>
    <rPh sb="33" eb="34">
      <t>ヤト</t>
    </rPh>
    <rPh sb="34" eb="35">
      <t>ジ</t>
    </rPh>
    <rPh sb="35" eb="36">
      <t>ハツ</t>
    </rPh>
    <rPh sb="36" eb="37">
      <t>ダイ</t>
    </rPh>
    <rPh sb="44" eb="45">
      <t>ゴウ</t>
    </rPh>
    <phoneticPr fontId="6"/>
  </si>
  <si>
    <t xml:space="preserve"> ４　職員配置の状況（監査調書提出月初日現在）</t>
    <phoneticPr fontId="6"/>
  </si>
  <si>
    <t>A</t>
    <phoneticPr fontId="3"/>
  </si>
  <si>
    <t>1日6時間以上かつ月20日以上勤務で、正規職員就業規則で定める所定労働時間を通じて勤務する者</t>
    <phoneticPr fontId="3"/>
  </si>
  <si>
    <t>B</t>
    <phoneticPr fontId="3"/>
  </si>
  <si>
    <t>1日6時間以上かつ月20日以上勤務で、正規職員就業規則で定める所定労働時間数を下回る者</t>
    <phoneticPr fontId="3"/>
  </si>
  <si>
    <t xml:space="preserve"> (1)　職員数を記入すること。</t>
    <phoneticPr fontId="6"/>
  </si>
  <si>
    <t>C</t>
    <phoneticPr fontId="3"/>
  </si>
  <si>
    <t>1日6時間未満又は月20日未満勤務の者</t>
    <phoneticPr fontId="3"/>
  </si>
  <si>
    <t>(※No14～No17(別表１～別表４)の人数と整合性を持たせること。)</t>
    <phoneticPr fontId="3"/>
  </si>
  <si>
    <t>（監査調書提出月：</t>
    <phoneticPr fontId="3"/>
  </si>
  <si>
    <t>看護師・保健師・准看護師</t>
    <phoneticPr fontId="3"/>
  </si>
  <si>
    <t>調理員</t>
    <phoneticPr fontId="3"/>
  </si>
  <si>
    <t>その他（用務員）</t>
    <rPh sb="4" eb="7">
      <t>ヨウムイン</t>
    </rPh>
    <phoneticPr fontId="3"/>
  </si>
  <si>
    <t>代替職員がいない場合はカウントせず、いる場合は正規職員の欄にカウントする。</t>
    <phoneticPr fontId="3"/>
  </si>
  <si>
    <t>正規職員</t>
    <phoneticPr fontId="3"/>
  </si>
  <si>
    <t>非正規</t>
    <phoneticPr fontId="3"/>
  </si>
  <si>
    <t>(再)保育士ｶｳﾝﾄ</t>
    <phoneticPr fontId="3"/>
  </si>
  <si>
    <t>正規
職員</t>
    <phoneticPr fontId="3"/>
  </si>
  <si>
    <t>非常勤</t>
    <phoneticPr fontId="3"/>
  </si>
  <si>
    <t>短時間</t>
    <phoneticPr fontId="3"/>
  </si>
  <si>
    <t>正規</t>
    <phoneticPr fontId="3"/>
  </si>
  <si>
    <t>代替職員がいない場合はカウントせず、代替職員がいる場合は当該代替職員の雇用形態（勤務時間数）に応じて「非常勤」欄若しくは「短時間」欄にカウントする。</t>
    <phoneticPr fontId="3"/>
  </si>
  <si>
    <t>(ｱ)主任保育士は、保育士欄に計上する。</t>
    <phoneticPr fontId="6"/>
  </si>
  <si>
    <t>(ｲ)</t>
    <phoneticPr fontId="6"/>
  </si>
  <si>
    <t>B．</t>
    <phoneticPr fontId="6"/>
  </si>
  <si>
    <t>C．</t>
    <phoneticPr fontId="6"/>
  </si>
  <si>
    <t>・</t>
    <phoneticPr fontId="6"/>
  </si>
  <si>
    <t>市条例第36条</t>
    <rPh sb="0" eb="1">
      <t>シ</t>
    </rPh>
    <rPh sb="1" eb="3">
      <t>ジョウレイ</t>
    </rPh>
    <rPh sb="3" eb="4">
      <t>ダイ</t>
    </rPh>
    <rPh sb="6" eb="7">
      <t>ジョウ</t>
    </rPh>
    <phoneticPr fontId="6"/>
  </si>
  <si>
    <t>・</t>
    <phoneticPr fontId="6"/>
  </si>
  <si>
    <r>
      <t>基本分単価に含まれる職員構成（公定価格に関するFAQ_Ver</t>
    </r>
    <r>
      <rPr>
        <sz val="9"/>
        <color rgb="FF00B050"/>
        <rFont val="ＭＳ Ｐ明朝"/>
        <family val="1"/>
        <charset val="128"/>
      </rPr>
      <t>.12</t>
    </r>
    <r>
      <rPr>
        <sz val="9"/>
        <rFont val="ＭＳ Ｐ明朝"/>
        <family val="1"/>
        <charset val="128"/>
      </rPr>
      <t>_Ｎｏ．2）</t>
    </r>
    <rPh sb="2" eb="3">
      <t>ブン</t>
    </rPh>
    <phoneticPr fontId="6"/>
  </si>
  <si>
    <t>0歳児</t>
    <phoneticPr fontId="6"/>
  </si>
  <si>
    <t>= 保育士</t>
    <phoneticPr fontId="6"/>
  </si>
  <si>
    <t>小数点第2位切り捨て</t>
    <phoneticPr fontId="6"/>
  </si>
  <si>
    <t>（保育士）</t>
    <phoneticPr fontId="3"/>
  </si>
  <si>
    <t>1～2歳児</t>
    <phoneticPr fontId="6"/>
  </si>
  <si>
    <t>*</t>
    <phoneticPr fontId="3"/>
  </si>
  <si>
    <t>*</t>
    <phoneticPr fontId="3"/>
  </si>
  <si>
    <t>利用定員90人以下の施設は１人加配</t>
    <phoneticPr fontId="6"/>
  </si>
  <si>
    <t>保育標準時間認定を受ける子どもを受け入れる施設は1人加配</t>
    <phoneticPr fontId="6"/>
  </si>
  <si>
    <t>4歳以上児</t>
    <phoneticPr fontId="6"/>
  </si>
  <si>
    <t>小計</t>
    <phoneticPr fontId="6"/>
  </si>
  <si>
    <t>小数点第1位四捨五入</t>
    <phoneticPr fontId="6"/>
  </si>
  <si>
    <t>全保育所（非常勤職員）</t>
    <rPh sb="0" eb="1">
      <t>ゼン</t>
    </rPh>
    <rPh sb="1" eb="3">
      <t>ホイク</t>
    </rPh>
    <rPh sb="3" eb="4">
      <t>ショ</t>
    </rPh>
    <rPh sb="5" eb="8">
      <t>ヒジョウキン</t>
    </rPh>
    <rPh sb="8" eb="10">
      <t>ショクイン</t>
    </rPh>
    <phoneticPr fontId="3"/>
  </si>
  <si>
    <t>※</t>
    <phoneticPr fontId="6"/>
  </si>
  <si>
    <t>② 無資格者に「保育士」の名称を使用していないか。</t>
    <phoneticPr fontId="6"/>
  </si>
  <si>
    <t>③ 無資格者が補助的な業務を超えて保育に従事していないか。</t>
    <phoneticPr fontId="6"/>
  </si>
  <si>
    <t xml:space="preserve"> ４　職員配置の状況</t>
    <phoneticPr fontId="6"/>
  </si>
  <si>
    <r>
      <t xml:space="preserve"> (1)　職員数を記入すること。</t>
    </r>
    <r>
      <rPr>
        <sz val="10"/>
        <color rgb="FFFF0000"/>
        <rFont val="HGｺﾞｼｯｸM"/>
        <family val="3"/>
        <charset val="128"/>
      </rPr>
      <t/>
    </r>
    <phoneticPr fontId="6"/>
  </si>
  <si>
    <t>正規</t>
    <rPh sb="0" eb="2">
      <t>セイキ</t>
    </rPh>
    <phoneticPr fontId="3"/>
  </si>
  <si>
    <t>非正規</t>
    <rPh sb="0" eb="1">
      <t>ヒ</t>
    </rPh>
    <rPh sb="1" eb="3">
      <t>セイキ</t>
    </rPh>
    <phoneticPr fontId="3"/>
  </si>
  <si>
    <t>非常勤</t>
    <phoneticPr fontId="3"/>
  </si>
  <si>
    <t>短時間</t>
    <phoneticPr fontId="3"/>
  </si>
  <si>
    <t>代替職員がいない場合はカウントせず、いる場合は正規職員の欄にカウントする。</t>
    <phoneticPr fontId="3"/>
  </si>
  <si>
    <t>代替職員がいない場合はカウントせず、代替職員がいる場合は当該代替職員の雇用形態（勤務時間数）に応じて「非常勤」欄若しくは「短時間」欄にカウントする。</t>
    <phoneticPr fontId="3"/>
  </si>
  <si>
    <t>(ｱ)</t>
    <phoneticPr fontId="6"/>
  </si>
  <si>
    <t>主任保育士は、保育士欄に計上する。</t>
  </si>
  <si>
    <t>(ｲ)</t>
    <phoneticPr fontId="6"/>
  </si>
  <si>
    <t>※</t>
    <phoneticPr fontId="6"/>
  </si>
  <si>
    <t>常勤換算人数＝「(1)の表「保育士」及び「(再)保育士ｶｳﾝﾄ」の1ｶ月の労働時間数（雇用契約による）の合計」÷「正規職員就業規則で定めた1ｶ月の所定労働時間数」（小数点以下の端数処理は行わない）」</t>
    <rPh sb="12" eb="13">
      <t>ヒョウ</t>
    </rPh>
    <rPh sb="14" eb="17">
      <t>ホイクシ</t>
    </rPh>
    <rPh sb="18" eb="19">
      <t>オヨ</t>
    </rPh>
    <rPh sb="22" eb="23">
      <t>サイ</t>
    </rPh>
    <rPh sb="24" eb="27">
      <t>ホイクシ</t>
    </rPh>
    <rPh sb="35" eb="36">
      <t>ゲツ</t>
    </rPh>
    <rPh sb="37" eb="39">
      <t>ロウドウ</t>
    </rPh>
    <rPh sb="39" eb="42">
      <t>ジカンスウ</t>
    </rPh>
    <rPh sb="43" eb="45">
      <t>コヨウ</t>
    </rPh>
    <rPh sb="45" eb="47">
      <t>ケイヤク</t>
    </rPh>
    <rPh sb="52" eb="54">
      <t>ゴウケイ</t>
    </rPh>
    <rPh sb="73" eb="75">
      <t>ショテイ</t>
    </rPh>
    <rPh sb="75" eb="77">
      <t>ロウドウ</t>
    </rPh>
    <rPh sb="85" eb="87">
      <t>イカ</t>
    </rPh>
    <rPh sb="88" eb="90">
      <t>ハスウ</t>
    </rPh>
    <rPh sb="90" eb="92">
      <t>ショリ</t>
    </rPh>
    <rPh sb="93" eb="94">
      <t>オコナ</t>
    </rPh>
    <phoneticPr fontId="3"/>
  </si>
  <si>
    <t>A．</t>
    <phoneticPr fontId="6"/>
  </si>
  <si>
    <t>市条例第36条</t>
    <phoneticPr fontId="6"/>
  </si>
  <si>
    <t>基本分単価に含まれる職員構成（公定価格に関するFAQ_Ver.12_Ｎｏ．2）</t>
    <rPh sb="2" eb="3">
      <t>ブン</t>
    </rPh>
    <phoneticPr fontId="6"/>
  </si>
  <si>
    <t>*</t>
    <phoneticPr fontId="3"/>
  </si>
  <si>
    <t>1～2歳児</t>
    <phoneticPr fontId="6"/>
  </si>
  <si>
    <t>利用定員90人以下の施設は１人加配</t>
    <phoneticPr fontId="6"/>
  </si>
  <si>
    <t>保育士配置には、無資格保育補助者を
含めないこと。</t>
    <phoneticPr fontId="3"/>
  </si>
  <si>
    <t>本園
・
その他の事業</t>
    <rPh sb="0" eb="1">
      <t>ホン</t>
    </rPh>
    <rPh sb="1" eb="2">
      <t>エン</t>
    </rPh>
    <rPh sb="7" eb="8">
      <t>タ</t>
    </rPh>
    <rPh sb="9" eb="11">
      <t>ジギョウ</t>
    </rPh>
    <phoneticPr fontId="6"/>
  </si>
  <si>
    <t>保育士資格の登録</t>
    <rPh sb="0" eb="3">
      <t>ホイクシ</t>
    </rPh>
    <rPh sb="3" eb="5">
      <t>シカク</t>
    </rPh>
    <rPh sb="6" eb="8">
      <t>トウロク</t>
    </rPh>
    <phoneticPr fontId="3"/>
  </si>
  <si>
    <t>管理職</t>
    <phoneticPr fontId="6"/>
  </si>
  <si>
    <t>時間外</t>
    <phoneticPr fontId="6"/>
  </si>
  <si>
    <t>特殊業務</t>
    <phoneticPr fontId="6"/>
  </si>
  <si>
    <t>住居</t>
    <phoneticPr fontId="6"/>
  </si>
  <si>
    <t>市補助</t>
    <phoneticPr fontId="6"/>
  </si>
  <si>
    <t>（</t>
    <phoneticPr fontId="6"/>
  </si>
  <si>
    <t>）</t>
    <phoneticPr fontId="6"/>
  </si>
  <si>
    <t>（</t>
    <phoneticPr fontId="6"/>
  </si>
  <si>
    <t>処遇改善</t>
    <phoneticPr fontId="6"/>
  </si>
  <si>
    <t>①</t>
    <phoneticPr fontId="6"/>
  </si>
  <si>
    <t>②</t>
    <phoneticPr fontId="6"/>
  </si>
  <si>
    <t>(C+D)</t>
    <phoneticPr fontId="6"/>
  </si>
  <si>
    <t>本園</t>
  </si>
  <si>
    <t>H21</t>
    <phoneticPr fontId="6"/>
  </si>
  <si>
    <t>2</t>
    <phoneticPr fontId="3"/>
  </si>
  <si>
    <t>（</t>
    <phoneticPr fontId="6"/>
  </si>
  <si>
    <t>2-11</t>
    <phoneticPr fontId="6"/>
  </si>
  <si>
    <t>）</t>
    <phoneticPr fontId="6"/>
  </si>
  <si>
    <t>2-12</t>
    <phoneticPr fontId="6"/>
  </si>
  <si>
    <t>○保育士の平均経験年数、平均給与及び有給休暇の状況を記入すること。</t>
    <phoneticPr fontId="6"/>
  </si>
  <si>
    <t>（注）</t>
    <phoneticPr fontId="6"/>
  </si>
  <si>
    <t>1．</t>
    <phoneticPr fontId="6"/>
  </si>
  <si>
    <t>本園、その他事業を入力すること。なお、その他事業（放課後児童健全育成事業等）を兼務している場合、備考欄に記載すること。</t>
    <phoneticPr fontId="3"/>
  </si>
  <si>
    <t>正規職員で短時間勤務の職員等であれば備考欄に週平均労働時間を記入すること。</t>
    <phoneticPr fontId="3"/>
  </si>
  <si>
    <t>－保育所運営No.１４（分園）－</t>
    <rPh sb="12" eb="14">
      <t>ブンエン</t>
    </rPh>
    <phoneticPr fontId="3"/>
  </si>
  <si>
    <t>－保育所運営No.１４－２（分園）－</t>
    <rPh sb="14" eb="16">
      <t>ブンエン</t>
    </rPh>
    <phoneticPr fontId="3"/>
  </si>
  <si>
    <t>－保育所運営No.１５（分園）－</t>
    <rPh sb="12" eb="14">
      <t>ブンエン</t>
    </rPh>
    <phoneticPr fontId="3"/>
  </si>
  <si>
    <t>4．</t>
    <phoneticPr fontId="3"/>
  </si>
  <si>
    <t>処遇改善</t>
    <phoneticPr fontId="6"/>
  </si>
  <si>
    <t>①</t>
    <phoneticPr fontId="6"/>
  </si>
  <si>
    <t>②</t>
    <phoneticPr fontId="6"/>
  </si>
  <si>
    <t>(C+D)</t>
    <phoneticPr fontId="6"/>
  </si>
  <si>
    <t>－保育所運営No.１６（分園）－</t>
    <rPh sb="12" eb="14">
      <t>ブンエン</t>
    </rPh>
    <phoneticPr fontId="6"/>
  </si>
  <si>
    <t>H23</t>
    <phoneticPr fontId="6"/>
  </si>
  <si>
    <t>850</t>
    <phoneticPr fontId="3"/>
  </si>
  <si>
    <t>－保育所運営No.１７（分園）－</t>
    <rPh sb="12" eb="14">
      <t>ブンエン</t>
    </rPh>
    <phoneticPr fontId="3"/>
  </si>
  <si>
    <t>－保育所運営No.１７－２（分園）－</t>
    <rPh sb="14" eb="16">
      <t>ブンエン</t>
    </rPh>
    <phoneticPr fontId="3"/>
  </si>
  <si>
    <t xml:space="preserve"> ③ 園外活動の場所・移動方法などの安全確認は行っているか</t>
    <rPh sb="3" eb="4">
      <t>エン</t>
    </rPh>
    <rPh sb="4" eb="5">
      <t>ソト</t>
    </rPh>
    <rPh sb="5" eb="7">
      <t>カツドウ</t>
    </rPh>
    <rPh sb="8" eb="10">
      <t>バショ</t>
    </rPh>
    <rPh sb="11" eb="13">
      <t>イドウ</t>
    </rPh>
    <rPh sb="13" eb="15">
      <t>ホウホウ</t>
    </rPh>
    <rPh sb="18" eb="20">
      <t>アンゼン</t>
    </rPh>
    <rPh sb="20" eb="22">
      <t>カクニン</t>
    </rPh>
    <rPh sb="23" eb="24">
      <t>オコナ</t>
    </rPh>
    <phoneticPr fontId="3"/>
  </si>
  <si>
    <t>※児童の年齢は、4月1日の現在</t>
    <phoneticPr fontId="3"/>
  </si>
  <si>
    <t>(18)　児童の事故発生の状況（医療機関への受診・入院を要する程度</t>
    <rPh sb="16" eb="18">
      <t>イリョウ</t>
    </rPh>
    <rPh sb="18" eb="20">
      <t>キカン</t>
    </rPh>
    <rPh sb="22" eb="24">
      <t>ジュシン</t>
    </rPh>
    <phoneticPr fontId="6"/>
  </si>
  <si>
    <t>　すること。　</t>
    <phoneticPr fontId="3"/>
  </si>
  <si>
    <t>・</t>
    <phoneticPr fontId="3"/>
  </si>
  <si>
    <t>－保育所運営No.４（分園）－</t>
    <rPh sb="11" eb="13">
      <t>ブンエン</t>
    </rPh>
    <phoneticPr fontId="6"/>
  </si>
  <si>
    <t>「児童数」欄の児童年齢は本年度4月1日現在。発達支援児数を（　）に再掲すること。</t>
    <rPh sb="1" eb="4">
      <t>ジドウスウ</t>
    </rPh>
    <rPh sb="5" eb="6">
      <t>ラン</t>
    </rPh>
    <rPh sb="7" eb="9">
      <t>ジドウ</t>
    </rPh>
    <rPh sb="9" eb="11">
      <t>ネンレイ</t>
    </rPh>
    <rPh sb="12" eb="14">
      <t>ホンネン</t>
    </rPh>
    <rPh sb="14" eb="15">
      <t>ド</t>
    </rPh>
    <rPh sb="16" eb="17">
      <t>ツキ</t>
    </rPh>
    <rPh sb="18" eb="19">
      <t>ニチ</t>
    </rPh>
    <rPh sb="19" eb="21">
      <t>ゲンザイ</t>
    </rPh>
    <rPh sb="22" eb="24">
      <t>ハッタツ</t>
    </rPh>
    <rPh sb="24" eb="26">
      <t>シエン</t>
    </rPh>
    <rPh sb="26" eb="27">
      <t>ジ</t>
    </rPh>
    <rPh sb="27" eb="28">
      <t>スウ</t>
    </rPh>
    <rPh sb="33" eb="35">
      <t>サイケイ</t>
    </rPh>
    <phoneticPr fontId="3"/>
  </si>
  <si>
    <t>保育士資格の登録</t>
    <phoneticPr fontId="3"/>
  </si>
  <si>
    <t>資格の有　無</t>
    <rPh sb="0" eb="2">
      <t>シカク</t>
    </rPh>
    <rPh sb="3" eb="4">
      <t>アリ</t>
    </rPh>
    <rPh sb="5" eb="6">
      <t>ナシ</t>
    </rPh>
    <phoneticPr fontId="3"/>
  </si>
  <si>
    <t>資格の種　類</t>
    <rPh sb="0" eb="2">
      <t>シカク</t>
    </rPh>
    <rPh sb="3" eb="4">
      <t>タネ</t>
    </rPh>
    <rPh sb="5" eb="6">
      <t>タグイ</t>
    </rPh>
    <phoneticPr fontId="3"/>
  </si>
  <si>
    <t>管理職</t>
    <phoneticPr fontId="6"/>
  </si>
  <si>
    <t>時間外</t>
    <phoneticPr fontId="6"/>
  </si>
  <si>
    <t>特殊業務</t>
    <phoneticPr fontId="6"/>
  </si>
  <si>
    <t>住居</t>
    <phoneticPr fontId="6"/>
  </si>
  <si>
    <t>市補助</t>
    <phoneticPr fontId="6"/>
  </si>
  <si>
    <t>（</t>
    <phoneticPr fontId="6"/>
  </si>
  <si>
    <t>）</t>
    <phoneticPr fontId="6"/>
  </si>
  <si>
    <t>（</t>
    <phoneticPr fontId="6"/>
  </si>
  <si>
    <t>処遇改善</t>
    <phoneticPr fontId="6"/>
  </si>
  <si>
    <t>①</t>
    <phoneticPr fontId="6"/>
  </si>
  <si>
    <t>②</t>
    <phoneticPr fontId="6"/>
  </si>
  <si>
    <t>(C+D)</t>
    <phoneticPr fontId="6"/>
  </si>
  <si>
    <t>S59</t>
    <phoneticPr fontId="3"/>
  </si>
  <si>
    <t>11</t>
    <phoneticPr fontId="3"/>
  </si>
  <si>
    <t>（</t>
    <phoneticPr fontId="6"/>
  </si>
  <si>
    <t>1-7</t>
    <phoneticPr fontId="3"/>
  </si>
  <si>
    <t>）</t>
    <phoneticPr fontId="6"/>
  </si>
  <si>
    <t>1-8</t>
    <phoneticPr fontId="3"/>
  </si>
  <si>
    <t>（注）</t>
    <phoneticPr fontId="6"/>
  </si>
  <si>
    <t>1．</t>
    <phoneticPr fontId="6"/>
  </si>
  <si>
    <t>本園、その他事業を入力すること。なお、その他事業（放課後児童健全育成事業等）を兼務している場合、備考欄に記載すること。</t>
    <phoneticPr fontId="3"/>
  </si>
  <si>
    <t>正規職員で短時間勤務の職員等であれば備考欄に週平均労働時間を記入すること。</t>
    <phoneticPr fontId="3"/>
  </si>
  <si>
    <t>－保育所運営No.１５－２－</t>
    <phoneticPr fontId="3"/>
  </si>
  <si>
    <t>保育士資格の登録</t>
    <phoneticPr fontId="3"/>
  </si>
  <si>
    <t>資格の
有　無</t>
    <rPh sb="0" eb="2">
      <t>シカク</t>
    </rPh>
    <rPh sb="4" eb="5">
      <t>アリ</t>
    </rPh>
    <rPh sb="6" eb="7">
      <t>ム</t>
    </rPh>
    <phoneticPr fontId="6"/>
  </si>
  <si>
    <t>資格の種 　類</t>
    <phoneticPr fontId="6"/>
  </si>
  <si>
    <t>管理職</t>
    <phoneticPr fontId="6"/>
  </si>
  <si>
    <t>市補助</t>
    <phoneticPr fontId="6"/>
  </si>
  <si>
    <t>（</t>
    <phoneticPr fontId="6"/>
  </si>
  <si>
    <t>4/1現在</t>
    <phoneticPr fontId="3"/>
  </si>
  <si>
    <t>直近月</t>
    <phoneticPr fontId="3"/>
  </si>
  <si>
    <t>特殊業務</t>
    <phoneticPr fontId="6"/>
  </si>
  <si>
    <t>住居</t>
    <phoneticPr fontId="6"/>
  </si>
  <si>
    <t>処遇改善</t>
    <phoneticPr fontId="6"/>
  </si>
  <si>
    <t>①</t>
    <phoneticPr fontId="6"/>
  </si>
  <si>
    <t>②</t>
    <phoneticPr fontId="6"/>
  </si>
  <si>
    <t>(C+D)</t>
    <phoneticPr fontId="6"/>
  </si>
  <si>
    <t>H19</t>
    <phoneticPr fontId="6"/>
  </si>
  <si>
    <t>7-4</t>
    <phoneticPr fontId="3"/>
  </si>
  <si>
    <t>H29職種変更</t>
    <phoneticPr fontId="3"/>
  </si>
  <si>
    <t>6750</t>
    <phoneticPr fontId="3"/>
  </si>
  <si>
    <t>1-2</t>
    <phoneticPr fontId="3"/>
  </si>
  <si>
    <t>3．</t>
    <phoneticPr fontId="3"/>
  </si>
  <si>
    <t>4．</t>
    <phoneticPr fontId="3"/>
  </si>
  <si>
    <t>－保育所運営No.１６－２－</t>
    <phoneticPr fontId="6"/>
  </si>
  <si>
    <t>直近月</t>
    <phoneticPr fontId="3"/>
  </si>
  <si>
    <t>処遇改善</t>
    <phoneticPr fontId="6"/>
  </si>
  <si>
    <t>①</t>
    <phoneticPr fontId="6"/>
  </si>
  <si>
    <t>②</t>
    <phoneticPr fontId="6"/>
  </si>
  <si>
    <t>(C+D)</t>
    <phoneticPr fontId="6"/>
  </si>
  <si>
    <t>（危険等発生時対処要領の作成等)</t>
    <rPh sb="1" eb="3">
      <t>キケン</t>
    </rPh>
    <rPh sb="3" eb="4">
      <t>トウ</t>
    </rPh>
    <rPh sb="4" eb="6">
      <t>ハッセイ</t>
    </rPh>
    <rPh sb="6" eb="7">
      <t>ジ</t>
    </rPh>
    <rPh sb="7" eb="9">
      <t>タイショ</t>
    </rPh>
    <rPh sb="9" eb="11">
      <t>ヨウリョウ</t>
    </rPh>
    <rPh sb="12" eb="14">
      <t>サクセイ</t>
    </rPh>
    <rPh sb="14" eb="15">
      <t>トウ</t>
    </rPh>
    <phoneticPr fontId="3"/>
  </si>
  <si>
    <t>・　学校保健安全法29条</t>
    <rPh sb="2" eb="4">
      <t>ガッコウ</t>
    </rPh>
    <rPh sb="4" eb="6">
      <t>ホケン</t>
    </rPh>
    <rPh sb="6" eb="9">
      <t>アンゼンホウ</t>
    </rPh>
    <rPh sb="11" eb="12">
      <t>ジョウ</t>
    </rPh>
    <phoneticPr fontId="3"/>
  </si>
  <si>
    <t>(</t>
    <phoneticPr fontId="3"/>
  </si>
  <si>
    <t>)</t>
    <phoneticPr fontId="3"/>
  </si>
  <si>
    <t>年</t>
    <rPh sb="0" eb="1">
      <t>ネン</t>
    </rPh>
    <phoneticPr fontId="3"/>
  </si>
  <si>
    <t>月</t>
    <rPh sb="0" eb="1">
      <t>ツキ</t>
    </rPh>
    <phoneticPr fontId="3"/>
  </si>
  <si>
    <t>日</t>
    <rPh sb="0" eb="1">
      <t>ニチ</t>
    </rPh>
    <phoneticPr fontId="3"/>
  </si>
  <si>
    <t>）、</t>
    <phoneticPr fontId="3"/>
  </si>
  <si>
    <t>退職・転出年月日</t>
    <rPh sb="0" eb="2">
      <t>タイショク</t>
    </rPh>
    <rPh sb="3" eb="5">
      <t>テンシュツ</t>
    </rPh>
    <rPh sb="5" eb="8">
      <t>ネンガッピ</t>
    </rPh>
    <phoneticPr fontId="6"/>
  </si>
  <si>
    <t>氏　　名</t>
    <rPh sb="0" eb="1">
      <t>シ</t>
    </rPh>
    <rPh sb="3" eb="4">
      <t>ナ</t>
    </rPh>
    <phoneticPr fontId="3"/>
  </si>
  <si>
    <t>・</t>
    <phoneticPr fontId="6"/>
  </si>
  <si>
    <t>施設の設備、職員数が定員を超えて入所した児童数に照らし、設備運営基準等をみたしていること。</t>
    <phoneticPr fontId="6"/>
  </si>
  <si>
    <t>※</t>
    <phoneticPr fontId="3"/>
  </si>
  <si>
    <t>1日11時間開所、土曜日開園が原則である。</t>
    <rPh sb="1" eb="2">
      <t>ニチ</t>
    </rPh>
    <rPh sb="4" eb="6">
      <t>ジカン</t>
    </rPh>
    <rPh sb="6" eb="8">
      <t>カイショ</t>
    </rPh>
    <rPh sb="9" eb="12">
      <t>ドヨウビ</t>
    </rPh>
    <rPh sb="12" eb="14">
      <t>カイエン</t>
    </rPh>
    <rPh sb="15" eb="17">
      <t>ゲンソク</t>
    </rPh>
    <phoneticPr fontId="3"/>
  </si>
  <si>
    <t>浄化槽法第7条、第10条、第11条</t>
    <rPh sb="0" eb="4">
      <t>ジョウカソウホウ</t>
    </rPh>
    <rPh sb="4" eb="5">
      <t>ダイ</t>
    </rPh>
    <rPh sb="6" eb="7">
      <t>ジョウ</t>
    </rPh>
    <rPh sb="8" eb="9">
      <t>ダイ</t>
    </rPh>
    <rPh sb="11" eb="12">
      <t>ジョウ</t>
    </rPh>
    <rPh sb="13" eb="14">
      <t>ダイ</t>
    </rPh>
    <rPh sb="16" eb="17">
      <t>ジョウ</t>
    </rPh>
    <phoneticPr fontId="3"/>
  </si>
  <si>
    <t>①死亡者又は重篤患者が１週間以内に２名以上
②同一感染者が１０名以上、全体の半数以上
③他に施設庁が必要と認めた場合、上記の場合、市町村保健所に報告・指示を受ける。</t>
    <rPh sb="1" eb="4">
      <t>シボウシャ</t>
    </rPh>
    <rPh sb="4" eb="5">
      <t>マタ</t>
    </rPh>
    <rPh sb="6" eb="10">
      <t>ジュウトクカンジャ</t>
    </rPh>
    <rPh sb="12" eb="14">
      <t>シュウカン</t>
    </rPh>
    <rPh sb="14" eb="16">
      <t>イナイ</t>
    </rPh>
    <rPh sb="18" eb="19">
      <t>メイ</t>
    </rPh>
    <rPh sb="19" eb="21">
      <t>イジョウ</t>
    </rPh>
    <rPh sb="23" eb="25">
      <t>ドウイツ</t>
    </rPh>
    <rPh sb="25" eb="28">
      <t>カンセンシャ</t>
    </rPh>
    <rPh sb="31" eb="32">
      <t>メイ</t>
    </rPh>
    <rPh sb="32" eb="34">
      <t>イジョウ</t>
    </rPh>
    <rPh sb="35" eb="37">
      <t>ゼンタイ</t>
    </rPh>
    <rPh sb="38" eb="42">
      <t>ハンスウイジョウ</t>
    </rPh>
    <rPh sb="44" eb="45">
      <t>タ</t>
    </rPh>
    <rPh sb="46" eb="48">
      <t>シセツ</t>
    </rPh>
    <rPh sb="48" eb="49">
      <t>チョウ</t>
    </rPh>
    <rPh sb="50" eb="52">
      <t>ヒツヨウ</t>
    </rPh>
    <rPh sb="53" eb="54">
      <t>ミト</t>
    </rPh>
    <rPh sb="56" eb="58">
      <t>バアイ</t>
    </rPh>
    <rPh sb="59" eb="61">
      <t>ジョウキ</t>
    </rPh>
    <rPh sb="62" eb="64">
      <t>バアイ</t>
    </rPh>
    <rPh sb="65" eb="68">
      <t>シチョウソン</t>
    </rPh>
    <rPh sb="68" eb="71">
      <t>ホケンジョ</t>
    </rPh>
    <rPh sb="72" eb="74">
      <t>ホウコク</t>
    </rPh>
    <rPh sb="75" eb="77">
      <t>シジ</t>
    </rPh>
    <rPh sb="78" eb="79">
      <t>ウ</t>
    </rPh>
    <phoneticPr fontId="3"/>
  </si>
  <si>
    <t>建築基準法第２条第９号の２
（耐火建築物）</t>
    <rPh sb="0" eb="2">
      <t>ケンチク</t>
    </rPh>
    <rPh sb="2" eb="4">
      <t>キジュン</t>
    </rPh>
    <rPh sb="4" eb="5">
      <t>ホウ</t>
    </rPh>
    <rPh sb="5" eb="6">
      <t>ダイ</t>
    </rPh>
    <rPh sb="7" eb="8">
      <t>ジョウ</t>
    </rPh>
    <rPh sb="8" eb="9">
      <t>ダイ</t>
    </rPh>
    <rPh sb="10" eb="11">
      <t>ゴウ</t>
    </rPh>
    <rPh sb="15" eb="17">
      <t>タイカ</t>
    </rPh>
    <rPh sb="17" eb="19">
      <t>ケンチク</t>
    </rPh>
    <rPh sb="19" eb="20">
      <t>ブツ</t>
    </rPh>
    <phoneticPr fontId="6"/>
  </si>
  <si>
    <t>建築基準法施行令第123条第１項（屋内避難階段）　第３項（特別避難階段）</t>
    <rPh sb="0" eb="2">
      <t>ケンチク</t>
    </rPh>
    <rPh sb="2" eb="4">
      <t>キジュン</t>
    </rPh>
    <rPh sb="4" eb="5">
      <t>ホウ</t>
    </rPh>
    <rPh sb="5" eb="7">
      <t>セコウ</t>
    </rPh>
    <rPh sb="7" eb="8">
      <t>レイ</t>
    </rPh>
    <rPh sb="8" eb="9">
      <t>ダイ</t>
    </rPh>
    <rPh sb="12" eb="13">
      <t>ジョウ</t>
    </rPh>
    <rPh sb="13" eb="14">
      <t>ダイ</t>
    </rPh>
    <rPh sb="15" eb="16">
      <t>コウ</t>
    </rPh>
    <rPh sb="17" eb="19">
      <t>オクナイ</t>
    </rPh>
    <rPh sb="19" eb="21">
      <t>ヒナン</t>
    </rPh>
    <rPh sb="21" eb="23">
      <t>カイダン</t>
    </rPh>
    <rPh sb="25" eb="26">
      <t>ダイ</t>
    </rPh>
    <rPh sb="27" eb="28">
      <t>コウ</t>
    </rPh>
    <rPh sb="29" eb="31">
      <t>トクベツ</t>
    </rPh>
    <rPh sb="31" eb="33">
      <t>ヒナン</t>
    </rPh>
    <rPh sb="33" eb="35">
      <t>カイダン</t>
    </rPh>
    <phoneticPr fontId="6"/>
  </si>
  <si>
    <t>建築基準法第2条第7号の2
（準耐火構造）</t>
    <rPh sb="0" eb="2">
      <t>ケンチク</t>
    </rPh>
    <rPh sb="2" eb="5">
      <t>キジュンホウ</t>
    </rPh>
    <rPh sb="5" eb="6">
      <t>ダイ</t>
    </rPh>
    <rPh sb="7" eb="8">
      <t>ジョウ</t>
    </rPh>
    <rPh sb="8" eb="9">
      <t>ダイ</t>
    </rPh>
    <rPh sb="10" eb="11">
      <t>ゴウ</t>
    </rPh>
    <rPh sb="15" eb="16">
      <t>ジュン</t>
    </rPh>
    <rPh sb="16" eb="18">
      <t>タイカ</t>
    </rPh>
    <rPh sb="18" eb="20">
      <t>コウゾウ</t>
    </rPh>
    <phoneticPr fontId="6"/>
  </si>
  <si>
    <t>建築基準法第2条７号
（耐火構造）</t>
    <rPh sb="0" eb="2">
      <t>ケンチク</t>
    </rPh>
    <rPh sb="2" eb="5">
      <t>キジュンホウ</t>
    </rPh>
    <rPh sb="5" eb="6">
      <t>ダイ</t>
    </rPh>
    <rPh sb="7" eb="8">
      <t>ジョウ</t>
    </rPh>
    <rPh sb="9" eb="10">
      <t>ゴウ</t>
    </rPh>
    <rPh sb="12" eb="14">
      <t>タイカ</t>
    </rPh>
    <rPh sb="14" eb="16">
      <t>コウゾウ</t>
    </rPh>
    <phoneticPr fontId="6"/>
  </si>
  <si>
    <t>建築基準法施行令第１23条第2項（屋外避難階段）</t>
    <rPh sb="0" eb="2">
      <t>ケンチク</t>
    </rPh>
    <rPh sb="2" eb="5">
      <t>キジュンホウ</t>
    </rPh>
    <rPh sb="5" eb="8">
      <t>セコウレイ</t>
    </rPh>
    <rPh sb="8" eb="9">
      <t>ダイ</t>
    </rPh>
    <rPh sb="12" eb="13">
      <t>ジョウ</t>
    </rPh>
    <rPh sb="13" eb="14">
      <t>ダイ</t>
    </rPh>
    <rPh sb="15" eb="16">
      <t>コウ</t>
    </rPh>
    <rPh sb="17" eb="19">
      <t>オクガイ</t>
    </rPh>
    <rPh sb="19" eb="21">
      <t>ヒナン</t>
    </rPh>
    <rPh sb="21" eb="23">
      <t>カイダン</t>
    </rPh>
    <phoneticPr fontId="6"/>
  </si>
  <si>
    <t>※</t>
    <phoneticPr fontId="3"/>
  </si>
  <si>
    <t>・</t>
    <phoneticPr fontId="3"/>
  </si>
  <si>
    <t>備　考</t>
    <rPh sb="0" eb="1">
      <t>ビ</t>
    </rPh>
    <rPh sb="2" eb="3">
      <t>コウ</t>
    </rPh>
    <phoneticPr fontId="3"/>
  </si>
  <si>
    <t>時　間</t>
    <rPh sb="0" eb="1">
      <t>トキ</t>
    </rPh>
    <rPh sb="2" eb="3">
      <t>アイダ</t>
    </rPh>
    <phoneticPr fontId="3"/>
  </si>
  <si>
    <t>「保育所等における短時間勤務の保育士の取扱いについて」(R3.3.19子発0319第1号)</t>
    <rPh sb="4" eb="5">
      <t>トウ</t>
    </rPh>
    <rPh sb="19" eb="21">
      <t>トリアツカ</t>
    </rPh>
    <rPh sb="35" eb="36">
      <t>コ</t>
    </rPh>
    <phoneticPr fontId="3"/>
  </si>
  <si>
    <t>　児童の年齢は、本年度４月１日現在年齢とする。</t>
    <phoneticPr fontId="3"/>
  </si>
  <si>
    <t>※①、②の配置と①の各部屋の面積が分かる平面図等（設計図とは別）を添付</t>
    <rPh sb="5" eb="7">
      <t>ハイチ</t>
    </rPh>
    <rPh sb="10" eb="13">
      <t>カクヘヤ</t>
    </rPh>
    <rPh sb="14" eb="16">
      <t>メンセキ</t>
    </rPh>
    <rPh sb="17" eb="18">
      <t>ワ</t>
    </rPh>
    <rPh sb="20" eb="23">
      <t>ヘイメンズ</t>
    </rPh>
    <rPh sb="23" eb="24">
      <t>ナド</t>
    </rPh>
    <rPh sb="25" eb="28">
      <t>セッケイズ</t>
    </rPh>
    <rPh sb="30" eb="31">
      <t>ベツ</t>
    </rPh>
    <rPh sb="33" eb="35">
      <t>テンプ</t>
    </rPh>
    <phoneticPr fontId="3"/>
  </si>
  <si>
    <t>・市条例34条（8）イ～ク</t>
    <rPh sb="1" eb="2">
      <t>シ</t>
    </rPh>
    <rPh sb="2" eb="4">
      <t>ジョウレイ</t>
    </rPh>
    <rPh sb="6" eb="7">
      <t>ジョウ</t>
    </rPh>
    <phoneticPr fontId="3"/>
  </si>
  <si>
    <r>
      <t xml:space="preserve">  (15)　</t>
    </r>
    <r>
      <rPr>
        <sz val="10"/>
        <rFont val="ＭＳ Ｐゴシック"/>
        <family val="3"/>
        <charset val="128"/>
      </rPr>
      <t>別表</t>
    </r>
    <r>
      <rPr>
        <sz val="10"/>
        <rFont val="ＭＳ Ｐ明朝"/>
        <family val="1"/>
        <charset val="128"/>
      </rPr>
      <t>1</t>
    </r>
    <r>
      <rPr>
        <sz val="10"/>
        <rFont val="ＭＳ Ｐゴシック"/>
        <family val="3"/>
        <charset val="128"/>
      </rPr>
      <t>～</t>
    </r>
    <r>
      <rPr>
        <sz val="10"/>
        <rFont val="ＭＳ Ｐ明朝"/>
        <family val="1"/>
        <charset val="128"/>
      </rPr>
      <t>4（</t>
    </r>
    <r>
      <rPr>
        <sz val="10"/>
        <rFont val="ＭＳ Ｐゴシック"/>
        <family val="3"/>
        <charset val="128"/>
      </rPr>
      <t>保育所運営No.14～17</t>
    </r>
    <r>
      <rPr>
        <sz val="10"/>
        <rFont val="ＭＳ Ｐ明朝"/>
        <family val="1"/>
        <charset val="128"/>
      </rPr>
      <t>）に</t>
    </r>
    <r>
      <rPr>
        <sz val="10"/>
        <rFont val="ＭＳ Ｐゴシック"/>
        <family val="3"/>
        <charset val="128"/>
      </rPr>
      <t>本年度｢監査調書提出月」</t>
    </r>
    <r>
      <rPr>
        <sz val="10"/>
        <rFont val="ＭＳ Ｐ明朝"/>
        <family val="1"/>
        <charset val="128"/>
      </rPr>
      <t>の職員の状況を記入すること。</t>
    </r>
    <rPh sb="13" eb="16">
      <t>ホイクショ</t>
    </rPh>
    <rPh sb="16" eb="18">
      <t>ウンエイ</t>
    </rPh>
    <rPh sb="28" eb="31">
      <t>ホンネンド</t>
    </rPh>
    <rPh sb="32" eb="34">
      <t>カンサ</t>
    </rPh>
    <rPh sb="34" eb="36">
      <t>チョウショ</t>
    </rPh>
    <rPh sb="36" eb="38">
      <t>テイシュツ</t>
    </rPh>
    <rPh sb="38" eb="39">
      <t>ツキ</t>
    </rPh>
    <phoneticPr fontId="6"/>
  </si>
  <si>
    <t xml:space="preserve"> (8)　調理室内外の特別清掃は、</t>
    <rPh sb="5" eb="8">
      <t>チョウリシツ</t>
    </rPh>
    <rPh sb="8" eb="10">
      <t>ナイガイ</t>
    </rPh>
    <rPh sb="11" eb="13">
      <t>トクベツ</t>
    </rPh>
    <rPh sb="13" eb="15">
      <t>セイソウ</t>
    </rPh>
    <phoneticPr fontId="6"/>
  </si>
  <si>
    <t>(9) 食品の保管設備は適当か。（該当するものを全てチェックすること）</t>
    <rPh sb="24" eb="25">
      <t>スベ</t>
    </rPh>
    <phoneticPr fontId="6"/>
  </si>
  <si>
    <t>(10) 食器の消毒・保管方法（該当するものを全てチェックすること）</t>
    <phoneticPr fontId="6"/>
  </si>
  <si>
    <t>(11) 検食を行っているか。　</t>
    <phoneticPr fontId="6"/>
  </si>
  <si>
    <t>(12) 保存食について　</t>
    <phoneticPr fontId="6"/>
  </si>
  <si>
    <t xml:space="preserve"> ② 保存期間は2週間週間以上となっているか。</t>
    <rPh sb="9" eb="11">
      <t>シュウカン</t>
    </rPh>
    <rPh sb="11" eb="13">
      <t>シュウカン</t>
    </rPh>
    <rPh sb="13" eb="15">
      <t>イジョウ</t>
    </rPh>
    <phoneticPr fontId="6"/>
  </si>
  <si>
    <t xml:space="preserve"> ③ 保存温度は-20℃以下となっているか。</t>
    <rPh sb="11" eb="14">
      <t>ドイカ</t>
    </rPh>
    <phoneticPr fontId="6"/>
  </si>
  <si>
    <t>(3)　必要な医療品等が備えられ、その管理を行っているか。</t>
    <rPh sb="19" eb="21">
      <t>カンリ</t>
    </rPh>
    <rPh sb="22" eb="23">
      <t>オコナ</t>
    </rPh>
    <phoneticPr fontId="6"/>
  </si>
  <si>
    <t>○　管理方法（消毒方法、、保管方法など）</t>
    <rPh sb="7" eb="9">
      <t>ショウドク</t>
    </rPh>
    <rPh sb="9" eb="11">
      <t>ホウホウ</t>
    </rPh>
    <rPh sb="13" eb="17">
      <t>ホカンホウホウ</t>
    </rPh>
    <phoneticPr fontId="3"/>
  </si>
  <si>
    <t xml:space="preserve"> ① 対象児童年齢及び確認周期：</t>
    <rPh sb="9" eb="10">
      <t>オヨ</t>
    </rPh>
    <rPh sb="11" eb="13">
      <t>カクニン</t>
    </rPh>
    <rPh sb="13" eb="15">
      <t>シュウキ</t>
    </rPh>
    <phoneticPr fontId="3"/>
  </si>
  <si>
    <t>体制について具体的に記入すること。</t>
    <rPh sb="6" eb="9">
      <t>グタイテキ</t>
    </rPh>
    <rPh sb="10" eb="12">
      <t>キニュウ</t>
    </rPh>
    <phoneticPr fontId="3"/>
  </si>
  <si>
    <t xml:space="preserve"> ② 門、囲障、外灯の点灯、窓、出入口、避難口、鍵等の施錠の状況を</t>
    <rPh sb="11" eb="13">
      <t>テントウ</t>
    </rPh>
    <rPh sb="27" eb="29">
      <t>セジョウ</t>
    </rPh>
    <phoneticPr fontId="6"/>
  </si>
  <si>
    <t xml:space="preserve"> ③ 危険な設備、場所等への囲障の設置、鍵等の施錠状況を</t>
    <rPh sb="20" eb="21">
      <t>カギ</t>
    </rPh>
    <rPh sb="21" eb="22">
      <t>トウ</t>
    </rPh>
    <phoneticPr fontId="6"/>
  </si>
  <si>
    <t>(15)　保育所の所外活動に対する安全について</t>
    <rPh sb="5" eb="8">
      <t>ホイクショ</t>
    </rPh>
    <rPh sb="9" eb="11">
      <t>ショガイ</t>
    </rPh>
    <rPh sb="11" eb="13">
      <t>カツドウ</t>
    </rPh>
    <rPh sb="14" eb="15">
      <t>タイ</t>
    </rPh>
    <rPh sb="17" eb="19">
      <t>アンゼン</t>
    </rPh>
    <phoneticPr fontId="6"/>
  </si>
  <si>
    <t xml:space="preserve"> ③ 保護者以外の者が迎えに来た場合に、その都度保護者に確認し</t>
    <rPh sb="14" eb="15">
      <t>キ</t>
    </rPh>
    <rPh sb="28" eb="30">
      <t>カクニン</t>
    </rPh>
    <phoneticPr fontId="6"/>
  </si>
  <si>
    <t xml:space="preserve"> ① 児童の事故が発生した場合に、速やかに保護者や市こども教育保育課へ</t>
    <rPh sb="13" eb="15">
      <t>バアイ</t>
    </rPh>
    <rPh sb="17" eb="18">
      <t>スミ</t>
    </rPh>
    <rPh sb="21" eb="24">
      <t>ホゴシャ</t>
    </rPh>
    <rPh sb="25" eb="26">
      <t>シ</t>
    </rPh>
    <rPh sb="29" eb="33">
      <t>キョウイクホイク</t>
    </rPh>
    <rPh sb="33" eb="34">
      <t>カ</t>
    </rPh>
    <phoneticPr fontId="6"/>
  </si>
  <si>
    <t>連絡し、記録を行うなど必要な措置を講じる体制にあるか。</t>
    <rPh sb="0" eb="2">
      <t>レンラク</t>
    </rPh>
    <rPh sb="4" eb="6">
      <t>キロク</t>
    </rPh>
    <rPh sb="7" eb="8">
      <t>オコナ</t>
    </rPh>
    <rPh sb="20" eb="22">
      <t>タイセイ</t>
    </rPh>
    <phoneticPr fontId="3"/>
  </si>
  <si>
    <t>実施月日（曜日）</t>
    <rPh sb="0" eb="1">
      <t>ジツ</t>
    </rPh>
    <rPh sb="1" eb="2">
      <t>シ</t>
    </rPh>
    <rPh sb="2" eb="3">
      <t>ツキ</t>
    </rPh>
    <rPh sb="3" eb="4">
      <t>ヒ</t>
    </rPh>
    <rPh sb="5" eb="7">
      <t>ヨウビ</t>
    </rPh>
    <phoneticPr fontId="6"/>
  </si>
  <si>
    <t xml:space="preserve"> 「保育所における短時間勤務の保育士の取り扱いについて」(R３.３.19子発0319第1号)</t>
    <rPh sb="2" eb="5">
      <t>ホイクショ</t>
    </rPh>
    <rPh sb="9" eb="12">
      <t>タンジカン</t>
    </rPh>
    <rPh sb="12" eb="14">
      <t>キンム</t>
    </rPh>
    <rPh sb="15" eb="18">
      <t>ホイクシ</t>
    </rPh>
    <rPh sb="19" eb="20">
      <t>ト</t>
    </rPh>
    <rPh sb="21" eb="22">
      <t>アツカ</t>
    </rPh>
    <rPh sb="36" eb="37">
      <t>コ</t>
    </rPh>
    <rPh sb="37" eb="38">
      <t>ハツ</t>
    </rPh>
    <rPh sb="42" eb="43">
      <t>ダイ</t>
    </rPh>
    <rPh sb="44" eb="45">
      <t>ゴウ</t>
    </rPh>
    <phoneticPr fontId="6"/>
  </si>
  <si>
    <t>常勤の保育士が各組・各グループに1名以上（乳児を含む各組・各グループであって当該組・グループに係る最低基準上の保育士定数が2名以上の場合は、1名以上ではなく2名以上））配置されていること。</t>
    <rPh sb="0" eb="2">
      <t>ジョウキン</t>
    </rPh>
    <rPh sb="3" eb="6">
      <t>ホイクシ</t>
    </rPh>
    <rPh sb="7" eb="9">
      <t>カククミ</t>
    </rPh>
    <rPh sb="10" eb="11">
      <t>カク</t>
    </rPh>
    <rPh sb="17" eb="20">
      <t>メイイジョウ</t>
    </rPh>
    <rPh sb="21" eb="23">
      <t>ニュウジ</t>
    </rPh>
    <rPh sb="24" eb="25">
      <t>フク</t>
    </rPh>
    <rPh sb="26" eb="28">
      <t>カククミ</t>
    </rPh>
    <rPh sb="29" eb="30">
      <t>カク</t>
    </rPh>
    <rPh sb="38" eb="40">
      <t>トウガイ</t>
    </rPh>
    <rPh sb="40" eb="41">
      <t>クミ</t>
    </rPh>
    <rPh sb="47" eb="48">
      <t>カカ</t>
    </rPh>
    <rPh sb="49" eb="51">
      <t>サイテイ</t>
    </rPh>
    <rPh sb="51" eb="53">
      <t>キジュン</t>
    </rPh>
    <rPh sb="53" eb="54">
      <t>ジョウ</t>
    </rPh>
    <rPh sb="55" eb="58">
      <t>ホイクシ</t>
    </rPh>
    <rPh sb="58" eb="60">
      <t>テイスウ</t>
    </rPh>
    <rPh sb="62" eb="65">
      <t>メイイジョウ</t>
    </rPh>
    <rPh sb="66" eb="68">
      <t>バアイ</t>
    </rPh>
    <rPh sb="71" eb="74">
      <t>メイイジョウ</t>
    </rPh>
    <rPh sb="79" eb="80">
      <t>メイ</t>
    </rPh>
    <rPh sb="80" eb="82">
      <t>イジョウ</t>
    </rPh>
    <rPh sb="84" eb="86">
      <t>ハイチ</t>
    </rPh>
    <phoneticPr fontId="6"/>
  </si>
  <si>
    <t>・清掃依頼先：</t>
    <rPh sb="1" eb="6">
      <t>セイソウイライサキ</t>
    </rPh>
    <phoneticPr fontId="3"/>
  </si>
  <si>
    <t>幼稚園教諭・小学校教諭・
養護教諭</t>
    <rPh sb="0" eb="3">
      <t>ヨウチエン</t>
    </rPh>
    <rPh sb="3" eb="5">
      <t>キョウユ</t>
    </rPh>
    <rPh sb="6" eb="9">
      <t>ショウガッコウ</t>
    </rPh>
    <rPh sb="9" eb="11">
      <t>キョウユ</t>
    </rPh>
    <rPh sb="13" eb="15">
      <t>ヨウゴ</t>
    </rPh>
    <rPh sb="15" eb="17">
      <t>キョウユ</t>
    </rPh>
    <phoneticPr fontId="3"/>
  </si>
  <si>
    <r>
      <rPr>
        <sz val="8"/>
        <color rgb="FFFF0000"/>
        <rFont val="ＭＳ Ｐ明朝"/>
        <family val="1"/>
        <charset val="128"/>
      </rPr>
      <t>子育て支援員等</t>
    </r>
    <r>
      <rPr>
        <sz val="6"/>
        <color rgb="FFFF0000"/>
        <rFont val="ＭＳ Ｐ明朝"/>
        <family val="1"/>
        <charset val="128"/>
      </rPr>
      <t>（知事が保育士と同等の知識及び経験を有すると認める者）</t>
    </r>
    <phoneticPr fontId="3"/>
  </si>
  <si>
    <t>子育て支援員等</t>
    <rPh sb="0" eb="2">
      <t>コソダ</t>
    </rPh>
    <rPh sb="3" eb="6">
      <t>シエンイン</t>
    </rPh>
    <rPh sb="6" eb="7">
      <t>トウ</t>
    </rPh>
    <phoneticPr fontId="3"/>
  </si>
  <si>
    <t>比嘉</t>
    <rPh sb="0" eb="2">
      <t>ヒガ</t>
    </rPh>
    <phoneticPr fontId="3"/>
  </si>
  <si>
    <t>新垣(36h)</t>
    <rPh sb="0" eb="2">
      <t>アラカキ</t>
    </rPh>
    <phoneticPr fontId="3"/>
  </si>
  <si>
    <t>「保育士数」「担任保育士氏名（加配含む）」のA：常勤、B：非常勤　　※正規・非正規を問わず</t>
    <rPh sb="1" eb="4">
      <t>ホイクシ</t>
    </rPh>
    <rPh sb="4" eb="5">
      <t>スウ</t>
    </rPh>
    <rPh sb="15" eb="17">
      <t>カハイ</t>
    </rPh>
    <rPh sb="17" eb="18">
      <t>フク</t>
    </rPh>
    <rPh sb="24" eb="26">
      <t>ジョウキン</t>
    </rPh>
    <rPh sb="26" eb="28">
      <t>セイショクイン</t>
    </rPh>
    <rPh sb="29" eb="32">
      <t>ヒジョウキン</t>
    </rPh>
    <rPh sb="35" eb="37">
      <t>セイキ</t>
    </rPh>
    <rPh sb="38" eb="41">
      <t>ヒセイキ</t>
    </rPh>
    <rPh sb="42" eb="43">
      <t>ト</t>
    </rPh>
    <phoneticPr fontId="6"/>
  </si>
  <si>
    <t>「保育士数」と「担任保育士氏名」は、A～Bごとに一致させること。フリー保育士は最下段に記入すること。</t>
    <phoneticPr fontId="3"/>
  </si>
  <si>
    <t>子育て支援員等は、各クラスの担任保育士には含めないこと。</t>
    <rPh sb="0" eb="2">
      <t>コソダ</t>
    </rPh>
    <rPh sb="3" eb="5">
      <t>シエン</t>
    </rPh>
    <rPh sb="5" eb="6">
      <t>イン</t>
    </rPh>
    <rPh sb="6" eb="7">
      <t>トウ</t>
    </rPh>
    <rPh sb="9" eb="10">
      <t>カク</t>
    </rPh>
    <rPh sb="14" eb="16">
      <t>タンニン</t>
    </rPh>
    <rPh sb="16" eb="19">
      <t>ホイクシ</t>
    </rPh>
    <rPh sb="21" eb="22">
      <t>フク</t>
    </rPh>
    <phoneticPr fontId="3"/>
  </si>
  <si>
    <t>(ｵ)</t>
    <phoneticPr fontId="3"/>
  </si>
  <si>
    <t>担任保育士氏名を記入するB欄の氏名の後に(　)書きで週平均労働時間を記入すること。</t>
    <rPh sb="8" eb="10">
      <t>キニュウ</t>
    </rPh>
    <rPh sb="13" eb="14">
      <t>ラン</t>
    </rPh>
    <phoneticPr fontId="3"/>
  </si>
  <si>
    <r>
      <t>「保育士数」「担任保育士氏名（加配含む）」のA：常勤、B：非常勤    　</t>
    </r>
    <r>
      <rPr>
        <sz val="9"/>
        <rFont val="ＭＳ Ｐゴシック"/>
        <family val="3"/>
        <charset val="128"/>
        <scheme val="minor"/>
      </rPr>
      <t>※正規・非正規を問わず</t>
    </r>
    <rPh sb="1" eb="4">
      <t>ホイクシ</t>
    </rPh>
    <rPh sb="4" eb="5">
      <t>スウ</t>
    </rPh>
    <rPh sb="15" eb="17">
      <t>カハイ</t>
    </rPh>
    <rPh sb="17" eb="18">
      <t>フク</t>
    </rPh>
    <rPh sb="24" eb="26">
      <t>ジョウキン</t>
    </rPh>
    <rPh sb="26" eb="28">
      <t>セイショクイン</t>
    </rPh>
    <rPh sb="29" eb="32">
      <t>ヒジョウキン</t>
    </rPh>
    <rPh sb="38" eb="40">
      <t>セイキ</t>
    </rPh>
    <rPh sb="41" eb="44">
      <t>ヒセイキ</t>
    </rPh>
    <rPh sb="45" eb="46">
      <t>ト</t>
    </rPh>
    <phoneticPr fontId="6"/>
  </si>
  <si>
    <t>「保育士数」「担任保育士氏名（加配含む）」のA：常勤、B：非常勤   　※正規・非正規を問わず</t>
    <rPh sb="1" eb="4">
      <t>ホイクシ</t>
    </rPh>
    <rPh sb="4" eb="5">
      <t>スウ</t>
    </rPh>
    <rPh sb="15" eb="17">
      <t>カハイ</t>
    </rPh>
    <rPh sb="17" eb="18">
      <t>フク</t>
    </rPh>
    <rPh sb="24" eb="26">
      <t>ジョウキン</t>
    </rPh>
    <rPh sb="26" eb="28">
      <t>セイショクイン</t>
    </rPh>
    <rPh sb="29" eb="32">
      <t>ヒジョウキン</t>
    </rPh>
    <rPh sb="37" eb="39">
      <t>セイキ</t>
    </rPh>
    <rPh sb="40" eb="43">
      <t>ヒセイキ</t>
    </rPh>
    <rPh sb="44" eb="45">
      <t>ト</t>
    </rPh>
    <phoneticPr fontId="6"/>
  </si>
  <si>
    <t>委託費の栄養管理加算を受けているか。</t>
    <phoneticPr fontId="3"/>
  </si>
  <si>
    <t>〈いる場合〉　栄養士の雇用形態</t>
    <rPh sb="3" eb="5">
      <t>バアイ</t>
    </rPh>
    <phoneticPr fontId="3"/>
  </si>
  <si>
    <t>保育士等</t>
    <rPh sb="0" eb="3">
      <t>ホイクシ</t>
    </rPh>
    <rPh sb="3" eb="4">
      <t>トウ</t>
    </rPh>
    <phoneticPr fontId="6"/>
  </si>
  <si>
    <t>実配置保育士数</t>
    <rPh sb="0" eb="1">
      <t>ジツ</t>
    </rPh>
    <rPh sb="1" eb="3">
      <t>ハイチ</t>
    </rPh>
    <rPh sb="3" eb="6">
      <t>ホイクシ</t>
    </rPh>
    <rPh sb="6" eb="7">
      <t>ゲンスウ</t>
    </rPh>
    <phoneticPr fontId="6"/>
  </si>
  <si>
    <t>基準配置保育士数</t>
    <rPh sb="0" eb="2">
      <t>キジュン</t>
    </rPh>
    <rPh sb="2" eb="4">
      <t>ハイチ</t>
    </rPh>
    <rPh sb="4" eb="7">
      <t>ホイクシ</t>
    </rPh>
    <rPh sb="7" eb="8">
      <t>スウ</t>
    </rPh>
    <phoneticPr fontId="3"/>
  </si>
  <si>
    <t>閉所</t>
    <rPh sb="0" eb="2">
      <t>ヘイショ</t>
    </rPh>
    <phoneticPr fontId="6"/>
  </si>
  <si>
    <t>閉所</t>
    <rPh sb="0" eb="2">
      <t>ヘイショ</t>
    </rPh>
    <phoneticPr fontId="3"/>
  </si>
  <si>
    <t>認定を区別しない） を記入すること。</t>
    <phoneticPr fontId="6"/>
  </si>
  <si>
    <t>時間帯による児童数は、監査調書提出月前月の平均児童数 （標準時間認定・短時間</t>
    <rPh sb="28" eb="30">
      <t>ヒョウジュン</t>
    </rPh>
    <rPh sb="30" eb="32">
      <t>ジカン</t>
    </rPh>
    <rPh sb="32" eb="34">
      <t>ニンテイ</t>
    </rPh>
    <rPh sb="35" eb="38">
      <t>タンジカン</t>
    </rPh>
    <phoneticPr fontId="6"/>
  </si>
  <si>
    <t>実配置保育士数欄の(　)には、みなし保育士(看護師、幼稚園教諭、小学校教諭、</t>
    <rPh sb="0" eb="1">
      <t>ジツ</t>
    </rPh>
    <rPh sb="1" eb="3">
      <t>ハイチ</t>
    </rPh>
    <rPh sb="3" eb="6">
      <t>ホイクシ</t>
    </rPh>
    <rPh sb="6" eb="7">
      <t>スウ</t>
    </rPh>
    <rPh sb="7" eb="8">
      <t>ラン</t>
    </rPh>
    <rPh sb="18" eb="21">
      <t>ホイクシ</t>
    </rPh>
    <rPh sb="22" eb="25">
      <t>カンゴシ</t>
    </rPh>
    <rPh sb="26" eb="29">
      <t>ヨウチエン</t>
    </rPh>
    <rPh sb="29" eb="31">
      <t>キョウユ</t>
    </rPh>
    <rPh sb="32" eb="35">
      <t>ショウガッコウ</t>
    </rPh>
    <rPh sb="35" eb="37">
      <t>キョウユ</t>
    </rPh>
    <phoneticPr fontId="3"/>
  </si>
  <si>
    <t>養護教諭、子育て支援員等)を再掲すること。</t>
    <rPh sb="0" eb="2">
      <t>ヨウゴ</t>
    </rPh>
    <rPh sb="2" eb="4">
      <t>キョウユ</t>
    </rPh>
    <rPh sb="5" eb="7">
      <t>コソダ</t>
    </rPh>
    <rPh sb="8" eb="11">
      <t>シエンイン</t>
    </rPh>
    <rPh sb="11" eb="12">
      <t>トウ</t>
    </rPh>
    <rPh sb="14" eb="16">
      <t>サイケイ</t>
    </rPh>
    <phoneticPr fontId="3"/>
  </si>
  <si>
    <t xml:space="preserve"> ① 検食時間、検食者の職氏名・検食記録の有無を記入すること。</t>
    <rPh sb="16" eb="20">
      <t>ケンショクキロク</t>
    </rPh>
    <rPh sb="21" eb="23">
      <t>ウム</t>
    </rPh>
    <rPh sb="24" eb="26">
      <t>キニュウ</t>
    </rPh>
    <phoneticPr fontId="6"/>
  </si>
  <si>
    <t>氏名（職名）</t>
    <rPh sb="0" eb="2">
      <t>シメイ</t>
    </rPh>
    <rPh sb="3" eb="5">
      <t>ショクメイ</t>
    </rPh>
    <phoneticPr fontId="6"/>
  </si>
  <si>
    <t>検食記録の有無</t>
    <rPh sb="0" eb="2">
      <t>ケンショク</t>
    </rPh>
    <rPh sb="2" eb="4">
      <t>キロク</t>
    </rPh>
    <rPh sb="5" eb="7">
      <t>ウム</t>
    </rPh>
    <phoneticPr fontId="6"/>
  </si>
  <si>
    <t>おやつ</t>
    <phoneticPr fontId="3"/>
  </si>
  <si>
    <t>給食</t>
    <rPh sb="0" eb="2">
      <t>キュウショク</t>
    </rPh>
    <phoneticPr fontId="3"/>
  </si>
  <si>
    <t>おやす</t>
    <phoneticPr fontId="3"/>
  </si>
  <si>
    <t>＜「ある」場合＞</t>
    <rPh sb="5" eb="7">
      <t>バアイ</t>
    </rPh>
    <phoneticPr fontId="6"/>
  </si>
  <si>
    <t xml:space="preserve"> ① 保存対象は　　〔</t>
    <phoneticPr fontId="6"/>
  </si>
  <si>
    <t>(13) 食事計画について</t>
    <rPh sb="5" eb="7">
      <t>ショクジ</t>
    </rPh>
    <rPh sb="7" eb="9">
      <t>ケイカク</t>
    </rPh>
    <phoneticPr fontId="3"/>
  </si>
  <si>
    <t xml:space="preserve"> ① 食事計画（提供する食事の量と質についての計画）を</t>
    <phoneticPr fontId="3"/>
  </si>
  <si>
    <t xml:space="preserve"> 　立てているか。</t>
    <rPh sb="2" eb="3">
      <t>タ</t>
    </rPh>
    <phoneticPr fontId="3"/>
  </si>
  <si>
    <t xml:space="preserve"> ② 給食日誌等に残食記録はあるか。</t>
    <phoneticPr fontId="3"/>
  </si>
  <si>
    <t xml:space="preserve"> ③ 子どもの健全な発育・発達を目指し、子どもの身体活動等を</t>
    <phoneticPr fontId="3"/>
  </si>
  <si>
    <t>　 含めた生活状況や、子どもの栄養状態、摂取量、残食量等を</t>
    <rPh sb="2" eb="3">
      <t>フク</t>
    </rPh>
    <rPh sb="5" eb="7">
      <t>セイカツ</t>
    </rPh>
    <rPh sb="7" eb="9">
      <t>ジョウキョウ</t>
    </rPh>
    <rPh sb="11" eb="12">
      <t>コ</t>
    </rPh>
    <rPh sb="15" eb="17">
      <t>エイヨウ</t>
    </rPh>
    <rPh sb="17" eb="19">
      <t>ジョウタイ</t>
    </rPh>
    <rPh sb="20" eb="23">
      <t>セッシュリョウ</t>
    </rPh>
    <rPh sb="24" eb="26">
      <t>ザンショク</t>
    </rPh>
    <rPh sb="26" eb="28">
      <t>リョウトウ</t>
    </rPh>
    <phoneticPr fontId="3"/>
  </si>
  <si>
    <t>　 把握することにより、給与栄養量の目標の達成度を評価し、</t>
    <rPh sb="2" eb="4">
      <t>ハアク</t>
    </rPh>
    <rPh sb="12" eb="14">
      <t>キュウヨ</t>
    </rPh>
    <rPh sb="14" eb="17">
      <t>エイヨウリョウ</t>
    </rPh>
    <rPh sb="18" eb="20">
      <t>モクヒョウ</t>
    </rPh>
    <rPh sb="21" eb="24">
      <t>タッセイド</t>
    </rPh>
    <rPh sb="25" eb="27">
      <t>ヒョウカ</t>
    </rPh>
    <phoneticPr fontId="3"/>
  </si>
  <si>
    <t>　 食事計画の改善に努めているか。</t>
    <rPh sb="2" eb="4">
      <t>ショクジ</t>
    </rPh>
    <rPh sb="4" eb="6">
      <t>ケイカク</t>
    </rPh>
    <rPh sb="7" eb="9">
      <t>カイゼン</t>
    </rPh>
    <rPh sb="10" eb="11">
      <t>ツト</t>
    </rPh>
    <phoneticPr fontId="3"/>
  </si>
  <si>
    <t xml:space="preserve"> ④ 給食を適正に運営するため、定期的に施設長を含む関係職員に</t>
    <phoneticPr fontId="3"/>
  </si>
  <si>
    <t>　 よる給食会議を実施し、常に施設全体で食事計画・評価を通して</t>
    <rPh sb="6" eb="8">
      <t>カイギ</t>
    </rPh>
    <rPh sb="9" eb="11">
      <t>ジッシ</t>
    </rPh>
    <rPh sb="13" eb="14">
      <t>ツネ</t>
    </rPh>
    <rPh sb="15" eb="17">
      <t>シセツ</t>
    </rPh>
    <rPh sb="17" eb="19">
      <t>ゼンタイ</t>
    </rPh>
    <phoneticPr fontId="3"/>
  </si>
  <si>
    <t>　 給食の改善に努めているか。</t>
    <rPh sb="2" eb="4">
      <t>キュウショク</t>
    </rPh>
    <rPh sb="5" eb="7">
      <t>カイゼン</t>
    </rPh>
    <rPh sb="8" eb="9">
      <t>ツト</t>
    </rPh>
    <phoneticPr fontId="3"/>
  </si>
  <si>
    <t>すること。</t>
    <phoneticPr fontId="3"/>
  </si>
  <si>
    <t>（12）児童虐待の疑いのある児童を発見した場合、市等への通告義務が</t>
    <rPh sb="30" eb="32">
      <t>ギム</t>
    </rPh>
    <phoneticPr fontId="3"/>
  </si>
  <si>
    <t>あるが、通告を行っているか。</t>
    <phoneticPr fontId="3"/>
  </si>
  <si>
    <t>(11)　児童虐待が疑われる状況が生じたときは、速やかに園長に報告する</t>
    <rPh sb="5" eb="7">
      <t>ジドウ</t>
    </rPh>
    <rPh sb="7" eb="9">
      <t>ギャクタイ</t>
    </rPh>
    <rPh sb="10" eb="11">
      <t>ウタガ</t>
    </rPh>
    <rPh sb="14" eb="16">
      <t>ジョウキョウ</t>
    </rPh>
    <rPh sb="17" eb="18">
      <t>ショウ</t>
    </rPh>
    <rPh sb="24" eb="25">
      <t>スミ</t>
    </rPh>
    <rPh sb="28" eb="30">
      <t>エンチョウ</t>
    </rPh>
    <rPh sb="31" eb="33">
      <t>ホウコク</t>
    </rPh>
    <phoneticPr fontId="6"/>
  </si>
  <si>
    <t>体制は整っているか。</t>
    <phoneticPr fontId="6"/>
  </si>
  <si>
    <t>【不適切な保育の未然防止】</t>
    <rPh sb="1" eb="4">
      <t>フテキセツ</t>
    </rPh>
    <rPh sb="5" eb="7">
      <t>ホイク</t>
    </rPh>
    <rPh sb="8" eb="10">
      <t>ミゼン</t>
    </rPh>
    <rPh sb="10" eb="12">
      <t>ボウシ</t>
    </rPh>
    <phoneticPr fontId="6"/>
  </si>
  <si>
    <t>(9) 障害児を含め、入所児童に対する虐待やその心身に有害な影響を</t>
    <rPh sb="4" eb="7">
      <t>ショウガイジ</t>
    </rPh>
    <rPh sb="8" eb="9">
      <t>フク</t>
    </rPh>
    <rPh sb="11" eb="13">
      <t>ニュウショ</t>
    </rPh>
    <rPh sb="13" eb="15">
      <t>ジドウ</t>
    </rPh>
    <rPh sb="16" eb="17">
      <t>タイ</t>
    </rPh>
    <rPh sb="19" eb="21">
      <t>ギャクタイ</t>
    </rPh>
    <rPh sb="24" eb="26">
      <t>シンシン</t>
    </rPh>
    <rPh sb="27" eb="29">
      <t>ユウガイ</t>
    </rPh>
    <rPh sb="30" eb="32">
      <t>エイキョウ</t>
    </rPh>
    <phoneticPr fontId="6"/>
  </si>
  <si>
    <t>与える行為の防止及び発生時の対応に関する措置を講じているか。</t>
    <phoneticPr fontId="6"/>
  </si>
  <si>
    <t>市条例第12条</t>
    <rPh sb="0" eb="1">
      <t>シ</t>
    </rPh>
    <rPh sb="1" eb="3">
      <t>ジョウレイ</t>
    </rPh>
    <rPh sb="3" eb="4">
      <t>ダイ</t>
    </rPh>
    <rPh sb="6" eb="7">
      <t>ジョウ</t>
    </rPh>
    <phoneticPr fontId="3"/>
  </si>
  <si>
    <t>「児童福祉行政指導監査の実施について（通知）」（平成12年４月25日児発第471号）別紙 児童福祉行政指導監査実施要綱 別紙１　児童福祉行政指導監査事項２(2)第１-1-(6)</t>
    <phoneticPr fontId="3"/>
  </si>
  <si>
    <t>保育所保育指針第3章1(1)ウ</t>
    <rPh sb="0" eb="3">
      <t>ホイクジョ</t>
    </rPh>
    <rPh sb="3" eb="5">
      <t>ホイク</t>
    </rPh>
    <rPh sb="5" eb="7">
      <t>シシン</t>
    </rPh>
    <rPh sb="7" eb="8">
      <t>ダイ</t>
    </rPh>
    <rPh sb="9" eb="10">
      <t>ショウ</t>
    </rPh>
    <phoneticPr fontId="3"/>
  </si>
  <si>
    <t xml:space="preserve"> ④ 職員の健康診断の結果に基づき、健康診断個人票を作成し、５年間保存して</t>
    <rPh sb="3" eb="5">
      <t>ショクイン</t>
    </rPh>
    <rPh sb="6" eb="8">
      <t>ケンコウ</t>
    </rPh>
    <rPh sb="8" eb="10">
      <t>シンダン</t>
    </rPh>
    <rPh sb="11" eb="13">
      <t>ケッカ</t>
    </rPh>
    <rPh sb="14" eb="15">
      <t>モト</t>
    </rPh>
    <rPh sb="18" eb="20">
      <t>ケンコウ</t>
    </rPh>
    <rPh sb="20" eb="22">
      <t>シンダン</t>
    </rPh>
    <rPh sb="22" eb="25">
      <t>コジンヒョウ</t>
    </rPh>
    <rPh sb="26" eb="28">
      <t>サクセイ</t>
    </rPh>
    <rPh sb="31" eb="33">
      <t>ネンカン</t>
    </rPh>
    <rPh sb="33" eb="35">
      <t>ホゾン</t>
    </rPh>
    <phoneticPr fontId="6"/>
  </si>
  <si>
    <t>いるか。</t>
  </si>
  <si>
    <t>ウ　 受水槽の水質検査を実施しているか。</t>
    <rPh sb="3" eb="6">
      <t>ジュスイソウ</t>
    </rPh>
    <rPh sb="7" eb="9">
      <t>スイシツ</t>
    </rPh>
    <rPh sb="9" eb="11">
      <t>ケンサ</t>
    </rPh>
    <rPh sb="12" eb="14">
      <t>ジッシ</t>
    </rPh>
    <phoneticPr fontId="6"/>
  </si>
  <si>
    <t>＜受水槽の水質検査の実施状況＞</t>
    <rPh sb="1" eb="4">
      <t>ジュスイソウ</t>
    </rPh>
    <rPh sb="5" eb="7">
      <t>スイシツ</t>
    </rPh>
    <rPh sb="10" eb="12">
      <t>ジッシ</t>
    </rPh>
    <rPh sb="12" eb="14">
      <t>ジョウキョウ</t>
    </rPh>
    <phoneticPr fontId="3"/>
  </si>
  <si>
    <r>
      <t>子育て支援員等</t>
    </r>
    <r>
      <rPr>
        <sz val="6"/>
        <rFont val="ＭＳ Ｐ明朝"/>
        <family val="1"/>
        <charset val="128"/>
      </rPr>
      <t>（知事が保育士と同等の知識及び経験を有すると認める者）</t>
    </r>
    <phoneticPr fontId="3"/>
  </si>
  <si>
    <t xml:space="preserve"> ① 職員採用時に健康診断の実施若しくは健康診断書の徴取をしているか。</t>
    <rPh sb="16" eb="17">
      <t>モ</t>
    </rPh>
    <rPh sb="20" eb="22">
      <t>ケンコウ</t>
    </rPh>
    <rPh sb="22" eb="25">
      <t>シンダンショ</t>
    </rPh>
    <rPh sb="26" eb="28">
      <t>チョウシュ</t>
    </rPh>
    <phoneticPr fontId="6"/>
  </si>
  <si>
    <t xml:space="preserve"> ② 調理員（補助を含む）の採用時又は給食業務への配置換えの際に、①に</t>
    <rPh sb="3" eb="6">
      <t>チョウリイン</t>
    </rPh>
    <rPh sb="7" eb="9">
      <t>ホジョ</t>
    </rPh>
    <rPh sb="10" eb="11">
      <t>フク</t>
    </rPh>
    <rPh sb="14" eb="17">
      <t>サイヨウジ</t>
    </rPh>
    <rPh sb="17" eb="18">
      <t>マタ</t>
    </rPh>
    <rPh sb="19" eb="21">
      <t>キュウショク</t>
    </rPh>
    <rPh sb="21" eb="23">
      <t>ギョウム</t>
    </rPh>
    <rPh sb="25" eb="27">
      <t>ハイチ</t>
    </rPh>
    <phoneticPr fontId="6"/>
  </si>
  <si>
    <t xml:space="preserve"> ③ 職員（非常勤職員を含む）の定期健康診断は、</t>
    <rPh sb="16" eb="18">
      <t>テイキ</t>
    </rPh>
    <phoneticPr fontId="6"/>
  </si>
  <si>
    <t xml:space="preserve"> ⑤ 健康診断の結果、異常があった場合、再検査等の指導等を行い、その</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</si>
</sst>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6" formatCode="&quot;¥&quot;#,##0;[Red]&quot;¥&quot;\-#,##0"/>
    <numFmt numFmtId="176" formatCode="#,##0.0_ "/>
    <numFmt numFmtId="177" formatCode="#,##0_ "/>
    <numFmt numFmtId="178" formatCode="#,##0.00_ "/>
    <numFmt numFmtId="179" formatCode="0.0_ "/>
    <numFmt numFmtId="180" formatCode="[$-411]ge\.m\.d;@"/>
    <numFmt numFmtId="181" formatCode="#,###"/>
    <numFmt numFmtId="182" formatCode="#,##0&quot;月&quot;\ "/>
    <numFmt numFmtId="183" formatCode="#,###\ "/>
    <numFmt numFmtId="184" formatCode="#,##0\ \ "/>
    <numFmt numFmtId="185" formatCode="&quot;延べ &quot;#,##0&quot;人&quot;\ \ \ \ \ \ \ \ \ "/>
    <numFmt numFmtId="186" formatCode="#,##0.0&quot;％&quot;"/>
    <numFmt numFmtId="187" formatCode="#,##0.00\ "/>
    <numFmt numFmtId="188" formatCode="&quot;人 × &quot;#,##0.00&quot; ＝&quot;"/>
    <numFmt numFmtId="189" formatCode="&quot;（ &quot;#,##0&quot; ）&quot;"/>
    <numFmt numFmtId="190" formatCode="#,###_ "/>
    <numFmt numFmtId="191" formatCode="#,##0.0"/>
    <numFmt numFmtId="192" formatCode="\(#,##0.0\)"/>
    <numFmt numFmtId="193" formatCode="&quot;（ &quot;#,###&quot; ）&quot;"/>
    <numFmt numFmtId="194" formatCode="#,##0&quot;歳児&quot;"/>
    <numFmt numFmtId="195" formatCode="m/d;@"/>
    <numFmt numFmtId="196" formatCode="\(#,##0\)"/>
    <numFmt numFmtId="197" formatCode="\(\ #,###\ \)"/>
    <numFmt numFmtId="198" formatCode="#,##0.0_);\(#,##0.0\)"/>
    <numFmt numFmtId="199" formatCode="00"/>
    <numFmt numFmtId="200" formatCode="0.0"/>
    <numFmt numFmtId="201" formatCode="ge/m/d\(aaa\)"/>
    <numFmt numFmtId="202" formatCode="#,##0\ "/>
    <numFmt numFmtId="203" formatCode="#,##0&quot;人&quot;\ \ \ \ \ \ \ \ \ "/>
    <numFmt numFmtId="204" formatCode="&quot;計&quot;#,##0&quot;人&quot;"/>
    <numFmt numFmtId="205" formatCode="#,###\ \ "/>
    <numFmt numFmtId="206" formatCode="#,###.0"/>
    <numFmt numFmtId="207" formatCode="\(#,##0\ \)"/>
    <numFmt numFmtId="208" formatCode="\(#,##0.00\)"/>
    <numFmt numFmtId="209" formatCode="#,##0.00_);\(#,##0.00\)"/>
    <numFmt numFmtId="210" formatCode="0_);[Red]\(0\)"/>
    <numFmt numFmtId="211" formatCode="#"/>
  </numFmts>
  <fonts count="89">
    <font>
      <sz val="11"/>
      <name val="ＭＳ Ｐゴシック"/>
      <family val="3"/>
      <charset val="128"/>
    </font>
    <font>
      <sz val="11"/>
      <name val="ＭＳ Ｐゴシック"/>
      <family val="3"/>
      <charset val="128"/>
    </font>
    <font>
      <b/>
      <sz val="10"/>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6"/>
      <name val="ＭＳ Ｐ明朝"/>
      <family val="1"/>
      <charset val="128"/>
    </font>
    <font>
      <sz val="12"/>
      <name val="ＭＳ ゴシック"/>
      <family val="3"/>
      <charset val="128"/>
    </font>
    <font>
      <sz val="10"/>
      <name val="ＭＳ Ｐゴシック"/>
      <family val="3"/>
      <charset val="128"/>
    </font>
    <font>
      <b/>
      <sz val="12"/>
      <name val="ＭＳ Ｐ明朝"/>
      <family val="1"/>
      <charset val="128"/>
    </font>
    <font>
      <sz val="10"/>
      <name val="ＭＳ ゴシック"/>
      <family val="3"/>
      <charset val="128"/>
    </font>
    <font>
      <sz val="9"/>
      <name val="ＭＳ Ｐ明朝"/>
      <family val="1"/>
      <charset val="128"/>
    </font>
    <font>
      <sz val="8"/>
      <name val="ＭＳ Ｐ明朝"/>
      <family val="1"/>
      <charset val="128"/>
    </font>
    <font>
      <b/>
      <sz val="11"/>
      <name val="ＭＳ Ｐ明朝"/>
      <family val="1"/>
      <charset val="128"/>
    </font>
    <font>
      <sz val="7.5"/>
      <name val="ＭＳ Ｐ明朝"/>
      <family val="1"/>
      <charset val="128"/>
    </font>
    <font>
      <sz val="8"/>
      <name val="ＭＳ Ｐゴシック"/>
      <family val="3"/>
      <charset val="128"/>
    </font>
    <font>
      <sz val="9"/>
      <name val="ＭＳ Ｐゴシック"/>
      <family val="3"/>
      <charset val="128"/>
    </font>
    <font>
      <u/>
      <sz val="10"/>
      <name val="ＭＳ Ｐ明朝"/>
      <family val="1"/>
      <charset val="128"/>
    </font>
    <font>
      <b/>
      <i/>
      <sz val="10"/>
      <name val="ＭＳ Ｐ明朝"/>
      <family val="1"/>
      <charset val="128"/>
    </font>
    <font>
      <sz val="10.5"/>
      <name val="ＭＳ Ｐ明朝"/>
      <family val="1"/>
      <charset val="128"/>
    </font>
    <font>
      <b/>
      <sz val="10"/>
      <name val="ＭＳ Ｐゴシック"/>
      <family val="3"/>
      <charset val="128"/>
    </font>
    <font>
      <sz val="12"/>
      <name val="ＭＳ Ｐ明朝"/>
      <family val="1"/>
      <charset val="128"/>
    </font>
    <font>
      <sz val="9"/>
      <name val="ＭＳ ゴシック"/>
      <family val="3"/>
      <charset val="128"/>
    </font>
    <font>
      <sz val="9.5"/>
      <name val="ＭＳ Ｐ明朝"/>
      <family val="1"/>
      <charset val="128"/>
    </font>
    <font>
      <b/>
      <sz val="11"/>
      <name val="ＭＳ Ｐゴシック"/>
      <family val="3"/>
      <charset val="128"/>
    </font>
    <font>
      <b/>
      <i/>
      <sz val="9"/>
      <name val="ＭＳ Ｐ明朝"/>
      <family val="1"/>
      <charset val="128"/>
    </font>
    <font>
      <b/>
      <i/>
      <sz val="10"/>
      <name val="ＭＳ Ｐゴシック"/>
      <family val="3"/>
      <charset val="128"/>
    </font>
    <font>
      <b/>
      <sz val="9"/>
      <name val="ＭＳ Ｐ明朝"/>
      <family val="1"/>
      <charset val="128"/>
    </font>
    <font>
      <b/>
      <i/>
      <sz val="9"/>
      <name val="ＭＳ Ｐゴシック"/>
      <family val="3"/>
      <charset val="128"/>
    </font>
    <font>
      <sz val="9.5"/>
      <name val="ＭＳ ゴシック"/>
      <family val="3"/>
      <charset val="128"/>
    </font>
    <font>
      <sz val="9.5"/>
      <name val="ＭＳ Ｐゴシック"/>
      <family val="3"/>
      <charset val="128"/>
    </font>
    <font>
      <sz val="10"/>
      <name val="ＭＳ 明朝"/>
      <family val="1"/>
      <charset val="128"/>
    </font>
    <font>
      <b/>
      <sz val="8"/>
      <name val="ＭＳ Ｐゴシック"/>
      <family val="3"/>
      <charset val="128"/>
    </font>
    <font>
      <b/>
      <sz val="8"/>
      <name val="ＭＳ 明朝"/>
      <family val="1"/>
      <charset val="128"/>
    </font>
    <font>
      <sz val="9"/>
      <name val="ＭＳ 明朝"/>
      <family val="1"/>
      <charset val="128"/>
    </font>
    <font>
      <sz val="9"/>
      <color rgb="FF000000"/>
      <name val="MS UI Gothic"/>
      <family val="3"/>
      <charset val="128"/>
    </font>
    <font>
      <sz val="9"/>
      <color indexed="81"/>
      <name val="ＭＳ Ｐゴシック"/>
      <family val="3"/>
      <charset val="128"/>
    </font>
    <font>
      <sz val="10"/>
      <color rgb="FFFF0000"/>
      <name val="ＭＳ Ｐ明朝"/>
      <family val="1"/>
      <charset val="128"/>
    </font>
    <font>
      <sz val="9"/>
      <color indexed="81"/>
      <name val="ＭＳ Ｐ明朝"/>
      <family val="1"/>
      <charset val="128"/>
    </font>
    <font>
      <u/>
      <sz val="10"/>
      <name val="ＭＳ Ｐゴシック"/>
      <family val="3"/>
      <charset val="128"/>
    </font>
    <font>
      <sz val="10"/>
      <color theme="1"/>
      <name val="ＭＳ Ｐ明朝"/>
      <family val="1"/>
      <charset val="128"/>
    </font>
    <font>
      <b/>
      <sz val="9"/>
      <name val="ＭＳ Ｐゴシック"/>
      <family val="3"/>
      <charset val="128"/>
    </font>
    <font>
      <sz val="9"/>
      <name val="Century"/>
      <family val="1"/>
    </font>
    <font>
      <sz val="9"/>
      <color theme="1"/>
      <name val="ＭＳ Ｐ明朝"/>
      <family val="1"/>
      <charset val="128"/>
    </font>
    <font>
      <u/>
      <sz val="9"/>
      <name val="ＭＳ Ｐゴシック"/>
      <family val="3"/>
      <charset val="128"/>
    </font>
    <font>
      <b/>
      <u/>
      <sz val="11"/>
      <name val="ＭＳ Ｐゴシック"/>
      <family val="3"/>
      <charset val="128"/>
    </font>
    <font>
      <sz val="7"/>
      <name val="ＭＳ Ｐ明朝"/>
      <family val="1"/>
      <charset val="128"/>
    </font>
    <font>
      <sz val="7"/>
      <name val="ＭＳ Ｐゴシック"/>
      <family val="3"/>
      <charset val="128"/>
    </font>
    <font>
      <sz val="8"/>
      <color indexed="81"/>
      <name val="ＭＳ Ｐ明朝"/>
      <family val="1"/>
      <charset val="128"/>
    </font>
    <font>
      <b/>
      <sz val="8"/>
      <color indexed="81"/>
      <name val="ＭＳ Ｐゴシック"/>
      <family val="3"/>
      <charset val="128"/>
    </font>
    <font>
      <sz val="8"/>
      <color indexed="81"/>
      <name val="ＭＳ Ｐゴシック"/>
      <family val="3"/>
      <charset val="128"/>
    </font>
    <font>
      <b/>
      <sz val="10"/>
      <color theme="1"/>
      <name val="ＭＳ Ｐ明朝"/>
      <family val="1"/>
      <charset val="128"/>
    </font>
    <font>
      <b/>
      <sz val="11"/>
      <color theme="1"/>
      <name val="ＭＳ Ｐ明朝"/>
      <family val="1"/>
      <charset val="128"/>
    </font>
    <font>
      <sz val="6"/>
      <color theme="1"/>
      <name val="ＭＳ Ｐ明朝"/>
      <family val="1"/>
      <charset val="128"/>
    </font>
    <font>
      <sz val="9.5"/>
      <color theme="1"/>
      <name val="ＭＳ Ｐ明朝"/>
      <family val="1"/>
      <charset val="128"/>
    </font>
    <font>
      <sz val="14"/>
      <name val="ＭＳ Ｐ明朝"/>
      <family val="1"/>
      <charset val="128"/>
    </font>
    <font>
      <b/>
      <sz val="14"/>
      <name val="ＭＳ Ｐゴシック"/>
      <family val="3"/>
      <charset val="128"/>
    </font>
    <font>
      <u/>
      <sz val="9"/>
      <name val="ＭＳ Ｐ明朝"/>
      <family val="1"/>
      <charset val="128"/>
    </font>
    <font>
      <b/>
      <sz val="9"/>
      <color indexed="81"/>
      <name val="ＭＳ Ｐ明朝"/>
      <family val="1"/>
      <charset val="128"/>
    </font>
    <font>
      <sz val="9"/>
      <color rgb="FFFF0000"/>
      <name val="ＭＳ Ｐ明朝"/>
      <family val="1"/>
      <charset val="128"/>
    </font>
    <font>
      <sz val="9"/>
      <name val="ＭＳ Ｐゴシック"/>
      <family val="3"/>
      <charset val="128"/>
      <scheme val="minor"/>
    </font>
    <font>
      <sz val="10"/>
      <name val="ＭＳ Ｐゴシック"/>
      <family val="3"/>
      <charset val="128"/>
      <scheme val="minor"/>
    </font>
    <font>
      <b/>
      <sz val="10"/>
      <name val="ＭＳ 明朝"/>
      <family val="1"/>
      <charset val="128"/>
    </font>
    <font>
      <sz val="9"/>
      <name val="HGｺﾞｼｯｸM"/>
      <family val="3"/>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8"/>
      <color theme="1"/>
      <name val="ＭＳ Ｐ明朝"/>
      <family val="1"/>
      <charset val="128"/>
    </font>
    <font>
      <sz val="9"/>
      <color indexed="81"/>
      <name val="MS P ゴシック"/>
      <family val="3"/>
      <charset val="128"/>
    </font>
    <font>
      <strike/>
      <sz val="9"/>
      <name val="ＭＳ Ｐ明朝"/>
      <family val="1"/>
      <charset val="128"/>
    </font>
    <font>
      <strike/>
      <sz val="10"/>
      <name val="ＭＳ Ｐ明朝"/>
      <family val="1"/>
      <charset val="128"/>
    </font>
    <font>
      <strike/>
      <sz val="10"/>
      <name val="ＭＳ Ｐゴシック"/>
      <family val="3"/>
      <charset val="128"/>
    </font>
    <font>
      <strike/>
      <sz val="12"/>
      <name val="ＭＳ Ｐゴシック"/>
      <family val="3"/>
      <charset val="128"/>
    </font>
    <font>
      <strike/>
      <sz val="9"/>
      <name val="ＭＳ 明朝"/>
      <family val="1"/>
      <charset val="128"/>
    </font>
    <font>
      <u/>
      <sz val="11"/>
      <name val="ＭＳ Ｐゴシック"/>
      <family val="3"/>
      <charset val="128"/>
    </font>
    <font>
      <sz val="9"/>
      <color rgb="FF00B050"/>
      <name val="ＭＳ Ｐ明朝"/>
      <family val="1"/>
      <charset val="128"/>
    </font>
    <font>
      <sz val="10"/>
      <color rgb="FF0066FF"/>
      <name val="ＭＳ Ｐ明朝"/>
      <family val="1"/>
      <charset val="128"/>
    </font>
    <font>
      <sz val="11"/>
      <color rgb="FFFF0000"/>
      <name val="ＭＳ Ｐ明朝"/>
      <family val="1"/>
      <charset val="128"/>
    </font>
    <font>
      <sz val="9"/>
      <color rgb="FF0066FF"/>
      <name val="ＭＳ Ｐ明朝"/>
      <family val="1"/>
      <charset val="128"/>
    </font>
    <font>
      <sz val="10"/>
      <color rgb="FFFF0000"/>
      <name val="HGｺﾞｼｯｸM"/>
      <family val="3"/>
      <charset val="128"/>
    </font>
    <font>
      <sz val="9"/>
      <color theme="1"/>
      <name val="HGｺﾞｼｯｸM"/>
      <family val="3"/>
      <charset val="128"/>
    </font>
    <font>
      <sz val="10"/>
      <name val="HGｺﾞｼｯｸM"/>
      <family val="3"/>
      <charset val="128"/>
    </font>
    <font>
      <sz val="8"/>
      <color rgb="FFFF0000"/>
      <name val="ＭＳ Ｐ明朝"/>
      <family val="1"/>
      <charset val="128"/>
    </font>
    <font>
      <sz val="6"/>
      <color rgb="FFFF0000"/>
      <name val="ＭＳ Ｐ明朝"/>
      <family val="1"/>
      <charset val="128"/>
    </font>
    <font>
      <sz val="10"/>
      <name val="HGPｺﾞｼｯｸM"/>
      <family val="3"/>
      <charset val="128"/>
    </font>
    <font>
      <sz val="9"/>
      <name val="HGSｺﾞｼｯｸM"/>
      <family val="3"/>
      <charset val="128"/>
    </font>
    <font>
      <sz val="10"/>
      <color theme="1"/>
      <name val="HGｺﾞｼｯｸM"/>
      <family val="3"/>
      <charset val="128"/>
    </font>
    <font>
      <i/>
      <sz val="9"/>
      <color theme="1"/>
      <name val="HGｺﾞｼｯｸM"/>
      <family val="3"/>
      <charset val="128"/>
    </font>
    <font>
      <i/>
      <sz val="9"/>
      <name val="HGｺﾞｼｯｸM"/>
      <family val="3"/>
      <charset val="128"/>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FFCC"/>
        <bgColor indexed="64"/>
      </patternFill>
    </fill>
    <fill>
      <patternFill patternType="solid">
        <fgColor rgb="FFFFFFDD"/>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s>
  <borders count="302">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style="medium">
        <color indexed="64"/>
      </left>
      <right style="thin">
        <color indexed="64"/>
      </right>
      <top/>
      <bottom/>
      <diagonal/>
    </border>
    <border>
      <left style="double">
        <color indexed="64"/>
      </left>
      <right style="thin">
        <color indexed="64"/>
      </right>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thin">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indexed="64"/>
      </left>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style="medium">
        <color auto="1"/>
      </left>
      <right style="medium">
        <color auto="1"/>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bottom style="hair">
        <color indexed="64"/>
      </bottom>
      <diagonal/>
    </border>
    <border>
      <left style="double">
        <color indexed="64"/>
      </left>
      <right/>
      <top style="hair">
        <color indexed="64"/>
      </top>
      <bottom/>
      <diagonal/>
    </border>
    <border>
      <left/>
      <right/>
      <top style="double">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hair">
        <color indexed="64"/>
      </top>
      <bottom style="hair">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hair">
        <color indexed="64"/>
      </top>
      <bottom style="thin">
        <color indexed="64"/>
      </bottom>
      <diagonal/>
    </border>
    <border>
      <left/>
      <right style="double">
        <color indexed="64"/>
      </right>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style="medium">
        <color indexed="64"/>
      </right>
      <top/>
      <bottom style="hair">
        <color indexed="64"/>
      </bottom>
      <diagonal/>
    </border>
    <border>
      <left style="medium">
        <color indexed="64"/>
      </left>
      <right style="thin">
        <color indexed="64"/>
      </right>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thin">
        <color indexed="64"/>
      </right>
      <top/>
      <bottom style="double">
        <color indexed="64"/>
      </bottom>
      <diagonal/>
    </border>
    <border>
      <left/>
      <right style="medium">
        <color indexed="64"/>
      </right>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ashed">
        <color auto="1"/>
      </right>
      <top/>
      <bottom/>
      <diagonal/>
    </border>
    <border>
      <left style="dashed">
        <color auto="1"/>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hair">
        <color indexed="64"/>
      </bottom>
      <diagonal/>
    </border>
    <border>
      <left/>
      <right/>
      <top/>
      <bottom style="thin">
        <color rgb="FFFF0000"/>
      </bottom>
      <diagonal/>
    </border>
    <border>
      <left style="thin">
        <color indexed="64"/>
      </left>
      <right style="dashed">
        <color auto="1"/>
      </right>
      <top/>
      <bottom/>
      <diagonal/>
    </border>
    <border>
      <left style="dashed">
        <color auto="1"/>
      </left>
      <right style="thin">
        <color indexed="64"/>
      </right>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style="medium">
        <color theme="1"/>
      </left>
      <right style="thin">
        <color indexed="64"/>
      </right>
      <top style="medium">
        <color indexed="64"/>
      </top>
      <bottom/>
      <diagonal/>
    </border>
    <border>
      <left/>
      <right style="medium">
        <color theme="1"/>
      </right>
      <top style="medium">
        <color indexed="64"/>
      </top>
      <bottom/>
      <diagonal/>
    </border>
    <border>
      <left style="medium">
        <color theme="1"/>
      </left>
      <right style="thin">
        <color indexed="64"/>
      </right>
      <top/>
      <bottom/>
      <diagonal/>
    </border>
    <border>
      <left/>
      <right style="medium">
        <color theme="1"/>
      </right>
      <top/>
      <bottom/>
      <diagonal/>
    </border>
    <border>
      <left/>
      <right style="medium">
        <color theme="1"/>
      </right>
      <top/>
      <bottom style="thin">
        <color indexed="64"/>
      </bottom>
      <diagonal/>
    </border>
    <border>
      <left/>
      <right style="medium">
        <color theme="1"/>
      </right>
      <top style="thin">
        <color indexed="64"/>
      </top>
      <bottom/>
      <diagonal/>
    </border>
    <border>
      <left/>
      <right style="medium">
        <color theme="1"/>
      </right>
      <top/>
      <bottom style="medium">
        <color indexed="64"/>
      </bottom>
      <diagonal/>
    </border>
    <border>
      <left style="medium">
        <color theme="1"/>
      </left>
      <right style="thin">
        <color indexed="64"/>
      </right>
      <top/>
      <bottom style="medium">
        <color indexed="64"/>
      </bottom>
      <diagonal/>
    </border>
    <border>
      <left style="medium">
        <color theme="1"/>
      </left>
      <right/>
      <top style="medium">
        <color indexed="64"/>
      </top>
      <bottom/>
      <diagonal/>
    </border>
    <border>
      <left style="medium">
        <color theme="1"/>
      </left>
      <right/>
      <top/>
      <bottom/>
      <diagonal/>
    </border>
    <border>
      <left style="medium">
        <color theme="1"/>
      </left>
      <right/>
      <top/>
      <bottom style="medium">
        <color theme="1"/>
      </bottom>
      <diagonal/>
    </border>
    <border>
      <left/>
      <right/>
      <top/>
      <bottom style="medium">
        <color theme="1"/>
      </bottom>
      <diagonal/>
    </border>
    <border>
      <left/>
      <right style="thin">
        <color auto="1"/>
      </right>
      <top/>
      <bottom style="medium">
        <color theme="1"/>
      </bottom>
      <diagonal/>
    </border>
    <border>
      <left style="thin">
        <color indexed="64"/>
      </left>
      <right/>
      <top/>
      <bottom style="medium">
        <color theme="1"/>
      </bottom>
      <diagonal/>
    </border>
    <border>
      <left/>
      <right style="medium">
        <color theme="1"/>
      </right>
      <top/>
      <bottom style="medium">
        <color theme="1"/>
      </bottom>
      <diagonal/>
    </border>
    <border>
      <left style="medium">
        <color theme="1"/>
      </left>
      <right/>
      <top/>
      <bottom style="double">
        <color theme="1"/>
      </bottom>
      <diagonal/>
    </border>
    <border>
      <left/>
      <right/>
      <top/>
      <bottom style="double">
        <color theme="1"/>
      </bottom>
      <diagonal/>
    </border>
    <border>
      <left/>
      <right style="thin">
        <color indexed="64"/>
      </right>
      <top/>
      <bottom style="double">
        <color theme="1"/>
      </bottom>
      <diagonal/>
    </border>
    <border>
      <left style="thin">
        <color indexed="64"/>
      </left>
      <right/>
      <top/>
      <bottom style="double">
        <color theme="1"/>
      </bottom>
      <diagonal/>
    </border>
    <border>
      <left/>
      <right style="medium">
        <color theme="1"/>
      </right>
      <top/>
      <bottom style="double">
        <color theme="1"/>
      </bottom>
      <diagonal/>
    </border>
    <border>
      <left/>
      <right/>
      <top style="thin">
        <color theme="1"/>
      </top>
      <bottom style="thin">
        <color theme="1"/>
      </bottom>
      <diagonal/>
    </border>
    <border>
      <left style="double">
        <color indexed="64"/>
      </left>
      <right style="thin">
        <color indexed="64"/>
      </right>
      <top style="double">
        <color indexed="64"/>
      </top>
      <bottom/>
      <diagonal/>
    </border>
    <border>
      <left style="thin">
        <color indexed="64"/>
      </left>
      <right style="hair">
        <color indexed="64"/>
      </right>
      <top style="double">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hair">
        <color theme="1"/>
      </left>
      <right/>
      <top style="thin">
        <color theme="1"/>
      </top>
      <bottom style="hair">
        <color theme="1"/>
      </bottom>
      <diagonal/>
    </border>
    <border>
      <left/>
      <right style="thin">
        <color theme="1"/>
      </right>
      <top style="thin">
        <color theme="1"/>
      </top>
      <bottom style="hair">
        <color theme="1"/>
      </bottom>
      <diagonal/>
    </border>
    <border>
      <left style="thin">
        <color theme="1"/>
      </left>
      <right style="thin">
        <color indexed="64"/>
      </right>
      <top style="thin">
        <color theme="1"/>
      </top>
      <bottom style="hair">
        <color theme="1"/>
      </bottom>
      <diagonal/>
    </border>
    <border>
      <left style="thin">
        <color indexed="64"/>
      </left>
      <right style="thin">
        <color indexed="64"/>
      </right>
      <top style="thin">
        <color theme="1"/>
      </top>
      <bottom style="hair">
        <color theme="1"/>
      </bottom>
      <diagonal/>
    </border>
    <border>
      <left style="thin">
        <color indexed="64"/>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style="hair">
        <color theme="1"/>
      </left>
      <right/>
      <top style="hair">
        <color theme="1"/>
      </top>
      <bottom style="hair">
        <color theme="1"/>
      </bottom>
      <diagonal/>
    </border>
    <border>
      <left/>
      <right style="thin">
        <color theme="1"/>
      </right>
      <top style="hair">
        <color theme="1"/>
      </top>
      <bottom style="hair">
        <color theme="1"/>
      </bottom>
      <diagonal/>
    </border>
    <border>
      <left style="thin">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style="hair">
        <color theme="1"/>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thin">
        <color theme="1"/>
      </right>
      <top style="hair">
        <color theme="1"/>
      </top>
      <bottom style="thin">
        <color theme="1"/>
      </bottom>
      <diagonal/>
    </border>
    <border>
      <left style="thin">
        <color theme="1"/>
      </left>
      <right/>
      <top style="hair">
        <color theme="1"/>
      </top>
      <bottom style="double">
        <color theme="1"/>
      </bottom>
      <diagonal/>
    </border>
    <border>
      <left/>
      <right/>
      <top style="hair">
        <color theme="1"/>
      </top>
      <bottom style="double">
        <color theme="1"/>
      </bottom>
      <diagonal/>
    </border>
    <border>
      <left style="hair">
        <color theme="1"/>
      </left>
      <right/>
      <top style="hair">
        <color theme="1"/>
      </top>
      <bottom style="double">
        <color theme="1"/>
      </bottom>
      <diagonal/>
    </border>
    <border>
      <left/>
      <right style="thin">
        <color theme="1"/>
      </right>
      <top style="hair">
        <color theme="1"/>
      </top>
      <bottom style="double">
        <color theme="1"/>
      </bottom>
      <diagonal/>
    </border>
    <border>
      <left style="thin">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thin">
        <color theme="1"/>
      </right>
      <top style="hair">
        <color theme="1"/>
      </top>
      <bottom style="double">
        <color theme="1"/>
      </bottom>
      <diagonal/>
    </border>
    <border>
      <left style="thin">
        <color theme="1"/>
      </left>
      <right/>
      <top style="double">
        <color theme="1"/>
      </top>
      <bottom style="hair">
        <color theme="1"/>
      </bottom>
      <diagonal/>
    </border>
    <border>
      <left/>
      <right/>
      <top style="double">
        <color theme="1"/>
      </top>
      <bottom style="hair">
        <color theme="1"/>
      </bottom>
      <diagonal/>
    </border>
    <border>
      <left/>
      <right style="hair">
        <color theme="1"/>
      </right>
      <top style="double">
        <color theme="1"/>
      </top>
      <bottom style="hair">
        <color theme="1"/>
      </bottom>
      <diagonal/>
    </border>
    <border>
      <left style="hair">
        <color theme="1"/>
      </left>
      <right/>
      <top style="double">
        <color theme="1"/>
      </top>
      <bottom style="hair">
        <color theme="1"/>
      </bottom>
      <diagonal/>
    </border>
    <border>
      <left/>
      <right style="thin">
        <color theme="1"/>
      </right>
      <top style="double">
        <color theme="1"/>
      </top>
      <bottom style="hair">
        <color theme="1"/>
      </bottom>
      <diagonal/>
    </border>
    <border>
      <left style="thin">
        <color theme="1"/>
      </left>
      <right style="thin">
        <color indexed="64"/>
      </right>
      <top style="double">
        <color theme="1"/>
      </top>
      <bottom style="hair">
        <color theme="1"/>
      </bottom>
      <diagonal/>
    </border>
    <border>
      <left style="thin">
        <color indexed="64"/>
      </left>
      <right style="thin">
        <color indexed="64"/>
      </right>
      <top style="double">
        <color theme="1"/>
      </top>
      <bottom style="hair">
        <color theme="1"/>
      </bottom>
      <diagonal/>
    </border>
    <border>
      <left style="thin">
        <color indexed="64"/>
      </left>
      <right style="thin">
        <color theme="1"/>
      </right>
      <top style="double">
        <color theme="1"/>
      </top>
      <bottom style="hair">
        <color theme="1"/>
      </bottom>
      <diagonal/>
    </border>
    <border>
      <left/>
      <right style="hair">
        <color theme="1"/>
      </right>
      <top style="hair">
        <color theme="1"/>
      </top>
      <bottom style="hair">
        <color theme="1"/>
      </bottom>
      <diagonal/>
    </border>
    <border>
      <left style="thin">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style="hair">
        <color theme="1"/>
      </top>
      <bottom/>
      <diagonal/>
    </border>
    <border>
      <left/>
      <right style="thin">
        <color theme="1"/>
      </right>
      <top style="hair">
        <color theme="1"/>
      </top>
      <bottom/>
      <diagonal/>
    </border>
    <border>
      <left style="thin">
        <color theme="1"/>
      </left>
      <right style="thin">
        <color indexed="64"/>
      </right>
      <top style="hair">
        <color theme="1"/>
      </top>
      <bottom style="thin">
        <color indexed="64"/>
      </bottom>
      <diagonal/>
    </border>
    <border>
      <left style="thin">
        <color indexed="64"/>
      </left>
      <right style="thin">
        <color indexed="64"/>
      </right>
      <top style="hair">
        <color theme="1"/>
      </top>
      <bottom style="thin">
        <color indexed="64"/>
      </bottom>
      <diagonal/>
    </border>
    <border>
      <left style="thin">
        <color indexed="64"/>
      </left>
      <right style="thin">
        <color theme="1"/>
      </right>
      <top style="hair">
        <color theme="1"/>
      </top>
      <bottom style="thin">
        <color indexed="64"/>
      </bottom>
      <diagonal/>
    </border>
    <border>
      <left style="thin">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thin">
        <color theme="1"/>
      </right>
      <top style="thin">
        <color indexed="64"/>
      </top>
      <bottom style="hair">
        <color theme="1"/>
      </bottom>
      <diagonal/>
    </border>
    <border diagonalDown="1">
      <left style="thin">
        <color indexed="64"/>
      </left>
      <right style="thin">
        <color indexed="64"/>
      </right>
      <top style="thin">
        <color indexed="64"/>
      </top>
      <bottom style="hair">
        <color indexed="64"/>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5" fillId="0" borderId="0" applyFill="0">
      <alignment vertical="center"/>
    </xf>
    <xf numFmtId="0" fontId="5" fillId="0" borderId="0" applyFill="0">
      <alignment vertical="center"/>
    </xf>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55">
    <xf numFmtId="0" fontId="0" fillId="0" borderId="0" xfId="0">
      <alignment vertical="center"/>
    </xf>
    <xf numFmtId="0" fontId="5" fillId="2" borderId="3" xfId="4" applyFont="1" applyFill="1" applyBorder="1" applyAlignment="1">
      <alignment horizontal="left" vertical="center"/>
    </xf>
    <xf numFmtId="0" fontId="7" fillId="2" borderId="5" xfId="4" applyFont="1" applyFill="1" applyBorder="1" applyAlignment="1">
      <alignment horizontal="left" vertical="center"/>
    </xf>
    <xf numFmtId="0" fontId="7" fillId="0" borderId="0" xfId="4" applyFont="1" applyFill="1" applyBorder="1" applyAlignment="1">
      <alignment vertical="center"/>
    </xf>
    <xf numFmtId="0" fontId="7" fillId="0" borderId="0" xfId="4" applyFont="1" applyBorder="1" applyAlignment="1">
      <alignment vertical="center"/>
    </xf>
    <xf numFmtId="0" fontId="5" fillId="2" borderId="7" xfId="4" applyFont="1" applyFill="1" applyBorder="1" applyAlignment="1">
      <alignment horizontal="left" vertical="center"/>
    </xf>
    <xf numFmtId="0" fontId="5" fillId="2" borderId="8" xfId="4" applyFont="1" applyFill="1" applyBorder="1" applyAlignment="1">
      <alignment horizontal="left" vertical="center"/>
    </xf>
    <xf numFmtId="0" fontId="5" fillId="2" borderId="13" xfId="4" applyFont="1" applyFill="1" applyBorder="1" applyAlignment="1">
      <alignment horizontal="left" vertical="center"/>
    </xf>
    <xf numFmtId="0" fontId="5" fillId="2" borderId="16" xfId="4" applyFont="1" applyFill="1" applyBorder="1" applyAlignment="1">
      <alignment horizontal="left" vertical="center"/>
    </xf>
    <xf numFmtId="0" fontId="5" fillId="2" borderId="17" xfId="4" applyFont="1" applyFill="1" applyBorder="1" applyAlignment="1">
      <alignment horizontal="left" vertical="center"/>
    </xf>
    <xf numFmtId="0" fontId="8" fillId="0" borderId="0" xfId="4" applyFont="1" applyBorder="1" applyAlignment="1">
      <alignment vertical="center"/>
    </xf>
    <xf numFmtId="0" fontId="8" fillId="0" borderId="6" xfId="4" applyFont="1" applyBorder="1" applyAlignment="1">
      <alignment vertical="center"/>
    </xf>
    <xf numFmtId="0" fontId="9" fillId="2" borderId="12" xfId="4" applyFont="1" applyFill="1" applyBorder="1" applyAlignment="1">
      <alignment vertical="center"/>
    </xf>
    <xf numFmtId="0" fontId="5" fillId="2" borderId="5" xfId="4" applyFont="1" applyFill="1" applyBorder="1" applyAlignment="1">
      <alignment vertical="center"/>
    </xf>
    <xf numFmtId="6" fontId="5" fillId="2" borderId="0" xfId="2" applyFont="1" applyFill="1" applyBorder="1" applyAlignment="1">
      <alignment vertical="center"/>
    </xf>
    <xf numFmtId="0" fontId="5" fillId="0" borderId="0" xfId="4" applyFont="1">
      <alignment vertical="center"/>
    </xf>
    <xf numFmtId="0" fontId="2" fillId="0" borderId="0" xfId="4" applyFont="1" applyBorder="1" applyAlignment="1">
      <alignment vertical="center"/>
    </xf>
    <xf numFmtId="0" fontId="7" fillId="2" borderId="0" xfId="4" applyFont="1" applyFill="1" applyBorder="1" applyAlignment="1">
      <alignment horizontal="left" vertical="center"/>
    </xf>
    <xf numFmtId="0" fontId="5" fillId="2" borderId="25" xfId="4" applyFont="1" applyFill="1" applyBorder="1" applyAlignment="1">
      <alignment horizontal="left" vertical="center"/>
    </xf>
    <xf numFmtId="0" fontId="8" fillId="0" borderId="0" xfId="0" applyFont="1" applyBorder="1" applyAlignment="1">
      <alignment vertical="center"/>
    </xf>
    <xf numFmtId="0" fontId="5" fillId="2" borderId="7" xfId="4" applyFont="1" applyFill="1" applyBorder="1" applyAlignment="1">
      <alignment vertical="center"/>
    </xf>
    <xf numFmtId="0" fontId="5" fillId="2" borderId="23" xfId="4" applyFont="1" applyFill="1" applyBorder="1" applyAlignment="1">
      <alignment horizontal="center" vertical="center"/>
    </xf>
    <xf numFmtId="0" fontId="10" fillId="0" borderId="0" xfId="4" applyFont="1" applyFill="1" applyBorder="1" applyAlignment="1">
      <alignment vertical="center"/>
    </xf>
    <xf numFmtId="0" fontId="12" fillId="2" borderId="0" xfId="4" applyFont="1" applyFill="1" applyBorder="1" applyAlignment="1">
      <alignment vertical="center"/>
    </xf>
    <xf numFmtId="3" fontId="5" fillId="2" borderId="0" xfId="4" applyNumberFormat="1" applyFont="1" applyFill="1" applyBorder="1" applyAlignment="1">
      <alignment vertical="center"/>
    </xf>
    <xf numFmtId="0" fontId="5" fillId="2" borderId="30" xfId="4" applyFont="1" applyFill="1" applyBorder="1" applyAlignment="1">
      <alignment horizontal="center" vertical="center"/>
    </xf>
    <xf numFmtId="3" fontId="5" fillId="2" borderId="6" xfId="4" applyNumberFormat="1" applyFont="1" applyFill="1" applyBorder="1" applyAlignment="1">
      <alignment vertical="center"/>
    </xf>
    <xf numFmtId="0" fontId="5" fillId="2" borderId="12" xfId="4" applyFont="1" applyFill="1" applyBorder="1" applyAlignment="1">
      <alignment vertical="top"/>
    </xf>
    <xf numFmtId="0" fontId="8" fillId="2" borderId="0" xfId="4" applyFont="1" applyFill="1" applyBorder="1" applyAlignment="1">
      <alignment vertical="center"/>
    </xf>
    <xf numFmtId="0" fontId="4" fillId="2" borderId="0" xfId="4" applyFont="1" applyFill="1" applyBorder="1" applyAlignment="1">
      <alignment horizontal="left" vertical="center"/>
    </xf>
    <xf numFmtId="0" fontId="5" fillId="0" borderId="0" xfId="4" applyFont="1" applyBorder="1">
      <alignment vertical="center"/>
    </xf>
    <xf numFmtId="0" fontId="13" fillId="2" borderId="3" xfId="4" applyFont="1" applyFill="1" applyBorder="1" applyAlignment="1">
      <alignment horizontal="left" vertical="center"/>
    </xf>
    <xf numFmtId="0" fontId="13" fillId="2" borderId="31" xfId="4" applyFont="1" applyFill="1" applyBorder="1" applyAlignment="1">
      <alignment vertical="center"/>
    </xf>
    <xf numFmtId="0" fontId="11" fillId="2" borderId="12" xfId="4" applyFont="1" applyFill="1" applyBorder="1" applyAlignment="1">
      <alignment vertical="center"/>
    </xf>
    <xf numFmtId="0" fontId="9" fillId="2" borderId="0" xfId="4" applyFont="1" applyFill="1" applyBorder="1" applyAlignment="1">
      <alignment vertical="center"/>
    </xf>
    <xf numFmtId="0" fontId="4" fillId="2" borderId="0" xfId="4" applyFont="1" applyFill="1" applyBorder="1" applyAlignment="1">
      <alignment vertical="center"/>
    </xf>
    <xf numFmtId="0" fontId="7" fillId="2" borderId="0" xfId="4" applyFont="1" applyFill="1" applyBorder="1" applyAlignment="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2" fillId="0" borderId="3" xfId="4" applyFont="1" applyBorder="1" applyAlignment="1">
      <alignment horizontal="center" vertical="center"/>
    </xf>
    <xf numFmtId="0" fontId="5" fillId="2" borderId="3" xfId="4" applyFont="1" applyFill="1" applyBorder="1" applyAlignment="1">
      <alignment vertical="center"/>
    </xf>
    <xf numFmtId="0" fontId="5" fillId="2" borderId="0" xfId="4" applyFont="1" applyFill="1" applyAlignment="1">
      <alignment vertical="center"/>
    </xf>
    <xf numFmtId="0" fontId="8" fillId="2" borderId="12" xfId="0" applyFont="1" applyFill="1" applyBorder="1" applyAlignment="1">
      <alignment vertical="center"/>
    </xf>
    <xf numFmtId="0" fontId="8" fillId="2" borderId="0" xfId="0" applyFont="1" applyFill="1" applyBorder="1" applyAlignment="1">
      <alignment vertical="center"/>
    </xf>
    <xf numFmtId="0" fontId="8" fillId="0" borderId="0" xfId="4" applyFont="1" applyFill="1" applyBorder="1" applyAlignment="1">
      <alignment vertical="center"/>
    </xf>
    <xf numFmtId="0" fontId="11" fillId="0" borderId="0" xfId="4" applyFont="1" applyFill="1" applyBorder="1" applyAlignment="1">
      <alignment vertical="center"/>
    </xf>
    <xf numFmtId="0" fontId="16" fillId="0" borderId="0" xfId="4" applyFont="1" applyFill="1" applyBorder="1" applyAlignment="1">
      <alignment vertical="center"/>
    </xf>
    <xf numFmtId="0" fontId="16" fillId="0" borderId="0" xfId="4" applyFont="1" applyBorder="1" applyAlignment="1">
      <alignment vertical="center"/>
    </xf>
    <xf numFmtId="0" fontId="5" fillId="2" borderId="0" xfId="4" applyFont="1" applyFill="1">
      <alignment vertical="center"/>
    </xf>
    <xf numFmtId="0" fontId="8" fillId="0" borderId="0" xfId="4" applyFont="1" applyFill="1" applyBorder="1" applyAlignment="1">
      <alignment horizontal="right" vertical="center"/>
    </xf>
    <xf numFmtId="6" fontId="5" fillId="0" borderId="0" xfId="2" applyFont="1" applyFill="1" applyBorder="1" applyAlignment="1">
      <alignment vertical="center"/>
    </xf>
    <xf numFmtId="0" fontId="5" fillId="2" borderId="0" xfId="4" applyFont="1" applyFill="1" applyBorder="1">
      <alignment vertical="center"/>
    </xf>
    <xf numFmtId="0" fontId="11" fillId="0" borderId="0" xfId="4" applyFont="1">
      <alignment vertical="center"/>
    </xf>
    <xf numFmtId="0" fontId="16" fillId="2" borderId="0" xfId="4" applyFont="1" applyFill="1" applyBorder="1" applyAlignment="1">
      <alignment vertical="center"/>
    </xf>
    <xf numFmtId="0" fontId="9" fillId="0" borderId="0" xfId="4" applyFont="1" applyFill="1" applyBorder="1" applyAlignment="1">
      <alignment vertical="center"/>
    </xf>
    <xf numFmtId="0" fontId="22" fillId="2" borderId="5" xfId="4" applyFont="1" applyFill="1" applyBorder="1" applyAlignment="1">
      <alignment horizontal="left" vertical="center"/>
    </xf>
    <xf numFmtId="0" fontId="16" fillId="0" borderId="5" xfId="6" applyFont="1" applyBorder="1" applyAlignment="1">
      <alignment vertical="center"/>
    </xf>
    <xf numFmtId="0" fontId="11" fillId="2" borderId="5" xfId="4" applyFont="1" applyFill="1" applyBorder="1" applyAlignment="1">
      <alignment vertical="center"/>
    </xf>
    <xf numFmtId="0" fontId="5" fillId="2" borderId="0" xfId="5" applyFont="1" applyFill="1" applyBorder="1" applyAlignment="1">
      <alignment vertical="center"/>
    </xf>
    <xf numFmtId="0" fontId="11" fillId="0" borderId="0" xfId="4" applyFont="1" applyBorder="1">
      <alignment vertical="center"/>
    </xf>
    <xf numFmtId="181" fontId="5" fillId="2" borderId="0" xfId="4" applyNumberFormat="1" applyFont="1" applyFill="1" applyBorder="1" applyAlignment="1"/>
    <xf numFmtId="0" fontId="5" fillId="2" borderId="0" xfId="0" applyFont="1" applyFill="1" applyBorder="1" applyAlignment="1">
      <alignment vertical="center"/>
    </xf>
    <xf numFmtId="0" fontId="11" fillId="2" borderId="11" xfId="4" applyFont="1" applyFill="1" applyBorder="1" applyAlignment="1">
      <alignment vertical="center"/>
    </xf>
    <xf numFmtId="0" fontId="11" fillId="2" borderId="13" xfId="4" applyFont="1" applyFill="1" applyBorder="1" applyAlignment="1">
      <alignment vertical="center"/>
    </xf>
    <xf numFmtId="0" fontId="11" fillId="2" borderId="11" xfId="4" applyFont="1" applyFill="1" applyBorder="1" applyAlignment="1">
      <alignment horizontal="left" vertical="center"/>
    </xf>
    <xf numFmtId="0" fontId="11" fillId="2" borderId="13" xfId="4" applyFont="1" applyFill="1" applyBorder="1" applyAlignment="1">
      <alignment horizontal="left" vertical="center"/>
    </xf>
    <xf numFmtId="0" fontId="22" fillId="2" borderId="12" xfId="4" applyFont="1" applyFill="1" applyBorder="1" applyAlignment="1">
      <alignment horizontal="left" vertical="center"/>
    </xf>
    <xf numFmtId="0" fontId="11" fillId="2" borderId="16" xfId="4" applyFont="1" applyFill="1" applyBorder="1" applyAlignment="1">
      <alignment horizontal="left" vertical="center"/>
    </xf>
    <xf numFmtId="0" fontId="11" fillId="2" borderId="6" xfId="4" applyFont="1" applyFill="1" applyBorder="1" applyAlignment="1">
      <alignment horizontal="left" vertical="center"/>
    </xf>
    <xf numFmtId="0" fontId="11" fillId="2" borderId="17" xfId="4" applyFont="1" applyFill="1" applyBorder="1" applyAlignment="1">
      <alignment horizontal="left" vertical="center"/>
    </xf>
    <xf numFmtId="0" fontId="22" fillId="2" borderId="6" xfId="4" applyFont="1" applyFill="1" applyBorder="1" applyAlignment="1">
      <alignment horizontal="left" vertical="center"/>
    </xf>
    <xf numFmtId="0" fontId="11" fillId="2" borderId="42" xfId="4" applyFont="1" applyFill="1" applyBorder="1" applyAlignment="1">
      <alignment vertical="center" wrapText="1"/>
    </xf>
    <xf numFmtId="0" fontId="11" fillId="0" borderId="0" xfId="4" applyFont="1" applyAlignment="1">
      <alignment vertical="center"/>
    </xf>
    <xf numFmtId="0" fontId="16" fillId="0" borderId="0" xfId="0" applyFont="1" applyAlignment="1">
      <alignment vertical="center"/>
    </xf>
    <xf numFmtId="0" fontId="11" fillId="2" borderId="2" xfId="4" applyFont="1" applyFill="1" applyBorder="1" applyAlignment="1">
      <alignment horizontal="left" vertical="center"/>
    </xf>
    <xf numFmtId="0" fontId="11" fillId="2" borderId="7" xfId="4" applyFont="1" applyFill="1" applyBorder="1" applyAlignment="1">
      <alignment horizontal="left" vertical="center"/>
    </xf>
    <xf numFmtId="0" fontId="13" fillId="0" borderId="0" xfId="4" applyFont="1" applyBorder="1" applyAlignment="1">
      <alignment vertical="center"/>
    </xf>
    <xf numFmtId="0" fontId="11" fillId="2" borderId="23" xfId="4" applyFont="1" applyFill="1" applyBorder="1" applyAlignment="1">
      <alignment horizontal="left" vertical="center"/>
    </xf>
    <xf numFmtId="0" fontId="11" fillId="2" borderId="43" xfId="4" applyFont="1" applyFill="1" applyBorder="1" applyAlignment="1">
      <alignment vertical="center"/>
    </xf>
    <xf numFmtId="0" fontId="11" fillId="2" borderId="43" xfId="4" applyFont="1" applyFill="1" applyBorder="1" applyAlignment="1">
      <alignment horizontal="left" vertical="center"/>
    </xf>
    <xf numFmtId="0" fontId="11" fillId="2" borderId="38" xfId="4" applyFont="1" applyFill="1" applyBorder="1" applyAlignment="1">
      <alignment vertical="center" wrapText="1"/>
    </xf>
    <xf numFmtId="0" fontId="11" fillId="2" borderId="33" xfId="4" applyFont="1" applyFill="1" applyBorder="1" applyAlignment="1">
      <alignment horizontal="left" vertical="center"/>
    </xf>
    <xf numFmtId="0" fontId="11" fillId="2" borderId="8" xfId="4" applyFont="1" applyFill="1" applyBorder="1" applyAlignment="1">
      <alignment horizontal="left" vertical="center"/>
    </xf>
    <xf numFmtId="0" fontId="5" fillId="2" borderId="6" xfId="4" applyFont="1" applyFill="1" applyBorder="1" applyAlignment="1">
      <alignment horizontal="left" vertical="center" textRotation="255"/>
    </xf>
    <xf numFmtId="3" fontId="5" fillId="2" borderId="16" xfId="4" applyNumberFormat="1" applyFont="1" applyFill="1" applyBorder="1" applyAlignment="1">
      <alignment vertical="center"/>
    </xf>
    <xf numFmtId="0" fontId="5" fillId="0" borderId="7" xfId="4" applyFont="1" applyBorder="1">
      <alignment vertical="center"/>
    </xf>
    <xf numFmtId="0" fontId="5" fillId="0" borderId="7" xfId="4" applyFont="1" applyFill="1" applyBorder="1" applyAlignment="1">
      <alignment vertical="center"/>
    </xf>
    <xf numFmtId="0" fontId="16" fillId="0" borderId="0" xfId="6" applyFont="1" applyFill="1" applyBorder="1" applyAlignment="1">
      <alignment vertical="center"/>
    </xf>
    <xf numFmtId="0" fontId="5" fillId="0" borderId="3" xfId="4" applyFont="1" applyBorder="1">
      <alignment vertical="center"/>
    </xf>
    <xf numFmtId="0" fontId="2" fillId="0" borderId="0" xfId="4" applyFont="1" applyBorder="1" applyAlignment="1">
      <alignment horizontal="center" vertical="center"/>
    </xf>
    <xf numFmtId="0" fontId="4" fillId="0" borderId="0" xfId="4" applyFont="1" applyBorder="1">
      <alignment vertical="center"/>
    </xf>
    <xf numFmtId="0" fontId="5" fillId="0" borderId="7" xfId="4" applyFont="1" applyFill="1" applyBorder="1" applyAlignment="1">
      <alignment vertical="center" wrapText="1"/>
    </xf>
    <xf numFmtId="0" fontId="5" fillId="2" borderId="10" xfId="4" applyFont="1" applyFill="1" applyBorder="1" applyAlignment="1">
      <alignment vertical="center"/>
    </xf>
    <xf numFmtId="0" fontId="5" fillId="2" borderId="0" xfId="4" applyFont="1" applyFill="1" applyBorder="1" applyAlignment="1">
      <alignment horizontal="right" vertical="center" shrinkToFit="1"/>
    </xf>
    <xf numFmtId="0" fontId="11" fillId="2" borderId="5" xfId="4" applyFont="1" applyFill="1" applyBorder="1">
      <alignment vertical="center"/>
    </xf>
    <xf numFmtId="0" fontId="22" fillId="2" borderId="0" xfId="4" applyFont="1" applyFill="1" applyBorder="1" applyAlignment="1">
      <alignment horizontal="left" vertical="center"/>
    </xf>
    <xf numFmtId="0" fontId="16" fillId="0" borderId="5" xfId="0" applyFont="1" applyBorder="1" applyAlignment="1">
      <alignment vertical="center"/>
    </xf>
    <xf numFmtId="0" fontId="22" fillId="2" borderId="10" xfId="4" applyFont="1" applyFill="1" applyBorder="1" applyAlignment="1">
      <alignment horizontal="left" vertical="center"/>
    </xf>
    <xf numFmtId="0" fontId="5" fillId="2" borderId="23" xfId="4" applyFont="1" applyFill="1" applyBorder="1" applyAlignment="1">
      <alignment vertical="center" shrinkToFit="1"/>
    </xf>
    <xf numFmtId="0" fontId="5" fillId="2" borderId="44" xfId="4" applyFont="1" applyFill="1" applyBorder="1" applyAlignment="1">
      <alignment vertical="center" shrinkToFit="1"/>
    </xf>
    <xf numFmtId="0" fontId="5" fillId="2" borderId="44" xfId="4" applyFont="1" applyFill="1" applyBorder="1" applyAlignment="1">
      <alignment horizontal="center" vertical="center" shrinkToFit="1"/>
    </xf>
    <xf numFmtId="0" fontId="14" fillId="2" borderId="44" xfId="4" applyFont="1" applyFill="1" applyBorder="1" applyAlignment="1">
      <alignment horizontal="center" vertical="center" shrinkToFit="1"/>
    </xf>
    <xf numFmtId="0" fontId="13" fillId="2" borderId="44" xfId="4" applyFont="1" applyFill="1" applyBorder="1" applyAlignment="1">
      <alignment horizontal="center" vertical="center" shrinkToFit="1"/>
    </xf>
    <xf numFmtId="0" fontId="5" fillId="2" borderId="44" xfId="4" applyFont="1" applyFill="1" applyBorder="1" applyAlignment="1">
      <alignment horizontal="left" vertical="center" shrinkToFit="1"/>
    </xf>
    <xf numFmtId="0" fontId="18" fillId="2" borderId="44" xfId="4" applyFont="1" applyFill="1" applyBorder="1" applyAlignment="1">
      <alignment horizontal="center" vertical="center" shrinkToFit="1"/>
    </xf>
    <xf numFmtId="3" fontId="5" fillId="2" borderId="44" xfId="4" applyNumberFormat="1" applyFont="1" applyFill="1" applyBorder="1" applyAlignment="1">
      <alignment horizontal="center" vertical="center" shrinkToFit="1"/>
    </xf>
    <xf numFmtId="0" fontId="5" fillId="2" borderId="44" xfId="4" applyFont="1" applyFill="1" applyBorder="1" applyAlignment="1">
      <alignment vertical="top" shrinkToFit="1"/>
    </xf>
    <xf numFmtId="0" fontId="5" fillId="2" borderId="55" xfId="4" applyFont="1" applyFill="1" applyBorder="1" applyAlignment="1">
      <alignment vertical="top" shrinkToFit="1"/>
    </xf>
    <xf numFmtId="0" fontId="5" fillId="2" borderId="55" xfId="4" applyFont="1" applyFill="1" applyBorder="1" applyAlignment="1">
      <alignment horizontal="center" vertical="center" shrinkToFit="1"/>
    </xf>
    <xf numFmtId="3" fontId="5" fillId="2" borderId="55" xfId="4" applyNumberFormat="1" applyFont="1" applyFill="1" applyBorder="1" applyAlignment="1">
      <alignment horizontal="center" vertical="center" shrinkToFit="1"/>
    </xf>
    <xf numFmtId="0" fontId="11" fillId="2" borderId="0" xfId="4" applyFont="1" applyFill="1" applyBorder="1">
      <alignment vertical="center"/>
    </xf>
    <xf numFmtId="0" fontId="24" fillId="2" borderId="3" xfId="4" applyFont="1" applyFill="1" applyBorder="1" applyAlignment="1">
      <alignment vertical="center"/>
    </xf>
    <xf numFmtId="0" fontId="5" fillId="2" borderId="7" xfId="4" applyFont="1" applyFill="1" applyBorder="1">
      <alignment vertical="center"/>
    </xf>
    <xf numFmtId="0" fontId="5" fillId="0" borderId="0" xfId="4" applyFont="1" applyBorder="1" applyAlignment="1">
      <alignment horizontal="left" vertical="center"/>
    </xf>
    <xf numFmtId="0" fontId="5" fillId="0" borderId="0" xfId="4" applyFont="1" applyAlignment="1">
      <alignment vertical="center" shrinkToFit="1"/>
    </xf>
    <xf numFmtId="0" fontId="5" fillId="0" borderId="0" xfId="4" applyFont="1" applyAlignment="1">
      <alignment horizontal="right" vertical="center" shrinkToFit="1"/>
    </xf>
    <xf numFmtId="0" fontId="5" fillId="0" borderId="12" xfId="4" applyFont="1" applyBorder="1">
      <alignment vertical="center"/>
    </xf>
    <xf numFmtId="0" fontId="5" fillId="0" borderId="0" xfId="4" applyFont="1" applyAlignment="1">
      <alignment horizontal="center" vertical="center" shrinkToFit="1"/>
    </xf>
    <xf numFmtId="0" fontId="5" fillId="2" borderId="7" xfId="4" applyFont="1" applyFill="1" applyBorder="1" applyAlignment="1">
      <alignment horizontal="center" vertical="center" shrinkToFit="1"/>
    </xf>
    <xf numFmtId="0" fontId="12" fillId="0" borderId="23" xfId="0" applyFont="1" applyBorder="1" applyAlignment="1">
      <alignment vertical="center" shrinkToFit="1"/>
    </xf>
    <xf numFmtId="0" fontId="4" fillId="0" borderId="44" xfId="0" applyFont="1" applyBorder="1" applyAlignment="1">
      <alignment vertical="center" shrinkToFit="1"/>
    </xf>
    <xf numFmtId="0" fontId="4" fillId="0" borderId="44" xfId="0" applyFont="1" applyBorder="1" applyAlignment="1">
      <alignment horizontal="center" vertical="center" shrinkToFit="1"/>
    </xf>
    <xf numFmtId="0" fontId="21" fillId="2" borderId="44" xfId="4" applyFont="1" applyFill="1" applyBorder="1" applyAlignment="1">
      <alignment horizontal="center" vertical="center" shrinkToFit="1"/>
    </xf>
    <xf numFmtId="0" fontId="21" fillId="2" borderId="55" xfId="4" applyFont="1" applyFill="1" applyBorder="1" applyAlignment="1">
      <alignment horizontal="center" vertical="center" shrinkToFit="1"/>
    </xf>
    <xf numFmtId="0" fontId="5" fillId="0" borderId="5" xfId="4" applyFont="1" applyBorder="1">
      <alignment vertical="center"/>
    </xf>
    <xf numFmtId="0" fontId="5" fillId="2" borderId="0" xfId="4" applyFont="1" applyFill="1" applyBorder="1" applyAlignment="1">
      <alignment horizontal="left" vertical="top"/>
    </xf>
    <xf numFmtId="181" fontId="5" fillId="2" borderId="12" xfId="4" applyNumberFormat="1" applyFont="1" applyFill="1" applyBorder="1" applyAlignment="1"/>
    <xf numFmtId="0" fontId="32" fillId="0" borderId="0" xfId="0" applyFont="1" applyFill="1" applyBorder="1" applyAlignment="1">
      <alignment vertical="top" wrapText="1"/>
    </xf>
    <xf numFmtId="0" fontId="11" fillId="2" borderId="0" xfId="4" applyFont="1" applyFill="1" applyBorder="1" applyAlignment="1">
      <alignment horizontal="left" vertical="top"/>
    </xf>
    <xf numFmtId="0" fontId="5" fillId="2" borderId="5" xfId="4" applyFont="1" applyFill="1" applyBorder="1" applyAlignment="1">
      <alignment horizontal="left" vertical="center"/>
    </xf>
    <xf numFmtId="0" fontId="11" fillId="2" borderId="0" xfId="4" applyFont="1" applyFill="1" applyBorder="1" applyAlignment="1">
      <alignment vertical="top"/>
    </xf>
    <xf numFmtId="0" fontId="5" fillId="0" borderId="0" xfId="4" applyFont="1" applyBorder="1" applyAlignment="1">
      <alignment horizontal="left" vertical="top"/>
    </xf>
    <xf numFmtId="0" fontId="34" fillId="0" borderId="0" xfId="0" applyFont="1" applyBorder="1" applyAlignment="1">
      <alignment horizontal="center" vertical="center"/>
    </xf>
    <xf numFmtId="0" fontId="5" fillId="0" borderId="0" xfId="4" applyFont="1" applyAlignment="1">
      <alignment horizontal="right" vertical="center"/>
    </xf>
    <xf numFmtId="0" fontId="5" fillId="0" borderId="15" xfId="4" applyFont="1" applyBorder="1">
      <alignment vertical="center"/>
    </xf>
    <xf numFmtId="0" fontId="5" fillId="0" borderId="14" xfId="4" applyFont="1" applyBorder="1">
      <alignment vertical="center"/>
    </xf>
    <xf numFmtId="181" fontId="5" fillId="2" borderId="0" xfId="4" applyNumberFormat="1" applyFont="1" applyFill="1" applyBorder="1" applyAlignment="1">
      <alignment horizontal="right" vertical="center"/>
    </xf>
    <xf numFmtId="0" fontId="11" fillId="2" borderId="12" xfId="4" applyFont="1" applyFill="1" applyBorder="1" applyAlignment="1">
      <alignment horizontal="left" vertical="center"/>
    </xf>
    <xf numFmtId="0" fontId="5" fillId="2" borderId="91" xfId="4" applyFont="1" applyFill="1" applyBorder="1" applyAlignment="1">
      <alignment vertical="center"/>
    </xf>
    <xf numFmtId="0" fontId="5" fillId="2" borderId="17" xfId="4" applyFont="1" applyFill="1" applyBorder="1" applyAlignment="1">
      <alignment vertical="center"/>
    </xf>
    <xf numFmtId="0" fontId="5" fillId="2" borderId="91" xfId="4" applyFont="1" applyFill="1" applyBorder="1" applyAlignment="1">
      <alignment horizontal="left" vertical="center"/>
    </xf>
    <xf numFmtId="0" fontId="5" fillId="0" borderId="91" xfId="4" applyFont="1" applyBorder="1">
      <alignment vertical="center"/>
    </xf>
    <xf numFmtId="0" fontId="5" fillId="2" borderId="57" xfId="4" applyFont="1" applyFill="1" applyBorder="1" applyAlignment="1">
      <alignment horizontal="left" vertical="center"/>
    </xf>
    <xf numFmtId="0" fontId="5" fillId="2" borderId="34" xfId="4" applyFont="1" applyFill="1" applyBorder="1" applyAlignment="1">
      <alignment horizontal="left" vertical="center"/>
    </xf>
    <xf numFmtId="0" fontId="11" fillId="2" borderId="91" xfId="4" applyFont="1" applyFill="1" applyBorder="1" applyAlignment="1">
      <alignment vertical="center"/>
    </xf>
    <xf numFmtId="0" fontId="22" fillId="0" borderId="91" xfId="4" applyFont="1" applyFill="1" applyBorder="1" applyAlignment="1">
      <alignment vertical="center"/>
    </xf>
    <xf numFmtId="6" fontId="5" fillId="2" borderId="91" xfId="2" applyFont="1" applyFill="1" applyBorder="1" applyAlignment="1">
      <alignment vertical="center"/>
    </xf>
    <xf numFmtId="0" fontId="11" fillId="0" borderId="91" xfId="4" applyFont="1" applyFill="1" applyBorder="1" applyAlignment="1">
      <alignment vertical="center"/>
    </xf>
    <xf numFmtId="0" fontId="11" fillId="3" borderId="0" xfId="4" applyFont="1" applyFill="1" applyBorder="1">
      <alignment vertical="center"/>
    </xf>
    <xf numFmtId="0" fontId="5" fillId="2" borderId="91" xfId="4" applyFont="1" applyFill="1" applyBorder="1">
      <alignment vertical="center"/>
    </xf>
    <xf numFmtId="0" fontId="2" fillId="0" borderId="91" xfId="4" applyFont="1" applyBorder="1" applyAlignment="1">
      <alignment horizontal="center" vertical="center"/>
    </xf>
    <xf numFmtId="0" fontId="2" fillId="0" borderId="5" xfId="4" applyFont="1" applyBorder="1" applyAlignment="1">
      <alignment horizontal="center" vertical="center"/>
    </xf>
    <xf numFmtId="0" fontId="5" fillId="0" borderId="8" xfId="4" applyFont="1" applyBorder="1">
      <alignment vertical="center"/>
    </xf>
    <xf numFmtId="0" fontId="5" fillId="0" borderId="57" xfId="4" applyFont="1" applyBorder="1">
      <alignment vertical="center"/>
    </xf>
    <xf numFmtId="0" fontId="5" fillId="2" borderId="0" xfId="4" applyFont="1" applyFill="1" applyBorder="1" applyAlignment="1">
      <alignment vertical="center" wrapText="1"/>
    </xf>
    <xf numFmtId="0" fontId="16" fillId="0" borderId="0" xfId="4" applyFont="1" applyFill="1" applyBorder="1" applyAlignment="1">
      <alignment horizontal="left" vertical="center"/>
    </xf>
    <xf numFmtId="0" fontId="8" fillId="0" borderId="0" xfId="4" applyFont="1" applyFill="1" applyBorder="1" applyAlignment="1">
      <alignment horizontal="left" vertical="center"/>
    </xf>
    <xf numFmtId="0" fontId="5" fillId="0" borderId="0" xfId="4" applyFont="1" applyBorder="1" applyAlignment="1">
      <alignment vertical="center"/>
    </xf>
    <xf numFmtId="0" fontId="5" fillId="2" borderId="6" xfId="4" applyFont="1" applyFill="1" applyBorder="1" applyAlignment="1">
      <alignment vertical="center" shrinkToFit="1"/>
    </xf>
    <xf numFmtId="0" fontId="5" fillId="0" borderId="17" xfId="4" applyFont="1" applyBorder="1">
      <alignment vertical="center"/>
    </xf>
    <xf numFmtId="0" fontId="5" fillId="0" borderId="25" xfId="4" applyFont="1" applyBorder="1">
      <alignment vertical="center"/>
    </xf>
    <xf numFmtId="0" fontId="10" fillId="0" borderId="0" xfId="4" applyFont="1" applyFill="1" applyBorder="1" applyAlignment="1">
      <alignment horizontal="right" vertical="center"/>
    </xf>
    <xf numFmtId="0" fontId="5" fillId="0" borderId="91" xfId="4" applyFont="1" applyFill="1" applyBorder="1" applyAlignment="1">
      <alignment horizontal="left" vertical="center"/>
    </xf>
    <xf numFmtId="0" fontId="7" fillId="0" borderId="91" xfId="4" applyFont="1" applyBorder="1" applyAlignment="1">
      <alignment vertical="center"/>
    </xf>
    <xf numFmtId="0" fontId="5" fillId="0" borderId="91" xfId="4" applyFont="1" applyFill="1" applyBorder="1" applyAlignment="1">
      <alignment vertical="center"/>
    </xf>
    <xf numFmtId="0" fontId="5" fillId="2" borderId="10" xfId="4" applyFont="1" applyFill="1" applyBorder="1" applyAlignment="1">
      <alignment horizontal="left" vertical="center"/>
    </xf>
    <xf numFmtId="0" fontId="5" fillId="0" borderId="0" xfId="4" applyFont="1" applyAlignment="1">
      <alignment vertical="center"/>
    </xf>
    <xf numFmtId="0" fontId="5" fillId="2" borderId="25" xfId="4" applyFont="1" applyFill="1" applyBorder="1" applyAlignment="1">
      <alignment vertical="center"/>
    </xf>
    <xf numFmtId="0" fontId="5" fillId="0" borderId="6" xfId="4" applyFont="1" applyFill="1" applyBorder="1" applyAlignment="1">
      <alignment horizontal="left" vertical="center"/>
    </xf>
    <xf numFmtId="0" fontId="16" fillId="2" borderId="91" xfId="4" applyFont="1" applyFill="1" applyBorder="1" applyAlignment="1">
      <alignment horizontal="center" vertical="center"/>
    </xf>
    <xf numFmtId="0" fontId="5" fillId="2" borderId="0" xfId="4" applyFont="1" applyFill="1" applyBorder="1" applyAlignment="1"/>
    <xf numFmtId="0" fontId="5" fillId="0" borderId="0" xfId="4" applyFont="1" applyFill="1" applyBorder="1" applyAlignment="1">
      <alignment horizontal="left"/>
    </xf>
    <xf numFmtId="0" fontId="5" fillId="0" borderId="19" xfId="4" applyFont="1" applyBorder="1">
      <alignment vertical="center"/>
    </xf>
    <xf numFmtId="0" fontId="5" fillId="0" borderId="0" xfId="4" applyFont="1" applyFill="1" applyAlignment="1">
      <alignment vertical="center"/>
    </xf>
    <xf numFmtId="0" fontId="1" fillId="0" borderId="0" xfId="0" applyFont="1" applyBorder="1" applyAlignment="1">
      <alignment vertical="top"/>
    </xf>
    <xf numFmtId="0" fontId="5" fillId="0" borderId="2" xfId="4" applyFont="1" applyBorder="1">
      <alignment vertical="center"/>
    </xf>
    <xf numFmtId="0" fontId="5" fillId="0" borderId="0" xfId="4" applyFont="1" applyFill="1">
      <alignment vertical="center"/>
    </xf>
    <xf numFmtId="0" fontId="5" fillId="0" borderId="16" xfId="4" applyFont="1" applyBorder="1">
      <alignment vertical="center"/>
    </xf>
    <xf numFmtId="0" fontId="5" fillId="0" borderId="11" xfId="4" applyFont="1" applyBorder="1">
      <alignment vertical="center"/>
    </xf>
    <xf numFmtId="0" fontId="5" fillId="0" borderId="0" xfId="4" applyFont="1" applyFill="1" applyBorder="1">
      <alignment vertical="center"/>
    </xf>
    <xf numFmtId="0" fontId="5" fillId="3" borderId="0" xfId="4" applyFont="1" applyFill="1" applyBorder="1">
      <alignment vertical="center"/>
    </xf>
    <xf numFmtId="0" fontId="5" fillId="0" borderId="13" xfId="4" applyFont="1" applyBorder="1">
      <alignment vertical="center"/>
    </xf>
    <xf numFmtId="0" fontId="5" fillId="0" borderId="20" xfId="4" applyFont="1" applyBorder="1">
      <alignment vertical="center"/>
    </xf>
    <xf numFmtId="0" fontId="5" fillId="0" borderId="7" xfId="4" applyFont="1" applyFill="1" applyBorder="1" applyAlignment="1">
      <alignment horizontal="center" vertical="center"/>
    </xf>
    <xf numFmtId="0" fontId="5" fillId="2" borderId="6" xfId="4" applyFont="1" applyFill="1" applyBorder="1" applyAlignment="1">
      <alignment horizontal="left" vertical="center"/>
    </xf>
    <xf numFmtId="0" fontId="11" fillId="0" borderId="0" xfId="4" applyFont="1" applyBorder="1" applyAlignment="1">
      <alignment vertical="center" shrinkToFit="1"/>
    </xf>
    <xf numFmtId="0" fontId="24" fillId="0" borderId="3" xfId="4" applyFont="1" applyFill="1" applyBorder="1">
      <alignment vertical="center"/>
    </xf>
    <xf numFmtId="0" fontId="13" fillId="0" borderId="0" xfId="4" applyFont="1" applyFill="1" applyBorder="1">
      <alignment vertical="center"/>
    </xf>
    <xf numFmtId="0" fontId="5" fillId="0" borderId="37" xfId="4" applyFont="1" applyFill="1" applyBorder="1" applyAlignment="1">
      <alignment horizontal="left" vertical="center"/>
    </xf>
    <xf numFmtId="0" fontId="7" fillId="0" borderId="5" xfId="4" applyFont="1" applyFill="1" applyBorder="1" applyAlignment="1">
      <alignment horizontal="left" vertical="center"/>
    </xf>
    <xf numFmtId="0" fontId="5" fillId="0" borderId="3" xfId="4" applyFont="1" applyFill="1" applyBorder="1" applyAlignment="1">
      <alignment horizontal="left" vertical="center"/>
    </xf>
    <xf numFmtId="0" fontId="5" fillId="0" borderId="25" xfId="4" applyFont="1" applyFill="1" applyBorder="1">
      <alignment vertical="center"/>
    </xf>
    <xf numFmtId="0" fontId="5" fillId="0" borderId="91" xfId="4" applyFont="1" applyFill="1" applyBorder="1">
      <alignment vertical="center"/>
    </xf>
    <xf numFmtId="0" fontId="5" fillId="0" borderId="5" xfId="4" applyFont="1" applyFill="1" applyBorder="1">
      <alignment vertical="center"/>
    </xf>
    <xf numFmtId="0" fontId="5" fillId="0" borderId="3" xfId="4" applyFont="1" applyFill="1" applyBorder="1">
      <alignment vertical="center"/>
    </xf>
    <xf numFmtId="0" fontId="11" fillId="0" borderId="91" xfId="4" applyFont="1" applyFill="1" applyBorder="1" applyAlignment="1">
      <alignment horizontal="center" vertical="center"/>
    </xf>
    <xf numFmtId="0" fontId="24" fillId="0" borderId="3" xfId="4" applyFont="1" applyFill="1" applyBorder="1" applyAlignment="1">
      <alignment horizontal="left" vertical="center"/>
    </xf>
    <xf numFmtId="0" fontId="13" fillId="0" borderId="0" xfId="4" applyFont="1" applyFill="1" applyBorder="1" applyAlignment="1">
      <alignment horizontal="left" vertical="center"/>
    </xf>
    <xf numFmtId="0" fontId="11" fillId="0" borderId="91" xfId="4" applyFont="1" applyFill="1" applyBorder="1" applyAlignment="1">
      <alignment horizontal="left" vertical="center"/>
    </xf>
    <xf numFmtId="0" fontId="11" fillId="0" borderId="0" xfId="4" applyFont="1" applyFill="1" applyBorder="1" applyAlignment="1">
      <alignment horizontal="left" vertical="top"/>
    </xf>
    <xf numFmtId="0" fontId="11" fillId="0" borderId="6" xfId="4" applyFont="1" applyFill="1" applyBorder="1" applyAlignment="1">
      <alignment horizontal="left" vertical="top"/>
    </xf>
    <xf numFmtId="0" fontId="5" fillId="0" borderId="15" xfId="4" applyFont="1" applyFill="1" applyBorder="1" applyAlignment="1">
      <alignment horizontal="left" vertical="center"/>
    </xf>
    <xf numFmtId="0" fontId="5" fillId="0" borderId="15" xfId="4" applyFont="1" applyFill="1" applyBorder="1" applyAlignment="1">
      <alignment horizontal="center" vertical="center" textRotation="255"/>
    </xf>
    <xf numFmtId="178" fontId="5" fillId="0" borderId="76" xfId="4" applyNumberFormat="1" applyFont="1" applyFill="1" applyBorder="1" applyAlignment="1">
      <alignment horizontal="center" vertical="center"/>
    </xf>
    <xf numFmtId="0" fontId="5" fillId="0" borderId="0" xfId="4" quotePrefix="1" applyFont="1" applyFill="1">
      <alignment vertical="center"/>
    </xf>
    <xf numFmtId="0" fontId="5" fillId="0" borderId="50" xfId="4" applyFont="1" applyFill="1" applyBorder="1" applyAlignment="1">
      <alignment horizontal="left" vertical="center"/>
    </xf>
    <xf numFmtId="0" fontId="5" fillId="0" borderId="75" xfId="4" applyFont="1" applyFill="1" applyBorder="1" applyAlignment="1">
      <alignment horizontal="left" vertical="center"/>
    </xf>
    <xf numFmtId="0" fontId="5" fillId="0" borderId="66" xfId="4" applyFont="1" applyFill="1" applyBorder="1" applyAlignment="1">
      <alignment horizontal="left" vertical="center"/>
    </xf>
    <xf numFmtId="0" fontId="5" fillId="0" borderId="67" xfId="4" applyFont="1" applyFill="1" applyBorder="1" applyAlignment="1">
      <alignment horizontal="left" vertical="center"/>
    </xf>
    <xf numFmtId="178" fontId="5" fillId="0" borderId="81" xfId="4" applyNumberFormat="1" applyFont="1" applyFill="1" applyBorder="1" applyAlignment="1">
      <alignment horizontal="right" vertical="center"/>
    </xf>
    <xf numFmtId="0" fontId="5" fillId="0" borderId="80" xfId="4" applyFont="1" applyFill="1" applyBorder="1" applyAlignment="1">
      <alignment horizontal="left" vertical="center"/>
    </xf>
    <xf numFmtId="0" fontId="5" fillId="0" borderId="20" xfId="4" applyFont="1" applyFill="1" applyBorder="1" applyAlignment="1">
      <alignment horizontal="left" vertical="center"/>
    </xf>
    <xf numFmtId="178" fontId="5" fillId="0" borderId="18" xfId="4" applyNumberFormat="1" applyFont="1" applyFill="1" applyBorder="1" applyAlignment="1">
      <alignment vertical="center"/>
    </xf>
    <xf numFmtId="0" fontId="7" fillId="0" borderId="19" xfId="4" applyFont="1" applyFill="1" applyBorder="1" applyAlignment="1">
      <alignment vertical="center"/>
    </xf>
    <xf numFmtId="4" fontId="5" fillId="0" borderId="19" xfId="4" applyNumberFormat="1" applyFont="1" applyFill="1" applyBorder="1" applyAlignment="1">
      <alignment horizontal="left" vertical="center"/>
    </xf>
    <xf numFmtId="0" fontId="31" fillId="0" borderId="0" xfId="0" applyFont="1" applyFill="1" applyBorder="1" applyAlignment="1">
      <alignment vertical="center"/>
    </xf>
    <xf numFmtId="0" fontId="31" fillId="0" borderId="3" xfId="0" applyFont="1" applyFill="1" applyBorder="1" applyAlignment="1">
      <alignment vertical="center"/>
    </xf>
    <xf numFmtId="0" fontId="31" fillId="0" borderId="5" xfId="0" applyFont="1" applyFill="1" applyBorder="1" applyAlignment="1">
      <alignment vertical="center"/>
    </xf>
    <xf numFmtId="0" fontId="31" fillId="0" borderId="0" xfId="0" applyFont="1" applyFill="1" applyAlignment="1">
      <alignment vertical="center"/>
    </xf>
    <xf numFmtId="0" fontId="33" fillId="0" borderId="0" xfId="0" applyFont="1" applyFill="1" applyBorder="1" applyAlignment="1">
      <alignment horizontal="left" vertical="center" wrapText="1"/>
    </xf>
    <xf numFmtId="0" fontId="16" fillId="0" borderId="11" xfId="0" applyFont="1" applyFill="1" applyBorder="1" applyAlignment="1">
      <alignment vertical="center"/>
    </xf>
    <xf numFmtId="0" fontId="31" fillId="0" borderId="12" xfId="0" applyFont="1" applyFill="1" applyBorder="1" applyAlignment="1">
      <alignment vertical="center"/>
    </xf>
    <xf numFmtId="0" fontId="31" fillId="0" borderId="13" xfId="0" applyFont="1" applyFill="1" applyBorder="1" applyAlignment="1">
      <alignment vertical="center"/>
    </xf>
    <xf numFmtId="0" fontId="31" fillId="0" borderId="14" xfId="0" applyFont="1" applyFill="1" applyBorder="1" applyAlignment="1">
      <alignment vertical="center"/>
    </xf>
    <xf numFmtId="0" fontId="31" fillId="0" borderId="15" xfId="0" applyFont="1" applyFill="1" applyBorder="1" applyAlignment="1">
      <alignment vertical="center"/>
    </xf>
    <xf numFmtId="0" fontId="31" fillId="0" borderId="91" xfId="0" applyFont="1" applyFill="1" applyBorder="1" applyAlignment="1">
      <alignment vertical="center"/>
    </xf>
    <xf numFmtId="0" fontId="5" fillId="0" borderId="14" xfId="4" applyFont="1" applyFill="1" applyBorder="1">
      <alignment vertical="center"/>
    </xf>
    <xf numFmtId="0" fontId="11" fillId="0" borderId="0" xfId="0" applyFont="1" applyFill="1" applyBorder="1" applyAlignment="1">
      <alignment horizontal="left" vertical="top"/>
    </xf>
    <xf numFmtId="0" fontId="11" fillId="0" borderId="91" xfId="4" applyFont="1" applyFill="1" applyBorder="1" applyAlignment="1">
      <alignment horizontal="right" vertical="center"/>
    </xf>
    <xf numFmtId="0" fontId="5" fillId="0" borderId="8" xfId="4" applyFont="1" applyFill="1" applyBorder="1" applyAlignment="1">
      <alignment horizontal="left" vertical="center"/>
    </xf>
    <xf numFmtId="0" fontId="5" fillId="0" borderId="7" xfId="4" applyFont="1" applyFill="1" applyBorder="1" applyAlignment="1">
      <alignment horizontal="left" vertical="center"/>
    </xf>
    <xf numFmtId="0" fontId="5" fillId="0" borderId="7" xfId="4" applyFont="1" applyFill="1" applyBorder="1">
      <alignment vertical="center"/>
    </xf>
    <xf numFmtId="0" fontId="5" fillId="0" borderId="57" xfId="4" applyFont="1" applyFill="1" applyBorder="1" applyAlignment="1">
      <alignment horizontal="left" vertical="center"/>
    </xf>
    <xf numFmtId="0" fontId="11" fillId="0" borderId="7" xfId="4" applyFont="1" applyFill="1" applyBorder="1" applyAlignment="1">
      <alignment horizontal="left" vertical="top"/>
    </xf>
    <xf numFmtId="0" fontId="11" fillId="0" borderId="10" xfId="4" applyFont="1" applyFill="1" applyBorder="1" applyAlignment="1">
      <alignment horizontal="left" vertical="top"/>
    </xf>
    <xf numFmtId="0" fontId="5" fillId="0" borderId="16" xfId="4" applyFont="1" applyFill="1" applyBorder="1">
      <alignment vertical="center"/>
    </xf>
    <xf numFmtId="0" fontId="5" fillId="0" borderId="6" xfId="4" applyFont="1" applyFill="1" applyBorder="1">
      <alignment vertical="center"/>
    </xf>
    <xf numFmtId="0" fontId="5" fillId="2" borderId="91" xfId="4" applyFont="1" applyFill="1" applyBorder="1" applyAlignment="1">
      <alignment horizontal="right" vertical="center"/>
    </xf>
    <xf numFmtId="0" fontId="2" fillId="0" borderId="12" xfId="4" applyFont="1" applyBorder="1" applyAlignment="1">
      <alignment horizontal="center" vertical="center"/>
    </xf>
    <xf numFmtId="0" fontId="2" fillId="0" borderId="39" xfId="4" applyFont="1" applyBorder="1" applyAlignment="1">
      <alignment horizontal="center" vertical="center"/>
    </xf>
    <xf numFmtId="0" fontId="1" fillId="0" borderId="5" xfId="0" applyFont="1" applyBorder="1" applyAlignment="1">
      <alignment vertical="top"/>
    </xf>
    <xf numFmtId="0" fontId="11" fillId="2" borderId="91" xfId="4" applyFont="1" applyFill="1" applyBorder="1" applyAlignment="1">
      <alignment horizontal="right" vertical="top"/>
    </xf>
    <xf numFmtId="0" fontId="41" fillId="0" borderId="14" xfId="0" applyFont="1" applyBorder="1" applyAlignment="1">
      <alignment horizontal="left" vertical="center"/>
    </xf>
    <xf numFmtId="0" fontId="34" fillId="0" borderId="0" xfId="0" applyFont="1" applyBorder="1" applyAlignment="1">
      <alignment horizontal="left" vertical="top"/>
    </xf>
    <xf numFmtId="0" fontId="34" fillId="0" borderId="15" xfId="0" applyFont="1" applyBorder="1" applyAlignment="1">
      <alignment horizontal="left" vertical="top"/>
    </xf>
    <xf numFmtId="0" fontId="34" fillId="0" borderId="0" xfId="0" applyFont="1" applyAlignment="1">
      <alignment horizontal="left" vertical="top"/>
    </xf>
    <xf numFmtId="0" fontId="41" fillId="0" borderId="0" xfId="4" applyFont="1">
      <alignment vertical="center"/>
    </xf>
    <xf numFmtId="0" fontId="5" fillId="0" borderId="10" xfId="4" applyFont="1" applyBorder="1">
      <alignment vertical="center"/>
    </xf>
    <xf numFmtId="0" fontId="11" fillId="0" borderId="0" xfId="4" applyFont="1" applyAlignment="1">
      <alignment horizontal="left" vertical="top"/>
    </xf>
    <xf numFmtId="0" fontId="11" fillId="0" borderId="5" xfId="4" applyFont="1" applyBorder="1" applyAlignment="1">
      <alignment horizontal="left" vertical="top"/>
    </xf>
    <xf numFmtId="0" fontId="11" fillId="0" borderId="0" xfId="4" applyFont="1" applyAlignment="1">
      <alignment horizontal="right" vertical="center" shrinkToFit="1"/>
    </xf>
    <xf numFmtId="0" fontId="5" fillId="0" borderId="102" xfId="4" applyFont="1" applyBorder="1">
      <alignment vertical="center"/>
    </xf>
    <xf numFmtId="0" fontId="5" fillId="0" borderId="7" xfId="4" applyFont="1" applyBorder="1" applyAlignment="1">
      <alignment vertical="center" shrinkToFit="1"/>
    </xf>
    <xf numFmtId="0" fontId="5" fillId="0" borderId="7" xfId="4" applyFont="1" applyBorder="1" applyAlignment="1">
      <alignment horizontal="center" vertical="center" shrinkToFit="1"/>
    </xf>
    <xf numFmtId="0" fontId="5" fillId="0" borderId="7" xfId="4" applyFont="1" applyBorder="1" applyAlignment="1">
      <alignment horizontal="right" vertical="center" shrinkToFit="1"/>
    </xf>
    <xf numFmtId="0" fontId="5" fillId="0" borderId="5" xfId="4" applyFont="1" applyBorder="1" applyAlignment="1">
      <alignment vertical="center"/>
    </xf>
    <xf numFmtId="196" fontId="5" fillId="0" borderId="0" xfId="4" applyNumberFormat="1" applyFont="1" applyFill="1" applyBorder="1" applyAlignment="1">
      <alignment horizontal="center" vertical="center"/>
    </xf>
    <xf numFmtId="0" fontId="5" fillId="0" borderId="145" xfId="4" applyFont="1" applyBorder="1" applyAlignment="1">
      <alignment vertical="center"/>
    </xf>
    <xf numFmtId="0" fontId="11" fillId="0" borderId="0" xfId="4" applyFont="1" applyAlignment="1">
      <alignment vertical="center" shrinkToFit="1"/>
    </xf>
    <xf numFmtId="0" fontId="11" fillId="0" borderId="0" xfId="4" applyFont="1" applyAlignment="1">
      <alignment horizontal="center" vertical="center" shrinkToFit="1"/>
    </xf>
    <xf numFmtId="0" fontId="5" fillId="0" borderId="3" xfId="4" applyFont="1" applyBorder="1" applyAlignment="1">
      <alignment vertical="center"/>
    </xf>
    <xf numFmtId="0" fontId="11" fillId="0" borderId="14" xfId="4" applyFont="1" applyBorder="1">
      <alignment vertical="center"/>
    </xf>
    <xf numFmtId="0" fontId="11" fillId="0" borderId="16" xfId="4" applyFont="1" applyBorder="1">
      <alignment vertical="center"/>
    </xf>
    <xf numFmtId="181" fontId="5" fillId="2" borderId="12" xfId="4" applyNumberFormat="1" applyFont="1" applyFill="1" applyBorder="1" applyAlignment="1">
      <alignment horizontal="right" vertical="center"/>
    </xf>
    <xf numFmtId="0" fontId="11" fillId="0" borderId="0" xfId="4" applyFont="1" applyBorder="1" applyAlignment="1">
      <alignment horizontal="left" vertical="top"/>
    </xf>
    <xf numFmtId="0" fontId="5" fillId="0" borderId="5" xfId="4" applyFont="1" applyBorder="1" applyAlignment="1">
      <alignment horizontal="center" vertical="center"/>
    </xf>
    <xf numFmtId="0" fontId="5" fillId="2" borderId="0" xfId="4" applyFont="1" applyFill="1" applyBorder="1" applyAlignment="1">
      <alignment horizontal="left" vertical="center"/>
    </xf>
    <xf numFmtId="0" fontId="5" fillId="0" borderId="0" xfId="4" applyFont="1" applyBorder="1" applyAlignment="1">
      <alignment horizontal="right" vertical="center"/>
    </xf>
    <xf numFmtId="0" fontId="24" fillId="2" borderId="0" xfId="4" applyFont="1" applyFill="1" applyBorder="1" applyAlignment="1">
      <alignment vertical="center"/>
    </xf>
    <xf numFmtId="0" fontId="5" fillId="0" borderId="6" xfId="5" applyFont="1" applyFill="1" applyBorder="1" applyAlignment="1">
      <alignment vertical="center" shrinkToFit="1"/>
    </xf>
    <xf numFmtId="181" fontId="16" fillId="5" borderId="11" xfId="4" applyNumberFormat="1" applyFont="1" applyFill="1" applyBorder="1" applyAlignment="1">
      <alignment horizontal="left" vertical="center"/>
    </xf>
    <xf numFmtId="181" fontId="11" fillId="2" borderId="0" xfId="4" applyNumberFormat="1" applyFont="1" applyFill="1" applyBorder="1" applyAlignment="1">
      <alignment horizontal="right"/>
    </xf>
    <xf numFmtId="181" fontId="5" fillId="2" borderId="5" xfId="4" applyNumberFormat="1" applyFont="1" applyFill="1" applyBorder="1" applyAlignment="1"/>
    <xf numFmtId="181" fontId="8" fillId="2" borderId="0" xfId="4" applyNumberFormat="1" applyFont="1" applyFill="1" applyBorder="1" applyAlignment="1">
      <alignment vertical="center"/>
    </xf>
    <xf numFmtId="0" fontId="11" fillId="0" borderId="37" xfId="4" applyFont="1" applyBorder="1" applyAlignment="1">
      <alignment horizontal="right" vertical="center"/>
    </xf>
    <xf numFmtId="0" fontId="8" fillId="0" borderId="91" xfId="4" applyFont="1" applyFill="1" applyBorder="1" applyAlignment="1">
      <alignment horizontal="right" vertical="center"/>
    </xf>
    <xf numFmtId="0" fontId="34" fillId="0" borderId="25" xfId="0" applyFont="1" applyBorder="1" applyAlignment="1">
      <alignment vertical="top"/>
    </xf>
    <xf numFmtId="0" fontId="11" fillId="2" borderId="3" xfId="4" applyFont="1" applyFill="1" applyBorder="1" applyAlignment="1">
      <alignment horizontal="left" vertical="center"/>
    </xf>
    <xf numFmtId="0" fontId="1" fillId="0" borderId="3" xfId="0" applyFont="1" applyBorder="1" applyAlignment="1">
      <alignment vertical="top"/>
    </xf>
    <xf numFmtId="0" fontId="1" fillId="0" borderId="0" xfId="0" applyFont="1" applyBorder="1" applyAlignment="1">
      <alignment horizontal="left" vertical="center"/>
    </xf>
    <xf numFmtId="181" fontId="8" fillId="5" borderId="89" xfId="0" applyNumberFormat="1" applyFont="1" applyFill="1" applyBorder="1" applyAlignment="1">
      <alignment horizontal="right" vertical="center"/>
    </xf>
    <xf numFmtId="0" fontId="8" fillId="0" borderId="25" xfId="4" applyFont="1" applyFill="1" applyBorder="1" applyAlignment="1">
      <alignment vertical="center"/>
    </xf>
    <xf numFmtId="0" fontId="5" fillId="0" borderId="25" xfId="4" applyFont="1" applyFill="1" applyBorder="1" applyAlignment="1">
      <alignment vertical="center"/>
    </xf>
    <xf numFmtId="0" fontId="2" fillId="0" borderId="0" xfId="4" applyFont="1" applyFill="1" applyBorder="1" applyAlignment="1">
      <alignment horizontal="left" vertical="center"/>
    </xf>
    <xf numFmtId="0" fontId="41" fillId="0" borderId="14" xfId="4" applyFont="1" applyFill="1" applyBorder="1" applyAlignment="1">
      <alignment horizontal="right" vertical="center"/>
    </xf>
    <xf numFmtId="0" fontId="41" fillId="0" borderId="0" xfId="4" applyFont="1" applyFill="1" applyBorder="1">
      <alignment vertical="center"/>
    </xf>
    <xf numFmtId="0" fontId="40" fillId="2" borderId="0" xfId="4" applyFont="1" applyFill="1" applyBorder="1" applyAlignment="1">
      <alignment horizontal="left" vertical="center"/>
    </xf>
    <xf numFmtId="0" fontId="40" fillId="2" borderId="0" xfId="4" applyFont="1" applyFill="1" applyBorder="1" applyAlignment="1">
      <alignment vertical="center"/>
    </xf>
    <xf numFmtId="0" fontId="5" fillId="2" borderId="0" xfId="0" applyFont="1" applyFill="1" applyBorder="1" applyAlignment="1">
      <alignment horizontal="center" vertical="center" shrinkToFit="1"/>
    </xf>
    <xf numFmtId="0" fontId="5" fillId="2" borderId="0" xfId="0" applyFont="1" applyFill="1" applyBorder="1" applyAlignment="1">
      <alignment horizontal="left" vertical="center"/>
    </xf>
    <xf numFmtId="0" fontId="20" fillId="0" borderId="14" xfId="4" applyFont="1" applyBorder="1" applyAlignment="1">
      <alignment horizontal="right" vertical="center"/>
    </xf>
    <xf numFmtId="0" fontId="41" fillId="0" borderId="0" xfId="4" applyFont="1" applyBorder="1">
      <alignment vertical="center"/>
    </xf>
    <xf numFmtId="0" fontId="11" fillId="0" borderId="15" xfId="4" applyFont="1" applyBorder="1">
      <alignment vertical="center"/>
    </xf>
    <xf numFmtId="0" fontId="2" fillId="0" borderId="25" xfId="4" applyFont="1" applyBorder="1" applyAlignment="1">
      <alignment horizontal="center" vertical="center"/>
    </xf>
    <xf numFmtId="179" fontId="5" fillId="2" borderId="0" xfId="4" applyNumberFormat="1" applyFont="1" applyFill="1" applyBorder="1" applyAlignment="1">
      <alignment horizontal="center" vertical="center" shrinkToFit="1"/>
    </xf>
    <xf numFmtId="0" fontId="5" fillId="2" borderId="12" xfId="4" applyFont="1" applyFill="1" applyBorder="1" applyAlignment="1">
      <alignment horizontal="left" vertical="center" shrinkToFit="1"/>
    </xf>
    <xf numFmtId="0" fontId="1" fillId="0" borderId="0" xfId="0" applyFont="1" applyBorder="1" applyAlignment="1">
      <alignment horizontal="left" vertical="center" shrinkToFit="1"/>
    </xf>
    <xf numFmtId="0" fontId="5" fillId="0" borderId="12" xfId="4" applyFont="1" applyBorder="1" applyAlignment="1">
      <alignment horizontal="left" vertical="top"/>
    </xf>
    <xf numFmtId="0" fontId="5" fillId="0" borderId="13" xfId="4" applyFont="1" applyBorder="1" applyAlignment="1">
      <alignment horizontal="left" vertical="top"/>
    </xf>
    <xf numFmtId="0" fontId="5" fillId="0" borderId="15" xfId="4" applyFont="1" applyBorder="1" applyAlignment="1">
      <alignment horizontal="left" vertical="top"/>
    </xf>
    <xf numFmtId="0" fontId="5" fillId="0" borderId="3" xfId="4" applyFont="1" applyBorder="1" applyAlignment="1">
      <alignment horizontal="right" vertical="center"/>
    </xf>
    <xf numFmtId="0" fontId="41" fillId="0" borderId="12" xfId="4" applyFont="1" applyBorder="1">
      <alignment vertical="center"/>
    </xf>
    <xf numFmtId="0" fontId="11" fillId="2" borderId="0" xfId="4" applyFont="1" applyFill="1" applyBorder="1" applyAlignment="1">
      <alignment vertical="center"/>
    </xf>
    <xf numFmtId="0" fontId="11" fillId="2" borderId="12" xfId="4" applyFont="1" applyFill="1" applyBorder="1" applyAlignment="1">
      <alignment vertical="center" wrapText="1"/>
    </xf>
    <xf numFmtId="0" fontId="11" fillId="2" borderId="13" xfId="4" applyFont="1" applyFill="1" applyBorder="1" applyAlignment="1">
      <alignment vertical="center" wrapText="1"/>
    </xf>
    <xf numFmtId="0" fontId="11" fillId="2" borderId="16" xfId="4" applyFont="1" applyFill="1" applyBorder="1" applyAlignment="1">
      <alignment vertical="center"/>
    </xf>
    <xf numFmtId="0" fontId="11" fillId="2" borderId="6" xfId="4" applyFont="1" applyFill="1" applyBorder="1" applyAlignment="1">
      <alignment vertical="center"/>
    </xf>
    <xf numFmtId="0" fontId="11" fillId="2" borderId="17" xfId="4" applyFont="1" applyFill="1" applyBorder="1" applyAlignment="1">
      <alignment vertical="center"/>
    </xf>
    <xf numFmtId="0" fontId="11" fillId="2" borderId="0" xfId="4" applyFont="1" applyFill="1" applyBorder="1" applyAlignment="1">
      <alignment vertical="center" wrapText="1"/>
    </xf>
    <xf numFmtId="0" fontId="5" fillId="0" borderId="14" xfId="4" applyFont="1" applyBorder="1" applyAlignment="1">
      <alignment horizontal="right" vertical="center"/>
    </xf>
    <xf numFmtId="0" fontId="11" fillId="0" borderId="0" xfId="0" applyFont="1" applyAlignment="1">
      <alignment vertical="top"/>
    </xf>
    <xf numFmtId="0" fontId="5" fillId="0" borderId="0" xfId="4" applyFont="1" applyFill="1" applyBorder="1" applyAlignment="1">
      <alignment vertical="center" shrinkToFit="1"/>
    </xf>
    <xf numFmtId="180" fontId="11" fillId="2" borderId="19" xfId="4" applyNumberFormat="1" applyFont="1" applyFill="1" applyBorder="1" applyAlignment="1">
      <alignment horizontal="center" vertical="center" shrinkToFit="1"/>
    </xf>
    <xf numFmtId="179" fontId="5" fillId="2" borderId="12" xfId="4" applyNumberFormat="1" applyFont="1" applyFill="1" applyBorder="1" applyAlignment="1">
      <alignment horizontal="center" vertical="center" shrinkToFit="1"/>
    </xf>
    <xf numFmtId="0" fontId="5" fillId="0" borderId="49" xfId="4" applyFont="1" applyBorder="1" applyAlignment="1">
      <alignment horizontal="left" vertical="center"/>
    </xf>
    <xf numFmtId="0" fontId="5" fillId="0" borderId="66" xfId="4" applyFont="1" applyBorder="1" applyAlignment="1">
      <alignment horizontal="left" vertical="center"/>
    </xf>
    <xf numFmtId="0" fontId="5" fillId="0" borderId="53" xfId="4" applyFont="1" applyBorder="1" applyAlignment="1">
      <alignment horizontal="left" vertical="center"/>
    </xf>
    <xf numFmtId="0" fontId="5" fillId="0" borderId="0" xfId="4" applyFont="1" applyBorder="1" applyAlignment="1">
      <alignment horizontal="center" vertical="center" textRotation="255"/>
    </xf>
    <xf numFmtId="0" fontId="5" fillId="0" borderId="25" xfId="4" applyFont="1" applyBorder="1" applyAlignment="1">
      <alignment horizontal="right" vertical="center"/>
    </xf>
    <xf numFmtId="57" fontId="5" fillId="0" borderId="0" xfId="4" applyNumberFormat="1" applyFont="1" applyBorder="1" applyAlignment="1">
      <alignment horizontal="center" vertical="center"/>
    </xf>
    <xf numFmtId="0" fontId="5" fillId="0" borderId="11" xfId="4" applyFont="1" applyBorder="1" applyAlignment="1">
      <alignment horizontal="right" vertical="center"/>
    </xf>
    <xf numFmtId="0" fontId="11" fillId="0" borderId="12" xfId="4" applyFont="1" applyBorder="1">
      <alignment vertical="center"/>
    </xf>
    <xf numFmtId="177" fontId="11" fillId="2" borderId="6" xfId="4" applyNumberFormat="1" applyFont="1" applyFill="1" applyBorder="1" applyAlignment="1">
      <alignment vertical="center" shrinkToFit="1"/>
    </xf>
    <xf numFmtId="177" fontId="11" fillId="2" borderId="41" xfId="4" applyNumberFormat="1" applyFont="1" applyFill="1" applyBorder="1" applyAlignment="1">
      <alignment vertical="center" shrinkToFit="1"/>
    </xf>
    <xf numFmtId="177" fontId="11" fillId="2" borderId="16" xfId="4" applyNumberFormat="1" applyFont="1" applyFill="1" applyBorder="1" applyAlignment="1">
      <alignment vertical="center" shrinkToFit="1"/>
    </xf>
    <xf numFmtId="177" fontId="11" fillId="2" borderId="17" xfId="4" applyNumberFormat="1" applyFont="1" applyFill="1" applyBorder="1" applyAlignment="1">
      <alignment vertical="center" shrinkToFit="1"/>
    </xf>
    <xf numFmtId="0" fontId="11" fillId="2" borderId="27" xfId="4" applyFont="1" applyFill="1" applyBorder="1" applyAlignment="1">
      <alignment horizontal="left" vertical="center"/>
    </xf>
    <xf numFmtId="177" fontId="11" fillId="2" borderId="57" xfId="4" applyNumberFormat="1" applyFont="1" applyFill="1" applyBorder="1" applyAlignment="1">
      <alignment vertical="center" shrinkToFit="1"/>
    </xf>
    <xf numFmtId="177" fontId="11" fillId="2" borderId="7" xfId="4" applyNumberFormat="1" applyFont="1" applyFill="1" applyBorder="1" applyAlignment="1">
      <alignment vertical="center" shrinkToFit="1"/>
    </xf>
    <xf numFmtId="177" fontId="11" fillId="2" borderId="56" xfId="4" applyNumberFormat="1" applyFont="1" applyFill="1" applyBorder="1" applyAlignment="1">
      <alignment vertical="center" shrinkToFit="1"/>
    </xf>
    <xf numFmtId="177" fontId="11" fillId="2" borderId="27" xfId="4" applyNumberFormat="1" applyFont="1" applyFill="1" applyBorder="1" applyAlignment="1">
      <alignment vertical="center" shrinkToFit="1"/>
    </xf>
    <xf numFmtId="0" fontId="11" fillId="2" borderId="56" xfId="4" applyFont="1" applyFill="1" applyBorder="1" applyAlignment="1">
      <alignment vertical="center"/>
    </xf>
    <xf numFmtId="0" fontId="11" fillId="2" borderId="102" xfId="4" applyFont="1" applyFill="1" applyBorder="1" applyAlignment="1">
      <alignment horizontal="left" vertical="center"/>
    </xf>
    <xf numFmtId="0" fontId="16" fillId="0" borderId="0" xfId="0" quotePrefix="1" applyFont="1" applyAlignment="1">
      <alignment vertical="top"/>
    </xf>
    <xf numFmtId="0" fontId="16" fillId="0" borderId="0" xfId="0" applyFont="1" applyAlignment="1">
      <alignment vertical="top"/>
    </xf>
    <xf numFmtId="0" fontId="11" fillId="0" borderId="0" xfId="4" applyFont="1" applyAlignment="1">
      <alignment vertical="top"/>
    </xf>
    <xf numFmtId="0" fontId="20" fillId="0" borderId="0" xfId="4" applyFont="1" applyBorder="1" applyAlignment="1">
      <alignment vertical="center"/>
    </xf>
    <xf numFmtId="49" fontId="11" fillId="0" borderId="6" xfId="4" applyNumberFormat="1" applyFont="1" applyFill="1" applyBorder="1" applyAlignment="1">
      <alignment horizontal="center" vertical="top" shrinkToFit="1"/>
    </xf>
    <xf numFmtId="0" fontId="11" fillId="0" borderId="16" xfId="4" applyFont="1" applyFill="1" applyBorder="1" applyAlignment="1">
      <alignment vertical="top" shrinkToFit="1"/>
    </xf>
    <xf numFmtId="49" fontId="11" fillId="0" borderId="17" xfId="4" applyNumberFormat="1" applyFont="1" applyFill="1" applyBorder="1" applyAlignment="1">
      <alignment horizontal="center" vertical="top" shrinkToFit="1"/>
    </xf>
    <xf numFmtId="0" fontId="11" fillId="0" borderId="194" xfId="4" applyFont="1" applyFill="1" applyBorder="1" applyAlignment="1">
      <alignment vertical="top" shrinkToFit="1"/>
    </xf>
    <xf numFmtId="0" fontId="11" fillId="0" borderId="112" xfId="4" applyFont="1" applyFill="1" applyBorder="1" applyAlignment="1">
      <alignment vertical="top" shrinkToFit="1"/>
    </xf>
    <xf numFmtId="49" fontId="11" fillId="0" borderId="7" xfId="4" applyNumberFormat="1" applyFont="1" applyFill="1" applyBorder="1" applyAlignment="1">
      <alignment horizontal="center" vertical="top" shrinkToFit="1"/>
    </xf>
    <xf numFmtId="0" fontId="11" fillId="0" borderId="56" xfId="4" applyFont="1" applyFill="1" applyBorder="1" applyAlignment="1">
      <alignment vertical="top" shrinkToFit="1"/>
    </xf>
    <xf numFmtId="49" fontId="11" fillId="0" borderId="27" xfId="4" applyNumberFormat="1" applyFont="1" applyFill="1" applyBorder="1" applyAlignment="1">
      <alignment horizontal="center" vertical="top" shrinkToFit="1"/>
    </xf>
    <xf numFmtId="0" fontId="11" fillId="0" borderId="0" xfId="4" applyFont="1" applyFill="1" applyBorder="1" applyAlignment="1">
      <alignment vertical="center" wrapText="1"/>
    </xf>
    <xf numFmtId="177" fontId="11" fillId="2" borderId="70" xfId="4" applyNumberFormat="1" applyFont="1" applyFill="1" applyBorder="1" applyAlignment="1">
      <alignment vertical="center" shrinkToFit="1"/>
    </xf>
    <xf numFmtId="177" fontId="11" fillId="2" borderId="21" xfId="4" applyNumberFormat="1" applyFont="1" applyFill="1" applyBorder="1" applyAlignment="1">
      <alignment vertical="center" shrinkToFit="1"/>
    </xf>
    <xf numFmtId="177" fontId="11" fillId="2" borderId="58" xfId="4" applyNumberFormat="1" applyFont="1" applyFill="1" applyBorder="1" applyAlignment="1">
      <alignment vertical="center" shrinkToFit="1"/>
    </xf>
    <xf numFmtId="177" fontId="11" fillId="2" borderId="59" xfId="4" applyNumberFormat="1" applyFont="1" applyFill="1" applyBorder="1" applyAlignment="1">
      <alignment vertical="center" shrinkToFit="1"/>
    </xf>
    <xf numFmtId="0" fontId="5" fillId="0" borderId="35" xfId="4" applyFont="1" applyBorder="1">
      <alignment vertical="center"/>
    </xf>
    <xf numFmtId="0" fontId="5" fillId="2" borderId="91" xfId="4" applyFont="1" applyFill="1" applyBorder="1" applyAlignment="1">
      <alignment horizontal="right" vertical="top"/>
    </xf>
    <xf numFmtId="0" fontId="5" fillId="0" borderId="91" xfId="4" applyFont="1" applyFill="1" applyBorder="1" applyAlignment="1">
      <alignment horizontal="right" vertical="center"/>
    </xf>
    <xf numFmtId="0" fontId="5" fillId="0" borderId="91" xfId="4" applyFont="1" applyFill="1" applyBorder="1" applyAlignment="1">
      <alignment horizontal="left" vertical="top"/>
    </xf>
    <xf numFmtId="0" fontId="5" fillId="0" borderId="0" xfId="4" applyFont="1" applyFill="1" applyBorder="1" applyAlignment="1">
      <alignment horizontal="left" vertical="top"/>
    </xf>
    <xf numFmtId="0" fontId="22" fillId="0" borderId="5" xfId="4" applyFont="1" applyFill="1" applyBorder="1" applyAlignment="1">
      <alignment horizontal="left" vertical="center"/>
    </xf>
    <xf numFmtId="0" fontId="4" fillId="0" borderId="0" xfId="4" applyFont="1" applyFill="1" applyBorder="1" applyAlignment="1">
      <alignment horizontal="left" vertical="center"/>
    </xf>
    <xf numFmtId="185" fontId="5" fillId="0" borderId="0" xfId="4" applyNumberFormat="1" applyFont="1" applyBorder="1" applyAlignment="1">
      <alignment horizontal="right" vertical="center"/>
    </xf>
    <xf numFmtId="0" fontId="11" fillId="0" borderId="13" xfId="4" applyFont="1" applyBorder="1">
      <alignment vertical="center"/>
    </xf>
    <xf numFmtId="0" fontId="5" fillId="0" borderId="8" xfId="4" applyFont="1" applyBorder="1" applyAlignment="1">
      <alignment vertical="center"/>
    </xf>
    <xf numFmtId="0" fontId="13" fillId="0" borderId="31" xfId="4" applyFont="1" applyFill="1" applyBorder="1" applyAlignment="1">
      <alignment vertical="center"/>
    </xf>
    <xf numFmtId="0" fontId="9" fillId="0" borderId="12" xfId="4" applyFont="1" applyFill="1" applyBorder="1" applyAlignment="1">
      <alignment vertical="center"/>
    </xf>
    <xf numFmtId="0" fontId="11" fillId="0" borderId="0" xfId="4" applyFont="1" applyFill="1" applyBorder="1">
      <alignment vertical="center"/>
    </xf>
    <xf numFmtId="0" fontId="8" fillId="0" borderId="0" xfId="4" applyFont="1" applyFill="1" applyBorder="1" applyAlignment="1"/>
    <xf numFmtId="0" fontId="16" fillId="0" borderId="0" xfId="4" applyFont="1" applyFill="1" applyBorder="1" applyAlignment="1">
      <alignment shrinkToFit="1"/>
    </xf>
    <xf numFmtId="0" fontId="16" fillId="0" borderId="0" xfId="4" applyFont="1" applyFill="1" applyBorder="1" applyAlignment="1"/>
    <xf numFmtId="0" fontId="16" fillId="0" borderId="5" xfId="0" applyFont="1" applyFill="1" applyBorder="1" applyAlignment="1">
      <alignment vertical="center"/>
    </xf>
    <xf numFmtId="6" fontId="11" fillId="0" borderId="0" xfId="2" applyFont="1" applyFill="1" applyBorder="1" applyAlignment="1">
      <alignment vertical="center"/>
    </xf>
    <xf numFmtId="0" fontId="5" fillId="0" borderId="0" xfId="4" applyFont="1" applyFill="1" applyAlignment="1"/>
    <xf numFmtId="0" fontId="11" fillId="0" borderId="15" xfId="4" applyFont="1" applyFill="1" applyBorder="1">
      <alignment vertical="center"/>
    </xf>
    <xf numFmtId="0" fontId="11" fillId="0" borderId="14" xfId="4" applyFont="1" applyFill="1" applyBorder="1">
      <alignment vertical="center"/>
    </xf>
    <xf numFmtId="0" fontId="17" fillId="0" borderId="0" xfId="4" applyFont="1" applyFill="1" applyBorder="1">
      <alignment vertical="center"/>
    </xf>
    <xf numFmtId="0" fontId="5" fillId="0" borderId="19" xfId="4" applyFont="1" applyFill="1" applyBorder="1">
      <alignment vertical="center"/>
    </xf>
    <xf numFmtId="0" fontId="5" fillId="0" borderId="20" xfId="4" applyFont="1" applyFill="1" applyBorder="1">
      <alignment vertical="center"/>
    </xf>
    <xf numFmtId="0" fontId="5" fillId="0" borderId="18" xfId="4" applyFont="1" applyFill="1" applyBorder="1">
      <alignment vertical="center"/>
    </xf>
    <xf numFmtId="0" fontId="13" fillId="0" borderId="3" xfId="4" applyFont="1" applyFill="1" applyBorder="1" applyAlignment="1">
      <alignment horizontal="left" vertical="center"/>
    </xf>
    <xf numFmtId="0" fontId="1" fillId="0" borderId="5" xfId="0" applyFont="1" applyFill="1" applyBorder="1" applyAlignment="1">
      <alignment vertical="center"/>
    </xf>
    <xf numFmtId="0" fontId="5" fillId="0" borderId="5" xfId="4" applyFont="1" applyFill="1" applyBorder="1" applyAlignment="1">
      <alignment vertical="center"/>
    </xf>
    <xf numFmtId="0" fontId="16" fillId="0" borderId="91" xfId="4" applyFont="1" applyFill="1" applyBorder="1" applyAlignment="1">
      <alignment vertical="center"/>
    </xf>
    <xf numFmtId="0" fontId="16" fillId="0" borderId="91" xfId="4" applyFont="1" applyFill="1" applyBorder="1" applyAlignment="1">
      <alignment horizontal="center" vertical="center" shrinkToFit="1"/>
    </xf>
    <xf numFmtId="0" fontId="16" fillId="0" borderId="91" xfId="4" applyFont="1" applyFill="1" applyBorder="1" applyAlignment="1">
      <alignment horizontal="center" vertical="center"/>
    </xf>
    <xf numFmtId="0" fontId="11" fillId="0" borderId="5" xfId="4" applyFont="1" applyFill="1" applyBorder="1" applyAlignment="1">
      <alignment vertical="center"/>
    </xf>
    <xf numFmtId="0" fontId="11" fillId="0" borderId="57" xfId="4" applyFont="1" applyFill="1" applyBorder="1" applyAlignment="1">
      <alignment horizontal="left" vertical="center"/>
    </xf>
    <xf numFmtId="0" fontId="11" fillId="0" borderId="7" xfId="4" applyFont="1" applyFill="1" applyBorder="1" applyAlignment="1">
      <alignment horizontal="left" vertical="center"/>
    </xf>
    <xf numFmtId="0" fontId="11" fillId="0" borderId="7" xfId="4" applyFont="1" applyFill="1" applyBorder="1">
      <alignment vertical="center"/>
    </xf>
    <xf numFmtId="0" fontId="16" fillId="0" borderId="10" xfId="0" applyFont="1" applyFill="1" applyBorder="1" applyAlignment="1">
      <alignment vertical="center"/>
    </xf>
    <xf numFmtId="0" fontId="11" fillId="2" borderId="91" xfId="4" applyFont="1" applyFill="1" applyBorder="1" applyAlignment="1">
      <alignment horizontal="left" vertical="center" shrinkToFit="1"/>
    </xf>
    <xf numFmtId="0" fontId="1" fillId="0" borderId="0" xfId="0" applyFont="1" applyFill="1" applyBorder="1" applyAlignment="1">
      <alignment horizontal="left" vertical="top"/>
    </xf>
    <xf numFmtId="0" fontId="39" fillId="0" borderId="0" xfId="4" applyFont="1" applyFill="1" applyBorder="1">
      <alignment vertical="center"/>
    </xf>
    <xf numFmtId="0" fontId="39" fillId="0" borderId="6" xfId="4" applyFont="1" applyFill="1" applyBorder="1">
      <alignment vertical="center"/>
    </xf>
    <xf numFmtId="0" fontId="5" fillId="0" borderId="0" xfId="4" applyFont="1" applyAlignment="1">
      <alignment horizontal="center" vertical="center"/>
    </xf>
    <xf numFmtId="0" fontId="5" fillId="0" borderId="19" xfId="4" applyFont="1" applyBorder="1" applyAlignment="1">
      <alignment horizontal="left" vertical="center"/>
    </xf>
    <xf numFmtId="0" fontId="11" fillId="0" borderId="19" xfId="4" applyFont="1" applyFill="1" applyBorder="1" applyAlignment="1">
      <alignment horizontal="left" vertical="center"/>
    </xf>
    <xf numFmtId="0" fontId="5" fillId="0" borderId="20" xfId="4" applyFont="1" applyBorder="1" applyAlignment="1">
      <alignment vertical="center"/>
    </xf>
    <xf numFmtId="0" fontId="5" fillId="0" borderId="1" xfId="4" applyFont="1" applyBorder="1" applyAlignment="1">
      <alignment horizontal="left" vertical="center"/>
    </xf>
    <xf numFmtId="0" fontId="5" fillId="0" borderId="1" xfId="4" applyFont="1" applyBorder="1" applyAlignment="1">
      <alignment vertical="center"/>
    </xf>
    <xf numFmtId="0" fontId="5" fillId="0" borderId="84" xfId="4" applyFont="1" applyBorder="1" applyAlignment="1">
      <alignment vertical="center"/>
    </xf>
    <xf numFmtId="0" fontId="40" fillId="2" borderId="19" xfId="4" applyFont="1" applyFill="1" applyBorder="1" applyAlignment="1">
      <alignment horizontal="left" vertical="center"/>
    </xf>
    <xf numFmtId="0" fontId="40" fillId="0" borderId="0" xfId="4" applyFont="1">
      <alignment vertical="center"/>
    </xf>
    <xf numFmtId="0" fontId="40" fillId="0" borderId="0" xfId="4" applyFont="1" applyBorder="1">
      <alignment vertical="center"/>
    </xf>
    <xf numFmtId="0" fontId="40" fillId="2" borderId="91" xfId="4" applyFont="1" applyFill="1" applyBorder="1" applyAlignment="1">
      <alignment horizontal="left" vertical="center"/>
    </xf>
    <xf numFmtId="0" fontId="40" fillId="0" borderId="19" xfId="4" applyFont="1" applyBorder="1">
      <alignment vertical="center"/>
    </xf>
    <xf numFmtId="0" fontId="40" fillId="2" borderId="3" xfId="4" applyFont="1" applyFill="1" applyBorder="1" applyAlignment="1">
      <alignment horizontal="left" vertical="center"/>
    </xf>
    <xf numFmtId="0" fontId="40" fillId="2" borderId="18" xfId="4" applyFont="1" applyFill="1" applyBorder="1" applyAlignment="1">
      <alignment horizontal="left" vertical="center"/>
    </xf>
    <xf numFmtId="0" fontId="40" fillId="0" borderId="5" xfId="4" applyFont="1" applyBorder="1">
      <alignment vertical="center"/>
    </xf>
    <xf numFmtId="0" fontId="43" fillId="0" borderId="0" xfId="4" applyFont="1" applyAlignment="1">
      <alignment horizontal="left" vertical="top"/>
    </xf>
    <xf numFmtId="0" fontId="40" fillId="0" borderId="3" xfId="4" applyFont="1" applyBorder="1">
      <alignment vertical="center"/>
    </xf>
    <xf numFmtId="0" fontId="43" fillId="0" borderId="25" xfId="4" applyFont="1" applyBorder="1" applyAlignment="1">
      <alignment horizontal="left" vertical="top" wrapText="1"/>
    </xf>
    <xf numFmtId="0" fontId="43" fillId="0" borderId="91" xfId="4" applyFont="1" applyBorder="1" applyAlignment="1">
      <alignment horizontal="right" vertical="top" shrinkToFit="1"/>
    </xf>
    <xf numFmtId="0" fontId="40" fillId="0" borderId="25" xfId="4" applyFont="1" applyBorder="1">
      <alignment vertical="center"/>
    </xf>
    <xf numFmtId="0" fontId="43" fillId="2" borderId="0" xfId="4" applyFont="1" applyFill="1" applyBorder="1" applyAlignment="1">
      <alignment horizontal="left" vertical="center"/>
    </xf>
    <xf numFmtId="0" fontId="43" fillId="2" borderId="5" xfId="4" applyFont="1" applyFill="1" applyBorder="1" applyAlignment="1">
      <alignment horizontal="left" vertical="center"/>
    </xf>
    <xf numFmtId="0" fontId="43" fillId="0" borderId="91" xfId="4" applyFont="1" applyBorder="1" applyAlignment="1">
      <alignment horizontal="right" vertical="top"/>
    </xf>
    <xf numFmtId="0" fontId="40" fillId="0" borderId="7" xfId="4" applyFont="1" applyBorder="1">
      <alignment vertical="center"/>
    </xf>
    <xf numFmtId="0" fontId="40" fillId="2" borderId="25" xfId="4" applyFont="1" applyFill="1" applyBorder="1" applyAlignment="1">
      <alignment horizontal="left" vertical="center"/>
    </xf>
    <xf numFmtId="0" fontId="40" fillId="0" borderId="91" xfId="4" applyFont="1" applyBorder="1">
      <alignment vertical="center"/>
    </xf>
    <xf numFmtId="0" fontId="40" fillId="0" borderId="102" xfId="4" applyFont="1" applyBorder="1">
      <alignment vertical="center"/>
    </xf>
    <xf numFmtId="0" fontId="19" fillId="2" borderId="0" xfId="4" applyFont="1" applyFill="1" applyBorder="1" applyAlignment="1">
      <alignment vertical="center"/>
    </xf>
    <xf numFmtId="0" fontId="19" fillId="2" borderId="15" xfId="4" applyFont="1" applyFill="1" applyBorder="1" applyAlignment="1">
      <alignment vertical="center"/>
    </xf>
    <xf numFmtId="0" fontId="19" fillId="2" borderId="14" xfId="4" applyFont="1" applyFill="1" applyBorder="1" applyAlignment="1">
      <alignment horizontal="right" vertical="center"/>
    </xf>
    <xf numFmtId="0" fontId="19" fillId="2" borderId="0" xfId="4" applyFont="1" applyFill="1" applyBorder="1" applyAlignment="1">
      <alignment horizontal="right" vertical="center"/>
    </xf>
    <xf numFmtId="0" fontId="19" fillId="2" borderId="11" xfId="4" applyFont="1" applyFill="1" applyBorder="1" applyAlignment="1">
      <alignment horizontal="right" vertical="center"/>
    </xf>
    <xf numFmtId="0" fontId="19" fillId="2" borderId="12" xfId="4" applyFont="1" applyFill="1" applyBorder="1" applyAlignment="1">
      <alignment horizontal="right" vertical="center"/>
    </xf>
    <xf numFmtId="0" fontId="19" fillId="2" borderId="12" xfId="4" applyFont="1" applyFill="1" applyBorder="1" applyAlignment="1">
      <alignment vertical="center"/>
    </xf>
    <xf numFmtId="0" fontId="19" fillId="2" borderId="13" xfId="4" applyFont="1" applyFill="1" applyBorder="1" applyAlignment="1">
      <alignment vertical="center"/>
    </xf>
    <xf numFmtId="0" fontId="5" fillId="2" borderId="6" xfId="4" applyFont="1" applyFill="1" applyBorder="1" applyAlignment="1">
      <alignment vertical="center"/>
    </xf>
    <xf numFmtId="0" fontId="5" fillId="0" borderId="44" xfId="4" applyFont="1" applyBorder="1" applyAlignment="1">
      <alignment horizontal="center" vertical="center" shrinkToFit="1"/>
    </xf>
    <xf numFmtId="0" fontId="5" fillId="2" borderId="0" xfId="4" applyFont="1" applyFill="1" applyBorder="1" applyAlignment="1">
      <alignment vertical="center"/>
    </xf>
    <xf numFmtId="0" fontId="5" fillId="2" borderId="12" xfId="4" applyFont="1" applyFill="1" applyBorder="1" applyAlignment="1">
      <alignment vertical="center"/>
    </xf>
    <xf numFmtId="181" fontId="5" fillId="0" borderId="114" xfId="4" applyNumberFormat="1" applyFont="1" applyFill="1" applyBorder="1" applyAlignment="1">
      <alignment horizontal="center" vertical="center"/>
    </xf>
    <xf numFmtId="0" fontId="5" fillId="0" borderId="128" xfId="0" applyFont="1" applyFill="1" applyBorder="1" applyAlignment="1">
      <alignment horizontal="center" vertical="center"/>
    </xf>
    <xf numFmtId="0" fontId="5" fillId="0" borderId="0" xfId="4" applyFont="1" applyFill="1" applyAlignment="1">
      <alignment horizontal="left" vertical="center"/>
    </xf>
    <xf numFmtId="0" fontId="11" fillId="0" borderId="0" xfId="4" applyFont="1" applyFill="1" applyBorder="1" applyAlignment="1">
      <alignment horizontal="right" vertical="center"/>
    </xf>
    <xf numFmtId="181" fontId="5" fillId="2" borderId="0" xfId="4" applyNumberFormat="1" applyFont="1" applyFill="1" applyBorder="1" applyAlignment="1">
      <alignment horizontal="right"/>
    </xf>
    <xf numFmtId="181" fontId="5" fillId="0" borderId="0" xfId="4" applyNumberFormat="1" applyFont="1" applyFill="1" applyBorder="1" applyAlignment="1">
      <alignment horizontal="right" vertical="center"/>
    </xf>
    <xf numFmtId="0" fontId="34" fillId="0" borderId="91" xfId="0" applyFont="1" applyFill="1" applyBorder="1" applyAlignment="1">
      <alignment horizontal="right" vertical="top" shrinkToFit="1"/>
    </xf>
    <xf numFmtId="0" fontId="11" fillId="0" borderId="5" xfId="0" applyFont="1" applyFill="1" applyBorder="1" applyAlignment="1">
      <alignment horizontal="left" vertical="top"/>
    </xf>
    <xf numFmtId="0" fontId="16" fillId="0" borderId="91" xfId="0" applyFont="1" applyFill="1" applyBorder="1" applyAlignment="1">
      <alignment horizontal="right" vertical="top" shrinkToFit="1"/>
    </xf>
    <xf numFmtId="0" fontId="11" fillId="0" borderId="91" xfId="4" applyFont="1" applyFill="1" applyBorder="1" applyAlignment="1">
      <alignment horizontal="right" vertical="top" shrinkToFit="1"/>
    </xf>
    <xf numFmtId="0" fontId="11" fillId="0" borderId="91" xfId="4" applyFont="1" applyFill="1" applyBorder="1" applyAlignment="1">
      <alignment horizontal="left" vertical="top" shrinkToFit="1"/>
    </xf>
    <xf numFmtId="0" fontId="11" fillId="2" borderId="37" xfId="4" applyFont="1" applyFill="1" applyBorder="1" applyAlignment="1">
      <alignment horizontal="left" vertical="top"/>
    </xf>
    <xf numFmtId="0" fontId="12" fillId="2" borderId="12" xfId="4" applyFont="1" applyFill="1" applyBorder="1" applyAlignment="1">
      <alignment horizontal="left" vertical="top"/>
    </xf>
    <xf numFmtId="0" fontId="12" fillId="2" borderId="39" xfId="4" applyFont="1" applyFill="1" applyBorder="1" applyAlignment="1">
      <alignment horizontal="left" vertical="top"/>
    </xf>
    <xf numFmtId="0" fontId="12" fillId="2" borderId="0" xfId="4" applyFont="1" applyFill="1" applyBorder="1" applyAlignment="1">
      <alignment horizontal="left" vertical="top"/>
    </xf>
    <xf numFmtId="0" fontId="12" fillId="2" borderId="5" xfId="4" applyFont="1" applyFill="1" applyBorder="1" applyAlignment="1">
      <alignment horizontal="left" vertical="top"/>
    </xf>
    <xf numFmtId="0" fontId="5" fillId="2" borderId="41" xfId="4" applyFont="1" applyFill="1" applyBorder="1" applyAlignment="1">
      <alignment horizontal="center" vertical="center"/>
    </xf>
    <xf numFmtId="0" fontId="5" fillId="2" borderId="64" xfId="4" applyFont="1" applyFill="1" applyBorder="1" applyAlignment="1">
      <alignment horizontal="center" vertical="center"/>
    </xf>
    <xf numFmtId="0" fontId="6" fillId="0" borderId="133" xfId="4" applyFont="1" applyFill="1" applyBorder="1" applyAlignment="1">
      <alignment horizontal="right" vertical="top"/>
    </xf>
    <xf numFmtId="0" fontId="5" fillId="0" borderId="51" xfId="4" applyFont="1" applyBorder="1" applyAlignment="1">
      <alignment vertical="center"/>
    </xf>
    <xf numFmtId="0" fontId="5" fillId="0" borderId="79" xfId="4" applyFont="1" applyBorder="1" applyAlignment="1">
      <alignment vertical="center"/>
    </xf>
    <xf numFmtId="0" fontId="5" fillId="0" borderId="157" xfId="4" applyFont="1" applyBorder="1" applyAlignment="1">
      <alignment vertical="center"/>
    </xf>
    <xf numFmtId="0" fontId="5" fillId="0" borderId="74" xfId="4" applyFont="1" applyBorder="1" applyAlignment="1">
      <alignment vertical="center"/>
    </xf>
    <xf numFmtId="0" fontId="5" fillId="0" borderId="81" xfId="4" applyFont="1" applyBorder="1" applyAlignment="1">
      <alignment vertical="center"/>
    </xf>
    <xf numFmtId="0" fontId="5" fillId="0" borderId="76" xfId="4" applyFont="1" applyBorder="1" applyAlignment="1">
      <alignment vertical="center"/>
    </xf>
    <xf numFmtId="0" fontId="5" fillId="0" borderId="164" xfId="4"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vertical="center"/>
    </xf>
    <xf numFmtId="190" fontId="11" fillId="0" borderId="0" xfId="4" applyNumberFormat="1" applyFont="1" applyFill="1" applyBorder="1" applyAlignment="1">
      <alignment vertical="center"/>
    </xf>
    <xf numFmtId="191" fontId="11" fillId="0" borderId="0" xfId="4" applyNumberFormat="1" applyFont="1" applyFill="1" applyBorder="1" applyAlignment="1">
      <alignment vertical="center"/>
    </xf>
    <xf numFmtId="181" fontId="11" fillId="2" borderId="0" xfId="4" applyNumberFormat="1" applyFont="1" applyFill="1" applyBorder="1" applyAlignment="1">
      <alignment vertical="center"/>
    </xf>
    <xf numFmtId="0" fontId="11" fillId="0" borderId="25" xfId="4" applyFont="1" applyBorder="1" applyAlignment="1">
      <alignment horizontal="left" vertical="top"/>
    </xf>
    <xf numFmtId="0" fontId="11" fillId="0" borderId="91" xfId="4" applyFont="1" applyBorder="1" applyAlignment="1">
      <alignment horizontal="right" vertical="top"/>
    </xf>
    <xf numFmtId="0" fontId="11" fillId="0" borderId="91" xfId="4" applyFont="1" applyBorder="1" applyAlignment="1">
      <alignment horizontal="left" vertical="top"/>
    </xf>
    <xf numFmtId="0" fontId="5" fillId="0" borderId="5" xfId="4" applyFont="1" applyBorder="1" applyAlignment="1">
      <alignment horizontal="left" vertical="top"/>
    </xf>
    <xf numFmtId="0" fontId="5" fillId="0" borderId="25" xfId="4" applyFont="1" applyFill="1" applyBorder="1" applyAlignment="1">
      <alignment horizontal="center" vertical="center"/>
    </xf>
    <xf numFmtId="0" fontId="5" fillId="0" borderId="91" xfId="4" applyFont="1" applyBorder="1" applyAlignment="1">
      <alignment horizontal="right" vertical="top"/>
    </xf>
    <xf numFmtId="0" fontId="5" fillId="0" borderId="0" xfId="4" quotePrefix="1" applyFont="1" applyFill="1" applyBorder="1" applyAlignment="1">
      <alignment horizontal="center" vertical="center"/>
    </xf>
    <xf numFmtId="0" fontId="5" fillId="0" borderId="0" xfId="4" quotePrefix="1" applyFont="1" applyFill="1" applyBorder="1" applyAlignment="1">
      <alignment horizontal="left" vertical="center"/>
    </xf>
    <xf numFmtId="6" fontId="5" fillId="2" borderId="91" xfId="2" applyFont="1" applyFill="1" applyBorder="1" applyAlignment="1">
      <alignment horizontal="right" vertical="center"/>
    </xf>
    <xf numFmtId="0" fontId="11" fillId="0" borderId="12" xfId="0" applyFont="1" applyBorder="1" applyAlignment="1">
      <alignment horizontal="left" vertical="center"/>
    </xf>
    <xf numFmtId="181" fontId="11" fillId="2" borderId="0" xfId="4" applyNumberFormat="1" applyFont="1" applyFill="1" applyBorder="1" applyAlignment="1"/>
    <xf numFmtId="0" fontId="5" fillId="0" borderId="0" xfId="5" applyFont="1" applyFill="1" applyBorder="1" applyAlignment="1">
      <alignment vertical="center" shrinkToFit="1"/>
    </xf>
    <xf numFmtId="0" fontId="5" fillId="0" borderId="6" xfId="4" applyFont="1" applyFill="1" applyBorder="1" applyAlignment="1">
      <alignment vertical="center" shrinkToFit="1"/>
    </xf>
    <xf numFmtId="0" fontId="16" fillId="0" borderId="12" xfId="0" applyFont="1" applyBorder="1" applyAlignment="1">
      <alignment horizontal="center" vertical="center"/>
    </xf>
    <xf numFmtId="183" fontId="5" fillId="2" borderId="0" xfId="4" applyNumberFormat="1" applyFont="1" applyFill="1" applyBorder="1" applyAlignment="1"/>
    <xf numFmtId="0" fontId="5" fillId="2" borderId="0" xfId="4" applyFont="1" applyFill="1" applyBorder="1" applyAlignment="1">
      <alignment horizontal="right" vertical="center" wrapText="1"/>
    </xf>
    <xf numFmtId="0" fontId="5" fillId="2" borderId="26" xfId="4" applyFont="1" applyFill="1" applyBorder="1" applyAlignment="1">
      <alignment horizontal="left" vertical="center"/>
    </xf>
    <xf numFmtId="199" fontId="5" fillId="2" borderId="19" xfId="4" applyNumberFormat="1" applyFont="1" applyFill="1" applyBorder="1" applyAlignment="1">
      <alignment horizontal="left" vertical="center" shrinkToFit="1"/>
    </xf>
    <xf numFmtId="0" fontId="5" fillId="2" borderId="20" xfId="4" applyNumberFormat="1" applyFont="1" applyFill="1" applyBorder="1" applyAlignment="1">
      <alignment horizontal="left" vertical="center" shrinkToFit="1"/>
    </xf>
    <xf numFmtId="199" fontId="5" fillId="2" borderId="12" xfId="4" applyNumberFormat="1" applyFont="1" applyFill="1" applyBorder="1" applyAlignment="1">
      <alignment horizontal="left" vertical="center" shrinkToFit="1"/>
    </xf>
    <xf numFmtId="0" fontId="5" fillId="2" borderId="13" xfId="4" applyNumberFormat="1" applyFont="1" applyFill="1" applyBorder="1" applyAlignment="1">
      <alignment horizontal="left" vertical="center" shrinkToFit="1"/>
    </xf>
    <xf numFmtId="0" fontId="5" fillId="2" borderId="152" xfId="4" applyFont="1" applyFill="1" applyBorder="1" applyAlignment="1">
      <alignment horizontal="center" vertical="center" shrinkToFit="1"/>
    </xf>
    <xf numFmtId="199" fontId="5" fillId="2" borderId="152" xfId="4" applyNumberFormat="1" applyFont="1" applyFill="1" applyBorder="1" applyAlignment="1">
      <alignment horizontal="left" vertical="center" shrinkToFit="1"/>
    </xf>
    <xf numFmtId="0" fontId="5" fillId="2" borderId="169" xfId="4" applyFont="1" applyFill="1" applyBorder="1" applyAlignment="1">
      <alignment horizontal="left" vertical="center"/>
    </xf>
    <xf numFmtId="0" fontId="5" fillId="2" borderId="152" xfId="4" applyFont="1" applyFill="1" applyBorder="1" applyAlignment="1">
      <alignment horizontal="center" vertical="center"/>
    </xf>
    <xf numFmtId="0" fontId="5" fillId="2" borderId="169" xfId="4" applyNumberFormat="1" applyFont="1" applyFill="1" applyBorder="1" applyAlignment="1">
      <alignment horizontal="left" vertical="center" shrinkToFit="1"/>
    </xf>
    <xf numFmtId="0" fontId="11" fillId="2" borderId="0" xfId="4" applyFont="1" applyFill="1" applyBorder="1" applyAlignment="1">
      <alignment horizontal="right" vertical="center" shrinkToFit="1"/>
    </xf>
    <xf numFmtId="0" fontId="5" fillId="0" borderId="0" xfId="4" applyFont="1" applyFill="1" applyAlignment="1">
      <alignment horizontal="right" vertical="center"/>
    </xf>
    <xf numFmtId="0" fontId="5" fillId="0" borderId="6" xfId="4" applyFont="1" applyFill="1" applyBorder="1" applyAlignment="1">
      <alignment shrinkToFit="1"/>
    </xf>
    <xf numFmtId="0" fontId="5" fillId="0" borderId="19" xfId="4" applyFont="1" applyFill="1" applyBorder="1" applyAlignment="1">
      <alignment shrinkToFit="1"/>
    </xf>
    <xf numFmtId="0" fontId="5" fillId="0" borderId="209" xfId="4" applyFont="1" applyBorder="1" applyAlignment="1">
      <alignment vertical="center"/>
    </xf>
    <xf numFmtId="0" fontId="5" fillId="0" borderId="210" xfId="4" applyFont="1" applyBorder="1" applyAlignment="1">
      <alignment vertical="center"/>
    </xf>
    <xf numFmtId="0" fontId="11" fillId="0" borderId="20" xfId="4" applyFont="1" applyFill="1" applyBorder="1" applyAlignment="1">
      <alignment horizontal="left" vertical="center"/>
    </xf>
    <xf numFmtId="0" fontId="5" fillId="0" borderId="209" xfId="4" applyFont="1" applyBorder="1" applyAlignment="1">
      <alignment horizontal="left"/>
    </xf>
    <xf numFmtId="0" fontId="5" fillId="0" borderId="210" xfId="4" applyFont="1" applyBorder="1" applyAlignment="1">
      <alignment horizontal="left"/>
    </xf>
    <xf numFmtId="0" fontId="11" fillId="0" borderId="209" xfId="4" applyFont="1" applyBorder="1" applyAlignment="1">
      <alignment horizontal="left" vertical="top"/>
    </xf>
    <xf numFmtId="0" fontId="11" fillId="0" borderId="210" xfId="4" applyFont="1" applyBorder="1" applyAlignment="1">
      <alignment horizontal="left" vertical="top"/>
    </xf>
    <xf numFmtId="0" fontId="11" fillId="2" borderId="209" xfId="4" applyFont="1" applyFill="1" applyBorder="1" applyAlignment="1">
      <alignment horizontal="left" vertical="top"/>
    </xf>
    <xf numFmtId="0" fontId="11" fillId="2" borderId="210" xfId="4" applyFont="1" applyFill="1" applyBorder="1" applyAlignment="1">
      <alignment horizontal="left" vertical="top"/>
    </xf>
    <xf numFmtId="0" fontId="5" fillId="2" borderId="12" xfId="4" applyFont="1" applyFill="1" applyBorder="1" applyAlignment="1">
      <alignment vertical="center"/>
    </xf>
    <xf numFmtId="181" fontId="5" fillId="0" borderId="0" xfId="4" applyNumberFormat="1" applyFont="1" applyFill="1" applyBorder="1" applyAlignment="1">
      <alignment horizontal="center" vertical="center"/>
    </xf>
    <xf numFmtId="0" fontId="5" fillId="0" borderId="12" xfId="4" applyFont="1" applyFill="1" applyBorder="1" applyAlignment="1">
      <alignment horizontal="center" vertical="center"/>
    </xf>
    <xf numFmtId="0" fontId="5" fillId="0" borderId="13" xfId="4" applyFont="1" applyFill="1" applyBorder="1" applyAlignment="1">
      <alignment horizontal="center" vertical="center"/>
    </xf>
    <xf numFmtId="0" fontId="5" fillId="0" borderId="11" xfId="4" applyFont="1" applyFill="1" applyBorder="1" applyAlignment="1">
      <alignment horizontal="center" vertical="center"/>
    </xf>
    <xf numFmtId="49" fontId="2" fillId="0" borderId="0" xfId="4" quotePrefix="1" applyNumberFormat="1" applyFont="1" applyAlignment="1">
      <alignment horizontal="center" vertical="center"/>
    </xf>
    <xf numFmtId="0" fontId="8" fillId="0" borderId="0" xfId="4" applyFont="1" applyFill="1" applyBorder="1" applyAlignment="1">
      <alignment horizontal="center" vertical="center"/>
    </xf>
    <xf numFmtId="0" fontId="5" fillId="2" borderId="18" xfId="4" applyFont="1" applyFill="1" applyBorder="1" applyAlignment="1">
      <alignment horizontal="center" vertical="center"/>
    </xf>
    <xf numFmtId="0" fontId="5" fillId="2" borderId="19" xfId="4" applyFont="1" applyFill="1" applyBorder="1" applyAlignment="1">
      <alignment horizontal="center" vertical="center"/>
    </xf>
    <xf numFmtId="0" fontId="5" fillId="2" borderId="54" xfId="4" applyFont="1" applyFill="1" applyBorder="1" applyAlignment="1">
      <alignment horizontal="center" vertical="center"/>
    </xf>
    <xf numFmtId="0" fontId="5" fillId="2" borderId="17" xfId="4" applyFont="1" applyFill="1" applyBorder="1" applyAlignment="1">
      <alignment horizontal="left" vertical="center" shrinkToFit="1"/>
    </xf>
    <xf numFmtId="0" fontId="5" fillId="2" borderId="12" xfId="4" applyFont="1" applyFill="1" applyBorder="1" applyAlignment="1">
      <alignment horizontal="left" vertical="center"/>
    </xf>
    <xf numFmtId="0" fontId="5" fillId="2" borderId="73" xfId="4" applyFont="1" applyFill="1" applyBorder="1" applyAlignment="1">
      <alignment horizontal="center" vertical="center" shrinkToFit="1"/>
    </xf>
    <xf numFmtId="0" fontId="5" fillId="2" borderId="16" xfId="4" applyFont="1" applyFill="1" applyBorder="1" applyAlignment="1">
      <alignment horizontal="center" vertical="center"/>
    </xf>
    <xf numFmtId="0" fontId="5" fillId="2" borderId="6" xfId="4" applyFont="1" applyFill="1" applyBorder="1" applyAlignment="1">
      <alignment horizontal="center" vertical="center"/>
    </xf>
    <xf numFmtId="0" fontId="5" fillId="2" borderId="3" xfId="4" applyFont="1" applyFill="1" applyBorder="1" applyAlignment="1">
      <alignment horizontal="right" vertical="center"/>
    </xf>
    <xf numFmtId="0" fontId="5" fillId="2" borderId="15" xfId="4" applyFont="1" applyFill="1" applyBorder="1" applyAlignment="1">
      <alignment horizontal="right" vertical="center"/>
    </xf>
    <xf numFmtId="0" fontId="5" fillId="0" borderId="19" xfId="4" applyFont="1" applyBorder="1" applyAlignment="1">
      <alignment horizontal="center" vertical="center"/>
    </xf>
    <xf numFmtId="0" fontId="11" fillId="2" borderId="0" xfId="4" applyFont="1" applyFill="1" applyBorder="1" applyAlignment="1">
      <alignment horizontal="right" vertical="center"/>
    </xf>
    <xf numFmtId="0" fontId="5" fillId="2" borderId="0" xfId="4" applyFont="1" applyFill="1" applyBorder="1" applyAlignment="1">
      <alignment horizontal="left" vertical="center"/>
    </xf>
    <xf numFmtId="0" fontId="5" fillId="2" borderId="0" xfId="4" applyFont="1" applyFill="1" applyBorder="1" applyAlignment="1">
      <alignment horizontal="center" vertical="center" shrinkToFit="1"/>
    </xf>
    <xf numFmtId="0" fontId="5" fillId="2" borderId="6" xfId="4" applyFont="1" applyFill="1" applyBorder="1" applyAlignment="1">
      <alignment horizontal="center" vertical="center" shrinkToFit="1"/>
    </xf>
    <xf numFmtId="0" fontId="11" fillId="0" borderId="0" xfId="4" applyFont="1" applyBorder="1" applyAlignment="1">
      <alignment vertical="center"/>
    </xf>
    <xf numFmtId="0" fontId="11" fillId="2" borderId="0" xfId="4" applyFont="1" applyFill="1" applyBorder="1" applyAlignment="1">
      <alignment horizontal="center" vertical="top"/>
    </xf>
    <xf numFmtId="0" fontId="5" fillId="2" borderId="0" xfId="4" applyFont="1" applyFill="1" applyBorder="1" applyAlignment="1">
      <alignment horizontal="right" vertical="center"/>
    </xf>
    <xf numFmtId="0" fontId="5" fillId="2" borderId="0" xfId="4" applyFont="1" applyFill="1" applyBorder="1" applyAlignment="1">
      <alignment vertical="center" shrinkToFit="1"/>
    </xf>
    <xf numFmtId="0" fontId="5" fillId="2" borderId="6" xfId="4" applyFont="1" applyFill="1" applyBorder="1" applyAlignment="1">
      <alignment vertical="center"/>
    </xf>
    <xf numFmtId="0" fontId="5" fillId="2" borderId="0" xfId="4" applyFont="1" applyFill="1" applyBorder="1" applyAlignment="1">
      <alignment vertical="center"/>
    </xf>
    <xf numFmtId="0" fontId="11" fillId="2" borderId="6" xfId="4" applyFont="1" applyFill="1" applyBorder="1" applyAlignment="1">
      <alignment horizontal="center" vertical="top"/>
    </xf>
    <xf numFmtId="0" fontId="5" fillId="2" borderId="35" xfId="5" applyFont="1" applyFill="1" applyBorder="1" applyAlignment="1">
      <alignment vertical="center"/>
    </xf>
    <xf numFmtId="0" fontId="5" fillId="2" borderId="16" xfId="4" applyFont="1" applyFill="1" applyBorder="1" applyAlignment="1">
      <alignment vertical="center" shrinkToFit="1"/>
    </xf>
    <xf numFmtId="0" fontId="5" fillId="2" borderId="17" xfId="4" applyFont="1" applyFill="1" applyBorder="1" applyAlignment="1">
      <alignment vertical="center" shrinkToFit="1"/>
    </xf>
    <xf numFmtId="0" fontId="11" fillId="0" borderId="0" xfId="0" applyFont="1" applyFill="1">
      <alignment vertical="center"/>
    </xf>
    <xf numFmtId="0" fontId="4" fillId="0" borderId="0" xfId="4" applyFont="1" applyFill="1" applyBorder="1">
      <alignment vertical="center"/>
    </xf>
    <xf numFmtId="0" fontId="4" fillId="0" borderId="0" xfId="4" applyFont="1" applyFill="1" applyBorder="1" applyAlignment="1">
      <alignment vertical="center"/>
    </xf>
    <xf numFmtId="0" fontId="8" fillId="2" borderId="0" xfId="4" applyFont="1" applyFill="1" applyBorder="1" applyAlignment="1">
      <alignment horizontal="center" vertical="center"/>
    </xf>
    <xf numFmtId="0" fontId="5" fillId="2" borderId="0" xfId="4" applyFont="1" applyFill="1" applyBorder="1" applyAlignment="1">
      <alignment horizontal="left" vertical="center"/>
    </xf>
    <xf numFmtId="3" fontId="5" fillId="0" borderId="0" xfId="4" applyNumberFormat="1" applyFont="1" applyFill="1" applyBorder="1" applyAlignment="1">
      <alignment horizontal="center" vertical="center"/>
    </xf>
    <xf numFmtId="0" fontId="11" fillId="0" borderId="0" xfId="4" applyFont="1" applyBorder="1" applyAlignment="1">
      <alignment vertical="center"/>
    </xf>
    <xf numFmtId="0" fontId="11" fillId="2" borderId="0" xfId="4" applyFont="1" applyFill="1" applyBorder="1" applyAlignment="1">
      <alignment horizontal="left" vertical="center"/>
    </xf>
    <xf numFmtId="0" fontId="11" fillId="0" borderId="91" xfId="4" applyFont="1" applyBorder="1" applyAlignment="1">
      <alignment horizontal="left" vertical="center"/>
    </xf>
    <xf numFmtId="0" fontId="5" fillId="2" borderId="0" xfId="4" applyFont="1" applyFill="1" applyBorder="1" applyAlignment="1">
      <alignment vertical="center"/>
    </xf>
    <xf numFmtId="0" fontId="5" fillId="6" borderId="35" xfId="4" applyFont="1" applyFill="1" applyBorder="1" applyAlignment="1">
      <alignment horizontal="left" vertical="center"/>
    </xf>
    <xf numFmtId="0" fontId="26" fillId="6" borderId="14" xfId="4" applyFont="1" applyFill="1" applyBorder="1" applyAlignment="1">
      <alignment horizontal="left" vertical="center"/>
    </xf>
    <xf numFmtId="0" fontId="8" fillId="6" borderId="0" xfId="4" applyFont="1" applyFill="1" applyBorder="1" applyAlignment="1">
      <alignment horizontal="center" vertical="center"/>
    </xf>
    <xf numFmtId="0" fontId="8" fillId="6" borderId="15" xfId="4" applyFont="1" applyFill="1" applyBorder="1" applyAlignment="1">
      <alignment horizontal="center" vertical="center"/>
    </xf>
    <xf numFmtId="0" fontId="28" fillId="6" borderId="91" xfId="4" applyFont="1" applyFill="1" applyBorder="1" applyAlignment="1">
      <alignment horizontal="left" vertical="center"/>
    </xf>
    <xf numFmtId="0" fontId="25" fillId="6" borderId="0" xfId="4" applyFont="1" applyFill="1" applyBorder="1" applyAlignment="1">
      <alignment horizontal="left" vertical="center"/>
    </xf>
    <xf numFmtId="0" fontId="11" fillId="6" borderId="16" xfId="4" applyFont="1" applyFill="1" applyBorder="1" applyAlignment="1">
      <alignment vertical="center"/>
    </xf>
    <xf numFmtId="0" fontId="11" fillId="6" borderId="17" xfId="4" applyFont="1" applyFill="1" applyBorder="1" applyAlignment="1">
      <alignment horizontal="left" vertical="center"/>
    </xf>
    <xf numFmtId="0" fontId="11" fillId="6" borderId="6" xfId="4" applyFont="1" applyFill="1" applyBorder="1" applyAlignment="1">
      <alignment vertical="center"/>
    </xf>
    <xf numFmtId="177" fontId="11" fillId="6" borderId="41" xfId="4" applyNumberFormat="1" applyFont="1" applyFill="1" applyBorder="1" applyAlignment="1">
      <alignment vertical="center" shrinkToFit="1"/>
    </xf>
    <xf numFmtId="177" fontId="11" fillId="6" borderId="6" xfId="4" applyNumberFormat="1" applyFont="1" applyFill="1" applyBorder="1" applyAlignment="1">
      <alignment vertical="center" shrinkToFit="1"/>
    </xf>
    <xf numFmtId="0" fontId="11" fillId="6" borderId="17" xfId="4" applyFont="1" applyFill="1" applyBorder="1" applyAlignment="1">
      <alignment vertical="center"/>
    </xf>
    <xf numFmtId="0" fontId="11" fillId="6" borderId="22" xfId="4" applyFont="1" applyFill="1" applyBorder="1" applyAlignment="1">
      <alignment horizontal="center" vertical="center"/>
    </xf>
    <xf numFmtId="0" fontId="11" fillId="6" borderId="47" xfId="4" applyFont="1" applyFill="1" applyBorder="1" applyAlignment="1">
      <alignment horizontal="center" vertical="center"/>
    </xf>
    <xf numFmtId="183" fontId="11" fillId="6" borderId="12" xfId="1" applyNumberFormat="1" applyFont="1" applyFill="1" applyBorder="1" applyAlignment="1">
      <alignment horizontal="right" vertical="center"/>
    </xf>
    <xf numFmtId="183" fontId="11" fillId="6" borderId="11" xfId="1" applyNumberFormat="1" applyFont="1" applyFill="1" applyBorder="1" applyAlignment="1">
      <alignment horizontal="right" vertical="center"/>
    </xf>
    <xf numFmtId="183" fontId="11" fillId="6" borderId="13" xfId="1" applyNumberFormat="1" applyFont="1" applyFill="1" applyBorder="1" applyAlignment="1">
      <alignment horizontal="right" vertical="center"/>
    </xf>
    <xf numFmtId="177" fontId="11" fillId="6" borderId="16" xfId="4" applyNumberFormat="1" applyFont="1" applyFill="1" applyBorder="1" applyAlignment="1">
      <alignment vertical="center" shrinkToFit="1"/>
    </xf>
    <xf numFmtId="177" fontId="11" fillId="6" borderId="17" xfId="4" applyNumberFormat="1" applyFont="1" applyFill="1" applyBorder="1" applyAlignment="1">
      <alignment vertical="center" shrinkToFit="1"/>
    </xf>
    <xf numFmtId="0" fontId="11" fillId="6" borderId="6" xfId="4" applyFont="1" applyFill="1" applyBorder="1" applyAlignment="1">
      <alignment horizontal="left" vertical="center"/>
    </xf>
    <xf numFmtId="0" fontId="11" fillId="6" borderId="112" xfId="4" applyFont="1" applyFill="1" applyBorder="1" applyAlignment="1">
      <alignment vertical="top" shrinkToFit="1"/>
    </xf>
    <xf numFmtId="49" fontId="11" fillId="6" borderId="6" xfId="4" applyNumberFormat="1" applyFont="1" applyFill="1" applyBorder="1" applyAlignment="1">
      <alignment horizontal="center" vertical="top" shrinkToFit="1"/>
    </xf>
    <xf numFmtId="0" fontId="11" fillId="6" borderId="16" xfId="4" applyFont="1" applyFill="1" applyBorder="1" applyAlignment="1">
      <alignment vertical="top" shrinkToFit="1"/>
    </xf>
    <xf numFmtId="49" fontId="11" fillId="6" borderId="17" xfId="4" applyNumberFormat="1" applyFont="1" applyFill="1" applyBorder="1" applyAlignment="1">
      <alignment horizontal="center" vertical="top" shrinkToFit="1"/>
    </xf>
    <xf numFmtId="0" fontId="5" fillId="2" borderId="20" xfId="4" applyFont="1" applyFill="1" applyBorder="1" applyAlignment="1">
      <alignment horizontal="center" vertical="center"/>
    </xf>
    <xf numFmtId="178" fontId="5" fillId="0" borderId="79" xfId="4" applyNumberFormat="1" applyFont="1" applyFill="1" applyBorder="1" applyAlignment="1">
      <alignment horizontal="right" vertical="center"/>
    </xf>
    <xf numFmtId="0" fontId="21" fillId="0" borderId="53" xfId="4" applyFont="1" applyFill="1" applyBorder="1" applyAlignment="1">
      <alignment vertical="center"/>
    </xf>
    <xf numFmtId="181" fontId="5" fillId="0" borderId="53" xfId="4" applyNumberFormat="1" applyFont="1" applyFill="1" applyBorder="1" applyAlignment="1">
      <alignment horizontal="right" vertical="center"/>
    </xf>
    <xf numFmtId="0" fontId="11" fillId="0" borderId="0" xfId="0" applyFont="1" applyFill="1" applyBorder="1" applyAlignment="1">
      <alignment vertical="center" wrapText="1"/>
    </xf>
    <xf numFmtId="49" fontId="2" fillId="0" borderId="0" xfId="4" applyNumberFormat="1" applyFont="1" applyAlignment="1">
      <alignment horizontal="center" vertical="center"/>
    </xf>
    <xf numFmtId="0" fontId="5" fillId="0" borderId="0" xfId="4" applyFont="1" applyAlignment="1">
      <alignment horizontal="left" vertical="top"/>
    </xf>
    <xf numFmtId="0" fontId="5" fillId="0" borderId="0" xfId="4" applyFont="1" applyBorder="1" applyAlignment="1">
      <alignment horizontal="center" vertical="center"/>
    </xf>
    <xf numFmtId="0" fontId="5" fillId="2" borderId="0" xfId="4" applyFont="1" applyFill="1" applyBorder="1" applyAlignment="1">
      <alignment horizontal="left" vertical="center"/>
    </xf>
    <xf numFmtId="0" fontId="5" fillId="2" borderId="0" xfId="4" applyFont="1" applyFill="1" applyBorder="1" applyAlignment="1">
      <alignment vertical="center" shrinkToFit="1"/>
    </xf>
    <xf numFmtId="0" fontId="11" fillId="2" borderId="91" xfId="4" applyFont="1" applyFill="1" applyBorder="1" applyAlignment="1">
      <alignment horizontal="right" vertical="center"/>
    </xf>
    <xf numFmtId="0" fontId="11" fillId="2" borderId="91" xfId="4" applyFont="1" applyFill="1" applyBorder="1" applyAlignment="1">
      <alignment horizontal="left" vertical="center"/>
    </xf>
    <xf numFmtId="0" fontId="37" fillId="0" borderId="0" xfId="4" applyFont="1" applyBorder="1">
      <alignment vertical="center"/>
    </xf>
    <xf numFmtId="0" fontId="16" fillId="0" borderId="0" xfId="0" applyFont="1" applyAlignment="1">
      <alignment horizontal="left" vertical="top" wrapText="1"/>
    </xf>
    <xf numFmtId="0" fontId="11" fillId="0" borderId="0" xfId="4" applyFont="1" applyAlignment="1">
      <alignment horizontal="left" vertical="top" wrapText="1"/>
    </xf>
    <xf numFmtId="0" fontId="60" fillId="0" borderId="0" xfId="4" applyFont="1" applyFill="1" applyBorder="1" applyAlignment="1">
      <alignment vertical="center"/>
    </xf>
    <xf numFmtId="190" fontId="60" fillId="0" borderId="0" xfId="4" applyNumberFormat="1" applyFont="1" applyFill="1" applyBorder="1" applyAlignment="1">
      <alignment vertical="center"/>
    </xf>
    <xf numFmtId="191" fontId="60" fillId="0" borderId="0" xfId="4" applyNumberFormat="1" applyFont="1" applyFill="1" applyBorder="1" applyAlignment="1">
      <alignment vertical="center"/>
    </xf>
    <xf numFmtId="0" fontId="5" fillId="2" borderId="0" xfId="4" applyFont="1" applyFill="1" applyBorder="1" applyAlignment="1">
      <alignment horizontal="center" vertical="center"/>
    </xf>
    <xf numFmtId="0" fontId="11" fillId="2" borderId="0" xfId="4" applyFont="1" applyFill="1" applyBorder="1" applyAlignment="1">
      <alignment horizontal="center" vertical="center"/>
    </xf>
    <xf numFmtId="0" fontId="5" fillId="2" borderId="0" xfId="4" applyFont="1" applyFill="1" applyBorder="1" applyAlignment="1">
      <alignment horizontal="right" vertical="center"/>
    </xf>
    <xf numFmtId="0" fontId="5" fillId="2" borderId="0" xfId="4" applyFont="1" applyFill="1" applyBorder="1" applyAlignment="1">
      <alignment vertical="center"/>
    </xf>
    <xf numFmtId="0" fontId="5" fillId="0" borderId="74" xfId="4" applyFont="1" applyBorder="1" applyAlignment="1" applyProtection="1">
      <alignment vertical="center"/>
      <protection locked="0"/>
    </xf>
    <xf numFmtId="0" fontId="5" fillId="0" borderId="79" xfId="4" applyFont="1" applyBorder="1" applyAlignment="1" applyProtection="1">
      <alignment vertical="center"/>
      <protection locked="0"/>
    </xf>
    <xf numFmtId="0" fontId="5" fillId="0" borderId="81" xfId="4" applyFont="1" applyBorder="1" applyAlignment="1" applyProtection="1">
      <alignment vertical="center"/>
      <protection locked="0"/>
    </xf>
    <xf numFmtId="0" fontId="5" fillId="0" borderId="51" xfId="4" applyFont="1" applyBorder="1" applyAlignment="1" applyProtection="1">
      <alignment vertical="center"/>
      <protection locked="0"/>
    </xf>
    <xf numFmtId="0" fontId="5" fillId="0" borderId="164" xfId="4" applyFont="1" applyBorder="1" applyAlignment="1" applyProtection="1">
      <alignment vertical="center"/>
      <protection locked="0"/>
    </xf>
    <xf numFmtId="0" fontId="5" fillId="0" borderId="76" xfId="4" applyFont="1" applyBorder="1" applyAlignment="1" applyProtection="1">
      <alignment vertical="center"/>
      <protection locked="0"/>
    </xf>
    <xf numFmtId="0" fontId="5" fillId="0" borderId="0" xfId="4" applyFont="1" applyFill="1" applyAlignment="1">
      <alignment horizontal="center" vertical="center"/>
    </xf>
    <xf numFmtId="0" fontId="5" fillId="0" borderId="0" xfId="4" applyFont="1" applyFill="1" applyBorder="1" applyAlignment="1">
      <alignment horizontal="right" vertical="center"/>
    </xf>
    <xf numFmtId="0" fontId="1" fillId="0" borderId="5" xfId="0" applyFont="1" applyBorder="1" applyAlignment="1">
      <alignment vertical="center"/>
    </xf>
    <xf numFmtId="0" fontId="8" fillId="0" borderId="0" xfId="4" applyFont="1" applyBorder="1" applyAlignment="1">
      <alignment horizontal="center" vertical="center"/>
    </xf>
    <xf numFmtId="0" fontId="41" fillId="0" borderId="11" xfId="4" applyFont="1" applyFill="1" applyBorder="1" applyAlignment="1">
      <alignment horizontal="right" vertical="center"/>
    </xf>
    <xf numFmtId="0" fontId="41" fillId="0" borderId="12" xfId="4" applyFont="1" applyFill="1" applyBorder="1">
      <alignment vertical="center"/>
    </xf>
    <xf numFmtId="0" fontId="11" fillId="0" borderId="12" xfId="4" applyFont="1" applyFill="1" applyBorder="1">
      <alignment vertical="center"/>
    </xf>
    <xf numFmtId="0" fontId="11" fillId="0" borderId="13" xfId="4" applyFont="1" applyFill="1" applyBorder="1">
      <alignment vertical="center"/>
    </xf>
    <xf numFmtId="0" fontId="11" fillId="0" borderId="16" xfId="4" applyFont="1" applyFill="1" applyBorder="1">
      <alignment vertical="center"/>
    </xf>
    <xf numFmtId="0" fontId="41" fillId="2" borderId="12" xfId="4" applyFont="1" applyFill="1" applyBorder="1" applyAlignment="1">
      <alignment horizontal="left" vertical="center"/>
    </xf>
    <xf numFmtId="0" fontId="41" fillId="0" borderId="18" xfId="4" applyFont="1" applyFill="1" applyBorder="1" applyAlignment="1">
      <alignment horizontal="right" vertical="center"/>
    </xf>
    <xf numFmtId="0" fontId="41" fillId="2" borderId="19" xfId="4" applyFont="1" applyFill="1" applyBorder="1" applyAlignment="1">
      <alignment horizontal="left" vertical="center"/>
    </xf>
    <xf numFmtId="0" fontId="34" fillId="0" borderId="12" xfId="4" applyFont="1" applyBorder="1" applyAlignment="1">
      <alignment vertical="center"/>
    </xf>
    <xf numFmtId="0" fontId="34" fillId="0" borderId="13" xfId="4" applyFont="1" applyBorder="1" applyAlignment="1">
      <alignment vertical="center"/>
    </xf>
    <xf numFmtId="0" fontId="34" fillId="0" borderId="0" xfId="4" applyFont="1" applyBorder="1" applyAlignment="1">
      <alignment vertical="center"/>
    </xf>
    <xf numFmtId="0" fontId="34" fillId="0" borderId="11" xfId="4" applyFont="1" applyBorder="1" applyAlignment="1">
      <alignment vertical="center"/>
    </xf>
    <xf numFmtId="0" fontId="34" fillId="0" borderId="14" xfId="4" applyFont="1" applyBorder="1" applyAlignment="1">
      <alignment vertical="center"/>
    </xf>
    <xf numFmtId="0" fontId="34" fillId="0" borderId="16" xfId="4" applyFont="1" applyBorder="1" applyAlignment="1">
      <alignment vertical="center"/>
    </xf>
    <xf numFmtId="0" fontId="34" fillId="0" borderId="6" xfId="4" applyFont="1" applyBorder="1" applyAlignment="1">
      <alignment vertical="center"/>
    </xf>
    <xf numFmtId="0" fontId="5" fillId="2" borderId="17" xfId="4" applyFont="1" applyFill="1" applyBorder="1" applyAlignment="1" applyProtection="1">
      <alignment horizontal="left" vertical="center" shrinkToFit="1"/>
      <protection locked="0"/>
    </xf>
    <xf numFmtId="0" fontId="5" fillId="2" borderId="20" xfId="4" applyFont="1" applyFill="1" applyBorder="1" applyAlignment="1" applyProtection="1">
      <alignment horizontal="center" vertical="center" shrinkToFit="1"/>
      <protection locked="0"/>
    </xf>
    <xf numFmtId="0" fontId="11" fillId="2" borderId="91" xfId="4" applyFont="1" applyFill="1" applyBorder="1" applyAlignment="1">
      <alignment horizontal="center" vertical="center"/>
    </xf>
    <xf numFmtId="0" fontId="5" fillId="2" borderId="0" xfId="4" applyFont="1" applyFill="1" applyBorder="1" applyAlignment="1">
      <alignment vertical="center"/>
    </xf>
    <xf numFmtId="0" fontId="5" fillId="0" borderId="0" xfId="4" applyFont="1" applyFill="1" applyBorder="1" applyAlignment="1">
      <alignment horizontal="left" vertical="center"/>
    </xf>
    <xf numFmtId="0" fontId="5" fillId="0" borderId="0" xfId="4" applyFont="1" applyBorder="1" applyAlignment="1">
      <alignment horizontal="right" vertical="top"/>
    </xf>
    <xf numFmtId="181" fontId="5" fillId="0" borderId="0" xfId="4" applyNumberFormat="1" applyFont="1" applyFill="1" applyBorder="1" applyAlignment="1" applyProtection="1">
      <alignment horizontal="center" vertical="center"/>
      <protection locked="0"/>
    </xf>
    <xf numFmtId="181" fontId="5" fillId="0" borderId="0" xfId="4" applyNumberFormat="1" applyFont="1" applyFill="1" applyBorder="1" applyAlignment="1">
      <alignment horizontal="center" vertical="center" wrapText="1" shrinkToFit="1"/>
    </xf>
    <xf numFmtId="0" fontId="5" fillId="0" borderId="0" xfId="0" applyFont="1" applyFill="1" applyBorder="1" applyAlignment="1">
      <alignment horizontal="center" vertical="center"/>
    </xf>
    <xf numFmtId="183" fontId="5" fillId="0" borderId="0" xfId="4" applyNumberFormat="1" applyFont="1" applyFill="1" applyBorder="1" applyAlignment="1" applyProtection="1">
      <alignment horizontal="right" vertical="center"/>
      <protection locked="0"/>
    </xf>
    <xf numFmtId="186" fontId="5" fillId="0" borderId="0" xfId="4" applyNumberFormat="1" applyFont="1" applyFill="1" applyBorder="1" applyAlignment="1">
      <alignment horizontal="center" vertical="center"/>
    </xf>
    <xf numFmtId="183" fontId="5" fillId="0" borderId="0" xfId="4" applyNumberFormat="1" applyFont="1" applyFill="1" applyBorder="1" applyAlignment="1">
      <alignment horizontal="right" vertical="center"/>
    </xf>
    <xf numFmtId="0" fontId="40" fillId="2" borderId="0" xfId="4" applyFont="1" applyFill="1" applyAlignment="1">
      <alignment horizontal="left" vertical="center"/>
    </xf>
    <xf numFmtId="49" fontId="51" fillId="0" borderId="0" xfId="4" quotePrefix="1" applyNumberFormat="1" applyFont="1" applyBorder="1" applyAlignment="1">
      <alignment horizontal="center" vertical="center"/>
    </xf>
    <xf numFmtId="0" fontId="51" fillId="0" borderId="0" xfId="4" applyFont="1" applyBorder="1" applyAlignment="1">
      <alignment horizontal="center" vertical="center"/>
    </xf>
    <xf numFmtId="0" fontId="40" fillId="0" borderId="0" xfId="4" quotePrefix="1" applyFont="1">
      <alignment vertical="center"/>
    </xf>
    <xf numFmtId="0" fontId="40" fillId="2" borderId="0" xfId="4" applyFont="1" applyFill="1" applyAlignment="1">
      <alignment horizontal="center" vertical="center"/>
    </xf>
    <xf numFmtId="0" fontId="40" fillId="2" borderId="0" xfId="4" applyFont="1" applyFill="1" applyAlignment="1">
      <alignment horizontal="right" vertical="center"/>
    </xf>
    <xf numFmtId="0" fontId="43" fillId="2" borderId="0" xfId="4" applyFont="1" applyFill="1" applyAlignment="1">
      <alignment horizontal="center" vertical="top"/>
    </xf>
    <xf numFmtId="0" fontId="52" fillId="2" borderId="3" xfId="4" applyFont="1" applyFill="1" applyBorder="1">
      <alignment vertical="center"/>
    </xf>
    <xf numFmtId="0" fontId="52" fillId="2" borderId="0" xfId="4" applyFont="1" applyFill="1" applyBorder="1">
      <alignment vertical="center"/>
    </xf>
    <xf numFmtId="0" fontId="65" fillId="2" borderId="0" xfId="4" applyFont="1" applyFill="1" applyBorder="1">
      <alignment vertical="center"/>
    </xf>
    <xf numFmtId="0" fontId="65" fillId="2" borderId="5" xfId="4" applyFont="1" applyFill="1" applyBorder="1" applyAlignment="1">
      <alignment horizontal="left" vertical="center"/>
    </xf>
    <xf numFmtId="0" fontId="65" fillId="2" borderId="0" xfId="4" applyFont="1" applyFill="1" applyBorder="1" applyAlignment="1">
      <alignment horizontal="left" vertical="center"/>
    </xf>
    <xf numFmtId="0" fontId="66" fillId="0" borderId="0" xfId="0" applyFont="1">
      <alignment vertical="center"/>
    </xf>
    <xf numFmtId="0" fontId="52" fillId="2" borderId="3" xfId="4" applyFont="1" applyFill="1" applyBorder="1" applyAlignment="1">
      <alignment horizontal="left" vertical="center"/>
    </xf>
    <xf numFmtId="0" fontId="65" fillId="0" borderId="0" xfId="4" applyFont="1" applyBorder="1">
      <alignment vertical="center"/>
    </xf>
    <xf numFmtId="0" fontId="66" fillId="0" borderId="0" xfId="6" applyFont="1" applyBorder="1">
      <alignment vertical="center"/>
    </xf>
    <xf numFmtId="0" fontId="66" fillId="0" borderId="5" xfId="6" applyFont="1" applyBorder="1">
      <alignment vertical="center"/>
    </xf>
    <xf numFmtId="0" fontId="53" fillId="2" borderId="0" xfId="4" applyFont="1" applyFill="1" applyAlignment="1">
      <alignment horizontal="center" vertical="top"/>
    </xf>
    <xf numFmtId="0" fontId="43" fillId="2" borderId="14" xfId="4" applyFont="1" applyFill="1" applyBorder="1" applyAlignment="1">
      <alignment vertical="center" wrapText="1"/>
    </xf>
    <xf numFmtId="0" fontId="43" fillId="2" borderId="0" xfId="4" applyFont="1" applyFill="1" applyBorder="1" applyAlignment="1">
      <alignment vertical="center" wrapText="1"/>
    </xf>
    <xf numFmtId="189" fontId="40" fillId="2" borderId="14" xfId="4" applyNumberFormat="1" applyFont="1" applyFill="1" applyBorder="1">
      <alignment vertical="center"/>
    </xf>
    <xf numFmtId="189" fontId="40" fillId="2" borderId="0" xfId="4" applyNumberFormat="1" applyFont="1" applyFill="1" applyBorder="1">
      <alignment vertical="center"/>
    </xf>
    <xf numFmtId="196" fontId="40" fillId="2" borderId="0" xfId="4" applyNumberFormat="1" applyFont="1" applyFill="1" applyAlignment="1">
      <alignment horizontal="center" vertical="center"/>
    </xf>
    <xf numFmtId="181" fontId="40" fillId="0" borderId="0" xfId="4" applyNumberFormat="1" applyFont="1" applyAlignment="1">
      <alignment horizontal="center" vertical="center"/>
    </xf>
    <xf numFmtId="0" fontId="21" fillId="0" borderId="12" xfId="4" applyFont="1" applyBorder="1">
      <alignment vertical="center"/>
    </xf>
    <xf numFmtId="0" fontId="21" fillId="2" borderId="12" xfId="4" applyFont="1" applyFill="1" applyBorder="1">
      <alignment vertical="center"/>
    </xf>
    <xf numFmtId="0" fontId="43" fillId="2" borderId="0" xfId="4" applyFont="1" applyFill="1" applyAlignment="1">
      <alignment horizontal="left" vertical="top"/>
    </xf>
    <xf numFmtId="0" fontId="40" fillId="2" borderId="0" xfId="4" applyFont="1" applyFill="1" applyBorder="1">
      <alignment vertical="center"/>
    </xf>
    <xf numFmtId="0" fontId="43" fillId="0" borderId="0" xfId="4" applyFont="1" applyBorder="1" applyAlignment="1">
      <alignment horizontal="center" vertical="center"/>
    </xf>
    <xf numFmtId="0" fontId="40" fillId="0" borderId="209" xfId="4" applyFont="1" applyBorder="1">
      <alignment vertical="center"/>
    </xf>
    <xf numFmtId="0" fontId="40" fillId="0" borderId="210" xfId="4" applyFont="1" applyBorder="1">
      <alignment vertical="center"/>
    </xf>
    <xf numFmtId="0" fontId="40" fillId="0" borderId="1" xfId="4" applyFont="1" applyBorder="1" applyAlignment="1">
      <alignment horizontal="left" vertical="center"/>
    </xf>
    <xf numFmtId="0" fontId="40" fillId="0" borderId="1" xfId="4" applyFont="1" applyBorder="1">
      <alignment vertical="center"/>
    </xf>
    <xf numFmtId="0" fontId="40" fillId="0" borderId="84" xfId="4" applyFont="1" applyBorder="1">
      <alignment vertical="center"/>
    </xf>
    <xf numFmtId="0" fontId="43" fillId="0" borderId="20" xfId="4" applyFont="1" applyBorder="1" applyAlignment="1">
      <alignment horizontal="left" vertical="center"/>
    </xf>
    <xf numFmtId="0" fontId="43" fillId="0" borderId="19" xfId="4" applyFont="1" applyBorder="1" applyAlignment="1">
      <alignment horizontal="left" vertical="center"/>
    </xf>
    <xf numFmtId="0" fontId="40" fillId="0" borderId="20" xfId="4" applyFont="1" applyBorder="1">
      <alignment vertical="center"/>
    </xf>
    <xf numFmtId="0" fontId="43" fillId="2" borderId="0" xfId="4" applyFont="1" applyFill="1" applyBorder="1" applyAlignment="1">
      <alignment horizontal="right" vertical="center"/>
    </xf>
    <xf numFmtId="0" fontId="40" fillId="0" borderId="209" xfId="4" applyFont="1" applyBorder="1" applyAlignment="1">
      <alignment horizontal="left"/>
    </xf>
    <xf numFmtId="0" fontId="40" fillId="0" borderId="210" xfId="4" applyFont="1" applyBorder="1" applyAlignment="1">
      <alignment horizontal="left"/>
    </xf>
    <xf numFmtId="0" fontId="43" fillId="0" borderId="91" xfId="4" applyFont="1" applyBorder="1">
      <alignment vertical="center"/>
    </xf>
    <xf numFmtId="0" fontId="43" fillId="0" borderId="209" xfId="4" applyFont="1" applyBorder="1" applyAlignment="1">
      <alignment horizontal="left" vertical="top"/>
    </xf>
    <xf numFmtId="0" fontId="43" fillId="0" borderId="210" xfId="4" applyFont="1" applyBorder="1" applyAlignment="1">
      <alignment horizontal="left" vertical="top"/>
    </xf>
    <xf numFmtId="0" fontId="43" fillId="2" borderId="209" xfId="4" applyFont="1" applyFill="1" applyBorder="1" applyAlignment="1">
      <alignment horizontal="left" vertical="top"/>
    </xf>
    <xf numFmtId="0" fontId="43" fillId="2" borderId="210" xfId="4" applyFont="1" applyFill="1" applyBorder="1" applyAlignment="1">
      <alignment horizontal="left" vertical="top"/>
    </xf>
    <xf numFmtId="0" fontId="43" fillId="0" borderId="0" xfId="4" applyFont="1" applyBorder="1" applyAlignment="1">
      <alignment horizontal="right" vertical="center" shrinkToFit="1"/>
    </xf>
    <xf numFmtId="0" fontId="37" fillId="0" borderId="48" xfId="4" applyFont="1" applyBorder="1" applyAlignment="1">
      <alignment vertical="center"/>
    </xf>
    <xf numFmtId="0" fontId="37" fillId="0" borderId="22" xfId="4" applyFont="1" applyBorder="1" applyAlignment="1">
      <alignment vertical="center"/>
    </xf>
    <xf numFmtId="0" fontId="37" fillId="0" borderId="47" xfId="4" applyFont="1" applyBorder="1" applyAlignment="1">
      <alignment vertical="center"/>
    </xf>
    <xf numFmtId="0" fontId="40" fillId="0" borderId="221" xfId="4" applyFont="1" applyBorder="1">
      <alignment vertical="center"/>
    </xf>
    <xf numFmtId="0" fontId="40" fillId="0" borderId="222" xfId="4" applyFont="1" applyBorder="1">
      <alignment vertical="center"/>
    </xf>
    <xf numFmtId="0" fontId="40" fillId="0" borderId="8" xfId="4" applyFont="1" applyBorder="1">
      <alignment vertical="center"/>
    </xf>
    <xf numFmtId="0" fontId="40" fillId="2" borderId="2" xfId="4" applyFont="1" applyFill="1" applyBorder="1" applyAlignment="1">
      <alignment horizontal="left" vertical="center"/>
    </xf>
    <xf numFmtId="0" fontId="40" fillId="2" borderId="2" xfId="4" applyFont="1" applyFill="1" applyBorder="1">
      <alignment vertical="center"/>
    </xf>
    <xf numFmtId="0" fontId="40" fillId="0" borderId="2" xfId="4" applyFont="1" applyBorder="1">
      <alignment vertical="center"/>
    </xf>
    <xf numFmtId="0" fontId="5" fillId="2" borderId="0" xfId="4" applyFont="1" applyFill="1" applyBorder="1" applyAlignment="1">
      <alignment horizontal="left" vertical="center"/>
    </xf>
    <xf numFmtId="0" fontId="5" fillId="2" borderId="12" xfId="4" applyFont="1" applyFill="1" applyBorder="1" applyAlignment="1">
      <alignment horizontal="left" vertical="center"/>
    </xf>
    <xf numFmtId="0" fontId="5" fillId="0" borderId="0" xfId="4" applyFont="1" applyFill="1" applyBorder="1" applyAlignment="1">
      <alignment horizontal="center" vertical="center"/>
    </xf>
    <xf numFmtId="0" fontId="5" fillId="0" borderId="6" xfId="4" applyFont="1" applyFill="1" applyBorder="1" applyAlignment="1">
      <alignment horizontal="center" vertical="center"/>
    </xf>
    <xf numFmtId="181" fontId="5" fillId="0" borderId="0" xfId="4" applyNumberFormat="1"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6" xfId="4" applyFont="1" applyFill="1" applyBorder="1" applyAlignment="1">
      <alignment horizontal="center" vertical="center"/>
    </xf>
    <xf numFmtId="0" fontId="5" fillId="0" borderId="13" xfId="4" applyFont="1" applyFill="1" applyBorder="1" applyAlignment="1">
      <alignment horizontal="center" vertical="center"/>
    </xf>
    <xf numFmtId="0" fontId="5" fillId="0" borderId="17" xfId="4" applyFont="1" applyFill="1" applyBorder="1" applyAlignment="1">
      <alignment horizontal="center" vertical="center"/>
    </xf>
    <xf numFmtId="49" fontId="2" fillId="0" borderId="0" xfId="4" quotePrefix="1" applyNumberFormat="1" applyFont="1" applyAlignment="1">
      <alignment horizontal="center" vertical="center"/>
    </xf>
    <xf numFmtId="0" fontId="16" fillId="0" borderId="0" xfId="4" applyFont="1" applyFill="1" applyBorder="1" applyAlignment="1">
      <alignment horizontal="center" vertical="center"/>
    </xf>
    <xf numFmtId="0" fontId="8" fillId="0" borderId="0" xfId="4" applyFont="1" applyFill="1" applyBorder="1" applyAlignment="1">
      <alignment horizontal="center" vertical="center"/>
    </xf>
    <xf numFmtId="0" fontId="8" fillId="2" borderId="0" xfId="4" applyFont="1" applyFill="1" applyBorder="1" applyAlignment="1">
      <alignment horizontal="center" vertical="center"/>
    </xf>
    <xf numFmtId="0" fontId="5" fillId="2" borderId="0" xfId="4" applyFont="1" applyFill="1" applyBorder="1" applyAlignment="1">
      <alignment horizontal="center" vertical="center"/>
    </xf>
    <xf numFmtId="0" fontId="5" fillId="2" borderId="12" xfId="4" applyFont="1" applyFill="1" applyBorder="1" applyAlignment="1">
      <alignment horizontal="center" vertical="center" shrinkToFit="1"/>
    </xf>
    <xf numFmtId="0" fontId="55" fillId="0" borderId="0" xfId="4" applyFont="1" applyBorder="1" applyAlignment="1">
      <alignment horizontal="left" vertical="center"/>
    </xf>
    <xf numFmtId="0" fontId="5" fillId="2" borderId="0" xfId="4" applyFont="1" applyFill="1" applyBorder="1" applyAlignment="1">
      <alignment horizontal="left" vertical="center"/>
    </xf>
    <xf numFmtId="0" fontId="5" fillId="2" borderId="0" xfId="4" applyFont="1" applyFill="1" applyBorder="1" applyAlignment="1">
      <alignment horizontal="center" vertical="center" shrinkToFit="1"/>
    </xf>
    <xf numFmtId="0" fontId="5" fillId="2" borderId="0" xfId="4" applyFont="1" applyFill="1" applyBorder="1" applyAlignment="1">
      <alignment horizontal="left" vertical="center" shrinkToFit="1"/>
    </xf>
    <xf numFmtId="0" fontId="5" fillId="2" borderId="6" xfId="4" applyFont="1" applyFill="1" applyBorder="1" applyAlignment="1">
      <alignment horizontal="left" vertical="center"/>
    </xf>
    <xf numFmtId="0" fontId="5" fillId="2" borderId="0" xfId="4" applyFont="1" applyFill="1" applyBorder="1" applyAlignment="1">
      <alignment horizontal="right" vertical="center"/>
    </xf>
    <xf numFmtId="0" fontId="11" fillId="2" borderId="7" xfId="4" applyFont="1" applyFill="1" applyBorder="1" applyAlignment="1">
      <alignment vertical="center"/>
    </xf>
    <xf numFmtId="0" fontId="1" fillId="0" borderId="5" xfId="0" applyFont="1" applyBorder="1" applyAlignment="1">
      <alignment vertical="top" wrapText="1"/>
    </xf>
    <xf numFmtId="0" fontId="11" fillId="2" borderId="0" xfId="4" applyFont="1" applyFill="1" applyBorder="1" applyAlignment="1">
      <alignment horizontal="left" vertical="center"/>
    </xf>
    <xf numFmtId="180" fontId="5" fillId="2" borderId="0" xfId="4" applyNumberFormat="1" applyFont="1" applyFill="1" applyBorder="1" applyAlignment="1">
      <alignment horizontal="center" vertical="center"/>
    </xf>
    <xf numFmtId="0" fontId="11" fillId="0" borderId="0" xfId="4" applyFont="1" applyFill="1" applyBorder="1" applyAlignment="1">
      <alignment horizontal="left" vertical="center"/>
    </xf>
    <xf numFmtId="0" fontId="11" fillId="0" borderId="5" xfId="4" applyFont="1" applyFill="1" applyBorder="1" applyAlignment="1">
      <alignment horizontal="left" vertical="center"/>
    </xf>
    <xf numFmtId="0" fontId="11" fillId="0" borderId="0" xfId="4" applyFont="1" applyFill="1" applyBorder="1" applyAlignment="1">
      <alignment vertical="top" wrapText="1"/>
    </xf>
    <xf numFmtId="0" fontId="5" fillId="0" borderId="6" xfId="4" applyFont="1" applyFill="1" applyBorder="1" applyAlignment="1">
      <alignment vertical="center"/>
    </xf>
    <xf numFmtId="0" fontId="34" fillId="0" borderId="0" xfId="4" applyFont="1" applyBorder="1" applyAlignment="1">
      <alignment vertical="top" wrapText="1"/>
    </xf>
    <xf numFmtId="0" fontId="34" fillId="0" borderId="0" xfId="0" applyFont="1" applyBorder="1" applyAlignment="1">
      <alignment vertical="top" wrapText="1"/>
    </xf>
    <xf numFmtId="0" fontId="1" fillId="0" borderId="0" xfId="0" applyFont="1" applyBorder="1" applyAlignment="1">
      <alignment vertical="top" wrapText="1"/>
    </xf>
    <xf numFmtId="181" fontId="5" fillId="0" borderId="0" xfId="4" applyNumberFormat="1" applyFont="1" applyFill="1" applyBorder="1" applyAlignment="1">
      <alignment vertical="center"/>
    </xf>
    <xf numFmtId="0" fontId="70" fillId="0" borderId="0" xfId="4" applyFont="1" applyFill="1" applyBorder="1">
      <alignment vertical="center"/>
    </xf>
    <xf numFmtId="0" fontId="70" fillId="0" borderId="0" xfId="4" applyFont="1" applyFill="1" applyBorder="1" applyAlignment="1">
      <alignment horizontal="left" vertical="center"/>
    </xf>
    <xf numFmtId="0" fontId="71" fillId="0" borderId="0" xfId="4" applyFont="1" applyFill="1" applyBorder="1" applyAlignment="1">
      <alignment horizontal="left" vertical="center"/>
    </xf>
    <xf numFmtId="0" fontId="71" fillId="0" borderId="0" xfId="4" applyFont="1" applyFill="1">
      <alignment vertical="center"/>
    </xf>
    <xf numFmtId="0" fontId="71" fillId="0" borderId="0" xfId="4" applyFont="1" applyFill="1" applyBorder="1" applyAlignment="1">
      <alignment horizontal="center" vertical="center"/>
    </xf>
    <xf numFmtId="0" fontId="72" fillId="0" borderId="0" xfId="4" applyFont="1" applyFill="1" applyBorder="1" applyAlignment="1">
      <alignment vertical="center"/>
    </xf>
    <xf numFmtId="0" fontId="73" fillId="0" borderId="0" xfId="0" applyFont="1" applyFill="1" applyBorder="1" applyAlignment="1">
      <alignment vertical="top" wrapText="1"/>
    </xf>
    <xf numFmtId="0" fontId="73" fillId="0" borderId="5" xfId="0" applyFont="1" applyFill="1" applyBorder="1" applyAlignment="1">
      <alignment vertical="top" wrapText="1"/>
    </xf>
    <xf numFmtId="6" fontId="8" fillId="0" borderId="0" xfId="2" applyFont="1" applyFill="1" applyBorder="1" applyAlignment="1">
      <alignment horizontal="center" vertical="center" wrapText="1"/>
    </xf>
    <xf numFmtId="6" fontId="8" fillId="0" borderId="0" xfId="2" applyFont="1" applyFill="1" applyBorder="1" applyAlignment="1">
      <alignment horizontal="center" vertical="center"/>
    </xf>
    <xf numFmtId="0" fontId="2" fillId="0" borderId="3" xfId="4" applyFont="1" applyFill="1" applyBorder="1" applyAlignment="1">
      <alignment horizontal="center" vertical="center"/>
    </xf>
    <xf numFmtId="0" fontId="2" fillId="0" borderId="0" xfId="4" applyFont="1" applyFill="1" applyBorder="1" applyAlignment="1">
      <alignment horizontal="center" vertical="center"/>
    </xf>
    <xf numFmtId="0" fontId="2" fillId="0" borderId="91" xfId="4" applyFont="1" applyFill="1" applyBorder="1" applyAlignment="1">
      <alignment horizontal="center" vertical="center"/>
    </xf>
    <xf numFmtId="0" fontId="2" fillId="0" borderId="5" xfId="4" applyFont="1" applyFill="1" applyBorder="1" applyAlignment="1">
      <alignment horizontal="center" vertical="center"/>
    </xf>
    <xf numFmtId="0" fontId="23" fillId="0" borderId="91" xfId="4" applyFont="1" applyFill="1" applyBorder="1" applyAlignment="1">
      <alignment horizontal="center" vertical="center"/>
    </xf>
    <xf numFmtId="0" fontId="5" fillId="0" borderId="0" xfId="5" applyFont="1" applyFill="1" applyBorder="1" applyAlignment="1">
      <alignment horizontal="left" vertical="center"/>
    </xf>
    <xf numFmtId="0" fontId="5" fillId="0" borderId="0" xfId="5" applyFont="1" applyFill="1" applyBorder="1" applyAlignment="1">
      <alignment horizontal="center" vertical="center"/>
    </xf>
    <xf numFmtId="0" fontId="27" fillId="0" borderId="0" xfId="4" applyFont="1" applyFill="1" applyBorder="1" applyAlignment="1">
      <alignment horizontal="center" vertical="center"/>
    </xf>
    <xf numFmtId="0" fontId="2" fillId="0" borderId="0" xfId="4" applyFont="1" applyFill="1" applyBorder="1">
      <alignment vertical="center"/>
    </xf>
    <xf numFmtId="0" fontId="12" fillId="0" borderId="0" xfId="4" applyFont="1" applyFill="1" applyBorder="1" applyAlignment="1">
      <alignment vertical="center"/>
    </xf>
    <xf numFmtId="0" fontId="22" fillId="0" borderId="0" xfId="4" applyFont="1" applyFill="1" applyBorder="1" applyAlignment="1">
      <alignment horizontal="left" vertical="center"/>
    </xf>
    <xf numFmtId="0" fontId="23" fillId="0" borderId="0" xfId="4" applyFont="1" applyFill="1" applyBorder="1" applyAlignment="1">
      <alignment horizontal="left" vertical="center"/>
    </xf>
    <xf numFmtId="0" fontId="11" fillId="0" borderId="91" xfId="4" applyFont="1" applyFill="1" applyBorder="1" applyAlignment="1">
      <alignment horizontal="center" vertical="top" shrinkToFit="1"/>
    </xf>
    <xf numFmtId="0" fontId="11" fillId="0" borderId="91" xfId="4" applyFont="1" applyFill="1" applyBorder="1" applyAlignment="1">
      <alignment vertical="top"/>
    </xf>
    <xf numFmtId="0" fontId="5" fillId="0" borderId="7" xfId="4" applyFont="1" applyFill="1" applyBorder="1" applyAlignment="1">
      <alignment horizontal="left" vertical="top"/>
    </xf>
    <xf numFmtId="0" fontId="22" fillId="0" borderId="10" xfId="4" applyFont="1" applyFill="1" applyBorder="1" applyAlignment="1">
      <alignment horizontal="left" vertical="center"/>
    </xf>
    <xf numFmtId="0" fontId="5" fillId="0" borderId="35" xfId="4" applyFont="1" applyFill="1" applyBorder="1">
      <alignment vertical="center"/>
    </xf>
    <xf numFmtId="0" fontId="5" fillId="2" borderId="0" xfId="4" applyFont="1" applyFill="1" applyBorder="1" applyAlignment="1">
      <alignment horizontal="left" vertical="center"/>
    </xf>
    <xf numFmtId="0" fontId="5" fillId="0" borderId="0" xfId="4" applyFont="1" applyBorder="1" applyAlignment="1">
      <alignment vertical="center"/>
    </xf>
    <xf numFmtId="0" fontId="75" fillId="2" borderId="0" xfId="4" applyFont="1" applyFill="1" applyBorder="1" applyAlignment="1">
      <alignment horizontal="left" vertical="center"/>
    </xf>
    <xf numFmtId="0" fontId="11" fillId="2" borderId="0" xfId="4" applyFont="1" applyFill="1" applyBorder="1" applyAlignment="1">
      <alignment horizontal="left" vertical="top" wrapText="1"/>
    </xf>
    <xf numFmtId="0" fontId="40" fillId="0" borderId="19" xfId="4" applyFont="1" applyBorder="1" applyAlignment="1">
      <alignment horizontal="left" vertical="center"/>
    </xf>
    <xf numFmtId="49" fontId="51" fillId="0" borderId="0" xfId="4" quotePrefix="1" applyNumberFormat="1" applyFont="1" applyAlignment="1">
      <alignment horizontal="center" vertical="center"/>
    </xf>
    <xf numFmtId="0" fontId="40" fillId="2" borderId="91" xfId="4" applyFont="1" applyFill="1" applyBorder="1" applyAlignment="1">
      <alignment horizontal="center" vertical="center"/>
    </xf>
    <xf numFmtId="0" fontId="40" fillId="2" borderId="0" xfId="4" applyFont="1" applyFill="1" applyBorder="1" applyAlignment="1">
      <alignment horizontal="center" vertical="center"/>
    </xf>
    <xf numFmtId="0" fontId="5" fillId="0" borderId="19" xfId="4" applyFont="1" applyBorder="1" applyAlignment="1">
      <alignment horizontal="center" vertical="center"/>
    </xf>
    <xf numFmtId="0" fontId="11" fillId="2" borderId="12" xfId="4" applyFont="1" applyFill="1" applyBorder="1" applyAlignment="1">
      <alignment horizontal="center" vertical="center"/>
    </xf>
    <xf numFmtId="0" fontId="11" fillId="2" borderId="0" xfId="4" applyFont="1" applyFill="1" applyBorder="1" applyAlignment="1">
      <alignment horizontal="center" vertical="center"/>
    </xf>
    <xf numFmtId="0" fontId="40" fillId="2" borderId="12" xfId="4" applyFont="1" applyFill="1" applyBorder="1" applyAlignment="1">
      <alignment horizontal="left" vertical="center"/>
    </xf>
    <xf numFmtId="0" fontId="43" fillId="0" borderId="0" xfId="4" applyFont="1" applyBorder="1" applyAlignment="1">
      <alignment horizontal="left" vertical="top" wrapText="1"/>
    </xf>
    <xf numFmtId="0" fontId="43" fillId="0" borderId="0" xfId="4" applyFont="1" applyBorder="1" applyAlignment="1">
      <alignment horizontal="left" vertical="top"/>
    </xf>
    <xf numFmtId="0" fontId="40" fillId="0" borderId="0" xfId="4" applyFont="1" applyAlignment="1">
      <alignment horizontal="left" vertical="center"/>
    </xf>
    <xf numFmtId="0" fontId="40" fillId="0" borderId="12" xfId="4" applyFont="1" applyBorder="1">
      <alignment vertical="center"/>
    </xf>
    <xf numFmtId="0" fontId="40" fillId="0" borderId="19" xfId="4" applyFont="1" applyBorder="1" applyAlignment="1">
      <alignment horizontal="center" vertical="center"/>
    </xf>
    <xf numFmtId="0" fontId="43" fillId="2" borderId="0" xfId="4" applyFont="1" applyFill="1" applyBorder="1" applyAlignment="1">
      <alignment horizontal="left" vertical="top"/>
    </xf>
    <xf numFmtId="0" fontId="43" fillId="2" borderId="5" xfId="4" applyFont="1" applyFill="1" applyBorder="1" applyAlignment="1">
      <alignment horizontal="left" vertical="top"/>
    </xf>
    <xf numFmtId="0" fontId="43" fillId="2" borderId="0" xfId="4" applyFont="1" applyFill="1" applyBorder="1" applyAlignment="1">
      <alignment horizontal="left" vertical="top" wrapText="1"/>
    </xf>
    <xf numFmtId="0" fontId="43" fillId="0" borderId="0" xfId="4" applyFont="1" applyBorder="1" applyAlignment="1">
      <alignment horizontal="left" vertical="center" wrapText="1"/>
    </xf>
    <xf numFmtId="0" fontId="40" fillId="2" borderId="0" xfId="4" applyFont="1" applyFill="1" applyBorder="1" applyAlignment="1">
      <alignment horizontal="right" vertical="center"/>
    </xf>
    <xf numFmtId="0" fontId="40" fillId="0" borderId="0" xfId="4" applyFont="1" applyBorder="1" applyAlignment="1">
      <alignment horizontal="center" vertical="center"/>
    </xf>
    <xf numFmtId="0" fontId="40" fillId="0" borderId="56" xfId="4" applyFont="1" applyBorder="1" applyAlignment="1">
      <alignment horizontal="center" vertical="center"/>
    </xf>
    <xf numFmtId="0" fontId="40" fillId="0" borderId="7" xfId="4" applyFont="1" applyBorder="1" applyAlignment="1">
      <alignment horizontal="center" vertical="center"/>
    </xf>
    <xf numFmtId="0" fontId="40" fillId="0" borderId="27" xfId="4" applyFont="1" applyBorder="1" applyAlignment="1">
      <alignment horizontal="center" vertical="center"/>
    </xf>
    <xf numFmtId="0" fontId="66" fillId="0" borderId="0" xfId="0" applyFont="1" applyBorder="1">
      <alignment vertical="center"/>
    </xf>
    <xf numFmtId="0" fontId="40" fillId="0" borderId="0" xfId="4" applyFont="1" applyAlignment="1">
      <alignment horizontal="center" vertical="center"/>
    </xf>
    <xf numFmtId="0" fontId="5" fillId="2" borderId="12" xfId="4" applyFont="1" applyFill="1" applyBorder="1" applyAlignment="1">
      <alignment horizontal="left" vertical="center"/>
    </xf>
    <xf numFmtId="0" fontId="11" fillId="0" borderId="0" xfId="4" applyFont="1" applyBorder="1" applyAlignment="1">
      <alignment horizontal="left" vertical="top" wrapText="1"/>
    </xf>
    <xf numFmtId="0" fontId="11" fillId="2" borderId="0" xfId="4" applyFont="1" applyFill="1" applyBorder="1" applyAlignment="1">
      <alignment horizontal="left" vertical="top"/>
    </xf>
    <xf numFmtId="0" fontId="5" fillId="2" borderId="19" xfId="4" applyFont="1" applyFill="1" applyBorder="1" applyAlignment="1">
      <alignment horizontal="left" vertical="center"/>
    </xf>
    <xf numFmtId="0" fontId="5" fillId="2" borderId="0" xfId="4" applyFont="1" applyFill="1" applyBorder="1" applyAlignment="1">
      <alignment horizontal="left" vertical="center"/>
    </xf>
    <xf numFmtId="0" fontId="11" fillId="2" borderId="8" xfId="4" applyFont="1" applyFill="1" applyBorder="1" applyAlignment="1">
      <alignment vertical="center"/>
    </xf>
    <xf numFmtId="0" fontId="11" fillId="6" borderId="14" xfId="4" applyFont="1" applyFill="1" applyBorder="1" applyAlignment="1">
      <alignment horizontal="left" vertical="center"/>
    </xf>
    <xf numFmtId="0" fontId="11" fillId="6" borderId="0" xfId="4" applyFont="1" applyFill="1" applyBorder="1" applyAlignment="1">
      <alignment horizontal="left" vertical="center"/>
    </xf>
    <xf numFmtId="0" fontId="11" fillId="6" borderId="15" xfId="4" applyFont="1" applyFill="1" applyBorder="1" applyAlignment="1">
      <alignment horizontal="left" vertical="center"/>
    </xf>
    <xf numFmtId="0" fontId="11" fillId="2" borderId="0" xfId="4" applyFont="1" applyFill="1" applyBorder="1" applyAlignment="1">
      <alignment horizontal="left" vertical="center"/>
    </xf>
    <xf numFmtId="0" fontId="11" fillId="2" borderId="0" xfId="4" applyFont="1" applyFill="1" applyBorder="1" applyAlignment="1">
      <alignment vertical="center"/>
    </xf>
    <xf numFmtId="0" fontId="5" fillId="0" borderId="0" xfId="4" applyFont="1" applyFill="1" applyBorder="1" applyAlignment="1">
      <alignment vertical="top" wrapText="1"/>
    </xf>
    <xf numFmtId="0" fontId="5" fillId="0" borderId="25" xfId="4" applyFont="1" applyFill="1" applyBorder="1" applyAlignment="1">
      <alignment vertical="top" wrapText="1"/>
    </xf>
    <xf numFmtId="0" fontId="40" fillId="0" borderId="41" xfId="4" applyFont="1" applyBorder="1">
      <alignment vertical="center"/>
    </xf>
    <xf numFmtId="0" fontId="43" fillId="0" borderId="91" xfId="4" applyFont="1" applyBorder="1" applyAlignment="1">
      <alignment horizontal="right" vertical="center"/>
    </xf>
    <xf numFmtId="0" fontId="40" fillId="0" borderId="11" xfId="4" applyFont="1" applyBorder="1" applyAlignment="1">
      <alignment horizontal="center" vertical="center"/>
    </xf>
    <xf numFmtId="0" fontId="40" fillId="0" borderId="12" xfId="4" applyFont="1" applyBorder="1" applyAlignment="1">
      <alignment horizontal="center" vertical="center"/>
    </xf>
    <xf numFmtId="0" fontId="40" fillId="0" borderId="13" xfId="4" applyFont="1" applyBorder="1" applyAlignment="1">
      <alignment horizontal="center" vertical="center"/>
    </xf>
    <xf numFmtId="0" fontId="37" fillId="0" borderId="14" xfId="4" applyFont="1" applyBorder="1" applyAlignment="1">
      <alignment vertical="center"/>
    </xf>
    <xf numFmtId="0" fontId="37" fillId="0" borderId="0" xfId="4" applyFont="1" applyBorder="1" applyAlignment="1">
      <alignment vertical="center"/>
    </xf>
    <xf numFmtId="0" fontId="37" fillId="0" borderId="15" xfId="4" applyFont="1" applyBorder="1" applyAlignment="1">
      <alignment vertical="center"/>
    </xf>
    <xf numFmtId="0" fontId="5" fillId="2" borderId="0" xfId="4" applyFont="1" applyFill="1" applyAlignment="1">
      <alignment horizontal="left" vertical="center"/>
    </xf>
    <xf numFmtId="0" fontId="5" fillId="0" borderId="0" xfId="4" quotePrefix="1" applyFont="1">
      <alignment vertical="center"/>
    </xf>
    <xf numFmtId="0" fontId="5" fillId="2" borderId="0" xfId="4" applyFont="1" applyFill="1" applyAlignment="1">
      <alignment horizontal="center" vertical="center"/>
    </xf>
    <xf numFmtId="0" fontId="5" fillId="2" borderId="0" xfId="4" applyFont="1" applyFill="1" applyAlignment="1">
      <alignment horizontal="right" vertical="center"/>
    </xf>
    <xf numFmtId="0" fontId="11" fillId="2" borderId="0" xfId="4" applyFont="1" applyFill="1" applyAlignment="1">
      <alignment horizontal="center" vertical="top"/>
    </xf>
    <xf numFmtId="0" fontId="5" fillId="0" borderId="0" xfId="4" applyFont="1" applyAlignment="1">
      <alignment horizontal="left" vertical="center"/>
    </xf>
    <xf numFmtId="0" fontId="4" fillId="0" borderId="0" xfId="0" applyFont="1">
      <alignment vertical="center"/>
    </xf>
    <xf numFmtId="0" fontId="6" fillId="2" borderId="0" xfId="4" applyFont="1" applyFill="1" applyAlignment="1">
      <alignment horizontal="center" vertical="top"/>
    </xf>
    <xf numFmtId="196" fontId="5" fillId="2" borderId="0" xfId="4" applyNumberFormat="1" applyFont="1" applyFill="1" applyAlignment="1">
      <alignment horizontal="center" vertical="center"/>
    </xf>
    <xf numFmtId="181" fontId="5" fillId="0" borderId="0" xfId="4" applyNumberFormat="1" applyFont="1" applyAlignment="1">
      <alignment horizontal="center" vertical="center"/>
    </xf>
    <xf numFmtId="0" fontId="5" fillId="0" borderId="0" xfId="4" applyFont="1" applyAlignment="1">
      <alignment horizontal="left" vertical="center" wrapText="1"/>
    </xf>
    <xf numFmtId="0" fontId="11" fillId="2" borderId="0" xfId="4" applyFont="1" applyFill="1" applyAlignment="1">
      <alignment horizontal="left" vertical="top"/>
    </xf>
    <xf numFmtId="0" fontId="5" fillId="0" borderId="209" xfId="4" applyFont="1" applyBorder="1">
      <alignment vertical="center"/>
    </xf>
    <xf numFmtId="0" fontId="5" fillId="0" borderId="210" xfId="4" applyFont="1" applyBorder="1">
      <alignment vertical="center"/>
    </xf>
    <xf numFmtId="0" fontId="5" fillId="0" borderId="1" xfId="4" applyFont="1" applyBorder="1">
      <alignment vertical="center"/>
    </xf>
    <xf numFmtId="0" fontId="5" fillId="0" borderId="84" xfId="4" applyFont="1" applyBorder="1">
      <alignment vertical="center"/>
    </xf>
    <xf numFmtId="0" fontId="11" fillId="0" borderId="20" xfId="4" applyFont="1" applyBorder="1" applyAlignment="1">
      <alignment horizontal="left" vertical="center"/>
    </xf>
    <xf numFmtId="0" fontId="11" fillId="0" borderId="19" xfId="4" applyFont="1" applyBorder="1" applyAlignment="1">
      <alignment horizontal="left" vertical="center"/>
    </xf>
    <xf numFmtId="0" fontId="5" fillId="0" borderId="15" xfId="4" applyFont="1" applyBorder="1" applyAlignment="1">
      <alignment horizontal="center" vertical="center" textRotation="255"/>
    </xf>
    <xf numFmtId="0" fontId="5" fillId="0" borderId="221" xfId="4" applyFont="1" applyBorder="1">
      <alignment vertical="center"/>
    </xf>
    <xf numFmtId="0" fontId="5" fillId="0" borderId="222" xfId="4" applyFont="1" applyBorder="1">
      <alignment vertical="center"/>
    </xf>
    <xf numFmtId="0" fontId="5" fillId="0" borderId="0" xfId="4" applyFont="1" applyBorder="1">
      <alignment vertical="center"/>
    </xf>
    <xf numFmtId="0" fontId="4" fillId="0" borderId="0" xfId="0" applyFont="1" applyFill="1" applyBorder="1" applyAlignment="1">
      <alignment horizontal="center" vertical="center"/>
    </xf>
    <xf numFmtId="0" fontId="43" fillId="2" borderId="0" xfId="4" applyFont="1" applyFill="1" applyBorder="1" applyAlignment="1">
      <alignment vertical="center"/>
    </xf>
    <xf numFmtId="0" fontId="11" fillId="2" borderId="0" xfId="4" applyFont="1" applyFill="1" applyBorder="1" applyAlignment="1">
      <alignment horizontal="center" vertical="center"/>
    </xf>
    <xf numFmtId="0" fontId="5" fillId="2" borderId="0" xfId="4" applyFont="1" applyFill="1" applyBorder="1" applyAlignment="1">
      <alignment horizontal="left" vertical="center"/>
    </xf>
    <xf numFmtId="0" fontId="11" fillId="2" borderId="8" xfId="4" applyFont="1" applyFill="1" applyBorder="1" applyAlignment="1">
      <alignment vertical="center"/>
    </xf>
    <xf numFmtId="0" fontId="1" fillId="0" borderId="0" xfId="0" applyFont="1" applyAlignment="1">
      <alignment horizontal="left" vertical="top" wrapText="1"/>
    </xf>
    <xf numFmtId="0" fontId="11" fillId="2" borderId="0" xfId="4" applyFont="1" applyFill="1" applyBorder="1" applyAlignment="1">
      <alignment horizontal="left" vertical="center"/>
    </xf>
    <xf numFmtId="0" fontId="11" fillId="2" borderId="0" xfId="4" applyFont="1" applyFill="1" applyBorder="1" applyAlignment="1">
      <alignment vertical="center"/>
    </xf>
    <xf numFmtId="0" fontId="5" fillId="0" borderId="19" xfId="4" applyFont="1" applyFill="1" applyBorder="1" applyAlignment="1">
      <alignment horizontal="left" vertical="center"/>
    </xf>
    <xf numFmtId="0" fontId="16" fillId="0" borderId="0" xfId="4" applyFont="1" applyFill="1" applyBorder="1" applyAlignment="1">
      <alignment horizontal="left"/>
    </xf>
    <xf numFmtId="0" fontId="5" fillId="0" borderId="0" xfId="4" applyFont="1" applyFill="1" applyBorder="1" applyAlignment="1">
      <alignment horizontal="center" shrinkToFit="1"/>
    </xf>
    <xf numFmtId="0" fontId="5" fillId="2" borderId="0" xfId="4" applyFont="1" applyFill="1" applyBorder="1" applyAlignment="1">
      <alignment horizontal="left" vertical="center"/>
    </xf>
    <xf numFmtId="202" fontId="37" fillId="0" borderId="12" xfId="4" applyNumberFormat="1" applyFont="1" applyFill="1" applyBorder="1" applyAlignment="1">
      <alignment horizontal="center" vertical="center"/>
    </xf>
    <xf numFmtId="202" fontId="37" fillId="0" borderId="13" xfId="4" applyNumberFormat="1" applyFont="1" applyFill="1" applyBorder="1" applyAlignment="1">
      <alignment horizontal="center" vertical="center"/>
    </xf>
    <xf numFmtId="0" fontId="5" fillId="0" borderId="12" xfId="4" applyFont="1" applyFill="1" applyBorder="1" applyAlignment="1">
      <alignment horizontal="right" vertical="center"/>
    </xf>
    <xf numFmtId="0" fontId="37" fillId="0" borderId="0" xfId="4" applyFont="1" applyFill="1">
      <alignment vertical="center"/>
    </xf>
    <xf numFmtId="0" fontId="5" fillId="0" borderId="91" xfId="4" applyFont="1" applyBorder="1" applyAlignment="1">
      <alignment vertical="center" wrapText="1"/>
    </xf>
    <xf numFmtId="0" fontId="5" fillId="0" borderId="0" xfId="4" applyFont="1" applyAlignment="1">
      <alignment horizontal="center" vertical="center" wrapText="1"/>
    </xf>
    <xf numFmtId="0" fontId="5" fillId="0" borderId="25" xfId="4" applyFont="1" applyFill="1" applyBorder="1" applyAlignment="1">
      <alignment vertical="center" wrapText="1"/>
    </xf>
    <xf numFmtId="0" fontId="5" fillId="0" borderId="0"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6" xfId="4" applyFont="1" applyFill="1" applyBorder="1" applyAlignment="1">
      <alignment horizontal="center" vertical="center"/>
    </xf>
    <xf numFmtId="181" fontId="5" fillId="0" borderId="0" xfId="4" applyNumberFormat="1"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6" xfId="4" applyFont="1" applyFill="1" applyBorder="1" applyAlignment="1">
      <alignment horizontal="center" vertical="center"/>
    </xf>
    <xf numFmtId="0" fontId="5" fillId="0" borderId="13" xfId="4" applyFont="1" applyFill="1" applyBorder="1" applyAlignment="1">
      <alignment horizontal="center" vertical="center"/>
    </xf>
    <xf numFmtId="0" fontId="11" fillId="0" borderId="0" xfId="4" applyFont="1" applyFill="1" applyBorder="1" applyAlignment="1">
      <alignment horizontal="left" vertical="top" wrapText="1"/>
    </xf>
    <xf numFmtId="0" fontId="11" fillId="0" borderId="5" xfId="4" applyFont="1" applyFill="1" applyBorder="1" applyAlignment="1">
      <alignment horizontal="left" vertical="top" wrapText="1"/>
    </xf>
    <xf numFmtId="0" fontId="5" fillId="0" borderId="18" xfId="4" applyFont="1" applyFill="1" applyBorder="1" applyAlignment="1">
      <alignment horizontal="center" vertical="center"/>
    </xf>
    <xf numFmtId="0" fontId="5" fillId="0" borderId="19" xfId="4" applyFont="1" applyFill="1" applyBorder="1" applyAlignment="1">
      <alignment horizontal="center" vertical="center"/>
    </xf>
    <xf numFmtId="0" fontId="5" fillId="0" borderId="20" xfId="4" applyFont="1" applyFill="1" applyBorder="1" applyAlignment="1">
      <alignment horizontal="center" vertical="center"/>
    </xf>
    <xf numFmtId="0" fontId="5" fillId="0" borderId="12" xfId="4" applyFont="1" applyFill="1" applyBorder="1" applyAlignment="1">
      <alignment horizontal="left" vertical="center"/>
    </xf>
    <xf numFmtId="0" fontId="5" fillId="0" borderId="53" xfId="4" applyFont="1" applyFill="1" applyBorder="1" applyAlignment="1">
      <alignment horizontal="left" vertical="center"/>
    </xf>
    <xf numFmtId="0" fontId="5" fillId="0" borderId="66" xfId="4" applyFont="1" applyFill="1" applyBorder="1" applyAlignment="1">
      <alignment vertical="center"/>
    </xf>
    <xf numFmtId="0" fontId="5" fillId="0" borderId="53" xfId="4" applyFont="1" applyFill="1" applyBorder="1" applyAlignment="1">
      <alignment horizontal="center" vertical="center"/>
    </xf>
    <xf numFmtId="0" fontId="5" fillId="0" borderId="53" xfId="4" applyFont="1" applyFill="1" applyBorder="1" applyAlignment="1">
      <alignment vertical="center"/>
    </xf>
    <xf numFmtId="0" fontId="5" fillId="0" borderId="0" xfId="4" applyFont="1" applyFill="1" applyBorder="1" applyAlignment="1">
      <alignment horizontal="left" vertical="center"/>
    </xf>
    <xf numFmtId="0" fontId="5" fillId="0" borderId="25" xfId="4" applyFont="1" applyFill="1" applyBorder="1" applyAlignment="1">
      <alignment horizontal="left" vertical="center"/>
    </xf>
    <xf numFmtId="0" fontId="8" fillId="0" borderId="0" xfId="4" applyFont="1" applyFill="1" applyBorder="1" applyAlignment="1">
      <alignment horizontal="center" vertical="center"/>
    </xf>
    <xf numFmtId="0" fontId="16" fillId="0" borderId="0" xfId="4" applyFont="1" applyFill="1" applyBorder="1" applyAlignment="1">
      <alignment horizontal="center" vertical="center"/>
    </xf>
    <xf numFmtId="183" fontId="5" fillId="0" borderId="0" xfId="4" applyNumberFormat="1" applyFont="1" applyFill="1" applyBorder="1" applyAlignment="1">
      <alignment horizontal="right" vertical="center"/>
    </xf>
    <xf numFmtId="0" fontId="11" fillId="0" borderId="0" xfId="4" applyFont="1" applyFill="1" applyBorder="1" applyAlignment="1">
      <alignment horizontal="center" vertical="center"/>
    </xf>
    <xf numFmtId="0" fontId="5" fillId="0" borderId="6" xfId="4" applyFont="1" applyFill="1" applyBorder="1" applyAlignment="1">
      <alignment horizontal="center" vertical="center" shrinkToFit="1"/>
    </xf>
    <xf numFmtId="0" fontId="11" fillId="0" borderId="5" xfId="4" applyFont="1" applyFill="1" applyBorder="1" applyAlignment="1">
      <alignment vertical="top" wrapText="1"/>
    </xf>
    <xf numFmtId="0" fontId="5" fillId="0" borderId="6" xfId="4" applyFont="1" applyFill="1" applyBorder="1" applyAlignment="1">
      <alignment vertical="center"/>
    </xf>
    <xf numFmtId="0" fontId="11" fillId="0" borderId="0" xfId="4" applyFont="1" applyFill="1" applyBorder="1" applyAlignment="1">
      <alignment horizontal="left" vertical="center"/>
    </xf>
    <xf numFmtId="0" fontId="11" fillId="0" borderId="5" xfId="4" applyFont="1" applyFill="1" applyBorder="1" applyAlignment="1">
      <alignment horizontal="left" vertical="center"/>
    </xf>
    <xf numFmtId="0" fontId="11" fillId="0" borderId="0" xfId="4" applyFont="1" applyFill="1" applyBorder="1" applyAlignment="1">
      <alignment vertical="top" wrapText="1"/>
    </xf>
    <xf numFmtId="0" fontId="5" fillId="0" borderId="0" xfId="4" applyFont="1" applyFill="1" applyBorder="1" applyAlignment="1">
      <alignment horizontal="right" vertical="center" shrinkToFit="1"/>
    </xf>
    <xf numFmtId="0" fontId="5" fillId="0" borderId="0" xfId="4" applyFont="1" applyFill="1" applyBorder="1" applyAlignment="1">
      <alignment horizontal="left" vertical="center"/>
    </xf>
    <xf numFmtId="0" fontId="5" fillId="0" borderId="0" xfId="4" applyFont="1" applyFill="1" applyBorder="1" applyAlignment="1">
      <alignment horizontal="center" vertical="center"/>
    </xf>
    <xf numFmtId="0" fontId="1" fillId="0" borderId="0" xfId="0" applyFont="1" applyFill="1" applyAlignment="1">
      <alignment horizontal="left" vertical="center" shrinkToFit="1"/>
    </xf>
    <xf numFmtId="0" fontId="1" fillId="0" borderId="25"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59" fillId="0" borderId="0" xfId="4" applyFont="1" applyFill="1" applyBorder="1" applyAlignment="1">
      <alignment horizontal="left" vertical="center"/>
    </xf>
    <xf numFmtId="0" fontId="5" fillId="0" borderId="5" xfId="4" applyFont="1" applyFill="1" applyBorder="1" applyAlignment="1">
      <alignment horizontal="left" vertical="center" wrapText="1"/>
    </xf>
    <xf numFmtId="0" fontId="59" fillId="0" borderId="91" xfId="4" applyFont="1" applyFill="1" applyBorder="1" applyAlignment="1">
      <alignment horizontal="left" vertical="center"/>
    </xf>
    <xf numFmtId="0" fontId="0" fillId="0" borderId="0" xfId="0" applyFill="1" applyAlignment="1">
      <alignment vertical="top" wrapText="1"/>
    </xf>
    <xf numFmtId="0" fontId="0" fillId="0" borderId="5" xfId="0" applyFill="1" applyBorder="1" applyAlignment="1">
      <alignment vertical="top" wrapText="1"/>
    </xf>
    <xf numFmtId="0" fontId="5" fillId="0" borderId="5" xfId="4" applyFont="1" applyFill="1" applyBorder="1" applyAlignment="1">
      <alignment horizontal="left" vertical="top"/>
    </xf>
    <xf numFmtId="0" fontId="37" fillId="0" borderId="0" xfId="4" applyFont="1" applyFill="1" applyBorder="1" applyAlignment="1">
      <alignment horizontal="left" vertical="top"/>
    </xf>
    <xf numFmtId="0" fontId="7" fillId="0" borderId="10" xfId="4" applyFont="1" applyFill="1" applyBorder="1" applyAlignment="1">
      <alignment horizontal="left" vertical="center"/>
    </xf>
    <xf numFmtId="0" fontId="2" fillId="0" borderId="37" xfId="4" applyFont="1" applyFill="1" applyBorder="1" applyAlignment="1">
      <alignment horizontal="right" vertical="center"/>
    </xf>
    <xf numFmtId="0" fontId="2" fillId="0" borderId="12" xfId="4" applyFont="1" applyFill="1" applyBorder="1" applyAlignment="1">
      <alignment horizontal="center" vertical="center"/>
    </xf>
    <xf numFmtId="0" fontId="2" fillId="0" borderId="39" xfId="4" applyFont="1" applyFill="1" applyBorder="1" applyAlignment="1">
      <alignment horizontal="center" vertical="center"/>
    </xf>
    <xf numFmtId="0" fontId="11" fillId="0" borderId="91" xfId="4" applyFont="1" applyFill="1" applyBorder="1" applyAlignment="1">
      <alignment horizontal="right" vertical="top"/>
    </xf>
    <xf numFmtId="0" fontId="11" fillId="0" borderId="5" xfId="4" applyFont="1" applyFill="1" applyBorder="1" applyAlignment="1">
      <alignment horizontal="left" vertical="top"/>
    </xf>
    <xf numFmtId="0" fontId="1" fillId="0" borderId="91" xfId="0" applyFont="1" applyFill="1" applyBorder="1" applyAlignment="1">
      <alignment horizontal="right" vertical="top"/>
    </xf>
    <xf numFmtId="0" fontId="29" fillId="0" borderId="5" xfId="4" applyFont="1" applyFill="1" applyBorder="1" applyAlignment="1">
      <alignment horizontal="left" vertical="center"/>
    </xf>
    <xf numFmtId="0" fontId="30" fillId="0" borderId="5" xfId="0" applyFont="1" applyFill="1" applyBorder="1" applyAlignment="1">
      <alignment vertical="center"/>
    </xf>
    <xf numFmtId="0" fontId="16" fillId="0" borderId="25" xfId="4" applyFont="1" applyFill="1" applyBorder="1">
      <alignment vertical="center"/>
    </xf>
    <xf numFmtId="0" fontId="5" fillId="0" borderId="8" xfId="4" applyFont="1" applyFill="1" applyBorder="1">
      <alignment vertical="center"/>
    </xf>
    <xf numFmtId="0" fontId="5" fillId="0" borderId="57" xfId="4" applyFont="1" applyFill="1" applyBorder="1" applyAlignment="1">
      <alignment horizontal="right" vertical="center"/>
    </xf>
    <xf numFmtId="0" fontId="5" fillId="0" borderId="10" xfId="4" applyFont="1" applyFill="1" applyBorder="1">
      <alignment vertical="center"/>
    </xf>
    <xf numFmtId="0" fontId="21" fillId="0" borderId="0" xfId="4" applyFont="1" applyFill="1" applyBorder="1">
      <alignment vertical="center"/>
    </xf>
    <xf numFmtId="0" fontId="21" fillId="0" borderId="5" xfId="4" applyFont="1" applyFill="1" applyBorder="1" applyAlignment="1">
      <alignment horizontal="left" vertical="center"/>
    </xf>
    <xf numFmtId="0" fontId="4" fillId="0" borderId="0" xfId="0" applyFont="1" applyFill="1" applyBorder="1">
      <alignment vertical="center"/>
    </xf>
    <xf numFmtId="0" fontId="4" fillId="0" borderId="5" xfId="6" applyFont="1" applyFill="1" applyBorder="1">
      <alignment vertical="center"/>
    </xf>
    <xf numFmtId="0" fontId="5" fillId="0" borderId="16" xfId="4" applyFont="1" applyFill="1" applyBorder="1" applyAlignment="1">
      <alignment vertical="center" shrinkToFit="1"/>
    </xf>
    <xf numFmtId="0" fontId="5" fillId="0" borderId="17" xfId="4" applyFont="1" applyFill="1" applyBorder="1" applyAlignment="1">
      <alignment vertical="center" shrinkToFit="1"/>
    </xf>
    <xf numFmtId="189" fontId="5" fillId="0" borderId="0" xfId="4" applyNumberFormat="1" applyFont="1" applyFill="1" applyBorder="1">
      <alignment vertical="center"/>
    </xf>
    <xf numFmtId="0" fontId="21" fillId="0" borderId="12" xfId="4" applyFont="1" applyFill="1" applyBorder="1">
      <alignment vertical="center"/>
    </xf>
    <xf numFmtId="0" fontId="11" fillId="0" borderId="12" xfId="4" applyFont="1" applyFill="1" applyBorder="1" applyAlignment="1">
      <alignment horizontal="center" vertical="center"/>
    </xf>
    <xf numFmtId="0" fontId="11" fillId="0" borderId="25" xfId="4" applyFont="1" applyFill="1" applyBorder="1" applyAlignment="1">
      <alignment horizontal="left" vertical="top" wrapText="1"/>
    </xf>
    <xf numFmtId="0" fontId="5" fillId="0" borderId="91" xfId="4" applyFont="1" applyFill="1" applyBorder="1" applyAlignment="1">
      <alignment horizontal="center" vertical="center"/>
    </xf>
    <xf numFmtId="0" fontId="5" fillId="0" borderId="0" xfId="4" applyFont="1" applyFill="1" applyBorder="1" applyAlignment="1">
      <alignment horizontal="right" vertical="top"/>
    </xf>
    <xf numFmtId="0" fontId="11" fillId="0" borderId="91" xfId="4" applyFont="1" applyFill="1" applyBorder="1">
      <alignment vertical="center"/>
    </xf>
    <xf numFmtId="0" fontId="5" fillId="0" borderId="12" xfId="4" applyFont="1" applyFill="1" applyBorder="1">
      <alignment vertical="center"/>
    </xf>
    <xf numFmtId="0" fontId="5" fillId="0" borderId="0" xfId="4" applyFont="1" applyFill="1" applyBorder="1" applyAlignment="1">
      <alignment horizontal="right" vertical="center"/>
    </xf>
    <xf numFmtId="0" fontId="5" fillId="0" borderId="14" xfId="4" applyFont="1" applyFill="1" applyBorder="1" applyAlignment="1">
      <alignment vertical="center"/>
    </xf>
    <xf numFmtId="0" fontId="5" fillId="0" borderId="228" xfId="4" applyFont="1" applyFill="1" applyBorder="1" applyAlignment="1">
      <alignment vertical="center"/>
    </xf>
    <xf numFmtId="0" fontId="5" fillId="0" borderId="95" xfId="4" applyFont="1" applyFill="1" applyBorder="1" applyAlignment="1">
      <alignment horizontal="center" vertical="center"/>
    </xf>
    <xf numFmtId="0" fontId="5" fillId="0" borderId="226" xfId="4" applyFont="1" applyFill="1" applyBorder="1" applyAlignment="1">
      <alignment horizontal="center" vertical="center"/>
    </xf>
    <xf numFmtId="0" fontId="5" fillId="0" borderId="243" xfId="4" applyFont="1" applyFill="1" applyBorder="1" applyAlignment="1">
      <alignment horizontal="center" vertical="center"/>
    </xf>
    <xf numFmtId="0" fontId="5" fillId="0" borderId="241" xfId="4" applyFont="1" applyFill="1" applyBorder="1" applyAlignment="1">
      <alignment horizontal="center" vertical="center"/>
    </xf>
    <xf numFmtId="0" fontId="5" fillId="0" borderId="244" xfId="4" applyFont="1" applyFill="1" applyBorder="1" applyAlignment="1">
      <alignment horizontal="center" vertical="center"/>
    </xf>
    <xf numFmtId="0" fontId="5" fillId="0" borderId="236" xfId="4" applyFont="1" applyFill="1" applyBorder="1">
      <alignment vertical="center"/>
    </xf>
    <xf numFmtId="0" fontId="5" fillId="0" borderId="0" xfId="4" applyFont="1" applyFill="1" applyBorder="1" applyAlignment="1">
      <alignment horizontal="center" vertical="center" shrinkToFit="1"/>
    </xf>
    <xf numFmtId="0" fontId="37" fillId="0" borderId="91" xfId="4" applyFont="1" applyFill="1" applyBorder="1" applyAlignment="1">
      <alignment horizontal="center" vertical="center"/>
    </xf>
    <xf numFmtId="0" fontId="4" fillId="0" borderId="0" xfId="0" applyFont="1" applyFill="1" applyBorder="1" applyAlignment="1">
      <alignment vertical="center" shrinkToFit="1"/>
    </xf>
    <xf numFmtId="0" fontId="5" fillId="0" borderId="102" xfId="4" applyFont="1" applyFill="1" applyBorder="1">
      <alignment vertical="center"/>
    </xf>
    <xf numFmtId="0" fontId="59" fillId="0" borderId="37" xfId="4" applyFont="1" applyFill="1" applyBorder="1" applyAlignment="1">
      <alignment horizontal="right" vertical="top"/>
    </xf>
    <xf numFmtId="0" fontId="5" fillId="0" borderId="41" xfId="4" applyFont="1" applyFill="1" applyBorder="1" applyAlignment="1">
      <alignment horizontal="center" vertical="center"/>
    </xf>
    <xf numFmtId="0" fontId="5" fillId="0" borderId="54" xfId="4" applyFont="1" applyFill="1" applyBorder="1" applyAlignment="1">
      <alignment horizontal="center" vertical="center"/>
    </xf>
    <xf numFmtId="0" fontId="5" fillId="0" borderId="17" xfId="4" applyFont="1" applyFill="1" applyBorder="1" applyAlignment="1" applyProtection="1">
      <alignment horizontal="left" vertical="center" shrinkToFit="1"/>
      <protection locked="0"/>
    </xf>
    <xf numFmtId="0" fontId="5" fillId="0" borderId="20" xfId="4" applyFont="1" applyFill="1" applyBorder="1" applyAlignment="1" applyProtection="1">
      <alignment horizontal="center" vertical="center" shrinkToFit="1"/>
      <protection locked="0"/>
    </xf>
    <xf numFmtId="0" fontId="7" fillId="0" borderId="0" xfId="4" applyFont="1" applyFill="1" applyBorder="1" applyAlignment="1">
      <alignment horizontal="left" vertical="center"/>
    </xf>
    <xf numFmtId="0" fontId="5" fillId="0" borderId="3" xfId="4" applyFont="1" applyFill="1" applyBorder="1" applyAlignment="1">
      <alignment horizontal="right" vertical="center"/>
    </xf>
    <xf numFmtId="0" fontId="5" fillId="0" borderId="15" xfId="4" applyFont="1" applyFill="1" applyBorder="1" applyAlignment="1">
      <alignment horizontal="right" vertical="center"/>
    </xf>
    <xf numFmtId="0" fontId="5" fillId="0" borderId="73" xfId="4" applyFont="1" applyFill="1" applyBorder="1" applyAlignment="1">
      <alignment horizontal="center" vertical="center" shrinkToFit="1"/>
    </xf>
    <xf numFmtId="0" fontId="5" fillId="0" borderId="64" xfId="4" applyFont="1" applyFill="1" applyBorder="1" applyAlignment="1">
      <alignment horizontal="center" vertical="center"/>
    </xf>
    <xf numFmtId="0" fontId="5" fillId="0" borderId="145" xfId="4" applyFont="1" applyFill="1" applyBorder="1" applyAlignment="1">
      <alignment vertical="center"/>
    </xf>
    <xf numFmtId="0" fontId="5" fillId="0" borderId="51" xfId="4" applyFont="1" applyFill="1" applyBorder="1" applyAlignment="1">
      <alignment vertical="center"/>
    </xf>
    <xf numFmtId="0" fontId="5" fillId="0" borderId="79" xfId="4" applyFont="1" applyFill="1" applyBorder="1" applyAlignment="1">
      <alignment vertical="center"/>
    </xf>
    <xf numFmtId="0" fontId="5" fillId="0" borderId="157" xfId="4" applyFont="1" applyFill="1" applyBorder="1" applyAlignment="1">
      <alignment vertical="center"/>
    </xf>
    <xf numFmtId="0" fontId="5" fillId="0" borderId="74" xfId="4" applyFont="1" applyFill="1" applyBorder="1" applyAlignment="1" applyProtection="1">
      <alignment vertical="center"/>
      <protection locked="0"/>
    </xf>
    <xf numFmtId="0" fontId="5" fillId="0" borderId="79" xfId="4" applyFont="1" applyFill="1" applyBorder="1" applyAlignment="1" applyProtection="1">
      <alignment vertical="center"/>
      <protection locked="0"/>
    </xf>
    <xf numFmtId="0" fontId="5" fillId="0" borderId="81" xfId="4" applyFont="1" applyFill="1" applyBorder="1" applyAlignment="1" applyProtection="1">
      <alignment vertical="center"/>
      <protection locked="0"/>
    </xf>
    <xf numFmtId="0" fontId="5" fillId="0" borderId="51" xfId="4" applyFont="1" applyFill="1" applyBorder="1" applyAlignment="1" applyProtection="1">
      <alignment vertical="center"/>
      <protection locked="0"/>
    </xf>
    <xf numFmtId="0" fontId="5" fillId="0" borderId="164" xfId="4" applyFont="1" applyFill="1" applyBorder="1" applyAlignment="1" applyProtection="1">
      <alignment vertical="center"/>
      <protection locked="0"/>
    </xf>
    <xf numFmtId="0" fontId="61" fillId="0" borderId="0" xfId="4" applyFont="1" applyFill="1" applyBorder="1" applyAlignment="1">
      <alignment vertical="center"/>
    </xf>
    <xf numFmtId="0" fontId="61" fillId="0" borderId="0" xfId="4" applyFont="1" applyFill="1" applyBorder="1">
      <alignment vertical="center"/>
    </xf>
    <xf numFmtId="0" fontId="61" fillId="0" borderId="0" xfId="4" applyFont="1" applyFill="1" applyBorder="1" applyAlignment="1">
      <alignment horizontal="center" vertical="center"/>
    </xf>
    <xf numFmtId="0" fontId="61" fillId="0" borderId="0" xfId="4" applyFont="1" applyFill="1">
      <alignment vertical="center"/>
    </xf>
    <xf numFmtId="0" fontId="60" fillId="0" borderId="0" xfId="4"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0" fillId="0" borderId="12" xfId="4" applyFont="1" applyFill="1" applyBorder="1" applyAlignment="1">
      <alignment vertical="center"/>
    </xf>
    <xf numFmtId="0" fontId="11" fillId="0" borderId="12" xfId="4" applyFont="1" applyFill="1" applyBorder="1" applyAlignment="1">
      <alignment vertical="center"/>
    </xf>
    <xf numFmtId="181" fontId="11" fillId="0" borderId="0" xfId="4" applyNumberFormat="1" applyFont="1" applyFill="1" applyBorder="1" applyAlignment="1">
      <alignment vertical="center"/>
    </xf>
    <xf numFmtId="0" fontId="61" fillId="0" borderId="0" xfId="4" applyFont="1" applyFill="1" applyBorder="1" applyAlignment="1">
      <alignment horizontal="left" vertical="top"/>
    </xf>
    <xf numFmtId="0" fontId="60" fillId="0" borderId="0" xfId="4" applyFont="1" applyFill="1" applyBorder="1" applyAlignment="1">
      <alignment horizontal="left" vertical="top"/>
    </xf>
    <xf numFmtId="0" fontId="60" fillId="0" borderId="0" xfId="4" applyFont="1" applyFill="1">
      <alignment vertical="center"/>
    </xf>
    <xf numFmtId="0" fontId="60" fillId="0" borderId="0" xfId="4" applyFont="1" applyFill="1" applyBorder="1">
      <alignment vertical="center"/>
    </xf>
    <xf numFmtId="0" fontId="11" fillId="0" borderId="0" xfId="4" applyFont="1" applyFill="1" applyBorder="1" applyAlignment="1">
      <alignment vertical="center" shrinkToFit="1"/>
    </xf>
    <xf numFmtId="0" fontId="11" fillId="0" borderId="0" xfId="4" applyFont="1" applyFill="1">
      <alignment vertical="center"/>
    </xf>
    <xf numFmtId="0" fontId="11" fillId="0" borderId="0" xfId="4" applyFont="1" applyFill="1" applyAlignment="1">
      <alignment vertical="center" shrinkToFit="1"/>
    </xf>
    <xf numFmtId="0" fontId="11" fillId="0" borderId="0" xfId="4" applyFont="1" applyFill="1" applyAlignment="1">
      <alignment horizontal="center" vertical="center" shrinkToFit="1"/>
    </xf>
    <xf numFmtId="0" fontId="11" fillId="0" borderId="0" xfId="4" applyFont="1" applyFill="1" applyAlignment="1">
      <alignment horizontal="right" vertical="center" shrinkToFit="1"/>
    </xf>
    <xf numFmtId="0" fontId="61" fillId="0" borderId="0" xfId="4" applyFont="1" applyFill="1" applyBorder="1" applyAlignment="1">
      <alignment horizontal="right" vertical="center"/>
    </xf>
    <xf numFmtId="0" fontId="11" fillId="0" borderId="25" xfId="4" applyFont="1" applyFill="1" applyBorder="1" applyAlignment="1">
      <alignment horizontal="left" vertical="top"/>
    </xf>
    <xf numFmtId="0" fontId="11" fillId="0" borderId="91" xfId="4" applyFont="1" applyFill="1" applyBorder="1" applyAlignment="1">
      <alignment horizontal="left" vertical="top"/>
    </xf>
    <xf numFmtId="0" fontId="11" fillId="0" borderId="25" xfId="4" applyFont="1" applyFill="1" applyBorder="1" applyAlignment="1">
      <alignment vertical="top" wrapText="1"/>
    </xf>
    <xf numFmtId="0" fontId="1" fillId="0" borderId="91" xfId="0" applyFont="1" applyFill="1" applyBorder="1" applyAlignment="1">
      <alignment vertical="top"/>
    </xf>
    <xf numFmtId="184" fontId="5" fillId="0" borderId="0" xfId="1" applyNumberFormat="1" applyFont="1" applyFill="1" applyBorder="1" applyAlignment="1">
      <alignment vertical="center"/>
    </xf>
    <xf numFmtId="0" fontId="11" fillId="0" borderId="91" xfId="4" applyFont="1" applyFill="1" applyBorder="1" applyAlignment="1">
      <alignment horizontal="right" vertical="center" shrinkToFit="1"/>
    </xf>
    <xf numFmtId="0" fontId="11" fillId="0" borderId="14" xfId="4" applyFont="1" applyFill="1" applyBorder="1" applyAlignment="1">
      <alignment horizontal="right" vertical="center"/>
    </xf>
    <xf numFmtId="0" fontId="2" fillId="0" borderId="91" xfId="4" applyFont="1" applyFill="1" applyBorder="1" applyAlignment="1">
      <alignment horizontal="right" vertical="center"/>
    </xf>
    <xf numFmtId="0" fontId="5" fillId="0" borderId="3" xfId="4" applyFont="1" applyFill="1" applyBorder="1" applyAlignment="1">
      <alignment vertical="center"/>
    </xf>
    <xf numFmtId="6" fontId="11" fillId="0" borderId="91" xfId="2" applyFont="1" applyFill="1" applyBorder="1" applyAlignment="1">
      <alignment vertical="center"/>
    </xf>
    <xf numFmtId="0" fontId="8" fillId="0" borderId="0" xfId="4" applyFont="1" applyFill="1" applyBorder="1">
      <alignment vertical="center"/>
    </xf>
    <xf numFmtId="0" fontId="1" fillId="0" borderId="0" xfId="0" applyFont="1" applyFill="1" applyAlignment="1">
      <alignment vertical="top"/>
    </xf>
    <xf numFmtId="0" fontId="1" fillId="0" borderId="5" xfId="0" applyFont="1" applyFill="1" applyBorder="1" applyAlignment="1">
      <alignment vertical="top"/>
    </xf>
    <xf numFmtId="6" fontId="5" fillId="0" borderId="7" xfId="2" applyFont="1" applyFill="1" applyBorder="1" applyAlignment="1">
      <alignment vertical="center"/>
    </xf>
    <xf numFmtId="6" fontId="11" fillId="0" borderId="57" xfId="2" applyFont="1" applyFill="1" applyBorder="1" applyAlignment="1">
      <alignment vertical="center"/>
    </xf>
    <xf numFmtId="6" fontId="11" fillId="0" borderId="7" xfId="2" applyFont="1" applyFill="1" applyBorder="1" applyAlignment="1">
      <alignment vertical="center"/>
    </xf>
    <xf numFmtId="0" fontId="11" fillId="0" borderId="25" xfId="4" applyFont="1" applyFill="1" applyBorder="1" applyAlignment="1">
      <alignment horizontal="left" vertical="center"/>
    </xf>
    <xf numFmtId="0" fontId="16" fillId="0" borderId="5" xfId="6" applyFont="1" applyFill="1" applyBorder="1" applyAlignment="1">
      <alignment vertical="center"/>
    </xf>
    <xf numFmtId="0" fontId="11" fillId="0" borderId="0" xfId="4" applyFont="1" applyFill="1" applyBorder="1" applyAlignment="1">
      <alignment vertical="top"/>
    </xf>
    <xf numFmtId="0" fontId="5" fillId="0" borderId="0" xfId="4" applyFont="1" applyFill="1" applyBorder="1" applyAlignment="1">
      <alignment vertical="center"/>
    </xf>
    <xf numFmtId="0" fontId="5" fillId="0" borderId="5" xfId="4" applyFont="1" applyFill="1" applyBorder="1" applyAlignment="1">
      <alignment vertical="top" wrapText="1" readingOrder="1"/>
    </xf>
    <xf numFmtId="0" fontId="11" fillId="0" borderId="91" xfId="4" applyFont="1" applyFill="1" applyBorder="1" applyAlignment="1">
      <alignment horizontal="center" vertical="top"/>
    </xf>
    <xf numFmtId="0" fontId="16" fillId="0" borderId="91" xfId="4" applyFont="1" applyFill="1" applyBorder="1" applyAlignment="1">
      <alignment horizontal="center" vertical="top"/>
    </xf>
    <xf numFmtId="0" fontId="22" fillId="0" borderId="91" xfId="4" applyFont="1" applyFill="1" applyBorder="1" applyAlignment="1">
      <alignment horizontal="center" vertical="center"/>
    </xf>
    <xf numFmtId="0" fontId="7" fillId="0" borderId="0" xfId="0" applyFont="1" applyFill="1" applyBorder="1" applyAlignment="1">
      <alignment vertical="center"/>
    </xf>
    <xf numFmtId="0" fontId="5" fillId="0" borderId="57" xfId="4" applyFont="1" applyFill="1" applyBorder="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201" fontId="11" fillId="0" borderId="0" xfId="0" applyNumberFormat="1" applyFont="1" applyFill="1" applyBorder="1" applyAlignment="1">
      <alignment horizontal="left" vertical="center"/>
    </xf>
    <xf numFmtId="0" fontId="8" fillId="0" borderId="7" xfId="4" applyFont="1" applyFill="1" applyBorder="1" applyAlignment="1">
      <alignment vertical="center"/>
    </xf>
    <xf numFmtId="0" fontId="8" fillId="0" borderId="7" xfId="4" applyFont="1" applyFill="1" applyBorder="1" applyAlignment="1">
      <alignment horizontal="left" vertical="center"/>
    </xf>
    <xf numFmtId="0" fontId="5" fillId="0" borderId="57" xfId="4" applyFont="1" applyFill="1" applyBorder="1" applyAlignment="1">
      <alignment vertical="center"/>
    </xf>
    <xf numFmtId="0" fontId="5" fillId="0" borderId="10" xfId="4" applyFont="1" applyFill="1" applyBorder="1" applyAlignment="1">
      <alignment vertical="center"/>
    </xf>
    <xf numFmtId="0" fontId="5" fillId="0" borderId="0" xfId="4" applyFont="1" applyFill="1" applyBorder="1" applyAlignment="1">
      <alignment horizontal="left" vertical="center"/>
    </xf>
    <xf numFmtId="0" fontId="5" fillId="0" borderId="25" xfId="4" applyFont="1" applyFill="1" applyBorder="1" applyAlignment="1">
      <alignment horizontal="left" vertical="center"/>
    </xf>
    <xf numFmtId="0" fontId="5" fillId="0" borderId="0" xfId="4" applyFont="1" applyFill="1" applyBorder="1" applyAlignment="1">
      <alignment horizontal="center" vertical="center"/>
    </xf>
    <xf numFmtId="181" fontId="5" fillId="0" borderId="0" xfId="4" applyNumberFormat="1" applyFont="1" applyFill="1" applyBorder="1" applyAlignment="1">
      <alignment horizontal="center" vertical="center"/>
    </xf>
    <xf numFmtId="0" fontId="5" fillId="0" borderId="0" xfId="4" applyFont="1" applyFill="1" applyBorder="1" applyAlignment="1">
      <alignment horizontal="left" vertical="center" wrapText="1"/>
    </xf>
    <xf numFmtId="0" fontId="11" fillId="0" borderId="0" xfId="4" applyFont="1" applyFill="1" applyBorder="1" applyAlignment="1">
      <alignment horizontal="left" vertical="center" wrapText="1"/>
    </xf>
    <xf numFmtId="0" fontId="11" fillId="0" borderId="5" xfId="4" applyFont="1" applyFill="1" applyBorder="1" applyAlignment="1">
      <alignment horizontal="left" vertical="center" wrapText="1"/>
    </xf>
    <xf numFmtId="0" fontId="8" fillId="0" borderId="0" xfId="4" applyFont="1" applyFill="1" applyBorder="1" applyAlignment="1">
      <alignment horizontal="center" vertical="center"/>
    </xf>
    <xf numFmtId="0" fontId="16" fillId="0" borderId="0" xfId="4" applyFont="1" applyFill="1" applyBorder="1" applyAlignment="1">
      <alignment horizontal="center" vertical="center"/>
    </xf>
    <xf numFmtId="0" fontId="5" fillId="2" borderId="0" xfId="4" applyFont="1" applyFill="1" applyBorder="1" applyAlignment="1">
      <alignment horizontal="center" vertical="center" shrinkToFit="1"/>
    </xf>
    <xf numFmtId="0" fontId="5" fillId="0" borderId="91" xfId="4" applyFont="1" applyFill="1" applyBorder="1" applyAlignment="1">
      <alignment horizontal="center" vertical="center"/>
    </xf>
    <xf numFmtId="0" fontId="5" fillId="0" borderId="0" xfId="4" applyFont="1" applyFill="1" applyBorder="1" applyAlignment="1">
      <alignment vertical="center" shrinkToFit="1"/>
    </xf>
    <xf numFmtId="0" fontId="11" fillId="0" borderId="0" xfId="4" applyFont="1" applyFill="1" applyBorder="1" applyAlignment="1">
      <alignment horizontal="center" vertical="center"/>
    </xf>
    <xf numFmtId="0" fontId="11" fillId="0" borderId="0" xfId="4" applyFont="1" applyFill="1" applyBorder="1" applyAlignment="1">
      <alignment horizontal="left" vertical="center"/>
    </xf>
    <xf numFmtId="0" fontId="11" fillId="0" borderId="0" xfId="4" applyFont="1" applyFill="1" applyBorder="1" applyAlignment="1">
      <alignment vertical="top" wrapText="1"/>
    </xf>
    <xf numFmtId="0" fontId="11" fillId="0" borderId="5" xfId="4" applyFont="1" applyFill="1" applyBorder="1" applyAlignment="1">
      <alignment vertical="top" wrapText="1"/>
    </xf>
    <xf numFmtId="0" fontId="11" fillId="0" borderId="0" xfId="4" applyFont="1" applyFill="1" applyBorder="1" applyAlignment="1">
      <alignment horizontal="left" vertical="top"/>
    </xf>
    <xf numFmtId="0" fontId="11" fillId="0" borderId="5" xfId="4" applyFont="1" applyFill="1" applyBorder="1" applyAlignment="1">
      <alignment horizontal="left" vertical="top"/>
    </xf>
    <xf numFmtId="0" fontId="5" fillId="0" borderId="6" xfId="4" applyFont="1" applyFill="1" applyBorder="1">
      <alignment vertical="center"/>
    </xf>
    <xf numFmtId="0" fontId="5" fillId="0" borderId="0" xfId="4" applyFont="1" applyFill="1" applyBorder="1" applyAlignment="1">
      <alignment horizontal="right" vertical="center"/>
    </xf>
    <xf numFmtId="0" fontId="5" fillId="0" borderId="6" xfId="4" applyFont="1" applyFill="1" applyBorder="1" applyAlignment="1">
      <alignment horizontal="left" vertical="center"/>
    </xf>
    <xf numFmtId="0" fontId="5" fillId="0" borderId="7" xfId="4" applyFont="1" applyFill="1" applyBorder="1" applyAlignment="1">
      <alignment horizontal="right" vertical="center"/>
    </xf>
    <xf numFmtId="0" fontId="5" fillId="0" borderId="7" xfId="4" applyFont="1" applyFill="1" applyBorder="1" applyAlignment="1">
      <alignment horizontal="left" vertical="center"/>
    </xf>
    <xf numFmtId="0" fontId="5" fillId="0" borderId="0" xfId="4" applyFont="1" applyFill="1" applyBorder="1" applyAlignment="1">
      <alignment vertical="center" wrapText="1"/>
    </xf>
    <xf numFmtId="0" fontId="5" fillId="0" borderId="19" xfId="4" applyFont="1" applyFill="1" applyBorder="1" applyAlignment="1">
      <alignment horizontal="left" vertical="center"/>
    </xf>
    <xf numFmtId="0" fontId="5" fillId="2" borderId="0" xfId="4" applyFont="1" applyFill="1" applyBorder="1" applyAlignment="1">
      <alignment horizontal="left" vertical="center"/>
    </xf>
    <xf numFmtId="0" fontId="11" fillId="0" borderId="5" xfId="4" applyFont="1" applyFill="1" applyBorder="1" applyAlignment="1">
      <alignment vertical="center" wrapText="1"/>
    </xf>
    <xf numFmtId="0" fontId="5" fillId="0" borderId="6" xfId="4" applyFont="1" applyFill="1" applyBorder="1" applyAlignment="1">
      <alignment vertical="center"/>
    </xf>
    <xf numFmtId="0" fontId="5" fillId="0" borderId="0" xfId="4" applyFont="1" applyFill="1" applyBorder="1" applyAlignment="1"/>
    <xf numFmtId="0" fontId="5" fillId="0" borderId="0" xfId="4" applyFont="1" applyFill="1" applyBorder="1" applyAlignment="1">
      <alignment vertical="center"/>
    </xf>
    <xf numFmtId="0" fontId="11" fillId="2" borderId="0" xfId="4" applyFont="1" applyFill="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1" fillId="2" borderId="0" xfId="4" applyFont="1" applyFill="1" applyBorder="1" applyAlignment="1">
      <alignment vertical="center"/>
    </xf>
    <xf numFmtId="0" fontId="11" fillId="2" borderId="0" xfId="4" applyFont="1" applyFill="1" applyBorder="1" applyAlignment="1">
      <alignment horizontal="left" vertical="center"/>
    </xf>
    <xf numFmtId="0" fontId="5" fillId="2" borderId="0" xfId="4" applyFont="1" applyFill="1" applyBorder="1" applyAlignment="1">
      <alignment vertical="center"/>
    </xf>
    <xf numFmtId="0" fontId="5" fillId="0" borderId="0" xfId="4" applyFont="1" applyFill="1" applyBorder="1" applyAlignment="1">
      <alignment horizontal="center"/>
    </xf>
    <xf numFmtId="0" fontId="5" fillId="2" borderId="0" xfId="4" applyFont="1" applyFill="1" applyBorder="1" applyAlignment="1">
      <alignment horizontal="center"/>
    </xf>
    <xf numFmtId="0" fontId="11" fillId="0" borderId="91" xfId="4" applyFont="1" applyFill="1" applyBorder="1" applyAlignment="1">
      <alignment vertical="top" wrapText="1"/>
    </xf>
    <xf numFmtId="0" fontId="5" fillId="0" borderId="91" xfId="4" applyFont="1" applyFill="1" applyBorder="1" applyAlignment="1">
      <alignment vertical="top"/>
    </xf>
    <xf numFmtId="0" fontId="5" fillId="0" borderId="0" xfId="4" applyFont="1" applyFill="1" applyBorder="1" applyAlignment="1">
      <alignment vertical="top"/>
    </xf>
    <xf numFmtId="0" fontId="5" fillId="0" borderId="5" xfId="4" applyFont="1" applyFill="1" applyBorder="1" applyAlignment="1">
      <alignment vertical="top"/>
    </xf>
    <xf numFmtId="202" fontId="5" fillId="0" borderId="19" xfId="4" applyNumberFormat="1" applyFont="1" applyFill="1" applyBorder="1" applyAlignment="1">
      <alignment horizontal="center" vertical="center"/>
    </xf>
    <xf numFmtId="202" fontId="5" fillId="0" borderId="20" xfId="4" applyNumberFormat="1" applyFont="1" applyFill="1" applyBorder="1" applyAlignment="1">
      <alignment horizontal="center" vertical="center"/>
    </xf>
    <xf numFmtId="0" fontId="81" fillId="0" borderId="91" xfId="4" applyFont="1" applyBorder="1">
      <alignment vertical="center"/>
    </xf>
    <xf numFmtId="0" fontId="60" fillId="0" borderId="0" xfId="4" applyFont="1" applyBorder="1">
      <alignment vertical="center"/>
    </xf>
    <xf numFmtId="0" fontId="11" fillId="2" borderId="7" xfId="4" applyFont="1" applyFill="1" applyBorder="1" applyAlignment="1">
      <alignment vertical="center"/>
    </xf>
    <xf numFmtId="0" fontId="5" fillId="0" borderId="0" xfId="4" applyFont="1" applyFill="1" applyBorder="1" applyAlignment="1">
      <alignment horizontal="center" vertical="center"/>
    </xf>
    <xf numFmtId="181" fontId="5" fillId="0" borderId="0" xfId="4" applyNumberFormat="1"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3" xfId="4" applyFont="1" applyFill="1" applyBorder="1" applyAlignment="1">
      <alignment horizontal="center" vertical="center"/>
    </xf>
    <xf numFmtId="0" fontId="11" fillId="0" borderId="0" xfId="4" applyFont="1" applyFill="1" applyBorder="1" applyAlignment="1">
      <alignment horizontal="left" vertical="top" wrapText="1"/>
    </xf>
    <xf numFmtId="0" fontId="11" fillId="0" borderId="5" xfId="4" applyFont="1" applyFill="1" applyBorder="1" applyAlignment="1">
      <alignment horizontal="left" vertical="top" wrapText="1"/>
    </xf>
    <xf numFmtId="0" fontId="5" fillId="0" borderId="0" xfId="4" applyFont="1" applyFill="1" applyBorder="1" applyAlignment="1">
      <alignment horizontal="left" vertical="center"/>
    </xf>
    <xf numFmtId="0" fontId="5" fillId="0" borderId="25" xfId="4" applyFont="1" applyFill="1" applyBorder="1" applyAlignment="1">
      <alignment horizontal="left" vertical="center"/>
    </xf>
    <xf numFmtId="0" fontId="8" fillId="0" borderId="0" xfId="4" applyFont="1" applyFill="1" applyBorder="1" applyAlignment="1">
      <alignment horizontal="center" vertical="center"/>
    </xf>
    <xf numFmtId="0" fontId="11" fillId="0" borderId="0" xfId="4" applyFont="1" applyFill="1" applyBorder="1" applyAlignment="1">
      <alignment horizontal="left" vertical="center" wrapText="1"/>
    </xf>
    <xf numFmtId="0" fontId="16" fillId="0" borderId="0" xfId="4" applyFont="1" applyFill="1" applyBorder="1" applyAlignment="1">
      <alignment horizontal="center" vertical="center"/>
    </xf>
    <xf numFmtId="49" fontId="2" fillId="0" borderId="0" xfId="4" quotePrefix="1" applyNumberFormat="1" applyFont="1" applyAlignment="1">
      <alignment horizontal="center" vertical="center"/>
    </xf>
    <xf numFmtId="0" fontId="5" fillId="2" borderId="0" xfId="4" applyFont="1" applyFill="1" applyBorder="1" applyAlignment="1">
      <alignment horizontal="right" vertical="center"/>
    </xf>
    <xf numFmtId="0" fontId="5" fillId="2" borderId="0" xfId="4" applyFont="1" applyFill="1" applyBorder="1" applyAlignment="1">
      <alignment horizontal="center" vertical="center" shrinkToFit="1"/>
    </xf>
    <xf numFmtId="0" fontId="5" fillId="2" borderId="19" xfId="4" applyFont="1" applyFill="1" applyBorder="1" applyAlignment="1">
      <alignment horizontal="center" vertical="center" shrinkToFit="1"/>
    </xf>
    <xf numFmtId="0" fontId="5" fillId="2" borderId="20" xfId="4" applyFont="1" applyFill="1" applyBorder="1" applyAlignment="1">
      <alignment horizontal="center" vertical="center" shrinkToFit="1"/>
    </xf>
    <xf numFmtId="0" fontId="5" fillId="2" borderId="18" xfId="4" applyFont="1" applyFill="1" applyBorder="1" applyAlignment="1">
      <alignment horizontal="center" vertical="center"/>
    </xf>
    <xf numFmtId="0" fontId="5" fillId="2" borderId="19" xfId="4" applyFont="1" applyFill="1" applyBorder="1" applyAlignment="1">
      <alignment horizontal="center" vertical="center"/>
    </xf>
    <xf numFmtId="0" fontId="5" fillId="2" borderId="20" xfId="4" applyFont="1" applyFill="1" applyBorder="1" applyAlignment="1">
      <alignment horizontal="center" vertical="center"/>
    </xf>
    <xf numFmtId="0" fontId="5" fillId="2" borderId="12" xfId="4" applyFont="1" applyFill="1" applyBorder="1" applyAlignment="1">
      <alignment horizontal="center" vertical="center" shrinkToFit="1"/>
    </xf>
    <xf numFmtId="0" fontId="5" fillId="2" borderId="6" xfId="4" applyFont="1" applyFill="1" applyBorder="1" applyAlignment="1">
      <alignment horizontal="center" vertical="center" shrinkToFit="1"/>
    </xf>
    <xf numFmtId="0" fontId="5" fillId="0" borderId="19" xfId="4" applyFont="1" applyBorder="1" applyAlignment="1">
      <alignment horizontal="center" vertical="center"/>
    </xf>
    <xf numFmtId="0" fontId="11" fillId="2" borderId="0"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0" xfId="4" applyFont="1" applyFill="1" applyBorder="1" applyAlignment="1">
      <alignment horizontal="center" vertical="center"/>
    </xf>
    <xf numFmtId="0" fontId="5" fillId="2" borderId="16" xfId="4" applyFont="1" applyFill="1" applyBorder="1" applyAlignment="1">
      <alignment horizontal="center" vertical="center"/>
    </xf>
    <xf numFmtId="0" fontId="5" fillId="2" borderId="6" xfId="4" applyFont="1" applyFill="1" applyBorder="1" applyAlignment="1">
      <alignment horizontal="center" vertical="center"/>
    </xf>
    <xf numFmtId="0" fontId="5" fillId="0" borderId="0" xfId="4" applyFont="1" applyAlignment="1">
      <alignment horizontal="center" vertical="center"/>
    </xf>
    <xf numFmtId="0" fontId="5" fillId="0" borderId="0" xfId="4" applyFont="1" applyFill="1" applyBorder="1" applyAlignment="1">
      <alignment vertical="center" wrapText="1"/>
    </xf>
    <xf numFmtId="0" fontId="5" fillId="0" borderId="0" xfId="4" applyFont="1" applyFill="1" applyBorder="1" applyAlignment="1">
      <alignment horizontal="right" vertical="center"/>
    </xf>
    <xf numFmtId="0" fontId="5" fillId="0" borderId="6" xfId="4" applyFont="1" applyFill="1" applyBorder="1">
      <alignment vertical="center"/>
    </xf>
    <xf numFmtId="0" fontId="5" fillId="0" borderId="6" xfId="4" applyFont="1" applyFill="1" applyBorder="1" applyAlignment="1">
      <alignment horizontal="left" vertical="center"/>
    </xf>
    <xf numFmtId="0" fontId="11" fillId="0" borderId="0" xfId="4" applyFont="1" applyFill="1" applyBorder="1" applyAlignment="1">
      <alignment horizontal="left" vertical="top"/>
    </xf>
    <xf numFmtId="0" fontId="11" fillId="0" borderId="12" xfId="4" applyFont="1" applyBorder="1" applyAlignment="1">
      <alignment horizontal="left" vertical="center"/>
    </xf>
    <xf numFmtId="0" fontId="11" fillId="0" borderId="0" xfId="4" applyFont="1" applyFill="1" applyBorder="1" applyAlignment="1">
      <alignment horizontal="left" vertical="center"/>
    </xf>
    <xf numFmtId="0" fontId="11" fillId="0" borderId="0" xfId="4" applyFont="1" applyFill="1" applyBorder="1" applyAlignment="1">
      <alignment horizontal="center" vertical="center"/>
    </xf>
    <xf numFmtId="0" fontId="5" fillId="0" borderId="19" xfId="4" applyFont="1" applyBorder="1" applyAlignment="1">
      <alignment horizontal="left" vertical="center"/>
    </xf>
    <xf numFmtId="0" fontId="11" fillId="2" borderId="0" xfId="4" applyFont="1" applyFill="1" applyBorder="1" applyAlignment="1">
      <alignment horizontal="right" vertical="center"/>
    </xf>
    <xf numFmtId="0" fontId="5" fillId="2" borderId="3" xfId="4" applyFont="1" applyFill="1" applyBorder="1" applyAlignment="1">
      <alignment horizontal="right" vertical="center"/>
    </xf>
    <xf numFmtId="0" fontId="5" fillId="2" borderId="15" xfId="4" applyFont="1" applyFill="1" applyBorder="1" applyAlignment="1">
      <alignment horizontal="right" vertical="center"/>
    </xf>
    <xf numFmtId="0" fontId="5" fillId="2" borderId="73" xfId="4" applyFont="1" applyFill="1" applyBorder="1" applyAlignment="1">
      <alignment horizontal="center" vertical="center" shrinkToFit="1"/>
    </xf>
    <xf numFmtId="0" fontId="5" fillId="2" borderId="20" xfId="4" applyFont="1" applyFill="1" applyBorder="1" applyAlignment="1">
      <alignment horizontal="left" vertical="center"/>
    </xf>
    <xf numFmtId="0" fontId="55" fillId="0" borderId="0" xfId="4" applyFont="1" applyBorder="1" applyAlignment="1">
      <alignment horizontal="left" vertical="center"/>
    </xf>
    <xf numFmtId="0" fontId="5" fillId="2" borderId="54" xfId="4" applyFont="1" applyFill="1" applyBorder="1" applyAlignment="1">
      <alignment horizontal="center" vertical="center"/>
    </xf>
    <xf numFmtId="0" fontId="6" fillId="0" borderId="133" xfId="4" applyFont="1" applyFill="1" applyBorder="1" applyAlignment="1">
      <alignment horizontal="right" vertical="top"/>
    </xf>
    <xf numFmtId="0" fontId="5" fillId="2" borderId="0" xfId="4" applyFont="1" applyFill="1" applyBorder="1" applyAlignment="1">
      <alignment horizontal="left" vertical="center"/>
    </xf>
    <xf numFmtId="0" fontId="5" fillId="2" borderId="0" xfId="4" applyFont="1" applyFill="1" applyBorder="1" applyAlignment="1">
      <alignment horizontal="left" vertical="center" shrinkToFit="1"/>
    </xf>
    <xf numFmtId="0" fontId="5" fillId="2" borderId="6" xfId="4" applyFont="1" applyFill="1" applyBorder="1" applyAlignment="1">
      <alignment horizontal="left" vertical="center"/>
    </xf>
    <xf numFmtId="0" fontId="5" fillId="2" borderId="6" xfId="4" applyFont="1" applyFill="1" applyBorder="1" applyAlignment="1">
      <alignment vertical="center" shrinkToFit="1"/>
    </xf>
    <xf numFmtId="199" fontId="5" fillId="2" borderId="152" xfId="4" applyNumberFormat="1" applyFont="1" applyFill="1" applyBorder="1" applyAlignment="1">
      <alignment vertical="center" shrinkToFit="1"/>
    </xf>
    <xf numFmtId="199" fontId="5" fillId="2" borderId="19" xfId="4" applyNumberFormat="1" applyFont="1" applyFill="1" applyBorder="1" applyAlignment="1">
      <alignment vertical="center" shrinkToFit="1"/>
    </xf>
    <xf numFmtId="199" fontId="5" fillId="2" borderId="12" xfId="4" applyNumberFormat="1" applyFont="1" applyFill="1" applyBorder="1" applyAlignment="1">
      <alignment vertical="center" shrinkToFit="1"/>
    </xf>
    <xf numFmtId="0" fontId="5" fillId="0" borderId="0" xfId="4" applyFont="1" applyFill="1" applyBorder="1" applyAlignment="1">
      <alignment vertical="center"/>
    </xf>
    <xf numFmtId="0" fontId="11" fillId="0" borderId="91" xfId="4" applyFont="1" applyBorder="1" applyAlignment="1">
      <alignment horizontal="left" vertical="top"/>
    </xf>
    <xf numFmtId="0" fontId="11" fillId="2" borderId="0" xfId="4" applyFont="1" applyFill="1" applyBorder="1" applyAlignment="1">
      <alignment horizontal="left" vertical="center"/>
    </xf>
    <xf numFmtId="0" fontId="5" fillId="2" borderId="0" xfId="4" applyFont="1" applyFill="1" applyBorder="1" applyAlignment="1">
      <alignment vertical="center"/>
    </xf>
    <xf numFmtId="0" fontId="11" fillId="2" borderId="0" xfId="4" applyFont="1" applyFill="1" applyBorder="1" applyAlignment="1">
      <alignment vertical="center"/>
    </xf>
    <xf numFmtId="0" fontId="8" fillId="0" borderId="6" xfId="4" applyFont="1" applyFill="1" applyBorder="1" applyAlignment="1">
      <alignment horizontal="left" vertical="center"/>
    </xf>
    <xf numFmtId="0" fontId="12" fillId="0" borderId="6" xfId="4" applyFont="1" applyFill="1" applyBorder="1" applyAlignment="1">
      <alignment vertical="center"/>
    </xf>
    <xf numFmtId="0" fontId="81" fillId="0" borderId="164" xfId="4" applyFont="1" applyBorder="1">
      <alignment vertical="center"/>
    </xf>
    <xf numFmtId="0" fontId="81" fillId="0" borderId="79" xfId="4" applyFont="1" applyBorder="1">
      <alignment vertical="center"/>
    </xf>
    <xf numFmtId="0" fontId="81" fillId="0" borderId="81" xfId="4" applyFont="1" applyBorder="1">
      <alignment vertical="center"/>
    </xf>
    <xf numFmtId="0" fontId="63" fillId="0" borderId="0" xfId="4" applyFont="1" applyBorder="1" applyAlignment="1">
      <alignment vertical="center"/>
    </xf>
    <xf numFmtId="0" fontId="63" fillId="0" borderId="0" xfId="4" applyFont="1" applyBorder="1" applyAlignment="1">
      <alignment horizontal="left" vertical="top"/>
    </xf>
    <xf numFmtId="0" fontId="79" fillId="0" borderId="0" xfId="4" applyFont="1" applyBorder="1" applyAlignment="1">
      <alignment vertical="center"/>
    </xf>
    <xf numFmtId="0" fontId="86" fillId="2" borderId="52" xfId="4" applyFont="1" applyFill="1" applyBorder="1" applyAlignment="1">
      <alignment horizontal="right" vertical="center"/>
    </xf>
    <xf numFmtId="0" fontId="86" fillId="2" borderId="50" xfId="4" applyFont="1" applyFill="1" applyBorder="1" applyAlignment="1">
      <alignment horizontal="center" vertical="center"/>
    </xf>
    <xf numFmtId="0" fontId="86" fillId="2" borderId="50" xfId="4" applyFont="1" applyFill="1" applyBorder="1">
      <alignment vertical="center"/>
    </xf>
    <xf numFmtId="0" fontId="86" fillId="2" borderId="66" xfId="4" applyFont="1" applyFill="1" applyBorder="1">
      <alignment vertical="center"/>
    </xf>
    <xf numFmtId="0" fontId="86" fillId="2" borderId="66" xfId="4" applyFont="1" applyFill="1" applyBorder="1" applyAlignment="1">
      <alignment horizontal="center" vertical="center"/>
    </xf>
    <xf numFmtId="0" fontId="86" fillId="2" borderId="63" xfId="4" applyFont="1" applyFill="1" applyBorder="1">
      <alignment vertical="center"/>
    </xf>
    <xf numFmtId="0" fontId="86" fillId="2" borderId="53" xfId="4" applyFont="1" applyFill="1" applyBorder="1">
      <alignment vertical="center"/>
    </xf>
    <xf numFmtId="0" fontId="86" fillId="2" borderId="53" xfId="4" applyFont="1" applyFill="1" applyBorder="1" applyAlignment="1">
      <alignment horizontal="center" vertical="center"/>
    </xf>
    <xf numFmtId="0" fontId="86" fillId="2" borderId="158" xfId="4" applyFont="1" applyFill="1" applyBorder="1" applyAlignment="1">
      <alignment horizontal="center" vertical="center"/>
    </xf>
    <xf numFmtId="0" fontId="86" fillId="2" borderId="158" xfId="4" applyFont="1" applyFill="1" applyBorder="1">
      <alignment vertical="center"/>
    </xf>
    <xf numFmtId="0" fontId="86" fillId="2" borderId="166" xfId="4" applyFont="1" applyFill="1" applyBorder="1" applyAlignment="1">
      <alignment horizontal="right" vertical="center"/>
    </xf>
    <xf numFmtId="0" fontId="81" fillId="2" borderId="50" xfId="4" applyFont="1" applyFill="1" applyBorder="1" applyAlignment="1">
      <alignment horizontal="center" vertical="center"/>
    </xf>
    <xf numFmtId="0" fontId="81" fillId="2" borderId="66" xfId="4" applyFont="1" applyFill="1" applyBorder="1">
      <alignment vertical="center"/>
    </xf>
    <xf numFmtId="0" fontId="81" fillId="2" borderId="66" xfId="4" applyFont="1" applyFill="1" applyBorder="1" applyAlignment="1">
      <alignment horizontal="center" vertical="center"/>
    </xf>
    <xf numFmtId="0" fontId="34" fillId="0" borderId="5" xfId="0" applyFont="1" applyBorder="1" applyAlignment="1">
      <alignment horizontal="left" vertical="top" wrapText="1"/>
    </xf>
    <xf numFmtId="0" fontId="81" fillId="2" borderId="63" xfId="4" applyFont="1" applyFill="1" applyBorder="1">
      <alignment vertical="center"/>
    </xf>
    <xf numFmtId="205" fontId="86" fillId="7" borderId="260" xfId="4" applyNumberFormat="1" applyFont="1" applyFill="1" applyBorder="1" applyAlignment="1">
      <alignment horizontal="center" vertical="center"/>
    </xf>
    <xf numFmtId="205" fontId="86" fillId="7" borderId="261" xfId="4" applyNumberFormat="1" applyFont="1" applyFill="1" applyBorder="1" applyAlignment="1">
      <alignment horizontal="center" vertical="center"/>
    </xf>
    <xf numFmtId="205" fontId="86" fillId="7" borderId="289" xfId="4" applyNumberFormat="1" applyFont="1" applyFill="1" applyBorder="1" applyAlignment="1">
      <alignment horizontal="center" vertical="center"/>
    </xf>
    <xf numFmtId="0" fontId="81" fillId="2" borderId="53" xfId="4" applyFont="1" applyFill="1" applyBorder="1">
      <alignment vertical="center"/>
    </xf>
    <xf numFmtId="0" fontId="81" fillId="2" borderId="53" xfId="4" applyFont="1" applyFill="1" applyBorder="1" applyAlignment="1">
      <alignment horizontal="center" vertical="center"/>
    </xf>
    <xf numFmtId="0" fontId="11" fillId="2" borderId="5" xfId="4" applyFont="1" applyFill="1" applyBorder="1" applyAlignment="1">
      <alignment vertical="top" wrapText="1"/>
    </xf>
    <xf numFmtId="0" fontId="86" fillId="2" borderId="3" xfId="4" applyFont="1" applyFill="1" applyBorder="1" applyAlignment="1">
      <alignment horizontal="left" vertical="center"/>
    </xf>
    <xf numFmtId="0" fontId="11" fillId="0" borderId="0" xfId="4" applyFont="1" applyBorder="1" applyAlignment="1">
      <alignment horizontal="right" vertical="center"/>
    </xf>
    <xf numFmtId="0" fontId="11" fillId="2" borderId="26" xfId="4" applyFont="1" applyFill="1" applyBorder="1" applyAlignment="1">
      <alignment vertical="top"/>
    </xf>
    <xf numFmtId="0" fontId="37" fillId="0" borderId="0" xfId="4" applyFont="1" applyBorder="1" applyAlignment="1">
      <alignment horizontal="left" vertical="center"/>
    </xf>
    <xf numFmtId="0" fontId="11" fillId="2" borderId="91" xfId="4" applyFont="1" applyFill="1" applyBorder="1" applyAlignment="1">
      <alignment vertical="top" wrapText="1"/>
    </xf>
    <xf numFmtId="0" fontId="34" fillId="0" borderId="0" xfId="0" applyFont="1" applyFill="1" applyBorder="1">
      <alignment vertical="center"/>
    </xf>
    <xf numFmtId="181" fontId="5" fillId="5" borderId="0" xfId="4" applyNumberFormat="1" applyFont="1" applyFill="1" applyBorder="1" applyAlignment="1">
      <alignment shrinkToFit="1"/>
    </xf>
    <xf numFmtId="0" fontId="5" fillId="0" borderId="0" xfId="4" applyFont="1" applyFill="1" applyBorder="1" applyAlignment="1">
      <alignment horizontal="center" vertical="center"/>
    </xf>
    <xf numFmtId="0" fontId="5" fillId="0" borderId="6" xfId="4" applyFont="1" applyFill="1" applyBorder="1" applyAlignment="1">
      <alignment horizontal="center" vertical="center"/>
    </xf>
    <xf numFmtId="181" fontId="5" fillId="0" borderId="0" xfId="4" applyNumberFormat="1" applyFont="1" applyFill="1" applyBorder="1" applyAlignment="1">
      <alignment horizontal="center" vertical="center"/>
    </xf>
    <xf numFmtId="0" fontId="5" fillId="0" borderId="0" xfId="4" applyFont="1" applyFill="1" applyBorder="1" applyAlignment="1">
      <alignment horizontal="left" vertical="center"/>
    </xf>
    <xf numFmtId="0" fontId="8" fillId="0" borderId="0" xfId="4" applyFont="1" applyFill="1" applyBorder="1" applyAlignment="1">
      <alignment horizontal="center" vertical="center"/>
    </xf>
    <xf numFmtId="0" fontId="16" fillId="0" borderId="0" xfId="4" applyFont="1" applyFill="1" applyBorder="1" applyAlignment="1">
      <alignment horizontal="center" vertical="center"/>
    </xf>
    <xf numFmtId="0" fontId="5" fillId="0" borderId="0" xfId="4" applyFont="1" applyFill="1" applyBorder="1" applyAlignment="1">
      <alignment horizontal="left" vertical="center" wrapText="1"/>
    </xf>
    <xf numFmtId="0" fontId="5" fillId="2" borderId="0" xfId="4" applyFont="1" applyFill="1" applyBorder="1" applyAlignment="1">
      <alignment horizontal="right" vertical="center"/>
    </xf>
    <xf numFmtId="0" fontId="5" fillId="2" borderId="0" xfId="4" applyFont="1" applyFill="1" applyBorder="1" applyAlignment="1">
      <alignment horizontal="center" vertical="center"/>
    </xf>
    <xf numFmtId="0" fontId="5" fillId="0" borderId="0" xfId="4" applyFont="1" applyFill="1" applyBorder="1" applyAlignment="1">
      <alignment vertical="center" wrapText="1"/>
    </xf>
    <xf numFmtId="0" fontId="5" fillId="0" borderId="7" xfId="4" applyFont="1" applyFill="1" applyBorder="1" applyAlignment="1">
      <alignment horizontal="left" vertical="center"/>
    </xf>
    <xf numFmtId="0" fontId="5" fillId="0" borderId="0" xfId="4" applyFont="1" applyFill="1" applyBorder="1" applyAlignment="1">
      <alignment horizontal="distributed" vertical="center"/>
    </xf>
    <xf numFmtId="0" fontId="5" fillId="0" borderId="6" xfId="4" applyFont="1" applyFill="1" applyBorder="1" applyAlignment="1">
      <alignment vertical="center" shrinkToFit="1"/>
    </xf>
    <xf numFmtId="0" fontId="5" fillId="0" borderId="0" xfId="4" applyFont="1" applyFill="1" applyBorder="1" applyAlignment="1">
      <alignment vertical="center" shrinkToFit="1"/>
    </xf>
    <xf numFmtId="0" fontId="2" fillId="0" borderId="32" xfId="4" applyFont="1" applyBorder="1" applyAlignment="1">
      <alignment horizontal="center" vertical="center"/>
    </xf>
    <xf numFmtId="0" fontId="5" fillId="2" borderId="0" xfId="4" applyFont="1" applyFill="1" applyBorder="1" applyAlignment="1">
      <alignment horizontal="left" vertical="center"/>
    </xf>
    <xf numFmtId="0" fontId="5" fillId="0" borderId="0" xfId="4" applyFont="1" applyBorder="1" applyAlignment="1">
      <alignment horizontal="left" vertical="top" wrapText="1"/>
    </xf>
    <xf numFmtId="0" fontId="5" fillId="0" borderId="5" xfId="4" applyFont="1" applyBorder="1" applyAlignment="1">
      <alignment horizontal="left" vertical="top" wrapText="1"/>
    </xf>
    <xf numFmtId="0" fontId="1" fillId="0" borderId="12" xfId="0" applyFont="1" applyBorder="1" applyAlignment="1">
      <alignment horizontal="center" vertical="center"/>
    </xf>
    <xf numFmtId="0" fontId="5" fillId="0" borderId="0" xfId="4" applyFont="1" applyFill="1" applyBorder="1" applyAlignment="1">
      <alignment vertical="center"/>
    </xf>
    <xf numFmtId="0" fontId="11" fillId="2" borderId="0" xfId="4" applyFont="1" applyFill="1" applyBorder="1" applyAlignment="1">
      <alignment horizontal="left" vertical="center"/>
    </xf>
    <xf numFmtId="0" fontId="5" fillId="2" borderId="0" xfId="4" applyFont="1" applyFill="1" applyBorder="1" applyAlignment="1">
      <alignment vertical="center"/>
    </xf>
    <xf numFmtId="0" fontId="5" fillId="0" borderId="0" xfId="4" applyFont="1" applyFill="1" applyBorder="1" applyAlignment="1">
      <alignment horizontal="center" vertical="center"/>
    </xf>
    <xf numFmtId="0" fontId="8" fillId="0" borderId="0" xfId="4" applyFont="1" applyFill="1" applyBorder="1" applyAlignment="1">
      <alignment horizontal="center" vertical="center"/>
    </xf>
    <xf numFmtId="0" fontId="16" fillId="0" borderId="0" xfId="4" applyFont="1" applyFill="1" applyBorder="1" applyAlignment="1">
      <alignment horizontal="center" vertical="center"/>
    </xf>
    <xf numFmtId="0" fontId="5" fillId="2" borderId="0" xfId="4" applyFont="1" applyFill="1" applyBorder="1" applyAlignment="1">
      <alignment horizontal="center" vertical="center"/>
    </xf>
    <xf numFmtId="0" fontId="5" fillId="2" borderId="0" xfId="4" applyFont="1" applyFill="1" applyBorder="1" applyAlignment="1">
      <alignment horizontal="right" vertical="center"/>
    </xf>
    <xf numFmtId="0" fontId="5" fillId="2" borderId="0" xfId="4" applyFont="1" applyFill="1" applyBorder="1" applyAlignment="1">
      <alignment horizontal="left" vertical="center"/>
    </xf>
    <xf numFmtId="0" fontId="5" fillId="2" borderId="0" xfId="4" applyFont="1" applyFill="1" applyBorder="1" applyAlignment="1">
      <alignment horizontal="left" vertical="center" shrinkToFit="1"/>
    </xf>
    <xf numFmtId="0" fontId="5" fillId="0" borderId="0" xfId="4" applyFont="1" applyFill="1" applyBorder="1" applyAlignment="1">
      <alignment vertical="center"/>
    </xf>
    <xf numFmtId="0" fontId="11" fillId="2" borderId="0" xfId="4" applyFont="1" applyFill="1" applyBorder="1" applyAlignment="1">
      <alignment vertical="center"/>
    </xf>
    <xf numFmtId="0" fontId="11" fillId="2" borderId="0" xfId="4" applyFont="1" applyFill="1" applyBorder="1" applyAlignment="1">
      <alignment horizontal="left" vertical="center"/>
    </xf>
    <xf numFmtId="0" fontId="5" fillId="2" borderId="0" xfId="4" applyFont="1" applyFill="1" applyBorder="1" applyAlignment="1">
      <alignment vertical="center"/>
    </xf>
    <xf numFmtId="181" fontId="5" fillId="0" borderId="0" xfId="4" applyNumberFormat="1" applyFont="1" applyFill="1" applyBorder="1" applyAlignment="1">
      <alignment shrinkToFit="1"/>
    </xf>
    <xf numFmtId="181" fontId="5" fillId="0" borderId="0" xfId="4" applyNumberFormat="1" applyFont="1" applyFill="1" applyBorder="1" applyAlignment="1"/>
    <xf numFmtId="0" fontId="5" fillId="0" borderId="34" xfId="4" applyFont="1" applyFill="1" applyBorder="1" applyAlignment="1">
      <alignment vertical="center" shrinkToFit="1"/>
    </xf>
    <xf numFmtId="0" fontId="5" fillId="0" borderId="0" xfId="4" applyFont="1" applyFill="1" applyBorder="1" applyAlignment="1">
      <alignment horizontal="left" vertical="center"/>
    </xf>
    <xf numFmtId="0" fontId="5" fillId="0" borderId="25" xfId="4" applyFont="1" applyFill="1" applyBorder="1" applyAlignment="1">
      <alignment horizontal="left" vertical="center"/>
    </xf>
    <xf numFmtId="0" fontId="8" fillId="0" borderId="0" xfId="4" applyFont="1" applyFill="1" applyBorder="1" applyAlignment="1">
      <alignment horizontal="center" vertical="center"/>
    </xf>
    <xf numFmtId="0" fontId="16" fillId="0" borderId="0" xfId="4" applyFont="1" applyFill="1" applyBorder="1" applyAlignment="1">
      <alignment horizontal="center" vertical="center"/>
    </xf>
    <xf numFmtId="0" fontId="5" fillId="2" borderId="0" xfId="4" applyFont="1" applyFill="1" applyBorder="1" applyAlignment="1">
      <alignment horizontal="center" vertical="center"/>
    </xf>
    <xf numFmtId="0" fontId="5" fillId="2" borderId="0" xfId="4" applyFont="1" applyFill="1" applyBorder="1" applyAlignment="1">
      <alignment horizontal="right" vertical="center"/>
    </xf>
    <xf numFmtId="0" fontId="11" fillId="0" borderId="0" xfId="4" applyFont="1" applyFill="1" applyBorder="1" applyAlignment="1">
      <alignment horizontal="center" vertical="center"/>
    </xf>
    <xf numFmtId="0" fontId="11" fillId="0" borderId="0" xfId="4" applyFont="1" applyFill="1" applyBorder="1" applyAlignment="1">
      <alignment horizontal="left" vertical="center"/>
    </xf>
    <xf numFmtId="0" fontId="5" fillId="0" borderId="0" xfId="4" applyFont="1" applyFill="1" applyBorder="1" applyAlignment="1">
      <alignment vertical="center" wrapText="1"/>
    </xf>
    <xf numFmtId="0" fontId="5" fillId="2" borderId="0" xfId="4" applyFont="1" applyFill="1" applyBorder="1" applyAlignment="1">
      <alignment horizontal="left" vertical="center"/>
    </xf>
    <xf numFmtId="0" fontId="5" fillId="0" borderId="0" xfId="4" applyFont="1" applyFill="1" applyBorder="1" applyAlignment="1">
      <alignment vertical="center"/>
    </xf>
    <xf numFmtId="0" fontId="5" fillId="2" borderId="0" xfId="4" applyFont="1" applyFill="1" applyBorder="1" applyAlignment="1">
      <alignment vertical="center"/>
    </xf>
    <xf numFmtId="0" fontId="81" fillId="2" borderId="0" xfId="4" applyFont="1" applyFill="1" applyBorder="1" applyAlignment="1">
      <alignment horizontal="left" vertical="center"/>
    </xf>
    <xf numFmtId="0" fontId="63" fillId="0" borderId="0" xfId="4" applyFont="1" applyBorder="1" applyAlignment="1">
      <alignment horizontal="right" vertical="center"/>
    </xf>
    <xf numFmtId="0" fontId="5" fillId="0" borderId="0" xfId="4" applyFont="1" applyAlignment="1">
      <alignment vertical="top"/>
    </xf>
    <xf numFmtId="0" fontId="22" fillId="2" borderId="91" xfId="4" applyFont="1" applyFill="1" applyBorder="1" applyAlignment="1">
      <alignment vertical="center"/>
    </xf>
    <xf numFmtId="0" fontId="63" fillId="2" borderId="91" xfId="4" applyFont="1" applyFill="1" applyBorder="1" applyAlignment="1">
      <alignment horizontal="center" vertical="center"/>
    </xf>
    <xf numFmtId="0" fontId="63" fillId="2" borderId="0" xfId="4" applyFont="1" applyFill="1" applyBorder="1" applyAlignment="1">
      <alignment horizontal="left" vertical="center"/>
    </xf>
    <xf numFmtId="189" fontId="5" fillId="0" borderId="81" xfId="4" applyNumberFormat="1" applyFont="1" applyFill="1" applyBorder="1" applyAlignment="1" applyProtection="1">
      <alignment horizontal="center" vertical="center"/>
      <protection locked="0"/>
    </xf>
    <xf numFmtId="189" fontId="5" fillId="0" borderId="80" xfId="4" applyNumberFormat="1" applyFont="1" applyFill="1" applyBorder="1" applyAlignment="1" applyProtection="1">
      <alignment horizontal="center" vertical="center"/>
      <protection locked="0"/>
    </xf>
    <xf numFmtId="49" fontId="2" fillId="0" borderId="0" xfId="4" quotePrefix="1" applyNumberFormat="1" applyFont="1" applyFill="1" applyAlignment="1">
      <alignment horizontal="center" vertical="center"/>
    </xf>
    <xf numFmtId="49" fontId="2" fillId="0" borderId="0" xfId="4" applyNumberFormat="1" applyFont="1" applyFill="1" applyAlignment="1">
      <alignment horizontal="center" vertical="center"/>
    </xf>
    <xf numFmtId="0" fontId="2" fillId="0" borderId="68" xfId="4" applyFont="1" applyFill="1" applyBorder="1" applyAlignment="1">
      <alignment horizontal="center" vertical="center"/>
    </xf>
    <xf numFmtId="0" fontId="2" fillId="0" borderId="32" xfId="4" applyFont="1" applyFill="1" applyBorder="1" applyAlignment="1">
      <alignment horizontal="center" vertical="center"/>
    </xf>
    <xf numFmtId="0" fontId="2" fillId="0" borderId="121" xfId="4" applyFont="1" applyFill="1" applyBorder="1" applyAlignment="1">
      <alignment horizontal="center" vertical="center"/>
    </xf>
    <xf numFmtId="0" fontId="2" fillId="0" borderId="30" xfId="4" applyFont="1" applyFill="1" applyBorder="1" applyAlignment="1">
      <alignment horizontal="center" vertical="center"/>
    </xf>
    <xf numFmtId="0" fontId="2" fillId="0" borderId="69" xfId="4" applyFont="1" applyFill="1" applyBorder="1" applyAlignment="1">
      <alignment horizontal="center" vertical="center"/>
    </xf>
    <xf numFmtId="0" fontId="5" fillId="0" borderId="0" xfId="4" applyFont="1" applyFill="1" applyBorder="1" applyAlignment="1" applyProtection="1">
      <alignment horizontal="center" vertical="center"/>
      <protection locked="0"/>
    </xf>
    <xf numFmtId="0" fontId="5" fillId="0" borderId="0" xfId="4" applyFont="1" applyFill="1" applyBorder="1" applyAlignment="1">
      <alignment horizontal="center" vertical="center"/>
    </xf>
    <xf numFmtId="3" fontId="5" fillId="0" borderId="11" xfId="4" applyNumberFormat="1" applyFont="1" applyFill="1" applyBorder="1" applyAlignment="1">
      <alignment horizontal="center" vertical="center"/>
    </xf>
    <xf numFmtId="3" fontId="5" fillId="0" borderId="12" xfId="4" applyNumberFormat="1" applyFont="1" applyFill="1" applyBorder="1" applyAlignment="1">
      <alignment horizontal="center" vertical="center"/>
    </xf>
    <xf numFmtId="3" fontId="5" fillId="0" borderId="16" xfId="4" applyNumberFormat="1" applyFont="1" applyFill="1" applyBorder="1" applyAlignment="1">
      <alignment horizontal="center" vertical="center"/>
    </xf>
    <xf numFmtId="3" fontId="5" fillId="0" borderId="6" xfId="4" applyNumberFormat="1" applyFont="1" applyFill="1" applyBorder="1" applyAlignment="1">
      <alignment horizontal="center" vertical="center"/>
    </xf>
    <xf numFmtId="0" fontId="5" fillId="0" borderId="43"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92" xfId="4" applyFont="1" applyFill="1" applyBorder="1" applyAlignment="1">
      <alignment horizontal="center" vertical="center"/>
    </xf>
    <xf numFmtId="0" fontId="5" fillId="0" borderId="107"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93" xfId="4" applyFont="1" applyFill="1" applyBorder="1" applyAlignment="1">
      <alignment horizontal="center" vertical="center"/>
    </xf>
    <xf numFmtId="0" fontId="5" fillId="0" borderId="127" xfId="4" applyFont="1" applyFill="1" applyBorder="1" applyAlignment="1">
      <alignment horizontal="center" vertical="center"/>
    </xf>
    <xf numFmtId="0" fontId="5" fillId="0" borderId="128" xfId="4" applyFont="1" applyFill="1" applyBorder="1" applyAlignment="1">
      <alignment horizontal="center" vertical="center"/>
    </xf>
    <xf numFmtId="0" fontId="5" fillId="0" borderId="108" xfId="4" applyFont="1" applyFill="1" applyBorder="1" applyAlignment="1">
      <alignment horizontal="center" vertical="center"/>
    </xf>
    <xf numFmtId="3" fontId="5" fillId="0" borderId="13" xfId="4" applyNumberFormat="1" applyFont="1" applyFill="1" applyBorder="1" applyAlignment="1">
      <alignment horizontal="center" vertical="center"/>
    </xf>
    <xf numFmtId="3" fontId="5" fillId="0" borderId="17" xfId="4" applyNumberFormat="1" applyFont="1" applyFill="1" applyBorder="1" applyAlignment="1">
      <alignment horizontal="center" vertical="center"/>
    </xf>
    <xf numFmtId="181" fontId="5" fillId="0" borderId="14" xfId="4" applyNumberFormat="1" applyFont="1" applyFill="1" applyBorder="1" applyAlignment="1">
      <alignment horizontal="center" vertical="center"/>
    </xf>
    <xf numFmtId="181" fontId="5" fillId="0" borderId="0" xfId="4" applyNumberFormat="1" applyFont="1" applyFill="1" applyBorder="1" applyAlignment="1">
      <alignment horizontal="center" vertical="center"/>
    </xf>
    <xf numFmtId="181" fontId="5" fillId="0" borderId="15" xfId="4" applyNumberFormat="1" applyFont="1" applyFill="1" applyBorder="1" applyAlignment="1">
      <alignment horizontal="center" vertical="center"/>
    </xf>
    <xf numFmtId="181" fontId="5" fillId="0" borderId="16" xfId="4" applyNumberFormat="1" applyFont="1" applyFill="1" applyBorder="1" applyAlignment="1">
      <alignment horizontal="center" vertical="center"/>
    </xf>
    <xf numFmtId="181" fontId="5" fillId="0" borderId="6" xfId="4" applyNumberFormat="1" applyFont="1" applyFill="1" applyBorder="1" applyAlignment="1">
      <alignment horizontal="center" vertical="center"/>
    </xf>
    <xf numFmtId="181" fontId="5" fillId="0" borderId="17" xfId="4" applyNumberFormat="1" applyFont="1" applyFill="1" applyBorder="1" applyAlignment="1">
      <alignment horizontal="center" vertical="center"/>
    </xf>
    <xf numFmtId="181" fontId="5" fillId="0" borderId="11" xfId="4" applyNumberFormat="1" applyFont="1" applyFill="1" applyBorder="1" applyAlignment="1" applyProtection="1">
      <alignment horizontal="center" vertical="center"/>
      <protection locked="0"/>
    </xf>
    <xf numFmtId="181" fontId="5" fillId="0" borderId="12" xfId="4" applyNumberFormat="1" applyFont="1" applyFill="1" applyBorder="1" applyAlignment="1" applyProtection="1">
      <alignment horizontal="center" vertical="center"/>
      <protection locked="0"/>
    </xf>
    <xf numFmtId="181" fontId="5" fillId="0" borderId="13" xfId="4" applyNumberFormat="1" applyFont="1" applyFill="1" applyBorder="1" applyAlignment="1" applyProtection="1">
      <alignment horizontal="center" vertical="center"/>
      <protection locked="0"/>
    </xf>
    <xf numFmtId="181" fontId="5" fillId="0" borderId="16" xfId="4" applyNumberFormat="1" applyFont="1" applyFill="1" applyBorder="1" applyAlignment="1" applyProtection="1">
      <alignment horizontal="center" vertical="center"/>
      <protection locked="0"/>
    </xf>
    <xf numFmtId="181" fontId="5" fillId="0" borderId="6" xfId="4" applyNumberFormat="1" applyFont="1" applyFill="1" applyBorder="1" applyAlignment="1" applyProtection="1">
      <alignment horizontal="center" vertical="center"/>
      <protection locked="0"/>
    </xf>
    <xf numFmtId="181" fontId="5" fillId="0" borderId="17" xfId="4" applyNumberFormat="1" applyFont="1" applyFill="1" applyBorder="1" applyAlignment="1" applyProtection="1">
      <alignment horizontal="center" vertical="center"/>
      <protection locked="0"/>
    </xf>
    <xf numFmtId="0" fontId="5" fillId="0" borderId="11"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6" xfId="4" applyFont="1" applyFill="1" applyBorder="1" applyAlignment="1">
      <alignment horizontal="center" vertical="center"/>
    </xf>
    <xf numFmtId="0" fontId="5" fillId="0" borderId="13" xfId="4" applyFont="1" applyFill="1" applyBorder="1" applyAlignment="1">
      <alignment horizontal="center" vertical="center"/>
    </xf>
    <xf numFmtId="0" fontId="5" fillId="0" borderId="17" xfId="4" applyFont="1" applyFill="1" applyBorder="1" applyAlignment="1">
      <alignment horizontal="center" vertical="center"/>
    </xf>
    <xf numFmtId="0" fontId="5" fillId="0" borderId="113" xfId="4" applyFont="1" applyFill="1" applyBorder="1" applyAlignment="1">
      <alignment horizontal="center" vertical="center"/>
    </xf>
    <xf numFmtId="0" fontId="5" fillId="0" borderId="114" xfId="4" applyFont="1" applyFill="1" applyBorder="1" applyAlignment="1">
      <alignment horizontal="center" vertical="center"/>
    </xf>
    <xf numFmtId="0" fontId="5" fillId="0" borderId="117" xfId="4" applyFont="1" applyFill="1" applyBorder="1" applyAlignment="1">
      <alignment horizontal="center" vertical="center"/>
    </xf>
    <xf numFmtId="181" fontId="5" fillId="0" borderId="11" xfId="4" applyNumberFormat="1" applyFont="1" applyFill="1" applyBorder="1" applyAlignment="1">
      <alignment horizontal="center" vertical="center"/>
    </xf>
    <xf numFmtId="181" fontId="5" fillId="0" borderId="12" xfId="4" applyNumberFormat="1" applyFont="1" applyFill="1" applyBorder="1" applyAlignment="1">
      <alignment horizontal="center" vertical="center"/>
    </xf>
    <xf numFmtId="181" fontId="5" fillId="0" borderId="13" xfId="4" applyNumberFormat="1" applyFont="1" applyFill="1" applyBorder="1" applyAlignment="1">
      <alignment horizontal="center" vertical="center"/>
    </xf>
    <xf numFmtId="0" fontId="5" fillId="0" borderId="215" xfId="4" applyFont="1" applyFill="1" applyBorder="1" applyAlignment="1">
      <alignment horizontal="center" vertical="center" shrinkToFit="1"/>
    </xf>
    <xf numFmtId="0" fontId="5" fillId="0" borderId="49" xfId="4" applyFont="1" applyFill="1" applyBorder="1" applyAlignment="1">
      <alignment horizontal="center" vertical="center" shrinkToFit="1"/>
    </xf>
    <xf numFmtId="0" fontId="5" fillId="0" borderId="214" xfId="4" applyFont="1" applyFill="1" applyBorder="1" applyAlignment="1">
      <alignment horizontal="center" vertical="center" shrinkToFit="1"/>
    </xf>
    <xf numFmtId="186" fontId="5" fillId="4" borderId="117" xfId="4" applyNumberFormat="1" applyFont="1" applyFill="1" applyBorder="1" applyAlignment="1">
      <alignment horizontal="center" vertical="center"/>
    </xf>
    <xf numFmtId="186" fontId="5" fillId="4" borderId="49" xfId="4" applyNumberFormat="1" applyFont="1" applyFill="1" applyBorder="1" applyAlignment="1">
      <alignment horizontal="center" vertical="center"/>
    </xf>
    <xf numFmtId="186" fontId="5" fillId="4" borderId="183" xfId="4" applyNumberFormat="1" applyFont="1" applyFill="1" applyBorder="1" applyAlignment="1">
      <alignment horizontal="center" vertical="center"/>
    </xf>
    <xf numFmtId="0" fontId="5" fillId="0" borderId="81" xfId="4" applyFont="1" applyFill="1" applyBorder="1" applyAlignment="1">
      <alignment horizontal="center" vertical="center" shrinkToFit="1"/>
    </xf>
    <xf numFmtId="0" fontId="5" fillId="0" borderId="53" xfId="4" applyFont="1" applyFill="1" applyBorder="1" applyAlignment="1">
      <alignment horizontal="center" vertical="center" shrinkToFit="1"/>
    </xf>
    <xf numFmtId="0" fontId="5" fillId="0" borderId="137" xfId="4" applyFont="1" applyFill="1" applyBorder="1" applyAlignment="1">
      <alignment horizontal="center" vertical="center" shrinkToFit="1"/>
    </xf>
    <xf numFmtId="186" fontId="5" fillId="0" borderId="108" xfId="4" applyNumberFormat="1" applyFont="1" applyFill="1" applyBorder="1" applyAlignment="1">
      <alignment horizontal="center" vertical="center"/>
    </xf>
    <xf numFmtId="186" fontId="5" fillId="0" borderId="53" xfId="4" applyNumberFormat="1" applyFont="1" applyFill="1" applyBorder="1" applyAlignment="1">
      <alignment horizontal="center" vertical="center"/>
    </xf>
    <xf numFmtId="186" fontId="5" fillId="0" borderId="80" xfId="4" applyNumberFormat="1" applyFont="1" applyFill="1" applyBorder="1" applyAlignment="1">
      <alignment horizontal="center" vertical="center"/>
    </xf>
    <xf numFmtId="0" fontId="5" fillId="0" borderId="216" xfId="4" applyFont="1" applyFill="1" applyBorder="1" applyAlignment="1">
      <alignment horizontal="center" vertical="center" shrinkToFit="1"/>
    </xf>
    <xf numFmtId="0" fontId="5" fillId="0" borderId="187" xfId="4" applyFont="1" applyFill="1" applyBorder="1" applyAlignment="1">
      <alignment horizontal="center" vertical="center" shrinkToFit="1"/>
    </xf>
    <xf numFmtId="0" fontId="5" fillId="0" borderId="197" xfId="4" applyFont="1" applyFill="1" applyBorder="1" applyAlignment="1">
      <alignment horizontal="center" vertical="center" shrinkToFit="1"/>
    </xf>
    <xf numFmtId="186" fontId="5" fillId="4" borderId="217" xfId="4" applyNumberFormat="1" applyFont="1" applyFill="1" applyBorder="1" applyAlignment="1">
      <alignment horizontal="center" vertical="center"/>
    </xf>
    <xf numFmtId="186" fontId="5" fillId="4" borderId="187" xfId="4" applyNumberFormat="1" applyFont="1" applyFill="1" applyBorder="1" applyAlignment="1">
      <alignment horizontal="center" vertical="center"/>
    </xf>
    <xf numFmtId="186" fontId="5" fillId="4" borderId="188" xfId="4" applyNumberFormat="1" applyFont="1" applyFill="1" applyBorder="1" applyAlignment="1">
      <alignment horizontal="center" vertical="center"/>
    </xf>
    <xf numFmtId="0" fontId="5" fillId="0" borderId="74" xfId="4" applyFont="1" applyFill="1" applyBorder="1" applyAlignment="1">
      <alignment horizontal="center" vertical="center" shrinkToFit="1"/>
    </xf>
    <xf numFmtId="0" fontId="5" fillId="0" borderId="50" xfId="4" applyFont="1" applyFill="1" applyBorder="1" applyAlignment="1">
      <alignment horizontal="center" vertical="center" shrinkToFit="1"/>
    </xf>
    <xf numFmtId="0" fontId="5" fillId="0" borderId="138" xfId="4" applyFont="1" applyFill="1" applyBorder="1" applyAlignment="1">
      <alignment horizontal="center" vertical="center" shrinkToFit="1"/>
    </xf>
    <xf numFmtId="186" fontId="5" fillId="0" borderId="65" xfId="4" applyNumberFormat="1" applyFont="1" applyFill="1" applyBorder="1" applyAlignment="1">
      <alignment horizontal="center" vertical="center"/>
    </xf>
    <xf numFmtId="186" fontId="5" fillId="0" borderId="50" xfId="4" applyNumberFormat="1" applyFont="1" applyFill="1" applyBorder="1" applyAlignment="1">
      <alignment horizontal="center" vertical="center"/>
    </xf>
    <xf numFmtId="186" fontId="5" fillId="0" borderId="75" xfId="4" applyNumberFormat="1" applyFont="1" applyFill="1" applyBorder="1" applyAlignment="1">
      <alignment horizontal="center" vertical="center"/>
    </xf>
    <xf numFmtId="183" fontId="5" fillId="0" borderId="11" xfId="4" applyNumberFormat="1" applyFont="1" applyFill="1" applyBorder="1" applyAlignment="1" applyProtection="1">
      <alignment horizontal="right" vertical="center"/>
      <protection locked="0"/>
    </xf>
    <xf numFmtId="183" fontId="5" fillId="0" borderId="12" xfId="4" applyNumberFormat="1" applyFont="1" applyFill="1" applyBorder="1" applyAlignment="1" applyProtection="1">
      <alignment horizontal="right" vertical="center"/>
      <protection locked="0"/>
    </xf>
    <xf numFmtId="183" fontId="5" fillId="0" borderId="13" xfId="4" applyNumberFormat="1" applyFont="1" applyFill="1" applyBorder="1" applyAlignment="1" applyProtection="1">
      <alignment horizontal="right" vertical="center"/>
      <protection locked="0"/>
    </xf>
    <xf numFmtId="183" fontId="5" fillId="0" borderId="16" xfId="4" applyNumberFormat="1" applyFont="1" applyFill="1" applyBorder="1" applyAlignment="1" applyProtection="1">
      <alignment horizontal="right" vertical="center"/>
      <protection locked="0"/>
    </xf>
    <xf numFmtId="183" fontId="5" fillId="0" borderId="6" xfId="4" applyNumberFormat="1" applyFont="1" applyFill="1" applyBorder="1" applyAlignment="1" applyProtection="1">
      <alignment horizontal="right" vertical="center"/>
      <protection locked="0"/>
    </xf>
    <xf numFmtId="183" fontId="5" fillId="0" borderId="17" xfId="4" applyNumberFormat="1" applyFont="1" applyFill="1" applyBorder="1" applyAlignment="1" applyProtection="1">
      <alignment horizontal="right" vertical="center"/>
      <protection locked="0"/>
    </xf>
    <xf numFmtId="183" fontId="5" fillId="4" borderId="81" xfId="4" applyNumberFormat="1" applyFont="1" applyFill="1" applyBorder="1" applyAlignment="1">
      <alignment horizontal="right" vertical="center"/>
    </xf>
    <xf numFmtId="183" fontId="5" fillId="4" borderId="53" xfId="4" applyNumberFormat="1" applyFont="1" applyFill="1" applyBorder="1" applyAlignment="1">
      <alignment horizontal="right" vertical="center"/>
    </xf>
    <xf numFmtId="183" fontId="5" fillId="4" borderId="80" xfId="4" applyNumberFormat="1" applyFont="1" applyFill="1" applyBorder="1" applyAlignment="1">
      <alignment horizontal="right" vertical="center"/>
    </xf>
    <xf numFmtId="183" fontId="5" fillId="4" borderId="11" xfId="4" applyNumberFormat="1" applyFont="1" applyFill="1" applyBorder="1" applyAlignment="1">
      <alignment horizontal="right" vertical="center"/>
    </xf>
    <xf numFmtId="183" fontId="5" fillId="4" borderId="12" xfId="4" applyNumberFormat="1" applyFont="1" applyFill="1" applyBorder="1" applyAlignment="1">
      <alignment horizontal="right" vertical="center"/>
    </xf>
    <xf numFmtId="183" fontId="5" fillId="4" borderId="16" xfId="4" applyNumberFormat="1" applyFont="1" applyFill="1" applyBorder="1" applyAlignment="1">
      <alignment horizontal="right" vertical="center"/>
    </xf>
    <xf numFmtId="183" fontId="5" fillId="4" borderId="6" xfId="4" applyNumberFormat="1" applyFont="1" applyFill="1" applyBorder="1" applyAlignment="1">
      <alignment horizontal="right" vertical="center"/>
    </xf>
    <xf numFmtId="183" fontId="5" fillId="0" borderId="51" xfId="4" applyNumberFormat="1" applyFont="1" applyFill="1" applyBorder="1" applyAlignment="1" applyProtection="1">
      <alignment horizontal="right" vertical="center"/>
      <protection locked="0"/>
    </xf>
    <xf numFmtId="183" fontId="5" fillId="0" borderId="49" xfId="4" applyNumberFormat="1" applyFont="1" applyFill="1" applyBorder="1" applyAlignment="1" applyProtection="1">
      <alignment horizontal="right" vertical="center"/>
      <protection locked="0"/>
    </xf>
    <xf numFmtId="183" fontId="5" fillId="0" borderId="52" xfId="4" applyNumberFormat="1" applyFont="1" applyFill="1" applyBorder="1" applyAlignment="1" applyProtection="1">
      <alignment horizontal="right" vertical="center"/>
      <protection locked="0"/>
    </xf>
    <xf numFmtId="183" fontId="5" fillId="4" borderId="51" xfId="4" applyNumberFormat="1" applyFont="1" applyFill="1" applyBorder="1" applyAlignment="1">
      <alignment horizontal="right" vertical="center"/>
    </xf>
    <xf numFmtId="183" fontId="5" fillId="4" borderId="49" xfId="4" applyNumberFormat="1" applyFont="1" applyFill="1" applyBorder="1" applyAlignment="1">
      <alignment horizontal="right" vertical="center"/>
    </xf>
    <xf numFmtId="183" fontId="5" fillId="4" borderId="52" xfId="4" applyNumberFormat="1" applyFont="1" applyFill="1" applyBorder="1" applyAlignment="1">
      <alignment horizontal="right" vertical="center"/>
    </xf>
    <xf numFmtId="0" fontId="11" fillId="0" borderId="0" xfId="4" applyFont="1" applyFill="1" applyBorder="1" applyAlignment="1">
      <alignment horizontal="left" vertical="top" wrapText="1"/>
    </xf>
    <xf numFmtId="0" fontId="11" fillId="0" borderId="5" xfId="4" applyFont="1" applyFill="1" applyBorder="1" applyAlignment="1">
      <alignment horizontal="left" vertical="top" wrapText="1"/>
    </xf>
    <xf numFmtId="181" fontId="5" fillId="0" borderId="95" xfId="4" applyNumberFormat="1" applyFont="1" applyFill="1" applyBorder="1" applyAlignment="1">
      <alignment horizontal="center" vertical="center"/>
    </xf>
    <xf numFmtId="181" fontId="5" fillId="0" borderId="2" xfId="4" applyNumberFormat="1" applyFont="1" applyFill="1" applyBorder="1" applyAlignment="1">
      <alignment horizontal="center" vertical="center"/>
    </xf>
    <xf numFmtId="181" fontId="5" fillId="0" borderId="96" xfId="4" applyNumberFormat="1" applyFont="1" applyFill="1" applyBorder="1" applyAlignment="1">
      <alignment horizontal="center" vertical="center"/>
    </xf>
    <xf numFmtId="181" fontId="5" fillId="0" borderId="81" xfId="4" applyNumberFormat="1" applyFont="1" applyFill="1" applyBorder="1" applyAlignment="1">
      <alignment horizontal="center" vertical="center"/>
    </xf>
    <xf numFmtId="181" fontId="5" fillId="0" borderId="53" xfId="4" applyNumberFormat="1" applyFont="1" applyFill="1" applyBorder="1" applyAlignment="1">
      <alignment horizontal="center" vertical="center"/>
    </xf>
    <xf numFmtId="181" fontId="5" fillId="0" borderId="80" xfId="4" applyNumberFormat="1" applyFont="1" applyFill="1" applyBorder="1" applyAlignment="1">
      <alignment horizontal="center" vertical="center"/>
    </xf>
    <xf numFmtId="181" fontId="5" fillId="0" borderId="81" xfId="4" applyNumberFormat="1" applyFont="1" applyFill="1" applyBorder="1" applyAlignment="1" applyProtection="1">
      <alignment horizontal="center" vertical="center"/>
      <protection locked="0"/>
    </xf>
    <xf numFmtId="181" fontId="5" fillId="0" borderId="53" xfId="4" applyNumberFormat="1" applyFont="1" applyFill="1" applyBorder="1" applyAlignment="1" applyProtection="1">
      <alignment horizontal="center" vertical="center"/>
      <protection locked="0"/>
    </xf>
    <xf numFmtId="181" fontId="5" fillId="0" borderId="80" xfId="4" applyNumberFormat="1" applyFont="1" applyFill="1" applyBorder="1" applyAlignment="1" applyProtection="1">
      <alignment horizontal="center" vertical="center"/>
      <protection locked="0"/>
    </xf>
    <xf numFmtId="181" fontId="5" fillId="0" borderId="51" xfId="4" applyNumberFormat="1" applyFont="1" applyFill="1" applyBorder="1" applyAlignment="1" applyProtection="1">
      <alignment horizontal="center" vertical="center"/>
      <protection locked="0"/>
    </xf>
    <xf numFmtId="181" fontId="5" fillId="0" borderId="49" xfId="4" applyNumberFormat="1" applyFont="1" applyFill="1" applyBorder="1" applyAlignment="1" applyProtection="1">
      <alignment horizontal="center" vertical="center"/>
      <protection locked="0"/>
    </xf>
    <xf numFmtId="181" fontId="5" fillId="0" borderId="52" xfId="4" applyNumberFormat="1" applyFont="1" applyFill="1" applyBorder="1" applyAlignment="1" applyProtection="1">
      <alignment horizontal="center" vertical="center"/>
      <protection locked="0"/>
    </xf>
    <xf numFmtId="181" fontId="5" fillId="0" borderId="51" xfId="4" applyNumberFormat="1" applyFont="1" applyFill="1" applyBorder="1" applyAlignment="1">
      <alignment horizontal="center" vertical="center"/>
    </xf>
    <xf numFmtId="181" fontId="5" fillId="0" borderId="49" xfId="4" applyNumberFormat="1" applyFont="1" applyFill="1" applyBorder="1" applyAlignment="1">
      <alignment horizontal="center" vertical="center"/>
    </xf>
    <xf numFmtId="181" fontId="5" fillId="0" borderId="52" xfId="4" applyNumberFormat="1" applyFont="1" applyFill="1" applyBorder="1" applyAlignment="1">
      <alignment horizontal="center" vertical="center"/>
    </xf>
    <xf numFmtId="181" fontId="5" fillId="0" borderId="11" xfId="4" applyNumberFormat="1" applyFont="1" applyFill="1" applyBorder="1" applyAlignment="1">
      <alignment horizontal="center" vertical="center" wrapText="1" shrinkToFit="1"/>
    </xf>
    <xf numFmtId="181" fontId="5" fillId="0" borderId="12" xfId="4" applyNumberFormat="1" applyFont="1" applyFill="1" applyBorder="1" applyAlignment="1">
      <alignment horizontal="center" vertical="center" wrapText="1" shrinkToFit="1"/>
    </xf>
    <xf numFmtId="181" fontId="5" fillId="0" borderId="16" xfId="4" applyNumberFormat="1" applyFont="1" applyFill="1" applyBorder="1" applyAlignment="1">
      <alignment horizontal="center" vertical="center" wrapText="1" shrinkToFit="1"/>
    </xf>
    <xf numFmtId="181" fontId="5" fillId="0" borderId="6" xfId="4" applyNumberFormat="1" applyFont="1" applyFill="1" applyBorder="1" applyAlignment="1">
      <alignment horizontal="center" vertical="center" wrapText="1" shrinkToFit="1"/>
    </xf>
    <xf numFmtId="0" fontId="5" fillId="0" borderId="18" xfId="4" applyFont="1" applyFill="1" applyBorder="1" applyAlignment="1">
      <alignment horizontal="center" vertical="center"/>
    </xf>
    <xf numFmtId="0" fontId="5" fillId="0" borderId="19" xfId="4" applyFont="1" applyFill="1" applyBorder="1" applyAlignment="1">
      <alignment horizontal="center" vertical="center"/>
    </xf>
    <xf numFmtId="0" fontId="5" fillId="0" borderId="20" xfId="4" applyFont="1" applyFill="1" applyBorder="1" applyAlignment="1">
      <alignment horizontal="center" vertical="center"/>
    </xf>
    <xf numFmtId="0" fontId="5" fillId="0" borderId="18" xfId="4" applyFont="1" applyFill="1" applyBorder="1" applyAlignment="1">
      <alignment horizontal="center" vertical="center" wrapText="1"/>
    </xf>
    <xf numFmtId="0" fontId="5" fillId="0" borderId="19" xfId="4" applyFont="1" applyFill="1" applyBorder="1" applyAlignment="1">
      <alignment horizontal="center" vertical="center" wrapText="1"/>
    </xf>
    <xf numFmtId="183" fontId="5" fillId="0" borderId="81" xfId="4" applyNumberFormat="1" applyFont="1" applyFill="1" applyBorder="1" applyAlignment="1" applyProtection="1">
      <alignment horizontal="right" vertical="center"/>
      <protection locked="0"/>
    </xf>
    <xf numFmtId="183" fontId="5" fillId="0" borderId="53" xfId="4" applyNumberFormat="1" applyFont="1" applyFill="1" applyBorder="1" applyAlignment="1" applyProtection="1">
      <alignment horizontal="right" vertical="center"/>
      <protection locked="0"/>
    </xf>
    <xf numFmtId="183" fontId="5" fillId="0" borderId="80" xfId="4" applyNumberFormat="1" applyFont="1" applyFill="1" applyBorder="1" applyAlignment="1" applyProtection="1">
      <alignment horizontal="right" vertical="center"/>
      <protection locked="0"/>
    </xf>
    <xf numFmtId="0" fontId="5" fillId="0" borderId="76" xfId="4" applyFont="1" applyFill="1" applyBorder="1" applyAlignment="1">
      <alignment horizontal="center" vertical="center"/>
    </xf>
    <xf numFmtId="0" fontId="5" fillId="0" borderId="63" xfId="4" applyFont="1" applyFill="1" applyBorder="1" applyAlignment="1">
      <alignment horizontal="center" vertical="center"/>
    </xf>
    <xf numFmtId="0" fontId="5" fillId="0" borderId="77" xfId="4" applyFont="1" applyFill="1" applyBorder="1" applyAlignment="1">
      <alignment horizontal="center" vertical="center"/>
    </xf>
    <xf numFmtId="0" fontId="5" fillId="0" borderId="14"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74" xfId="4" applyFont="1" applyFill="1" applyBorder="1" applyAlignment="1">
      <alignment horizontal="center" vertical="center"/>
    </xf>
    <xf numFmtId="0" fontId="5" fillId="0" borderId="50" xfId="4" applyFont="1" applyFill="1" applyBorder="1" applyAlignment="1">
      <alignment horizontal="center" vertical="center"/>
    </xf>
    <xf numFmtId="0" fontId="5" fillId="0" borderId="75" xfId="4" applyFont="1" applyFill="1" applyBorder="1" applyAlignment="1">
      <alignment horizontal="center" vertical="center"/>
    </xf>
    <xf numFmtId="188" fontId="5" fillId="0" borderId="12" xfId="4" applyNumberFormat="1" applyFont="1" applyFill="1" applyBorder="1" applyAlignment="1">
      <alignment horizontal="left" vertical="center"/>
    </xf>
    <xf numFmtId="4" fontId="5" fillId="0" borderId="12" xfId="4" applyNumberFormat="1" applyFont="1" applyFill="1" applyBorder="1" applyAlignment="1">
      <alignment horizontal="right" vertical="center"/>
    </xf>
    <xf numFmtId="0" fontId="5" fillId="0" borderId="12" xfId="4" applyFont="1" applyFill="1" applyBorder="1" applyAlignment="1">
      <alignment horizontal="left" vertical="center"/>
    </xf>
    <xf numFmtId="0" fontId="5" fillId="0" borderId="13" xfId="4" applyFont="1" applyFill="1" applyBorder="1" applyAlignment="1">
      <alignment horizontal="left" vertical="center"/>
    </xf>
    <xf numFmtId="0" fontId="5" fillId="0" borderId="51" xfId="4" applyFont="1" applyFill="1" applyBorder="1" applyAlignment="1">
      <alignment horizontal="center" vertical="center"/>
    </xf>
    <xf numFmtId="0" fontId="5" fillId="0" borderId="49" xfId="4" applyFont="1" applyFill="1" applyBorder="1" applyAlignment="1">
      <alignment horizontal="center" vertical="center"/>
    </xf>
    <xf numFmtId="0" fontId="5" fillId="0" borderId="52" xfId="4" applyFont="1" applyFill="1" applyBorder="1" applyAlignment="1">
      <alignment horizontal="center" vertical="center"/>
    </xf>
    <xf numFmtId="0" fontId="5" fillId="0" borderId="62" xfId="4" applyNumberFormat="1" applyFont="1" applyFill="1" applyBorder="1" applyAlignment="1">
      <alignment horizontal="center" vertical="center"/>
    </xf>
    <xf numFmtId="0" fontId="5" fillId="0" borderId="63" xfId="4" applyNumberFormat="1" applyFont="1" applyFill="1" applyBorder="1" applyAlignment="1">
      <alignment horizontal="center" vertical="center"/>
    </xf>
    <xf numFmtId="0" fontId="5" fillId="0" borderId="77" xfId="4" applyNumberFormat="1" applyFont="1" applyFill="1" applyBorder="1" applyAlignment="1">
      <alignment horizontal="center" vertical="center"/>
    </xf>
    <xf numFmtId="0" fontId="5" fillId="0" borderId="64" xfId="4" applyNumberFormat="1" applyFont="1" applyFill="1" applyBorder="1" applyAlignment="1">
      <alignment horizontal="center" vertical="center"/>
    </xf>
    <xf numFmtId="0" fontId="5" fillId="0" borderId="0" xfId="4" applyNumberFormat="1" applyFont="1" applyFill="1" applyBorder="1" applyAlignment="1">
      <alignment horizontal="center" vertical="center"/>
    </xf>
    <xf numFmtId="0" fontId="5" fillId="0" borderId="15" xfId="4" applyNumberFormat="1" applyFont="1" applyFill="1" applyBorder="1" applyAlignment="1">
      <alignment horizontal="center" vertical="center"/>
    </xf>
    <xf numFmtId="0" fontId="5" fillId="0" borderId="65" xfId="4" applyNumberFormat="1" applyFont="1" applyFill="1" applyBorder="1" applyAlignment="1">
      <alignment horizontal="center" vertical="center"/>
    </xf>
    <xf numFmtId="0" fontId="5" fillId="0" borderId="50" xfId="4" applyNumberFormat="1" applyFont="1" applyFill="1" applyBorder="1" applyAlignment="1">
      <alignment horizontal="center" vertical="center"/>
    </xf>
    <xf numFmtId="0" fontId="5" fillId="0" borderId="75" xfId="4" applyNumberFormat="1" applyFont="1" applyFill="1" applyBorder="1" applyAlignment="1">
      <alignment horizontal="center" vertical="center"/>
    </xf>
    <xf numFmtId="177" fontId="5" fillId="0" borderId="76" xfId="4" applyNumberFormat="1" applyFont="1" applyFill="1" applyBorder="1" applyAlignment="1" applyProtection="1">
      <alignment horizontal="center" vertical="center"/>
      <protection locked="0"/>
    </xf>
    <xf numFmtId="177" fontId="5" fillId="0" borderId="77" xfId="4" applyNumberFormat="1" applyFont="1" applyFill="1" applyBorder="1" applyAlignment="1" applyProtection="1">
      <alignment horizontal="center" vertical="center"/>
      <protection locked="0"/>
    </xf>
    <xf numFmtId="177" fontId="5" fillId="0" borderId="14" xfId="4" applyNumberFormat="1" applyFont="1" applyFill="1" applyBorder="1" applyAlignment="1" applyProtection="1">
      <alignment horizontal="center" vertical="center"/>
      <protection locked="0"/>
    </xf>
    <xf numFmtId="177" fontId="5" fillId="0" borderId="15" xfId="4" applyNumberFormat="1" applyFont="1" applyFill="1" applyBorder="1" applyAlignment="1" applyProtection="1">
      <alignment horizontal="center" vertical="center"/>
      <protection locked="0"/>
    </xf>
    <xf numFmtId="177" fontId="5" fillId="0" borderId="74" xfId="4" applyNumberFormat="1" applyFont="1" applyFill="1" applyBorder="1" applyAlignment="1" applyProtection="1">
      <alignment horizontal="center" vertical="center"/>
      <protection locked="0"/>
    </xf>
    <xf numFmtId="177" fontId="5" fillId="0" borderId="75" xfId="4" applyNumberFormat="1" applyFont="1" applyFill="1" applyBorder="1" applyAlignment="1" applyProtection="1">
      <alignment horizontal="center" vertical="center"/>
      <protection locked="0"/>
    </xf>
    <xf numFmtId="187" fontId="5" fillId="0" borderId="76" xfId="4" applyNumberFormat="1" applyFont="1" applyFill="1" applyBorder="1" applyAlignment="1" applyProtection="1">
      <alignment horizontal="center" vertical="center"/>
      <protection locked="0"/>
    </xf>
    <xf numFmtId="187" fontId="5" fillId="0" borderId="77" xfId="4" applyNumberFormat="1" applyFont="1" applyFill="1" applyBorder="1" applyAlignment="1" applyProtection="1">
      <alignment horizontal="center" vertical="center"/>
      <protection locked="0"/>
    </xf>
    <xf numFmtId="187" fontId="5" fillId="0" borderId="14" xfId="4" applyNumberFormat="1" applyFont="1" applyFill="1" applyBorder="1" applyAlignment="1" applyProtection="1">
      <alignment horizontal="center" vertical="center"/>
      <protection locked="0"/>
    </xf>
    <xf numFmtId="187" fontId="5" fillId="0" borderId="15" xfId="4" applyNumberFormat="1" applyFont="1" applyFill="1" applyBorder="1" applyAlignment="1" applyProtection="1">
      <alignment horizontal="center" vertical="center"/>
      <protection locked="0"/>
    </xf>
    <xf numFmtId="187" fontId="5" fillId="0" borderId="74" xfId="4" applyNumberFormat="1" applyFont="1" applyFill="1" applyBorder="1" applyAlignment="1" applyProtection="1">
      <alignment horizontal="center" vertical="center"/>
      <protection locked="0"/>
    </xf>
    <xf numFmtId="187" fontId="5" fillId="0" borderId="75" xfId="4" applyNumberFormat="1" applyFont="1" applyFill="1" applyBorder="1" applyAlignment="1" applyProtection="1">
      <alignment horizontal="center" vertical="center"/>
      <protection locked="0"/>
    </xf>
    <xf numFmtId="177" fontId="5" fillId="0" borderId="51" xfId="4" applyNumberFormat="1" applyFont="1" applyFill="1" applyBorder="1" applyAlignment="1" applyProtection="1">
      <alignment horizontal="center" vertical="center"/>
      <protection locked="0"/>
    </xf>
    <xf numFmtId="177" fontId="5" fillId="0" borderId="52" xfId="4" applyNumberFormat="1" applyFont="1" applyFill="1" applyBorder="1" applyAlignment="1" applyProtection="1">
      <alignment horizontal="center" vertical="center"/>
      <protection locked="0"/>
    </xf>
    <xf numFmtId="178" fontId="5" fillId="0" borderId="51" xfId="4" applyNumberFormat="1" applyFont="1" applyFill="1" applyBorder="1" applyAlignment="1" applyProtection="1">
      <alignment horizontal="center" vertical="center"/>
      <protection locked="0"/>
    </xf>
    <xf numFmtId="178" fontId="5" fillId="0" borderId="52" xfId="4" applyNumberFormat="1" applyFont="1" applyFill="1" applyBorder="1" applyAlignment="1" applyProtection="1">
      <alignment horizontal="center" vertical="center"/>
      <protection locked="0"/>
    </xf>
    <xf numFmtId="181" fontId="5" fillId="0" borderId="12" xfId="4" applyNumberFormat="1" applyFont="1" applyFill="1" applyBorder="1" applyAlignment="1">
      <alignment horizontal="right" vertical="center"/>
    </xf>
    <xf numFmtId="0" fontId="5" fillId="0" borderId="12" xfId="4" applyFont="1" applyFill="1" applyBorder="1" applyAlignment="1">
      <alignment horizontal="right" vertical="center"/>
    </xf>
    <xf numFmtId="0" fontId="5" fillId="0" borderId="61" xfId="4" applyFont="1" applyFill="1" applyBorder="1" applyAlignment="1">
      <alignment horizontal="center" vertical="center" textRotation="255"/>
    </xf>
    <xf numFmtId="0" fontId="5" fillId="0" borderId="78" xfId="4" applyFont="1" applyFill="1" applyBorder="1" applyAlignment="1">
      <alignment horizontal="center" vertical="center" textRotation="255"/>
    </xf>
    <xf numFmtId="177" fontId="5" fillId="0" borderId="51" xfId="4" applyNumberFormat="1" applyFont="1" applyFill="1" applyBorder="1" applyAlignment="1" applyProtection="1">
      <alignment horizontal="center" vertical="center" shrinkToFit="1"/>
      <protection locked="0"/>
    </xf>
    <xf numFmtId="177" fontId="5" fillId="0" borderId="52" xfId="4" applyNumberFormat="1" applyFont="1" applyFill="1" applyBorder="1" applyAlignment="1" applyProtection="1">
      <alignment horizontal="center" vertical="center" shrinkToFit="1"/>
      <protection locked="0"/>
    </xf>
    <xf numFmtId="178" fontId="5" fillId="0" borderId="51" xfId="4" applyNumberFormat="1" applyFont="1" applyFill="1" applyBorder="1" applyAlignment="1" applyProtection="1">
      <alignment horizontal="right" vertical="center"/>
      <protection locked="0"/>
    </xf>
    <xf numFmtId="178" fontId="5" fillId="0" borderId="52" xfId="4" applyNumberFormat="1" applyFont="1" applyFill="1" applyBorder="1" applyAlignment="1" applyProtection="1">
      <alignment horizontal="right" vertical="center"/>
      <protection locked="0"/>
    </xf>
    <xf numFmtId="0" fontId="11" fillId="0" borderId="51" xfId="4" applyFont="1" applyFill="1" applyBorder="1" applyAlignment="1">
      <alignment horizontal="left" vertical="center"/>
    </xf>
    <xf numFmtId="0" fontId="11" fillId="0" borderId="50" xfId="4" applyFont="1" applyFill="1" applyBorder="1" applyAlignment="1">
      <alignment horizontal="left" vertical="center"/>
    </xf>
    <xf numFmtId="181" fontId="5" fillId="0" borderId="50" xfId="4" applyNumberFormat="1" applyFont="1" applyFill="1" applyBorder="1" applyAlignment="1">
      <alignment vertical="center"/>
    </xf>
    <xf numFmtId="0" fontId="5" fillId="0" borderId="50" xfId="4" applyFont="1" applyFill="1" applyBorder="1" applyAlignment="1">
      <alignment vertical="center"/>
    </xf>
    <xf numFmtId="181" fontId="5" fillId="0" borderId="49" xfId="4" applyNumberFormat="1" applyFont="1" applyFill="1" applyBorder="1" applyAlignment="1" applyProtection="1">
      <alignment horizontal="right" vertical="center" shrinkToFit="1"/>
      <protection locked="0"/>
    </xf>
    <xf numFmtId="188" fontId="5" fillId="0" borderId="50" xfId="4" applyNumberFormat="1" applyFont="1" applyFill="1" applyBorder="1" applyAlignment="1">
      <alignment horizontal="left" vertical="center"/>
    </xf>
    <xf numFmtId="4" fontId="5" fillId="0" borderId="50" xfId="4" applyNumberFormat="1" applyFont="1" applyFill="1" applyBorder="1" applyAlignment="1">
      <alignment vertical="center"/>
    </xf>
    <xf numFmtId="0" fontId="5" fillId="0" borderId="108" xfId="4" applyFont="1" applyFill="1" applyBorder="1" applyAlignment="1">
      <alignment horizontal="center" vertical="center" wrapText="1"/>
    </xf>
    <xf numFmtId="0" fontId="5" fillId="0" borderId="53" xfId="4" applyFont="1" applyFill="1" applyBorder="1" applyAlignment="1">
      <alignment horizontal="center" vertical="center" wrapText="1"/>
    </xf>
    <xf numFmtId="0" fontId="5" fillId="0" borderId="80" xfId="4" applyFont="1" applyFill="1" applyBorder="1" applyAlignment="1">
      <alignment horizontal="center" vertical="center" wrapText="1"/>
    </xf>
    <xf numFmtId="178" fontId="5" fillId="0" borderId="81" xfId="4" applyNumberFormat="1" applyFont="1" applyFill="1" applyBorder="1" applyAlignment="1">
      <alignment horizontal="center" vertical="center"/>
    </xf>
    <xf numFmtId="178" fontId="5" fillId="0" borderId="80" xfId="4" applyNumberFormat="1" applyFont="1" applyFill="1" applyBorder="1" applyAlignment="1">
      <alignment horizontal="center" vertical="center"/>
    </xf>
    <xf numFmtId="181" fontId="5" fillId="0" borderId="53" xfId="4" applyNumberFormat="1" applyFont="1" applyFill="1" applyBorder="1" applyAlignment="1">
      <alignment horizontal="right" vertical="center"/>
    </xf>
    <xf numFmtId="0" fontId="5" fillId="0" borderId="53" xfId="4" applyFont="1" applyFill="1" applyBorder="1" applyAlignment="1">
      <alignment horizontal="right" vertical="center"/>
    </xf>
    <xf numFmtId="0" fontId="5" fillId="0" borderId="53" xfId="4" applyFont="1" applyFill="1" applyBorder="1" applyAlignment="1">
      <alignment horizontal="left" vertical="center"/>
    </xf>
    <xf numFmtId="4" fontId="5" fillId="0" borderId="53" xfId="4" applyNumberFormat="1" applyFont="1" applyFill="1" applyBorder="1" applyAlignment="1">
      <alignment horizontal="right" vertical="center"/>
    </xf>
    <xf numFmtId="0" fontId="5" fillId="0" borderId="11" xfId="4" applyFont="1" applyFill="1" applyBorder="1" applyAlignment="1">
      <alignment horizontal="center" vertical="center" textRotation="255"/>
    </xf>
    <xf numFmtId="0" fontId="5" fillId="0" borderId="14" xfId="4" applyFont="1" applyFill="1" applyBorder="1" applyAlignment="1">
      <alignment horizontal="center" vertical="center" textRotation="255"/>
    </xf>
    <xf numFmtId="0" fontId="5" fillId="0" borderId="109" xfId="4" applyFont="1" applyFill="1" applyBorder="1" applyAlignment="1">
      <alignment horizontal="center" vertical="center"/>
    </xf>
    <xf numFmtId="0" fontId="5" fillId="0" borderId="66" xfId="4" applyFont="1" applyFill="1" applyBorder="1" applyAlignment="1">
      <alignment horizontal="center" vertical="center"/>
    </xf>
    <xf numFmtId="0" fontId="5" fillId="0" borderId="67" xfId="4" applyFont="1" applyFill="1" applyBorder="1" applyAlignment="1">
      <alignment horizontal="center" vertical="center"/>
    </xf>
    <xf numFmtId="177" fontId="5" fillId="0" borderId="79" xfId="4" applyNumberFormat="1" applyFont="1" applyFill="1" applyBorder="1" applyAlignment="1" applyProtection="1">
      <alignment horizontal="center" vertical="center" shrinkToFit="1"/>
      <protection locked="0"/>
    </xf>
    <xf numFmtId="177" fontId="5" fillId="0" borderId="67" xfId="4" applyNumberFormat="1" applyFont="1" applyFill="1" applyBorder="1" applyAlignment="1" applyProtection="1">
      <alignment horizontal="center" vertical="center" shrinkToFit="1"/>
      <protection locked="0"/>
    </xf>
    <xf numFmtId="178" fontId="5" fillId="0" borderId="79" xfId="4" applyNumberFormat="1" applyFont="1" applyFill="1" applyBorder="1" applyAlignment="1" applyProtection="1">
      <alignment horizontal="right" vertical="center"/>
      <protection locked="0"/>
    </xf>
    <xf numFmtId="178" fontId="5" fillId="0" borderId="67" xfId="4" applyNumberFormat="1" applyFont="1" applyFill="1" applyBorder="1" applyAlignment="1" applyProtection="1">
      <alignment horizontal="right" vertical="center"/>
      <protection locked="0"/>
    </xf>
    <xf numFmtId="0" fontId="11" fillId="0" borderId="79" xfId="4" applyFont="1" applyFill="1" applyBorder="1" applyAlignment="1">
      <alignment horizontal="left" vertical="center" shrinkToFit="1"/>
    </xf>
    <xf numFmtId="0" fontId="11" fillId="0" borderId="66" xfId="4" applyFont="1" applyFill="1" applyBorder="1" applyAlignment="1">
      <alignment horizontal="left" vertical="center" shrinkToFit="1"/>
    </xf>
    <xf numFmtId="181" fontId="5" fillId="0" borderId="66" xfId="4" applyNumberFormat="1" applyFont="1" applyFill="1" applyBorder="1" applyAlignment="1" applyProtection="1">
      <alignment horizontal="right" vertical="center" shrinkToFit="1"/>
      <protection locked="0"/>
    </xf>
    <xf numFmtId="188" fontId="5" fillId="0" borderId="66" xfId="4" applyNumberFormat="1" applyFont="1" applyFill="1" applyBorder="1" applyAlignment="1">
      <alignment horizontal="left" vertical="center"/>
    </xf>
    <xf numFmtId="4" fontId="5" fillId="0" borderId="66" xfId="4" applyNumberFormat="1" applyFont="1" applyFill="1" applyBorder="1" applyAlignment="1">
      <alignment vertical="center"/>
    </xf>
    <xf numFmtId="0" fontId="5" fillId="0" borderId="79" xfId="4" applyFont="1" applyFill="1" applyBorder="1" applyAlignment="1">
      <alignment horizontal="center" vertical="center"/>
    </xf>
    <xf numFmtId="181" fontId="5" fillId="0" borderId="66" xfId="4" applyNumberFormat="1" applyFont="1" applyFill="1" applyBorder="1" applyAlignment="1">
      <alignment vertical="center"/>
    </xf>
    <xf numFmtId="0" fontId="5" fillId="0" borderId="66" xfId="4" applyFont="1" applyFill="1" applyBorder="1" applyAlignment="1">
      <alignment vertical="center"/>
    </xf>
    <xf numFmtId="181" fontId="5" fillId="0" borderId="66" xfId="4" applyNumberFormat="1" applyFont="1" applyFill="1" applyBorder="1" applyAlignment="1">
      <alignment horizontal="right" vertical="center"/>
    </xf>
    <xf numFmtId="0" fontId="5" fillId="0" borderId="66" xfId="4" applyFont="1" applyFill="1" applyBorder="1" applyAlignment="1">
      <alignment horizontal="right" vertical="center"/>
    </xf>
    <xf numFmtId="178" fontId="5" fillId="0" borderId="18" xfId="4" applyNumberFormat="1" applyFont="1" applyFill="1" applyBorder="1" applyAlignment="1" applyProtection="1">
      <alignment horizontal="right" vertical="center"/>
      <protection locked="0"/>
    </xf>
    <xf numFmtId="178" fontId="5" fillId="0" borderId="20" xfId="4" applyNumberFormat="1" applyFont="1" applyFill="1" applyBorder="1" applyAlignment="1" applyProtection="1">
      <alignment horizontal="right" vertical="center"/>
      <protection locked="0"/>
    </xf>
    <xf numFmtId="0" fontId="11" fillId="0" borderId="18" xfId="4" applyFont="1" applyFill="1" applyBorder="1" applyAlignment="1">
      <alignment horizontal="left" vertical="center" wrapText="1"/>
    </xf>
    <xf numFmtId="0" fontId="11" fillId="0" borderId="19" xfId="4" applyFont="1" applyFill="1" applyBorder="1" applyAlignment="1">
      <alignment horizontal="left" vertical="center" wrapText="1"/>
    </xf>
    <xf numFmtId="181" fontId="5" fillId="0" borderId="6" xfId="4" applyNumberFormat="1" applyFont="1" applyFill="1" applyBorder="1" applyAlignment="1">
      <alignment vertical="center"/>
    </xf>
    <xf numFmtId="0" fontId="5" fillId="0" borderId="81" xfId="4" applyFont="1" applyFill="1" applyBorder="1" applyAlignment="1">
      <alignment horizontal="center" vertical="center"/>
    </xf>
    <xf numFmtId="0" fontId="5" fillId="0" borderId="53" xfId="4" applyFont="1" applyFill="1" applyBorder="1" applyAlignment="1">
      <alignment horizontal="center" vertical="center"/>
    </xf>
    <xf numFmtId="0" fontId="5" fillId="0" borderId="80" xfId="4" applyFont="1" applyFill="1" applyBorder="1" applyAlignment="1">
      <alignment horizontal="center" vertical="center"/>
    </xf>
    <xf numFmtId="189" fontId="5" fillId="0" borderId="18" xfId="4" applyNumberFormat="1" applyFont="1" applyFill="1" applyBorder="1" applyAlignment="1">
      <alignment horizontal="center" vertical="center"/>
    </xf>
    <xf numFmtId="189" fontId="5" fillId="0" borderId="19" xfId="4" applyNumberFormat="1" applyFont="1" applyFill="1" applyBorder="1" applyAlignment="1">
      <alignment horizontal="center" vertical="center"/>
    </xf>
    <xf numFmtId="189" fontId="5" fillId="0" borderId="20" xfId="4" applyNumberFormat="1" applyFont="1" applyFill="1" applyBorder="1" applyAlignment="1">
      <alignment horizontal="center" vertical="center"/>
    </xf>
    <xf numFmtId="189" fontId="5" fillId="0" borderId="18" xfId="4" applyNumberFormat="1" applyFont="1" applyFill="1" applyBorder="1" applyAlignment="1" applyProtection="1">
      <alignment horizontal="center" vertical="center" shrinkToFit="1"/>
      <protection locked="0"/>
    </xf>
    <xf numFmtId="189" fontId="5" fillId="0" borderId="19" xfId="4" applyNumberFormat="1" applyFont="1" applyFill="1" applyBorder="1" applyAlignment="1" applyProtection="1">
      <alignment horizontal="center" vertical="center" shrinkToFit="1"/>
      <protection locked="0"/>
    </xf>
    <xf numFmtId="181" fontId="5" fillId="0" borderId="19" xfId="4" applyNumberFormat="1" applyFont="1" applyFill="1" applyBorder="1" applyAlignment="1">
      <alignment horizontal="right" vertical="center"/>
    </xf>
    <xf numFmtId="4" fontId="5" fillId="0" borderId="19" xfId="4" applyNumberFormat="1" applyFont="1" applyFill="1" applyBorder="1" applyAlignment="1">
      <alignment horizontal="right" vertical="center"/>
    </xf>
    <xf numFmtId="189" fontId="5" fillId="0" borderId="53" xfId="4" applyNumberFormat="1" applyFont="1" applyFill="1" applyBorder="1" applyAlignment="1" applyProtection="1">
      <alignment horizontal="center" vertical="center"/>
      <protection locked="0"/>
    </xf>
    <xf numFmtId="178" fontId="5" fillId="0" borderId="81" xfId="4" applyNumberFormat="1" applyFont="1" applyFill="1" applyBorder="1" applyAlignment="1">
      <alignment horizontal="right" vertical="center"/>
    </xf>
    <xf numFmtId="178" fontId="5" fillId="0" borderId="80" xfId="4" applyNumberFormat="1" applyFont="1" applyFill="1" applyBorder="1" applyAlignment="1">
      <alignment horizontal="right" vertical="center"/>
    </xf>
    <xf numFmtId="0" fontId="5" fillId="0" borderId="53" xfId="4" applyFont="1" applyFill="1" applyBorder="1" applyAlignment="1">
      <alignment vertical="center"/>
    </xf>
    <xf numFmtId="0" fontId="5" fillId="0" borderId="0" xfId="4" applyFont="1" applyFill="1" applyBorder="1" applyAlignment="1">
      <alignment horizontal="left" vertical="center"/>
    </xf>
    <xf numFmtId="0" fontId="5" fillId="0" borderId="25" xfId="4" applyFont="1" applyFill="1" applyBorder="1" applyAlignment="1">
      <alignment horizontal="left" vertical="center"/>
    </xf>
    <xf numFmtId="6" fontId="8" fillId="0" borderId="0" xfId="2" applyFont="1" applyFill="1" applyBorder="1" applyAlignment="1">
      <alignment horizontal="left" vertical="center"/>
    </xf>
    <xf numFmtId="6" fontId="8" fillId="0" borderId="0" xfId="2" applyFont="1" applyFill="1" applyAlignment="1">
      <alignment horizontal="left" vertical="center"/>
    </xf>
    <xf numFmtId="6" fontId="8" fillId="0" borderId="6" xfId="2" applyFont="1" applyFill="1" applyBorder="1" applyAlignment="1">
      <alignment horizontal="left" vertical="center"/>
    </xf>
    <xf numFmtId="6" fontId="2" fillId="0" borderId="6" xfId="2" applyFont="1" applyFill="1" applyBorder="1" applyAlignment="1">
      <alignment horizontal="left" vertical="center"/>
    </xf>
    <xf numFmtId="0" fontId="1" fillId="0" borderId="6" xfId="0" applyFont="1" applyFill="1" applyBorder="1" applyAlignment="1">
      <alignment horizontal="left" vertical="center"/>
    </xf>
    <xf numFmtId="6" fontId="62" fillId="0" borderId="6" xfId="2" applyFont="1" applyFill="1" applyBorder="1" applyAlignment="1">
      <alignment horizontal="left" vertical="center"/>
    </xf>
    <xf numFmtId="0" fontId="1" fillId="0" borderId="6" xfId="0" applyFont="1" applyFill="1" applyBorder="1" applyAlignment="1">
      <alignment vertical="center"/>
    </xf>
    <xf numFmtId="178" fontId="5" fillId="0" borderId="51" xfId="4" applyNumberFormat="1" applyFont="1" applyFill="1" applyBorder="1" applyAlignment="1" applyProtection="1">
      <alignment horizontal="left" vertical="center"/>
      <protection locked="0"/>
    </xf>
    <xf numFmtId="178" fontId="5" fillId="0" borderId="49" xfId="4" applyNumberFormat="1" applyFont="1" applyFill="1" applyBorder="1" applyAlignment="1" applyProtection="1">
      <alignment horizontal="left" vertical="center"/>
      <protection locked="0"/>
    </xf>
    <xf numFmtId="187" fontId="5" fillId="0" borderId="76" xfId="4" applyNumberFormat="1" applyFont="1" applyFill="1" applyBorder="1" applyAlignment="1" applyProtection="1">
      <alignment horizontal="left" vertical="center"/>
      <protection locked="0"/>
    </xf>
    <xf numFmtId="187" fontId="5" fillId="0" borderId="63" xfId="4" applyNumberFormat="1" applyFont="1" applyFill="1" applyBorder="1" applyAlignment="1" applyProtection="1">
      <alignment horizontal="left" vertical="center"/>
      <protection locked="0"/>
    </xf>
    <xf numFmtId="187" fontId="5" fillId="0" borderId="14" xfId="4" applyNumberFormat="1" applyFont="1" applyFill="1" applyBorder="1" applyAlignment="1" applyProtection="1">
      <alignment horizontal="left" vertical="center"/>
      <protection locked="0"/>
    </xf>
    <xf numFmtId="187" fontId="5" fillId="0" borderId="0" xfId="4" applyNumberFormat="1" applyFont="1" applyFill="1" applyBorder="1" applyAlignment="1" applyProtection="1">
      <alignment horizontal="left" vertical="center"/>
      <protection locked="0"/>
    </xf>
    <xf numFmtId="187" fontId="5" fillId="0" borderId="74" xfId="4" applyNumberFormat="1" applyFont="1" applyFill="1" applyBorder="1" applyAlignment="1" applyProtection="1">
      <alignment horizontal="left" vertical="center"/>
      <protection locked="0"/>
    </xf>
    <xf numFmtId="187" fontId="5" fillId="0" borderId="50" xfId="4" applyNumberFormat="1" applyFont="1" applyFill="1" applyBorder="1" applyAlignment="1" applyProtection="1">
      <alignment horizontal="left" vertical="center"/>
      <protection locked="0"/>
    </xf>
    <xf numFmtId="0" fontId="44" fillId="0" borderId="0" xfId="4" applyFont="1" applyFill="1" applyBorder="1" applyAlignment="1">
      <alignment horizontal="left" vertical="top" wrapText="1"/>
    </xf>
    <xf numFmtId="0" fontId="44" fillId="0" borderId="15" xfId="4" applyFont="1" applyFill="1" applyBorder="1" applyAlignment="1">
      <alignment horizontal="left" vertical="top" wrapText="1"/>
    </xf>
    <xf numFmtId="0" fontId="44" fillId="0" borderId="6" xfId="4" applyFont="1" applyFill="1" applyBorder="1" applyAlignment="1">
      <alignment horizontal="left" vertical="top" wrapText="1"/>
    </xf>
    <xf numFmtId="0" fontId="44" fillId="0" borderId="17" xfId="4" applyFont="1" applyFill="1" applyBorder="1" applyAlignment="1">
      <alignment horizontal="left" vertical="top" wrapText="1"/>
    </xf>
    <xf numFmtId="181" fontId="5" fillId="0" borderId="63" xfId="4" applyNumberFormat="1" applyFont="1" applyFill="1" applyBorder="1" applyAlignment="1">
      <alignment horizontal="right" vertical="center"/>
    </xf>
    <xf numFmtId="181" fontId="5" fillId="0" borderId="0" xfId="4" applyNumberFormat="1" applyFont="1" applyFill="1" applyBorder="1" applyAlignment="1">
      <alignment horizontal="right" vertical="center"/>
    </xf>
    <xf numFmtId="181" fontId="5" fillId="0" borderId="50" xfId="4" applyNumberFormat="1" applyFont="1" applyFill="1" applyBorder="1" applyAlignment="1">
      <alignment horizontal="right" vertical="center"/>
    </xf>
    <xf numFmtId="188" fontId="5" fillId="0" borderId="63" xfId="4" applyNumberFormat="1" applyFont="1" applyFill="1" applyBorder="1" applyAlignment="1">
      <alignment horizontal="left" vertical="center"/>
    </xf>
    <xf numFmtId="188" fontId="5" fillId="0" borderId="0" xfId="4" applyNumberFormat="1" applyFont="1" applyFill="1" applyBorder="1" applyAlignment="1">
      <alignment horizontal="left" vertical="center"/>
    </xf>
    <xf numFmtId="4" fontId="5" fillId="0" borderId="63" xfId="4" applyNumberFormat="1" applyFont="1" applyFill="1" applyBorder="1" applyAlignment="1">
      <alignment horizontal="right" vertical="center"/>
    </xf>
    <xf numFmtId="4" fontId="5" fillId="0" borderId="0" xfId="4" applyNumberFormat="1" applyFont="1" applyFill="1" applyBorder="1" applyAlignment="1">
      <alignment horizontal="right" vertical="center"/>
    </xf>
    <xf numFmtId="4" fontId="5" fillId="0" borderId="50" xfId="4" applyNumberFormat="1" applyFont="1" applyFill="1" applyBorder="1" applyAlignment="1">
      <alignment horizontal="right" vertical="center"/>
    </xf>
    <xf numFmtId="4" fontId="5" fillId="0" borderId="63" xfId="4" applyNumberFormat="1" applyFont="1" applyFill="1" applyBorder="1" applyAlignment="1">
      <alignment horizontal="left" vertical="center"/>
    </xf>
    <xf numFmtId="4" fontId="5" fillId="0" borderId="77" xfId="4" applyNumberFormat="1" applyFont="1" applyFill="1" applyBorder="1" applyAlignment="1">
      <alignment horizontal="left" vertical="center"/>
    </xf>
    <xf numFmtId="4" fontId="5" fillId="0" borderId="0" xfId="4" applyNumberFormat="1" applyFont="1" applyFill="1" applyBorder="1" applyAlignment="1">
      <alignment horizontal="left" vertical="center"/>
    </xf>
    <xf numFmtId="4" fontId="5" fillId="0" borderId="15" xfId="4" applyNumberFormat="1" applyFont="1" applyFill="1" applyBorder="1" applyAlignment="1">
      <alignment horizontal="left" vertical="center"/>
    </xf>
    <xf numFmtId="4" fontId="5" fillId="0" borderId="50" xfId="4" applyNumberFormat="1" applyFont="1" applyFill="1" applyBorder="1" applyAlignment="1">
      <alignment horizontal="left" vertical="center"/>
    </xf>
    <xf numFmtId="4" fontId="5" fillId="0" borderId="75" xfId="4" applyNumberFormat="1" applyFont="1" applyFill="1" applyBorder="1" applyAlignment="1">
      <alignment horizontal="left" vertical="center"/>
    </xf>
    <xf numFmtId="4" fontId="5" fillId="0" borderId="6" xfId="4" applyNumberFormat="1" applyFont="1" applyFill="1" applyBorder="1" applyAlignment="1">
      <alignment vertical="center"/>
    </xf>
    <xf numFmtId="0" fontId="33" fillId="0" borderId="12"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9" fillId="0" borderId="5" xfId="0" applyFont="1" applyFill="1" applyBorder="1" applyAlignment="1">
      <alignment horizontal="center" vertical="center" wrapText="1"/>
    </xf>
    <xf numFmtId="0" fontId="3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34" fillId="0" borderId="15" xfId="0" applyFont="1" applyFill="1" applyBorder="1" applyAlignment="1">
      <alignment horizontal="left" vertical="top" wrapText="1"/>
    </xf>
    <xf numFmtId="193" fontId="5" fillId="0" borderId="18" xfId="4" applyNumberFormat="1" applyFont="1" applyFill="1" applyBorder="1" applyAlignment="1">
      <alignment horizontal="center" vertical="center"/>
    </xf>
    <xf numFmtId="193" fontId="5" fillId="0" borderId="19" xfId="4" applyNumberFormat="1" applyFont="1" applyFill="1" applyBorder="1" applyAlignment="1">
      <alignment horizontal="center" vertical="center"/>
    </xf>
    <xf numFmtId="178" fontId="5" fillId="0" borderId="18" xfId="4" applyNumberFormat="1" applyFont="1" applyFill="1" applyBorder="1" applyAlignment="1">
      <alignment horizontal="right" vertical="center"/>
    </xf>
    <xf numFmtId="178" fontId="5" fillId="0" borderId="20" xfId="4" applyNumberFormat="1" applyFont="1" applyFill="1" applyBorder="1" applyAlignment="1">
      <alignment horizontal="right" vertical="center"/>
    </xf>
    <xf numFmtId="0" fontId="5" fillId="0" borderId="44" xfId="4" applyFont="1" applyFill="1" applyBorder="1" applyAlignment="1">
      <alignment horizontal="center" vertical="center"/>
    </xf>
    <xf numFmtId="0" fontId="8" fillId="0" borderId="0" xfId="4" applyFont="1" applyFill="1" applyBorder="1" applyAlignment="1">
      <alignment horizontal="center" vertical="center"/>
    </xf>
    <xf numFmtId="0" fontId="11" fillId="0" borderId="0" xfId="4"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5" xfId="0" applyFont="1" applyFill="1" applyBorder="1" applyAlignment="1">
      <alignment horizontal="left" vertical="center" wrapText="1"/>
    </xf>
    <xf numFmtId="0" fontId="16" fillId="0" borderId="0" xfId="4" applyFont="1" applyFill="1" applyBorder="1" applyAlignment="1">
      <alignment horizontal="center" vertical="center"/>
    </xf>
    <xf numFmtId="49" fontId="2" fillId="0" borderId="0" xfId="4" quotePrefix="1" applyNumberFormat="1" applyFont="1" applyAlignment="1">
      <alignment horizontal="center" vertical="center"/>
    </xf>
    <xf numFmtId="49" fontId="2" fillId="0" borderId="0" xfId="4" applyNumberFormat="1" applyFont="1" applyAlignment="1">
      <alignment horizontal="center" vertical="center"/>
    </xf>
    <xf numFmtId="0" fontId="5" fillId="0" borderId="0" xfId="4" applyFont="1" applyFill="1" applyBorder="1" applyAlignment="1">
      <alignment horizontal="left" vertical="center" wrapText="1"/>
    </xf>
    <xf numFmtId="0" fontId="11" fillId="0" borderId="5" xfId="4" applyFont="1" applyFill="1" applyBorder="1" applyAlignment="1">
      <alignment horizontal="left" vertical="center" wrapText="1"/>
    </xf>
    <xf numFmtId="0" fontId="16" fillId="0" borderId="0" xfId="0" applyFont="1" applyFill="1" applyAlignment="1">
      <alignment horizontal="left" vertical="top" wrapText="1"/>
    </xf>
    <xf numFmtId="0" fontId="16" fillId="0" borderId="0" xfId="0" applyFont="1" applyFill="1" applyAlignment="1">
      <alignment horizontal="left" vertical="top"/>
    </xf>
    <xf numFmtId="0" fontId="2" fillId="0" borderId="177" xfId="4" applyFont="1" applyFill="1" applyBorder="1" applyAlignment="1">
      <alignment horizontal="center" vertical="center"/>
    </xf>
    <xf numFmtId="0" fontId="2" fillId="0" borderId="178" xfId="4" applyFont="1" applyFill="1" applyBorder="1" applyAlignment="1">
      <alignment horizontal="center" vertical="center"/>
    </xf>
    <xf numFmtId="0" fontId="2" fillId="0" borderId="175" xfId="4" applyFont="1" applyFill="1" applyBorder="1" applyAlignment="1">
      <alignment horizontal="center" vertical="center"/>
    </xf>
    <xf numFmtId="0" fontId="34" fillId="0" borderId="14" xfId="0" applyFont="1" applyBorder="1" applyAlignment="1">
      <alignment horizontal="left" vertical="top" wrapText="1"/>
    </xf>
    <xf numFmtId="0" fontId="34" fillId="0" borderId="0" xfId="0" applyFont="1" applyBorder="1" applyAlignment="1">
      <alignment horizontal="left" vertical="top" wrapText="1"/>
    </xf>
    <xf numFmtId="0" fontId="34" fillId="0" borderId="15" xfId="0" applyFont="1" applyBorder="1" applyAlignment="1">
      <alignment horizontal="left" vertical="top" wrapText="1"/>
    </xf>
    <xf numFmtId="0" fontId="11" fillId="0" borderId="142" xfId="4" applyFont="1" applyFill="1" applyBorder="1" applyAlignment="1">
      <alignment horizontal="left" vertical="top" wrapText="1"/>
    </xf>
    <xf numFmtId="0" fontId="34" fillId="0" borderId="16" xfId="0" applyFont="1" applyBorder="1" applyAlignment="1">
      <alignment horizontal="left" vertical="top" wrapText="1"/>
    </xf>
    <xf numFmtId="0" fontId="34" fillId="0" borderId="6" xfId="0" applyFont="1" applyBorder="1" applyAlignment="1">
      <alignment horizontal="left" vertical="top" wrapText="1"/>
    </xf>
    <xf numFmtId="0" fontId="34" fillId="0" borderId="17" xfId="0" applyFont="1" applyBorder="1" applyAlignment="1">
      <alignment horizontal="left" vertical="top" wrapText="1"/>
    </xf>
    <xf numFmtId="0" fontId="5" fillId="0" borderId="6" xfId="4" applyFont="1" applyBorder="1" applyAlignment="1">
      <alignment vertical="center" wrapText="1"/>
    </xf>
    <xf numFmtId="0" fontId="0" fillId="0" borderId="6" xfId="0" applyBorder="1" applyAlignment="1">
      <alignment vertical="center" wrapText="1"/>
    </xf>
    <xf numFmtId="0" fontId="11" fillId="0" borderId="0" xfId="4" applyFont="1" applyAlignment="1">
      <alignment horizontal="left" vertical="top" wrapText="1"/>
    </xf>
    <xf numFmtId="0" fontId="0" fillId="0" borderId="0" xfId="0" applyAlignment="1">
      <alignment horizontal="left" vertical="top" wrapText="1"/>
    </xf>
    <xf numFmtId="0" fontId="16" fillId="0" borderId="0" xfId="4" applyFont="1" applyFill="1" applyBorder="1" applyAlignment="1">
      <alignment horizontal="left" vertical="center" shrinkToFit="1"/>
    </xf>
    <xf numFmtId="0" fontId="40" fillId="0" borderId="0" xfId="4" applyFont="1" applyAlignment="1">
      <alignment horizontal="center" vertical="center"/>
    </xf>
    <xf numFmtId="0" fontId="40" fillId="0" borderId="18" xfId="4" applyFont="1" applyBorder="1" applyAlignment="1">
      <alignment horizontal="center" vertical="center"/>
    </xf>
    <xf numFmtId="0" fontId="40" fillId="0" borderId="19" xfId="4" applyFont="1" applyBorder="1" applyAlignment="1">
      <alignment horizontal="center" vertical="center"/>
    </xf>
    <xf numFmtId="0" fontId="40" fillId="0" borderId="20" xfId="4" applyFont="1" applyBorder="1" applyAlignment="1">
      <alignment horizontal="center" vertical="center"/>
    </xf>
    <xf numFmtId="191" fontId="40" fillId="0" borderId="18" xfId="4" applyNumberFormat="1" applyFont="1" applyBorder="1" applyAlignment="1">
      <alignment horizontal="right" vertical="center"/>
    </xf>
    <xf numFmtId="191" fontId="40" fillId="0" borderId="19" xfId="4" applyNumberFormat="1" applyFont="1" applyBorder="1" applyAlignment="1">
      <alignment horizontal="right" vertical="center"/>
    </xf>
    <xf numFmtId="0" fontId="40" fillId="0" borderId="0" xfId="4" applyFont="1" applyAlignment="1">
      <alignment horizontal="center" textRotation="255"/>
    </xf>
    <xf numFmtId="0" fontId="40" fillId="0" borderId="15" xfId="4" applyFont="1" applyBorder="1" applyAlignment="1">
      <alignment horizontal="center" vertical="center" textRotation="255"/>
    </xf>
    <xf numFmtId="0" fontId="5" fillId="0" borderId="2" xfId="4" applyFont="1" applyBorder="1" applyAlignment="1">
      <alignment horizontal="center" vertical="center" shrinkToFit="1"/>
    </xf>
    <xf numFmtId="0" fontId="4" fillId="0" borderId="2" xfId="0" applyFont="1" applyBorder="1" applyAlignment="1">
      <alignment vertical="center" shrinkToFit="1"/>
    </xf>
    <xf numFmtId="0" fontId="4" fillId="0" borderId="0" xfId="0" applyFont="1" applyBorder="1" applyAlignment="1">
      <alignment vertical="center" shrinkToFit="1"/>
    </xf>
    <xf numFmtId="0" fontId="5" fillId="2" borderId="2" xfId="4" applyFont="1" applyFill="1" applyBorder="1" applyAlignment="1">
      <alignment horizontal="right" vertical="center"/>
    </xf>
    <xf numFmtId="0" fontId="5" fillId="2" borderId="0" xfId="4" applyFont="1" applyFill="1" applyBorder="1" applyAlignment="1">
      <alignment horizontal="right" vertical="center"/>
    </xf>
    <xf numFmtId="183" fontId="5" fillId="0" borderId="2" xfId="4" applyNumberFormat="1" applyFont="1" applyFill="1" applyBorder="1" applyAlignment="1">
      <alignment horizontal="right" vertical="center"/>
    </xf>
    <xf numFmtId="183" fontId="5" fillId="0" borderId="0" xfId="4" applyNumberFormat="1" applyFont="1" applyFill="1" applyBorder="1" applyAlignment="1">
      <alignment horizontal="right" vertical="center"/>
    </xf>
    <xf numFmtId="0" fontId="5" fillId="2" borderId="2" xfId="4" applyFont="1" applyFill="1" applyBorder="1" applyAlignment="1">
      <alignment horizontal="center" vertical="center" shrinkToFit="1"/>
    </xf>
    <xf numFmtId="0" fontId="5" fillId="2" borderId="0" xfId="4" applyFont="1" applyFill="1" applyBorder="1" applyAlignment="1">
      <alignment horizontal="center" vertical="center" shrinkToFit="1"/>
    </xf>
    <xf numFmtId="0" fontId="37" fillId="0" borderId="2" xfId="4" applyFont="1" applyBorder="1" applyAlignment="1">
      <alignment horizontal="center" vertical="center"/>
    </xf>
    <xf numFmtId="0" fontId="37" fillId="0" borderId="0" xfId="4" applyFont="1" applyBorder="1" applyAlignment="1">
      <alignment horizontal="center" vertical="center"/>
    </xf>
    <xf numFmtId="0" fontId="40" fillId="0" borderId="14" xfId="4" applyFont="1" applyBorder="1" applyAlignment="1">
      <alignment horizontal="center" vertical="center"/>
    </xf>
    <xf numFmtId="0" fontId="66" fillId="0" borderId="0" xfId="0" applyFont="1" applyBorder="1">
      <alignment vertical="center"/>
    </xf>
    <xf numFmtId="0" fontId="66" fillId="0" borderId="25" xfId="0" applyFont="1" applyBorder="1">
      <alignment vertical="center"/>
    </xf>
    <xf numFmtId="0" fontId="66" fillId="0" borderId="14" xfId="0" applyFont="1" applyBorder="1">
      <alignment vertical="center"/>
    </xf>
    <xf numFmtId="0" fontId="40" fillId="2" borderId="0" xfId="4" applyFont="1" applyFill="1" applyBorder="1" applyAlignment="1">
      <alignment horizontal="right" vertical="center"/>
    </xf>
    <xf numFmtId="183" fontId="40" fillId="4" borderId="0" xfId="4" applyNumberFormat="1" applyFont="1" applyFill="1" applyBorder="1" applyAlignment="1">
      <alignment horizontal="right" vertical="center"/>
    </xf>
    <xf numFmtId="0" fontId="40" fillId="2" borderId="15" xfId="4" applyFont="1" applyFill="1" applyBorder="1" applyAlignment="1">
      <alignment horizontal="center" vertical="center" shrinkToFit="1"/>
    </xf>
    <xf numFmtId="0" fontId="78" fillId="0" borderId="91" xfId="4" applyFont="1" applyBorder="1" applyAlignment="1">
      <alignment horizontal="left" vertical="center" wrapText="1" shrinkToFit="1"/>
    </xf>
    <xf numFmtId="0" fontId="78" fillId="0" borderId="0" xfId="4" applyFont="1" applyBorder="1" applyAlignment="1">
      <alignment horizontal="left" vertical="center" shrinkToFit="1"/>
    </xf>
    <xf numFmtId="0" fontId="78" fillId="0" borderId="5" xfId="4" applyFont="1" applyBorder="1" applyAlignment="1">
      <alignment horizontal="left" vertical="center" shrinkToFit="1"/>
    </xf>
    <xf numFmtId="0" fontId="78" fillId="0" borderId="91" xfId="4" applyFont="1" applyBorder="1" applyAlignment="1">
      <alignment horizontal="left" vertical="center" shrinkToFit="1"/>
    </xf>
    <xf numFmtId="0" fontId="78" fillId="0" borderId="57" xfId="4" applyFont="1" applyBorder="1" applyAlignment="1">
      <alignment horizontal="left" vertical="center" shrinkToFit="1"/>
    </xf>
    <xf numFmtId="0" fontId="78" fillId="0" borderId="7" xfId="4" applyFont="1" applyBorder="1" applyAlignment="1">
      <alignment horizontal="left" vertical="center" shrinkToFit="1"/>
    </xf>
    <xf numFmtId="0" fontId="78" fillId="0" borderId="10" xfId="4" applyFont="1" applyBorder="1" applyAlignment="1">
      <alignment horizontal="left" vertical="center" shrinkToFit="1"/>
    </xf>
    <xf numFmtId="0" fontId="40" fillId="2" borderId="96" xfId="4" applyFont="1" applyFill="1" applyBorder="1" applyAlignment="1">
      <alignment horizontal="center" vertical="center" shrinkToFit="1"/>
    </xf>
    <xf numFmtId="0" fontId="40" fillId="2" borderId="27" xfId="4" applyFont="1" applyFill="1" applyBorder="1" applyAlignment="1">
      <alignment horizontal="center" vertical="center" shrinkToFit="1"/>
    </xf>
    <xf numFmtId="0" fontId="40" fillId="0" borderId="0" xfId="4" applyFont="1" applyBorder="1" applyAlignment="1">
      <alignment horizontal="center" vertical="center"/>
    </xf>
    <xf numFmtId="0" fontId="40" fillId="0" borderId="15" xfId="4" applyFont="1" applyBorder="1" applyAlignment="1">
      <alignment horizontal="center" vertical="center"/>
    </xf>
    <xf numFmtId="0" fontId="76" fillId="0" borderId="91" xfId="4" applyFont="1" applyBorder="1">
      <alignment vertical="center"/>
    </xf>
    <xf numFmtId="0" fontId="76" fillId="0" borderId="0" xfId="4" applyFont="1" applyBorder="1">
      <alignment vertical="center"/>
    </xf>
    <xf numFmtId="0" fontId="76" fillId="0" borderId="5" xfId="4" applyFont="1" applyBorder="1">
      <alignment vertical="center"/>
    </xf>
    <xf numFmtId="0" fontId="67" fillId="0" borderId="37" xfId="4" applyFont="1" applyBorder="1" applyAlignment="1">
      <alignment horizontal="left" vertical="center" wrapText="1"/>
    </xf>
    <xf numFmtId="0" fontId="67" fillId="0" borderId="12" xfId="4" applyFont="1" applyBorder="1" applyAlignment="1">
      <alignment horizontal="left" vertical="center" wrapText="1"/>
    </xf>
    <xf numFmtId="0" fontId="67" fillId="0" borderId="91" xfId="4" applyFont="1" applyBorder="1" applyAlignment="1">
      <alignment horizontal="left" vertical="center" wrapText="1"/>
    </xf>
    <xf numFmtId="0" fontId="67" fillId="0" borderId="0" xfId="4" applyFont="1" applyBorder="1" applyAlignment="1">
      <alignment horizontal="left" vertical="center" wrapText="1"/>
    </xf>
    <xf numFmtId="0" fontId="40" fillId="2" borderId="12" xfId="4" applyFont="1" applyFill="1" applyBorder="1" applyAlignment="1">
      <alignment horizontal="right" vertical="center"/>
    </xf>
    <xf numFmtId="183" fontId="40" fillId="0" borderId="12" xfId="4" applyNumberFormat="1" applyFont="1" applyBorder="1" applyAlignment="1">
      <alignment horizontal="right" vertical="center"/>
    </xf>
    <xf numFmtId="183" fontId="40" fillId="0" borderId="0" xfId="4" applyNumberFormat="1" applyFont="1" applyBorder="1" applyAlignment="1">
      <alignment horizontal="right" vertical="center"/>
    </xf>
    <xf numFmtId="0" fontId="40" fillId="2" borderId="13" xfId="4" applyFont="1" applyFill="1" applyBorder="1" applyAlignment="1">
      <alignment horizontal="center" vertical="center" shrinkToFit="1"/>
    </xf>
    <xf numFmtId="0" fontId="40" fillId="2" borderId="95" xfId="4" applyFont="1" applyFill="1" applyBorder="1" applyAlignment="1">
      <alignment horizontal="center" vertical="center" wrapText="1"/>
    </xf>
    <xf numFmtId="0" fontId="40" fillId="2" borderId="2" xfId="4" applyFont="1" applyFill="1" applyBorder="1" applyAlignment="1">
      <alignment horizontal="center" vertical="center" wrapText="1"/>
    </xf>
    <xf numFmtId="0" fontId="40" fillId="2" borderId="99" xfId="4" applyFont="1" applyFill="1" applyBorder="1" applyAlignment="1">
      <alignment horizontal="center" vertical="center" wrapText="1"/>
    </xf>
    <xf numFmtId="0" fontId="40" fillId="2" borderId="14" xfId="4" applyFont="1" applyFill="1" applyBorder="1" applyAlignment="1">
      <alignment horizontal="center" vertical="center" wrapText="1"/>
    </xf>
    <xf numFmtId="0" fontId="40" fillId="2" borderId="0" xfId="4" applyFont="1" applyFill="1" applyBorder="1" applyAlignment="1">
      <alignment horizontal="center" vertical="center" wrapText="1"/>
    </xf>
    <xf numFmtId="0" fontId="40" fillId="2" borderId="25" xfId="4" applyFont="1" applyFill="1"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56" xfId="0" applyBorder="1" applyAlignment="1">
      <alignment horizontal="center" vertical="center"/>
    </xf>
    <xf numFmtId="0" fontId="0" fillId="0" borderId="7" xfId="0" applyBorder="1" applyAlignment="1">
      <alignment horizontal="center" vertical="center"/>
    </xf>
    <xf numFmtId="0" fontId="0" fillId="0" borderId="102" xfId="0" applyBorder="1" applyAlignment="1">
      <alignment horizontal="center" vertical="center"/>
    </xf>
    <xf numFmtId="0" fontId="43" fillId="0" borderId="91" xfId="4" applyFont="1" applyBorder="1" applyAlignment="1">
      <alignment vertical="center" wrapText="1"/>
    </xf>
    <xf numFmtId="0" fontId="43" fillId="0" borderId="0" xfId="4" applyFont="1" applyBorder="1" applyAlignment="1">
      <alignment vertical="center" wrapText="1"/>
    </xf>
    <xf numFmtId="0" fontId="43" fillId="0" borderId="41" xfId="4" applyFont="1" applyBorder="1" applyAlignment="1">
      <alignment vertical="center" wrapText="1"/>
    </xf>
    <xf numFmtId="0" fontId="43" fillId="0" borderId="6" xfId="4" applyFont="1" applyBorder="1" applyAlignment="1">
      <alignment vertical="center" wrapText="1"/>
    </xf>
    <xf numFmtId="0" fontId="40" fillId="2" borderId="6" xfId="4" applyFont="1" applyFill="1" applyBorder="1" applyAlignment="1">
      <alignment horizontal="right" vertical="center"/>
    </xf>
    <xf numFmtId="183" fontId="40" fillId="0" borderId="6" xfId="4" applyNumberFormat="1" applyFont="1" applyBorder="1" applyAlignment="1">
      <alignment horizontal="right" vertical="center"/>
    </xf>
    <xf numFmtId="0" fontId="40" fillId="2" borderId="17" xfId="4" applyFont="1" applyFill="1" applyBorder="1" applyAlignment="1">
      <alignment horizontal="center" vertical="center" shrinkToFit="1"/>
    </xf>
    <xf numFmtId="0" fontId="40" fillId="0" borderId="95" xfId="4" applyFont="1" applyBorder="1" applyAlignment="1">
      <alignment horizontal="center" vertical="center"/>
    </xf>
    <xf numFmtId="0" fontId="40" fillId="0" borderId="2" xfId="4" applyFont="1" applyBorder="1" applyAlignment="1">
      <alignment horizontal="center" vertical="center"/>
    </xf>
    <xf numFmtId="0" fontId="40" fillId="0" borderId="96" xfId="4" applyFont="1" applyBorder="1" applyAlignment="1">
      <alignment horizontal="center" vertical="center"/>
    </xf>
    <xf numFmtId="0" fontId="43" fillId="0" borderId="37" xfId="4" applyFont="1" applyBorder="1" applyAlignment="1">
      <alignment horizontal="left" vertical="center" wrapText="1"/>
    </xf>
    <xf numFmtId="0" fontId="0" fillId="0" borderId="12" xfId="0" applyBorder="1" applyAlignment="1">
      <alignment horizontal="left" vertical="center" wrapText="1"/>
    </xf>
    <xf numFmtId="0" fontId="0" fillId="0" borderId="57"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right" vertical="center"/>
    </xf>
    <xf numFmtId="0" fontId="0" fillId="0" borderId="7" xfId="0" applyBorder="1" applyAlignment="1">
      <alignment horizontal="right" vertical="center"/>
    </xf>
    <xf numFmtId="0" fontId="43" fillId="0" borderId="0" xfId="4" applyFont="1" applyBorder="1" applyAlignment="1">
      <alignment horizontal="left" vertical="top" wrapText="1"/>
    </xf>
    <xf numFmtId="0" fontId="43" fillId="0" borderId="5" xfId="4" applyFont="1" applyBorder="1" applyAlignment="1">
      <alignment horizontal="left" vertical="top" wrapText="1"/>
    </xf>
    <xf numFmtId="0" fontId="40" fillId="2" borderId="95" xfId="4" applyFont="1" applyFill="1" applyBorder="1" applyAlignment="1">
      <alignment horizontal="center" vertical="center"/>
    </xf>
    <xf numFmtId="0" fontId="40" fillId="2" borderId="2" xfId="4" applyFont="1" applyFill="1" applyBorder="1" applyAlignment="1">
      <alignment horizontal="center" vertical="center"/>
    </xf>
    <xf numFmtId="0" fontId="40" fillId="2" borderId="99" xfId="4" applyFont="1" applyFill="1" applyBorder="1" applyAlignment="1">
      <alignment horizontal="center" vertical="center"/>
    </xf>
    <xf numFmtId="0" fontId="40" fillId="2" borderId="56" xfId="4" applyFont="1" applyFill="1" applyBorder="1" applyAlignment="1">
      <alignment horizontal="center" vertical="center"/>
    </xf>
    <xf numFmtId="0" fontId="40" fillId="2" borderId="7" xfId="4" applyFont="1" applyFill="1" applyBorder="1" applyAlignment="1">
      <alignment horizontal="center" vertical="center"/>
    </xf>
    <xf numFmtId="0" fontId="40" fillId="2" borderId="102" xfId="4" applyFont="1" applyFill="1" applyBorder="1" applyAlignment="1">
      <alignment horizontal="center" vertical="center"/>
    </xf>
    <xf numFmtId="0" fontId="43" fillId="0" borderId="98" xfId="4" applyFont="1" applyBorder="1" applyAlignment="1">
      <alignment horizontal="left" vertical="center" wrapText="1"/>
    </xf>
    <xf numFmtId="0" fontId="43" fillId="0" borderId="2" xfId="4" applyFont="1" applyBorder="1" applyAlignment="1">
      <alignment horizontal="left" vertical="center" wrapText="1"/>
    </xf>
    <xf numFmtId="0" fontId="43" fillId="0" borderId="57" xfId="4" applyFont="1" applyBorder="1" applyAlignment="1">
      <alignment horizontal="left" vertical="center" wrapText="1"/>
    </xf>
    <xf numFmtId="0" fontId="43" fillId="0" borderId="7" xfId="4" applyFont="1" applyBorder="1" applyAlignment="1">
      <alignment horizontal="left" vertical="center" wrapText="1"/>
    </xf>
    <xf numFmtId="0" fontId="40" fillId="2" borderId="2" xfId="4" applyFont="1" applyFill="1" applyBorder="1" applyAlignment="1">
      <alignment horizontal="right" vertical="center"/>
    </xf>
    <xf numFmtId="0" fontId="40" fillId="2" borderId="7" xfId="4" applyFont="1" applyFill="1" applyBorder="1" applyAlignment="1">
      <alignment horizontal="right" vertical="center"/>
    </xf>
    <xf numFmtId="183" fontId="40" fillId="0" borderId="2" xfId="4" applyNumberFormat="1" applyFont="1" applyBorder="1" applyAlignment="1">
      <alignment horizontal="right" vertical="center"/>
    </xf>
    <xf numFmtId="183" fontId="40" fillId="0" borderId="7" xfId="4" applyNumberFormat="1" applyFont="1" applyBorder="1" applyAlignment="1">
      <alignment horizontal="right" vertical="center"/>
    </xf>
    <xf numFmtId="0" fontId="40" fillId="0" borderId="0" xfId="4" applyFont="1" applyBorder="1" applyAlignment="1">
      <alignment horizontal="center" vertical="center" textRotation="255"/>
    </xf>
    <xf numFmtId="0" fontId="40" fillId="2" borderId="12" xfId="4" applyFont="1" applyFill="1" applyBorder="1" applyAlignment="1">
      <alignment horizontal="center" vertical="center"/>
    </xf>
    <xf numFmtId="0" fontId="40" fillId="2" borderId="34" xfId="4" applyFont="1" applyFill="1" applyBorder="1" applyAlignment="1">
      <alignment horizontal="center" vertical="center"/>
    </xf>
    <xf numFmtId="0" fontId="40" fillId="2" borderId="37" xfId="4" applyFont="1" applyFill="1" applyBorder="1" applyAlignment="1">
      <alignment horizontal="right" vertical="center"/>
    </xf>
    <xf numFmtId="0" fontId="40" fillId="2" borderId="57" xfId="4" applyFont="1" applyFill="1" applyBorder="1" applyAlignment="1">
      <alignment horizontal="right" vertical="center"/>
    </xf>
    <xf numFmtId="181" fontId="40" fillId="4" borderId="12" xfId="4" applyNumberFormat="1" applyFont="1" applyFill="1" applyBorder="1">
      <alignment vertical="center"/>
    </xf>
    <xf numFmtId="181" fontId="40" fillId="4" borderId="7" xfId="4" applyNumberFormat="1" applyFont="1" applyFill="1" applyBorder="1">
      <alignment vertical="center"/>
    </xf>
    <xf numFmtId="0" fontId="40" fillId="2" borderId="12" xfId="4" applyFont="1" applyFill="1" applyBorder="1" applyAlignment="1">
      <alignment horizontal="left" vertical="center"/>
    </xf>
    <xf numFmtId="0" fontId="40" fillId="2" borderId="7" xfId="4" applyFont="1" applyFill="1" applyBorder="1" applyAlignment="1">
      <alignment horizontal="left" vertical="center"/>
    </xf>
    <xf numFmtId="176" fontId="40" fillId="4" borderId="12" xfId="4" applyNumberFormat="1" applyFont="1" applyFill="1" applyBorder="1" applyAlignment="1">
      <alignment horizontal="right" vertical="center"/>
    </xf>
    <xf numFmtId="176" fontId="40" fillId="4" borderId="6" xfId="4" applyNumberFormat="1" applyFont="1" applyFill="1" applyBorder="1" applyAlignment="1">
      <alignment horizontal="right" vertical="center"/>
    </xf>
    <xf numFmtId="0" fontId="40" fillId="0" borderId="13" xfId="4" applyFont="1" applyBorder="1" applyAlignment="1">
      <alignment horizontal="center" vertical="center" shrinkToFit="1"/>
    </xf>
    <xf numFmtId="0" fontId="40" fillId="0" borderId="17" xfId="4" applyFont="1" applyBorder="1" applyAlignment="1">
      <alignment horizontal="center" vertical="center" shrinkToFit="1"/>
    </xf>
    <xf numFmtId="0" fontId="43" fillId="0" borderId="0" xfId="4" applyFont="1" applyBorder="1" applyAlignment="1">
      <alignment horizontal="left" vertical="center" wrapText="1"/>
    </xf>
    <xf numFmtId="0" fontId="43" fillId="0" borderId="5" xfId="4" applyFont="1" applyBorder="1" applyAlignment="1">
      <alignment horizontal="left" vertical="center" wrapText="1"/>
    </xf>
    <xf numFmtId="0" fontId="40" fillId="2" borderId="12" xfId="4" applyFont="1" applyFill="1" applyBorder="1" applyAlignment="1">
      <alignment horizontal="center" vertical="center" wrapText="1"/>
    </xf>
    <xf numFmtId="0" fontId="40" fillId="2" borderId="34" xfId="4" applyFont="1" applyFill="1" applyBorder="1" applyAlignment="1">
      <alignment horizontal="center" vertical="center" wrapText="1"/>
    </xf>
    <xf numFmtId="0" fontId="40" fillId="2" borderId="6" xfId="4" applyFont="1" applyFill="1" applyBorder="1" applyAlignment="1">
      <alignment horizontal="center" vertical="center" wrapText="1"/>
    </xf>
    <xf numFmtId="0" fontId="40" fillId="2" borderId="26" xfId="4" applyFont="1" applyFill="1" applyBorder="1" applyAlignment="1">
      <alignment horizontal="center" vertical="center" wrapText="1"/>
    </xf>
    <xf numFmtId="0" fontId="40" fillId="2" borderId="41" xfId="4" applyFont="1" applyFill="1" applyBorder="1" applyAlignment="1">
      <alignment horizontal="right" vertical="center"/>
    </xf>
    <xf numFmtId="0" fontId="40" fillId="0" borderId="12" xfId="4" applyFont="1" applyBorder="1">
      <alignment vertical="center"/>
    </xf>
    <xf numFmtId="0" fontId="40" fillId="0" borderId="6" xfId="4" applyFont="1" applyBorder="1">
      <alignment vertical="center"/>
    </xf>
    <xf numFmtId="0" fontId="40" fillId="2" borderId="6" xfId="4" applyFont="1" applyFill="1" applyBorder="1" applyAlignment="1">
      <alignment horizontal="left" vertical="center"/>
    </xf>
    <xf numFmtId="0" fontId="40" fillId="2" borderId="12" xfId="4" applyFont="1" applyFill="1" applyBorder="1" applyAlignment="1">
      <alignment horizontal="center" vertical="center" shrinkToFit="1"/>
    </xf>
    <xf numFmtId="0" fontId="40" fillId="2" borderId="6" xfId="4" applyFont="1" applyFill="1" applyBorder="1" applyAlignment="1">
      <alignment horizontal="center" vertical="center" shrinkToFit="1"/>
    </xf>
    <xf numFmtId="0" fontId="54" fillId="0" borderId="12" xfId="4" applyFont="1" applyBorder="1" applyAlignment="1">
      <alignment horizontal="right" vertical="center"/>
    </xf>
    <xf numFmtId="0" fontId="54" fillId="0" borderId="6" xfId="4" applyFont="1" applyBorder="1" applyAlignment="1">
      <alignment horizontal="right" vertical="center"/>
    </xf>
    <xf numFmtId="183" fontId="40" fillId="4" borderId="12" xfId="4" applyNumberFormat="1" applyFont="1" applyFill="1" applyBorder="1" applyAlignment="1">
      <alignment horizontal="right" vertical="center"/>
    </xf>
    <xf numFmtId="183" fontId="40" fillId="4" borderId="7" xfId="4" applyNumberFormat="1" applyFont="1" applyFill="1" applyBorder="1" applyAlignment="1">
      <alignment horizontal="right" vertical="center"/>
    </xf>
    <xf numFmtId="0" fontId="43" fillId="2" borderId="11" xfId="4" applyFont="1" applyFill="1" applyBorder="1" applyAlignment="1">
      <alignment horizontal="left" vertical="center" wrapText="1"/>
    </xf>
    <xf numFmtId="0" fontId="43" fillId="2" borderId="12" xfId="4" applyFont="1" applyFill="1" applyBorder="1" applyAlignment="1">
      <alignment horizontal="left" vertical="center" wrapText="1"/>
    </xf>
    <xf numFmtId="0" fontId="43" fillId="2" borderId="13" xfId="4" applyFont="1" applyFill="1" applyBorder="1" applyAlignment="1">
      <alignment horizontal="left" vertical="center" wrapText="1"/>
    </xf>
    <xf numFmtId="0" fontId="43" fillId="2" borderId="56" xfId="4" applyFont="1" applyFill="1" applyBorder="1" applyAlignment="1">
      <alignment horizontal="left" vertical="center" wrapText="1"/>
    </xf>
    <xf numFmtId="0" fontId="43" fillId="2" borderId="7" xfId="4" applyFont="1" applyFill="1" applyBorder="1" applyAlignment="1">
      <alignment horizontal="left" vertical="center" wrapText="1"/>
    </xf>
    <xf numFmtId="0" fontId="43" fillId="2" borderId="27" xfId="4" applyFont="1" applyFill="1" applyBorder="1" applyAlignment="1">
      <alignment horizontal="left" vertical="center" wrapText="1"/>
    </xf>
    <xf numFmtId="0" fontId="43" fillId="2" borderId="0" xfId="4" applyFont="1" applyFill="1" applyBorder="1" applyAlignment="1">
      <alignment horizontal="left" vertical="top"/>
    </xf>
    <xf numFmtId="0" fontId="43" fillId="2" borderId="5" xfId="4" applyFont="1" applyFill="1" applyBorder="1" applyAlignment="1">
      <alignment horizontal="left" vertical="top"/>
    </xf>
    <xf numFmtId="0" fontId="43" fillId="2" borderId="0" xfId="4" applyFont="1" applyFill="1" applyBorder="1" applyAlignment="1">
      <alignment horizontal="left" vertical="top" wrapText="1"/>
    </xf>
    <xf numFmtId="0" fontId="43" fillId="2" borderId="5" xfId="4" applyFont="1" applyFill="1" applyBorder="1" applyAlignment="1">
      <alignment horizontal="left" vertical="top" wrapText="1"/>
    </xf>
    <xf numFmtId="0" fontId="40" fillId="0" borderId="18" xfId="4" applyFont="1" applyBorder="1" applyAlignment="1">
      <alignment horizontal="center" vertical="center" shrinkToFit="1"/>
    </xf>
    <xf numFmtId="0" fontId="40" fillId="0" borderId="19" xfId="4" applyFont="1" applyBorder="1" applyAlignment="1">
      <alignment horizontal="center" vertical="center" shrinkToFit="1"/>
    </xf>
    <xf numFmtId="0" fontId="40" fillId="0" borderId="20" xfId="4" applyFont="1" applyBorder="1" applyAlignment="1">
      <alignment horizontal="center" vertical="center" shrinkToFit="1"/>
    </xf>
    <xf numFmtId="204" fontId="40" fillId="4" borderId="211" xfId="4" applyNumberFormat="1" applyFont="1" applyFill="1" applyBorder="1" applyAlignment="1">
      <alignment horizontal="center" vertical="center"/>
    </xf>
    <xf numFmtId="204" fontId="40" fillId="4" borderId="212" xfId="4" applyNumberFormat="1" applyFont="1" applyFill="1" applyBorder="1" applyAlignment="1">
      <alignment horizontal="center" vertical="center"/>
    </xf>
    <xf numFmtId="191" fontId="40" fillId="4" borderId="212" xfId="4" applyNumberFormat="1" applyFont="1" applyFill="1" applyBorder="1" applyAlignment="1">
      <alignment horizontal="right" vertical="center"/>
    </xf>
    <xf numFmtId="191" fontId="40" fillId="4" borderId="213" xfId="4" applyNumberFormat="1" applyFont="1" applyFill="1" applyBorder="1" applyAlignment="1">
      <alignment horizontal="right" vertical="center"/>
    </xf>
    <xf numFmtId="0" fontId="43" fillId="2" borderId="48" xfId="4" applyFont="1" applyFill="1" applyBorder="1" applyAlignment="1">
      <alignment horizontal="left" vertical="center" wrapText="1"/>
    </xf>
    <xf numFmtId="0" fontId="43" fillId="2" borderId="22" xfId="4" applyFont="1" applyFill="1" applyBorder="1" applyAlignment="1">
      <alignment horizontal="left" vertical="center" wrapText="1"/>
    </xf>
    <xf numFmtId="0" fontId="43" fillId="2" borderId="47" xfId="4" applyFont="1" applyFill="1" applyBorder="1" applyAlignment="1">
      <alignment horizontal="left" vertical="center" wrapText="1"/>
    </xf>
    <xf numFmtId="0" fontId="43" fillId="2" borderId="14" xfId="4" applyFont="1" applyFill="1" applyBorder="1" applyAlignment="1">
      <alignment horizontal="left" vertical="center" wrapText="1"/>
    </xf>
    <xf numFmtId="0" fontId="43" fillId="2" borderId="0" xfId="4" applyFont="1" applyFill="1" applyBorder="1" applyAlignment="1">
      <alignment horizontal="left" vertical="center" wrapText="1"/>
    </xf>
    <xf numFmtId="0" fontId="43" fillId="2" borderId="15" xfId="4" applyFont="1" applyFill="1" applyBorder="1" applyAlignment="1">
      <alignment horizontal="left" vertical="center" wrapText="1"/>
    </xf>
    <xf numFmtId="0" fontId="43" fillId="2" borderId="16" xfId="4" applyFont="1" applyFill="1" applyBorder="1" applyAlignment="1">
      <alignment horizontal="left" vertical="center" wrapText="1"/>
    </xf>
    <xf numFmtId="0" fontId="43" fillId="2" borderId="6" xfId="4" applyFont="1" applyFill="1" applyBorder="1" applyAlignment="1">
      <alignment horizontal="left" vertical="center" wrapText="1"/>
    </xf>
    <xf numFmtId="0" fontId="43" fillId="2" borderId="17" xfId="4" applyFont="1" applyFill="1" applyBorder="1" applyAlignment="1">
      <alignment horizontal="left" vertical="center" wrapText="1"/>
    </xf>
    <xf numFmtId="176" fontId="40" fillId="4" borderId="0" xfId="4" applyNumberFormat="1" applyFont="1" applyFill="1" applyBorder="1" applyAlignment="1">
      <alignment horizontal="right" vertical="center"/>
    </xf>
    <xf numFmtId="0" fontId="40" fillId="0" borderId="75" xfId="4" applyFont="1" applyBorder="1" applyAlignment="1">
      <alignment horizontal="center" vertical="center" shrinkToFit="1"/>
    </xf>
    <xf numFmtId="0" fontId="54" fillId="0" borderId="63" xfId="4" applyFont="1" applyBorder="1" applyAlignment="1">
      <alignment horizontal="right" vertical="center"/>
    </xf>
    <xf numFmtId="176" fontId="40" fillId="4" borderId="63" xfId="4" applyNumberFormat="1" applyFont="1" applyFill="1" applyBorder="1" applyAlignment="1">
      <alignment horizontal="right" vertical="center"/>
    </xf>
    <xf numFmtId="0" fontId="40" fillId="2" borderId="0" xfId="4" applyFont="1" applyFill="1" applyBorder="1" applyAlignment="1">
      <alignment horizontal="center" vertical="center"/>
    </xf>
    <xf numFmtId="0" fontId="40" fillId="2" borderId="25" xfId="4" applyFont="1" applyFill="1" applyBorder="1" applyAlignment="1">
      <alignment horizontal="center" vertical="center"/>
    </xf>
    <xf numFmtId="0" fontId="40" fillId="2" borderId="6" xfId="4" applyFont="1" applyFill="1" applyBorder="1" applyAlignment="1">
      <alignment horizontal="center" vertical="center"/>
    </xf>
    <xf numFmtId="0" fontId="40" fillId="2" borderId="26" xfId="4" applyFont="1" applyFill="1" applyBorder="1" applyAlignment="1">
      <alignment horizontal="center" vertical="center"/>
    </xf>
    <xf numFmtId="0" fontId="40" fillId="2" borderId="150" xfId="4" applyFont="1" applyFill="1" applyBorder="1" applyAlignment="1">
      <alignment horizontal="right" vertical="center"/>
    </xf>
    <xf numFmtId="0" fontId="40" fillId="2" borderId="50" xfId="4" applyFont="1" applyFill="1" applyBorder="1" applyAlignment="1">
      <alignment horizontal="right" vertical="center"/>
    </xf>
    <xf numFmtId="0" fontId="40" fillId="0" borderId="50" xfId="4" applyFont="1" applyBorder="1">
      <alignment vertical="center"/>
    </xf>
    <xf numFmtId="0" fontId="40" fillId="2" borderId="50" xfId="4" applyFont="1" applyFill="1" applyBorder="1" applyAlignment="1">
      <alignment horizontal="center" vertical="center"/>
    </xf>
    <xf numFmtId="0" fontId="40" fillId="2" borderId="50" xfId="4" applyFont="1" applyFill="1" applyBorder="1" applyAlignment="1">
      <alignment horizontal="center" vertical="center" shrinkToFit="1"/>
    </xf>
    <xf numFmtId="0" fontId="54" fillId="0" borderId="50" xfId="4" applyFont="1" applyBorder="1" applyAlignment="1">
      <alignment horizontal="right" vertical="center"/>
    </xf>
    <xf numFmtId="0" fontId="40" fillId="2" borderId="151" xfId="4" applyFont="1" applyFill="1" applyBorder="1" applyAlignment="1">
      <alignment horizontal="right" vertical="center"/>
    </xf>
    <xf numFmtId="0" fontId="40" fillId="2" borderId="63" xfId="4" applyFont="1" applyFill="1" applyBorder="1" applyAlignment="1">
      <alignment horizontal="right" vertical="center"/>
    </xf>
    <xf numFmtId="0" fontId="40" fillId="0" borderId="63" xfId="4" applyFont="1" applyBorder="1">
      <alignment vertical="center"/>
    </xf>
    <xf numFmtId="0" fontId="40" fillId="2" borderId="63" xfId="4" applyFont="1" applyFill="1" applyBorder="1" applyAlignment="1">
      <alignment horizontal="center" vertical="center"/>
    </xf>
    <xf numFmtId="0" fontId="40" fillId="2" borderId="63" xfId="4" applyFont="1" applyFill="1" applyBorder="1" applyAlignment="1">
      <alignment horizontal="center" vertical="center" shrinkToFit="1"/>
    </xf>
    <xf numFmtId="0" fontId="40" fillId="0" borderId="77" xfId="4" applyFont="1" applyBorder="1" applyAlignment="1">
      <alignment horizontal="center" vertical="center" shrinkToFit="1"/>
    </xf>
    <xf numFmtId="0" fontId="40" fillId="2" borderId="22" xfId="4" applyFont="1" applyFill="1" applyBorder="1" applyAlignment="1">
      <alignment horizontal="left" vertical="center"/>
    </xf>
    <xf numFmtId="0" fontId="40" fillId="2" borderId="22" xfId="4" applyFont="1" applyFill="1" applyBorder="1" applyAlignment="1">
      <alignment horizontal="center" vertical="center" shrinkToFit="1"/>
    </xf>
    <xf numFmtId="49" fontId="54" fillId="0" borderId="22" xfId="4" quotePrefix="1" applyNumberFormat="1" applyFont="1" applyBorder="1" applyAlignment="1">
      <alignment horizontal="right" vertical="center"/>
    </xf>
    <xf numFmtId="49" fontId="54" fillId="0" borderId="6" xfId="4" quotePrefix="1" applyNumberFormat="1" applyFont="1" applyBorder="1" applyAlignment="1">
      <alignment horizontal="right" vertical="center"/>
    </xf>
    <xf numFmtId="176" fontId="40" fillId="4" borderId="22" xfId="4" applyNumberFormat="1" applyFont="1" applyFill="1" applyBorder="1" applyAlignment="1">
      <alignment horizontal="right" vertical="center"/>
    </xf>
    <xf numFmtId="0" fontId="40" fillId="0" borderId="47" xfId="4" applyFont="1" applyBorder="1" applyAlignment="1">
      <alignment horizontal="center" vertical="center" shrinkToFit="1"/>
    </xf>
    <xf numFmtId="191" fontId="40" fillId="4" borderId="11" xfId="4" applyNumberFormat="1" applyFont="1" applyFill="1" applyBorder="1" applyAlignment="1">
      <alignment horizontal="right" vertical="center"/>
    </xf>
    <xf numFmtId="191" fontId="40" fillId="4" borderId="12" xfId="4" applyNumberFormat="1" applyFont="1" applyFill="1" applyBorder="1" applyAlignment="1">
      <alignment horizontal="right" vertical="center"/>
    </xf>
    <xf numFmtId="191" fontId="40" fillId="4" borderId="14" xfId="4" applyNumberFormat="1" applyFont="1" applyFill="1" applyBorder="1" applyAlignment="1">
      <alignment horizontal="right" vertical="center"/>
    </xf>
    <xf numFmtId="191" fontId="40" fillId="4" borderId="0" xfId="4" applyNumberFormat="1" applyFont="1" applyFill="1" applyAlignment="1">
      <alignment horizontal="right" vertical="center"/>
    </xf>
    <xf numFmtId="0" fontId="43" fillId="0" borderId="12" xfId="4" applyFont="1" applyBorder="1" applyAlignment="1">
      <alignment horizontal="left" vertical="center"/>
    </xf>
    <xf numFmtId="0" fontId="43" fillId="0" borderId="13" xfId="4" applyFont="1" applyBorder="1" applyAlignment="1">
      <alignment horizontal="left" vertical="center"/>
    </xf>
    <xf numFmtId="0" fontId="43" fillId="0" borderId="0" xfId="4" applyFont="1" applyAlignment="1">
      <alignment horizontal="left" vertical="center"/>
    </xf>
    <xf numFmtId="0" fontId="43" fillId="0" borderId="15" xfId="4" applyFont="1" applyBorder="1" applyAlignment="1">
      <alignment horizontal="left" vertical="center"/>
    </xf>
    <xf numFmtId="0" fontId="40" fillId="0" borderId="23" xfId="4" applyFont="1" applyBorder="1" applyAlignment="1">
      <alignment horizontal="center" vertical="center"/>
    </xf>
    <xf numFmtId="0" fontId="40" fillId="0" borderId="170" xfId="4" applyFont="1" applyBorder="1" applyAlignment="1">
      <alignment horizontal="center" vertical="center"/>
    </xf>
    <xf numFmtId="0" fontId="40" fillId="2" borderId="23" xfId="4" applyFont="1" applyFill="1" applyBorder="1" applyAlignment="1">
      <alignment horizontal="center" vertical="center"/>
    </xf>
    <xf numFmtId="0" fontId="40" fillId="2" borderId="170" xfId="4" applyFont="1" applyFill="1" applyBorder="1" applyAlignment="1">
      <alignment horizontal="center" vertical="center"/>
    </xf>
    <xf numFmtId="0" fontId="40" fillId="0" borderId="23" xfId="4" applyFont="1" applyBorder="1" applyAlignment="1">
      <alignment horizontal="center" vertical="center" wrapText="1"/>
    </xf>
    <xf numFmtId="0" fontId="40" fillId="0" borderId="170" xfId="4" applyFont="1" applyBorder="1" applyAlignment="1">
      <alignment horizontal="center" vertical="center" wrapText="1"/>
    </xf>
    <xf numFmtId="0" fontId="11" fillId="2" borderId="0" xfId="4" applyFont="1" applyFill="1" applyBorder="1" applyAlignment="1">
      <alignment horizontal="left" vertical="top" wrapText="1"/>
    </xf>
    <xf numFmtId="0" fontId="43" fillId="0" borderId="43" xfId="4" applyFont="1" applyBorder="1" applyAlignment="1">
      <alignment horizontal="center" vertical="center"/>
    </xf>
    <xf numFmtId="0" fontId="43" fillId="0" borderId="2" xfId="4" applyFont="1" applyBorder="1" applyAlignment="1">
      <alignment horizontal="center" vertical="center"/>
    </xf>
    <xf numFmtId="0" fontId="43" fillId="0" borderId="96" xfId="4" applyFont="1" applyBorder="1" applyAlignment="1">
      <alignment horizontal="center" vertical="center"/>
    </xf>
    <xf numFmtId="0" fontId="43" fillId="0" borderId="8" xfId="4" applyFont="1" applyBorder="1" applyAlignment="1">
      <alignment horizontal="center" vertical="center"/>
    </xf>
    <xf numFmtId="0" fontId="43" fillId="0" borderId="7" xfId="4" applyFont="1" applyBorder="1" applyAlignment="1">
      <alignment horizontal="center" vertical="center"/>
    </xf>
    <xf numFmtId="0" fontId="43" fillId="0" borderId="27" xfId="4" applyFont="1" applyBorder="1" applyAlignment="1">
      <alignment horizontal="center" vertical="center"/>
    </xf>
    <xf numFmtId="4" fontId="40" fillId="4" borderId="95" xfId="4" applyNumberFormat="1" applyFont="1" applyFill="1" applyBorder="1" applyAlignment="1">
      <alignment horizontal="right" vertical="center"/>
    </xf>
    <xf numFmtId="4" fontId="40" fillId="4" borderId="2" xfId="4" applyNumberFormat="1" applyFont="1" applyFill="1" applyBorder="1" applyAlignment="1">
      <alignment horizontal="right" vertical="center"/>
    </xf>
    <xf numFmtId="4" fontId="40" fillId="4" borderId="56" xfId="4" applyNumberFormat="1" applyFont="1" applyFill="1" applyBorder="1" applyAlignment="1">
      <alignment horizontal="right" vertical="center"/>
    </xf>
    <xf numFmtId="4" fontId="40" fillId="4" borderId="7" xfId="4" applyNumberFormat="1" applyFont="1" applyFill="1" applyBorder="1" applyAlignment="1">
      <alignment horizontal="right" vertical="center"/>
    </xf>
    <xf numFmtId="0" fontId="43" fillId="0" borderId="2" xfId="4" applyFont="1" applyBorder="1" applyAlignment="1">
      <alignment horizontal="left" vertical="center"/>
    </xf>
    <xf numFmtId="0" fontId="43" fillId="0" borderId="92" xfId="4" applyFont="1" applyBorder="1" applyAlignment="1">
      <alignment horizontal="left" vertical="center"/>
    </xf>
    <xf numFmtId="0" fontId="43" fillId="0" borderId="7" xfId="4" applyFont="1" applyBorder="1" applyAlignment="1">
      <alignment horizontal="left" vertical="center"/>
    </xf>
    <xf numFmtId="0" fontId="43" fillId="0" borderId="10" xfId="4" applyFont="1" applyBorder="1" applyAlignment="1">
      <alignment horizontal="left" vertical="center"/>
    </xf>
    <xf numFmtId="191" fontId="40" fillId="4" borderId="95" xfId="4" applyNumberFormat="1" applyFont="1" applyFill="1" applyBorder="1" applyAlignment="1">
      <alignment horizontal="right" vertical="center"/>
    </xf>
    <xf numFmtId="191" fontId="40" fillId="4" borderId="2" xfId="4" applyNumberFormat="1" applyFont="1" applyFill="1" applyBorder="1" applyAlignment="1">
      <alignment horizontal="right" vertical="center"/>
    </xf>
    <xf numFmtId="191" fontId="40" fillId="4" borderId="56" xfId="4" applyNumberFormat="1" applyFont="1" applyFill="1" applyBorder="1" applyAlignment="1">
      <alignment horizontal="right" vertical="center"/>
    </xf>
    <xf numFmtId="191" fontId="40" fillId="4" borderId="7" xfId="4" applyNumberFormat="1" applyFont="1" applyFill="1" applyBorder="1" applyAlignment="1">
      <alignment horizontal="right" vertical="center"/>
    </xf>
    <xf numFmtId="0" fontId="40" fillId="0" borderId="48" xfId="4" applyFont="1" applyBorder="1" applyAlignment="1">
      <alignment horizontal="center" vertical="center" textRotation="255"/>
    </xf>
    <xf numFmtId="0" fontId="40" fillId="0" borderId="14" xfId="4" applyFont="1" applyBorder="1" applyAlignment="1">
      <alignment horizontal="center" vertical="center" textRotation="255"/>
    </xf>
    <xf numFmtId="0" fontId="40" fillId="0" borderId="148" xfId="4" applyFont="1" applyBorder="1" applyAlignment="1">
      <alignment horizontal="center" vertical="center" textRotation="255"/>
    </xf>
    <xf numFmtId="0" fontId="40" fillId="0" borderId="4" xfId="4" applyFont="1" applyBorder="1" applyAlignment="1">
      <alignment horizontal="center" vertical="center" textRotation="255"/>
    </xf>
    <xf numFmtId="0" fontId="66" fillId="0" borderId="4" xfId="0" applyFont="1" applyBorder="1" applyAlignment="1">
      <alignment horizontal="center" vertical="center" textRotation="255"/>
    </xf>
    <xf numFmtId="0" fontId="66" fillId="0" borderId="9" xfId="0" applyFont="1" applyBorder="1" applyAlignment="1">
      <alignment horizontal="center" vertical="center" textRotation="255"/>
    </xf>
    <xf numFmtId="0" fontId="40" fillId="2" borderId="22" xfId="4" applyFont="1" applyFill="1" applyBorder="1" applyAlignment="1">
      <alignment horizontal="center" vertical="center" wrapText="1"/>
    </xf>
    <xf numFmtId="0" fontId="40" fillId="2" borderId="149" xfId="4" applyFont="1" applyFill="1" applyBorder="1" applyAlignment="1">
      <alignment horizontal="center" vertical="center" wrapText="1"/>
    </xf>
    <xf numFmtId="0" fontId="40" fillId="2" borderId="71" xfId="4" applyFont="1" applyFill="1" applyBorder="1" applyAlignment="1">
      <alignment horizontal="right" vertical="center"/>
    </xf>
    <xf numFmtId="0" fontId="40" fillId="2" borderId="22" xfId="4" applyFont="1" applyFill="1" applyBorder="1" applyAlignment="1">
      <alignment horizontal="right" vertical="center"/>
    </xf>
    <xf numFmtId="0" fontId="40" fillId="0" borderId="22" xfId="4" applyFont="1" applyBorder="1">
      <alignment vertical="center"/>
    </xf>
    <xf numFmtId="0" fontId="40" fillId="0" borderId="2" xfId="4" applyFont="1" applyBorder="1" applyAlignment="1">
      <alignment horizontal="center" vertical="center" wrapText="1"/>
    </xf>
    <xf numFmtId="0" fontId="40" fillId="0" borderId="6" xfId="4" applyFont="1" applyBorder="1" applyAlignment="1">
      <alignment horizontal="center" vertical="center" wrapText="1"/>
    </xf>
    <xf numFmtId="0" fontId="43" fillId="0" borderId="11" xfId="4" applyFont="1" applyBorder="1" applyAlignment="1">
      <alignment horizontal="left" vertical="center" wrapText="1"/>
    </xf>
    <xf numFmtId="0" fontId="43" fillId="0" borderId="12" xfId="4" applyFont="1" applyBorder="1" applyAlignment="1">
      <alignment horizontal="left" vertical="center" wrapText="1"/>
    </xf>
    <xf numFmtId="0" fontId="43" fillId="0" borderId="13" xfId="4" applyFont="1" applyBorder="1" applyAlignment="1">
      <alignment horizontal="left" vertical="center" wrapText="1"/>
    </xf>
    <xf numFmtId="0" fontId="43" fillId="0" borderId="16" xfId="4" applyFont="1" applyBorder="1" applyAlignment="1">
      <alignment horizontal="left" vertical="center" wrapText="1"/>
    </xf>
    <xf numFmtId="0" fontId="43" fillId="0" borderId="6" xfId="4" applyFont="1" applyBorder="1" applyAlignment="1">
      <alignment horizontal="left" vertical="center" wrapText="1"/>
    </xf>
    <xf numFmtId="0" fontId="43" fillId="0" borderId="17" xfId="4" applyFont="1" applyBorder="1" applyAlignment="1">
      <alignment horizontal="left" vertical="center" wrapText="1"/>
    </xf>
    <xf numFmtId="191" fontId="40" fillId="0" borderId="11" xfId="4" applyNumberFormat="1" applyFont="1" applyBorder="1" applyAlignment="1">
      <alignment horizontal="right" vertical="center"/>
    </xf>
    <xf numFmtId="191" fontId="40" fillId="0" borderId="12" xfId="4" applyNumberFormat="1" applyFont="1" applyBorder="1" applyAlignment="1">
      <alignment horizontal="right" vertical="center"/>
    </xf>
    <xf numFmtId="191" fontId="40" fillId="0" borderId="16" xfId="4" applyNumberFormat="1" applyFont="1" applyBorder="1" applyAlignment="1">
      <alignment horizontal="right" vertical="center"/>
    </xf>
    <xf numFmtId="191" fontId="40" fillId="0" borderId="6" xfId="4" applyNumberFormat="1" applyFont="1" applyBorder="1" applyAlignment="1">
      <alignment horizontal="right" vertical="center"/>
    </xf>
    <xf numFmtId="0" fontId="43" fillId="0" borderId="6" xfId="4" applyFont="1" applyBorder="1" applyAlignment="1">
      <alignment horizontal="left" vertical="center"/>
    </xf>
    <xf numFmtId="0" fontId="43" fillId="0" borderId="17" xfId="4" applyFont="1" applyBorder="1" applyAlignment="1">
      <alignment horizontal="left" vertical="center"/>
    </xf>
    <xf numFmtId="0" fontId="43" fillId="0" borderId="91" xfId="4" applyFont="1" applyBorder="1" applyAlignment="1">
      <alignment horizontal="left" vertical="top"/>
    </xf>
    <xf numFmtId="0" fontId="43" fillId="0" borderId="0" xfId="4" applyFont="1" applyBorder="1" applyAlignment="1">
      <alignment horizontal="left" vertical="top"/>
    </xf>
    <xf numFmtId="0" fontId="43" fillId="0" borderId="5" xfId="4" applyFont="1" applyBorder="1" applyAlignment="1">
      <alignment horizontal="left" vertical="top"/>
    </xf>
    <xf numFmtId="0" fontId="11" fillId="2" borderId="5" xfId="4" applyFont="1" applyFill="1" applyBorder="1" applyAlignment="1">
      <alignment horizontal="left" vertical="top" wrapText="1"/>
    </xf>
    <xf numFmtId="0" fontId="40" fillId="0" borderId="0" xfId="4" applyFont="1" applyAlignment="1">
      <alignment horizontal="left" vertical="center"/>
    </xf>
    <xf numFmtId="0" fontId="40" fillId="0" borderId="6" xfId="4" applyFont="1" applyBorder="1" applyAlignment="1">
      <alignment horizontal="left" vertical="center"/>
    </xf>
    <xf numFmtId="0" fontId="40" fillId="2" borderId="0" xfId="4" applyFont="1" applyFill="1" applyBorder="1" applyAlignment="1">
      <alignment horizontal="left" vertical="center" shrinkToFit="1"/>
    </xf>
    <xf numFmtId="181" fontId="40" fillId="4" borderId="6" xfId="4" applyNumberFormat="1" applyFont="1" applyFill="1" applyBorder="1" applyAlignment="1">
      <alignment horizontal="center" vertical="center"/>
    </xf>
    <xf numFmtId="0" fontId="40" fillId="2" borderId="0" xfId="4" applyFont="1" applyFill="1" applyBorder="1" applyAlignment="1">
      <alignment horizontal="distributed" vertical="center"/>
    </xf>
    <xf numFmtId="206" fontId="40" fillId="4" borderId="6" xfId="4" applyNumberFormat="1" applyFont="1" applyFill="1" applyBorder="1" applyAlignment="1">
      <alignment horizontal="center" vertical="center"/>
    </xf>
    <xf numFmtId="9" fontId="5" fillId="4" borderId="0" xfId="15" applyFont="1" applyFill="1" applyBorder="1" applyAlignment="1">
      <alignment horizontal="center" vertical="center"/>
    </xf>
    <xf numFmtId="9" fontId="5" fillId="4" borderId="25" xfId="15" applyFont="1" applyFill="1" applyBorder="1" applyAlignment="1">
      <alignment horizontal="center" vertical="center"/>
    </xf>
    <xf numFmtId="9" fontId="5" fillId="4" borderId="6" xfId="15" applyFont="1" applyFill="1" applyBorder="1" applyAlignment="1">
      <alignment horizontal="center" vertical="center"/>
    </xf>
    <xf numFmtId="9" fontId="5" fillId="4" borderId="26" xfId="15" applyFont="1" applyFill="1" applyBorder="1" applyAlignment="1">
      <alignment horizontal="center" vertical="center"/>
    </xf>
    <xf numFmtId="0" fontId="5" fillId="0" borderId="6" xfId="4" applyFont="1" applyBorder="1" applyAlignment="1">
      <alignment horizontal="center" vertical="center"/>
    </xf>
    <xf numFmtId="0" fontId="43" fillId="0" borderId="11" xfId="4" applyFont="1" applyBorder="1" applyAlignment="1">
      <alignment horizontal="center" vertical="center" wrapText="1"/>
    </xf>
    <xf numFmtId="0" fontId="43" fillId="0" borderId="12" xfId="4" applyFont="1" applyBorder="1" applyAlignment="1">
      <alignment horizontal="center" vertical="center" wrapText="1"/>
    </xf>
    <xf numFmtId="0" fontId="43" fillId="0" borderId="13" xfId="4" applyFont="1" applyBorder="1" applyAlignment="1">
      <alignment horizontal="center" vertical="center" wrapText="1"/>
    </xf>
    <xf numFmtId="0" fontId="43" fillId="0" borderId="14" xfId="4" applyFont="1" applyBorder="1" applyAlignment="1">
      <alignment horizontal="center" vertical="center" wrapText="1"/>
    </xf>
    <xf numFmtId="0" fontId="43" fillId="0" borderId="0" xfId="4" applyFont="1" applyAlignment="1">
      <alignment horizontal="center" vertical="center" wrapText="1"/>
    </xf>
    <xf numFmtId="0" fontId="43" fillId="0" borderId="15" xfId="4" applyFont="1" applyBorder="1" applyAlignment="1">
      <alignment horizontal="center" vertical="center" wrapText="1"/>
    </xf>
    <xf numFmtId="181" fontId="5" fillId="4" borderId="11" xfId="4" applyNumberFormat="1" applyFont="1" applyFill="1" applyBorder="1" applyAlignment="1">
      <alignment horizontal="center" vertical="center"/>
    </xf>
    <xf numFmtId="181" fontId="5" fillId="4" borderId="12" xfId="4" applyNumberFormat="1" applyFont="1" applyFill="1" applyBorder="1" applyAlignment="1">
      <alignment horizontal="center" vertical="center"/>
    </xf>
    <xf numFmtId="181" fontId="5" fillId="4" borderId="13" xfId="4" applyNumberFormat="1" applyFont="1" applyFill="1" applyBorder="1" applyAlignment="1">
      <alignment horizontal="center" vertical="center"/>
    </xf>
    <xf numFmtId="181" fontId="5" fillId="4" borderId="16" xfId="4" applyNumberFormat="1" applyFont="1" applyFill="1" applyBorder="1" applyAlignment="1">
      <alignment horizontal="center" vertical="center"/>
    </xf>
    <xf numFmtId="181" fontId="5" fillId="4" borderId="6" xfId="4" applyNumberFormat="1" applyFont="1" applyFill="1" applyBorder="1" applyAlignment="1">
      <alignment horizontal="center" vertical="center"/>
    </xf>
    <xf numFmtId="181" fontId="5" fillId="4" borderId="17" xfId="4" applyNumberFormat="1" applyFont="1" applyFill="1" applyBorder="1" applyAlignment="1">
      <alignment horizontal="center" vertical="center"/>
    </xf>
    <xf numFmtId="0" fontId="5" fillId="0" borderId="0" xfId="4" applyFont="1" applyAlignment="1">
      <alignment horizontal="left" vertical="center" shrinkToFit="1"/>
    </xf>
    <xf numFmtId="0" fontId="51" fillId="2" borderId="0" xfId="4" applyFont="1" applyFill="1" applyBorder="1" applyAlignment="1">
      <alignment horizontal="center" vertical="center"/>
    </xf>
    <xf numFmtId="0" fontId="40" fillId="0" borderId="0" xfId="4" applyFont="1" applyAlignment="1">
      <alignment horizontal="left" vertical="center" wrapText="1"/>
    </xf>
    <xf numFmtId="0" fontId="40" fillId="0" borderId="44" xfId="4" applyFont="1" applyBorder="1" applyAlignment="1">
      <alignment horizontal="center" vertical="center"/>
    </xf>
    <xf numFmtId="181" fontId="5" fillId="2" borderId="11" xfId="4" applyNumberFormat="1" applyFont="1" applyFill="1" applyBorder="1" applyAlignment="1">
      <alignment horizontal="center" vertical="center"/>
    </xf>
    <xf numFmtId="181" fontId="5" fillId="2" borderId="12" xfId="4" applyNumberFormat="1" applyFont="1" applyFill="1" applyBorder="1" applyAlignment="1">
      <alignment horizontal="center" vertical="center"/>
    </xf>
    <xf numFmtId="181" fontId="5" fillId="2" borderId="16" xfId="4" applyNumberFormat="1" applyFont="1" applyFill="1" applyBorder="1" applyAlignment="1">
      <alignment horizontal="center" vertical="center"/>
    </xf>
    <xf numFmtId="181" fontId="5" fillId="2" borderId="6" xfId="4" applyNumberFormat="1" applyFont="1" applyFill="1" applyBorder="1" applyAlignment="1">
      <alignment horizontal="center" vertical="center"/>
    </xf>
    <xf numFmtId="181" fontId="5" fillId="2" borderId="44" xfId="4" applyNumberFormat="1" applyFont="1" applyFill="1" applyBorder="1" applyAlignment="1">
      <alignment horizontal="center" vertical="center"/>
    </xf>
    <xf numFmtId="207" fontId="12" fillId="2" borderId="11" xfId="4" applyNumberFormat="1" applyFont="1" applyFill="1" applyBorder="1" applyAlignment="1">
      <alignment horizontal="center" vertical="center"/>
    </xf>
    <xf numFmtId="207" fontId="12" fillId="2" borderId="13" xfId="4" applyNumberFormat="1" applyFont="1" applyFill="1" applyBorder="1" applyAlignment="1">
      <alignment horizontal="center" vertical="center"/>
    </xf>
    <xf numFmtId="207" fontId="12" fillId="2" borderId="16" xfId="4" applyNumberFormat="1" applyFont="1" applyFill="1" applyBorder="1" applyAlignment="1">
      <alignment horizontal="center" vertical="center"/>
    </xf>
    <xf numFmtId="207" fontId="12" fillId="2" borderId="17" xfId="4" applyNumberFormat="1" applyFont="1" applyFill="1" applyBorder="1" applyAlignment="1">
      <alignment horizontal="center" vertical="center"/>
    </xf>
    <xf numFmtId="207" fontId="11" fillId="2" borderId="11" xfId="4" applyNumberFormat="1" applyFont="1" applyFill="1" applyBorder="1" applyAlignment="1">
      <alignment horizontal="center" vertical="center"/>
    </xf>
    <xf numFmtId="207" fontId="11" fillId="2" borderId="13" xfId="4" applyNumberFormat="1" applyFont="1" applyFill="1" applyBorder="1" applyAlignment="1">
      <alignment horizontal="center" vertical="center"/>
    </xf>
    <xf numFmtId="207" fontId="11" fillId="2" borderId="16" xfId="4" applyNumberFormat="1" applyFont="1" applyFill="1" applyBorder="1" applyAlignment="1">
      <alignment horizontal="center" vertical="center"/>
    </xf>
    <xf numFmtId="207" fontId="11" fillId="2" borderId="17" xfId="4" applyNumberFormat="1" applyFont="1" applyFill="1" applyBorder="1" applyAlignment="1">
      <alignment horizontal="center" vertical="center"/>
    </xf>
    <xf numFmtId="181" fontId="5" fillId="2" borderId="13" xfId="4" applyNumberFormat="1" applyFont="1" applyFill="1" applyBorder="1" applyAlignment="1">
      <alignment horizontal="center" vertical="center"/>
    </xf>
    <xf numFmtId="181" fontId="5" fillId="2" borderId="17" xfId="4" applyNumberFormat="1" applyFont="1" applyFill="1" applyBorder="1" applyAlignment="1">
      <alignment horizontal="center" vertical="center"/>
    </xf>
    <xf numFmtId="0" fontId="5" fillId="2" borderId="19" xfId="4" applyFont="1" applyFill="1" applyBorder="1" applyAlignment="1">
      <alignment horizontal="center" vertical="center" shrinkToFit="1"/>
    </xf>
    <xf numFmtId="0" fontId="5" fillId="2" borderId="20" xfId="4" applyFont="1" applyFill="1" applyBorder="1" applyAlignment="1">
      <alignment horizontal="center" vertical="center" shrinkToFit="1"/>
    </xf>
    <xf numFmtId="0" fontId="5" fillId="2" borderId="18" xfId="4" applyFont="1" applyFill="1" applyBorder="1" applyAlignment="1">
      <alignment horizontal="center" vertical="center"/>
    </xf>
    <xf numFmtId="0" fontId="5" fillId="2" borderId="19" xfId="4" applyFont="1" applyFill="1" applyBorder="1" applyAlignment="1">
      <alignment horizontal="center" vertical="center"/>
    </xf>
    <xf numFmtId="0" fontId="5" fillId="2" borderId="20" xfId="4" applyFont="1" applyFill="1" applyBorder="1" applyAlignment="1">
      <alignment horizontal="center" vertical="center"/>
    </xf>
    <xf numFmtId="0" fontId="43" fillId="2" borderId="44" xfId="4" applyFont="1" applyFill="1" applyBorder="1" applyAlignment="1">
      <alignment horizontal="center" vertical="center" shrinkToFit="1"/>
    </xf>
    <xf numFmtId="0" fontId="5" fillId="2" borderId="11" xfId="4" applyFont="1" applyFill="1" applyBorder="1" applyAlignment="1">
      <alignment horizontal="center" vertical="center" shrinkToFit="1"/>
    </xf>
    <xf numFmtId="0" fontId="5" fillId="2" borderId="12" xfId="4" applyFont="1" applyFill="1" applyBorder="1" applyAlignment="1">
      <alignment horizontal="center" vertical="center" shrinkToFit="1"/>
    </xf>
    <xf numFmtId="0" fontId="5" fillId="2" borderId="13" xfId="4" applyFont="1" applyFill="1" applyBorder="1" applyAlignment="1">
      <alignment horizontal="center" vertical="center" shrinkToFit="1"/>
    </xf>
    <xf numFmtId="0" fontId="5" fillId="2" borderId="16" xfId="4" applyFont="1" applyFill="1" applyBorder="1" applyAlignment="1">
      <alignment horizontal="center" vertical="center" shrinkToFit="1"/>
    </xf>
    <xf numFmtId="0" fontId="5" fillId="2" borderId="6" xfId="4" applyFont="1" applyFill="1" applyBorder="1" applyAlignment="1">
      <alignment horizontal="center" vertical="center" shrinkToFit="1"/>
    </xf>
    <xf numFmtId="0" fontId="5" fillId="2" borderId="17" xfId="4" applyFont="1" applyFill="1" applyBorder="1" applyAlignment="1">
      <alignment horizontal="center" vertical="center" shrinkToFit="1"/>
    </xf>
    <xf numFmtId="0" fontId="5" fillId="0" borderId="18" xfId="4" applyFont="1" applyBorder="1" applyAlignment="1">
      <alignment horizontal="center" vertical="center"/>
    </xf>
    <xf numFmtId="0" fontId="5" fillId="0" borderId="19" xfId="4" applyFont="1" applyBorder="1" applyAlignment="1">
      <alignment horizontal="center" vertical="center"/>
    </xf>
    <xf numFmtId="0" fontId="5" fillId="0" borderId="20" xfId="4" applyFont="1" applyBorder="1" applyAlignment="1">
      <alignment horizontal="center" vertical="center"/>
    </xf>
    <xf numFmtId="0" fontId="11" fillId="2" borderId="11" xfId="4" applyFont="1" applyFill="1" applyBorder="1" applyAlignment="1">
      <alignment horizontal="center" vertical="center" wrapText="1"/>
    </xf>
    <xf numFmtId="0" fontId="11" fillId="2" borderId="12" xfId="4" applyFont="1" applyFill="1" applyBorder="1" applyAlignment="1">
      <alignment horizontal="center" vertical="center" wrapText="1"/>
    </xf>
    <xf numFmtId="0" fontId="11" fillId="2" borderId="13" xfId="4" applyFont="1" applyFill="1" applyBorder="1" applyAlignment="1">
      <alignment horizontal="center" vertical="center" wrapText="1"/>
    </xf>
    <xf numFmtId="0" fontId="11" fillId="2" borderId="16" xfId="4" applyFont="1" applyFill="1" applyBorder="1" applyAlignment="1">
      <alignment horizontal="center" vertical="center" wrapText="1"/>
    </xf>
    <xf numFmtId="0" fontId="11" fillId="2" borderId="6" xfId="4" applyFont="1" applyFill="1" applyBorder="1" applyAlignment="1">
      <alignment horizontal="center" vertical="center" wrapText="1"/>
    </xf>
    <xf numFmtId="0" fontId="11" fillId="2" borderId="17" xfId="4" applyFont="1" applyFill="1" applyBorder="1" applyAlignment="1">
      <alignment horizontal="center" vertical="center" wrapText="1"/>
    </xf>
    <xf numFmtId="0" fontId="5" fillId="0" borderId="11" xfId="4" applyFont="1" applyBorder="1" applyAlignment="1">
      <alignment horizontal="center" vertical="center" wrapText="1"/>
    </xf>
    <xf numFmtId="0" fontId="5" fillId="0" borderId="13" xfId="4" applyFont="1" applyBorder="1" applyAlignment="1">
      <alignment horizontal="center" vertical="center"/>
    </xf>
    <xf numFmtId="0" fontId="5" fillId="0" borderId="16" xfId="4" applyFont="1" applyBorder="1" applyAlignment="1">
      <alignment horizontal="center" vertical="center"/>
    </xf>
    <xf numFmtId="0" fontId="5" fillId="0" borderId="17" xfId="4" applyFont="1" applyBorder="1" applyAlignment="1">
      <alignment horizontal="center" vertical="center"/>
    </xf>
    <xf numFmtId="0" fontId="40" fillId="2" borderId="18" xfId="4" applyFont="1" applyFill="1" applyBorder="1" applyAlignment="1">
      <alignment horizontal="center" vertical="center"/>
    </xf>
    <xf numFmtId="0" fontId="40" fillId="2" borderId="19" xfId="4" applyFont="1" applyFill="1" applyBorder="1" applyAlignment="1">
      <alignment horizontal="center" vertical="center"/>
    </xf>
    <xf numFmtId="0" fontId="40" fillId="2" borderId="20" xfId="4" applyFont="1" applyFill="1" applyBorder="1" applyAlignment="1">
      <alignment horizontal="center" vertical="center"/>
    </xf>
    <xf numFmtId="0" fontId="12" fillId="0" borderId="18" xfId="4" applyFont="1" applyBorder="1" applyAlignment="1">
      <alignment horizontal="center" vertical="center"/>
    </xf>
    <xf numFmtId="0" fontId="12" fillId="0" borderId="19" xfId="4" applyFont="1" applyBorder="1" applyAlignment="1">
      <alignment horizontal="center" vertical="center"/>
    </xf>
    <xf numFmtId="0" fontId="12" fillId="0" borderId="20" xfId="4" applyFont="1" applyBorder="1" applyAlignment="1">
      <alignment horizontal="center" vertical="center"/>
    </xf>
    <xf numFmtId="0" fontId="11" fillId="2" borderId="11" xfId="4" applyFont="1" applyFill="1" applyBorder="1" applyAlignment="1">
      <alignment horizontal="center" vertical="center"/>
    </xf>
    <xf numFmtId="0" fontId="11" fillId="2" borderId="12" xfId="4" applyFont="1" applyFill="1" applyBorder="1" applyAlignment="1">
      <alignment horizontal="center" vertical="center"/>
    </xf>
    <xf numFmtId="0" fontId="11" fillId="2" borderId="13" xfId="4" applyFont="1" applyFill="1" applyBorder="1" applyAlignment="1">
      <alignment horizontal="center" vertical="center"/>
    </xf>
    <xf numFmtId="0" fontId="11" fillId="2" borderId="14"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5" xfId="4" applyFont="1" applyFill="1" applyBorder="1" applyAlignment="1">
      <alignment horizontal="center" vertical="center"/>
    </xf>
    <xf numFmtId="0" fontId="11" fillId="2" borderId="16" xfId="4" applyFont="1" applyFill="1" applyBorder="1" applyAlignment="1">
      <alignment horizontal="center" vertical="center"/>
    </xf>
    <xf numFmtId="0" fontId="11" fillId="2" borderId="6" xfId="4" applyFont="1" applyFill="1" applyBorder="1" applyAlignment="1">
      <alignment horizontal="center" vertical="center"/>
    </xf>
    <xf numFmtId="0" fontId="11" fillId="2" borderId="17" xfId="4" applyFont="1" applyFill="1" applyBorder="1" applyAlignment="1">
      <alignment horizontal="center" vertical="center"/>
    </xf>
    <xf numFmtId="0" fontId="40" fillId="2" borderId="44" xfId="4" applyFont="1" applyFill="1" applyBorder="1" applyAlignment="1">
      <alignment horizontal="center" vertical="center"/>
    </xf>
    <xf numFmtId="0" fontId="0" fillId="0" borderId="44" xfId="0" applyBorder="1" applyAlignment="1">
      <alignment horizontal="center" vertical="center"/>
    </xf>
    <xf numFmtId="196" fontId="5" fillId="2" borderId="11" xfId="4" applyNumberFormat="1" applyFont="1" applyFill="1" applyBorder="1" applyAlignment="1">
      <alignment horizontal="center" vertical="center"/>
    </xf>
    <xf numFmtId="196" fontId="5" fillId="2" borderId="13" xfId="4" applyNumberFormat="1" applyFont="1" applyFill="1" applyBorder="1" applyAlignment="1">
      <alignment horizontal="center" vertical="center"/>
    </xf>
    <xf numFmtId="196" fontId="5" fillId="2" borderId="16" xfId="4" applyNumberFormat="1" applyFont="1" applyFill="1" applyBorder="1" applyAlignment="1">
      <alignment horizontal="center" vertical="center"/>
    </xf>
    <xf numFmtId="196" fontId="5" fillId="2" borderId="17" xfId="4" applyNumberFormat="1" applyFont="1" applyFill="1" applyBorder="1" applyAlignment="1">
      <alignment horizontal="center" vertical="center"/>
    </xf>
    <xf numFmtId="181" fontId="5" fillId="0" borderId="11" xfId="4" applyNumberFormat="1" applyFont="1" applyBorder="1" applyAlignment="1">
      <alignment horizontal="center" vertical="center"/>
    </xf>
    <xf numFmtId="181" fontId="5" fillId="0" borderId="12" xfId="4" applyNumberFormat="1" applyFont="1" applyBorder="1" applyAlignment="1">
      <alignment horizontal="center" vertical="center"/>
    </xf>
    <xf numFmtId="181" fontId="5" fillId="0" borderId="13" xfId="4" applyNumberFormat="1" applyFont="1" applyBorder="1" applyAlignment="1">
      <alignment horizontal="center" vertical="center"/>
    </xf>
    <xf numFmtId="181" fontId="5" fillId="0" borderId="16" xfId="4" applyNumberFormat="1" applyFont="1" applyBorder="1" applyAlignment="1">
      <alignment horizontal="center" vertical="center"/>
    </xf>
    <xf numFmtId="181" fontId="5" fillId="0" borderId="6" xfId="4" applyNumberFormat="1" applyFont="1" applyBorder="1" applyAlignment="1">
      <alignment horizontal="center" vertical="center"/>
    </xf>
    <xf numFmtId="181" fontId="5" fillId="0" borderId="17" xfId="4" applyNumberFormat="1" applyFont="1" applyBorder="1" applyAlignment="1">
      <alignment horizontal="center" vertical="center"/>
    </xf>
    <xf numFmtId="0" fontId="5" fillId="2" borderId="44" xfId="4" applyFont="1" applyFill="1" applyBorder="1" applyAlignment="1">
      <alignment horizontal="center" vertical="center" shrinkToFit="1"/>
    </xf>
    <xf numFmtId="0" fontId="5" fillId="2" borderId="18" xfId="4" applyFont="1" applyFill="1" applyBorder="1" applyAlignment="1">
      <alignment horizontal="center" vertical="center" shrinkToFit="1"/>
    </xf>
    <xf numFmtId="0" fontId="5" fillId="2" borderId="11"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14" xfId="4" applyFont="1" applyFill="1" applyBorder="1" applyAlignment="1">
      <alignment horizontal="center" vertical="center"/>
    </xf>
    <xf numFmtId="0" fontId="5" fillId="2" borderId="0" xfId="4" applyFont="1" applyFill="1" applyBorder="1" applyAlignment="1">
      <alignment horizontal="center" vertical="center"/>
    </xf>
    <xf numFmtId="0" fontId="5" fillId="2" borderId="16" xfId="4" applyFont="1" applyFill="1" applyBorder="1" applyAlignment="1">
      <alignment horizontal="center" vertical="center"/>
    </xf>
    <xf numFmtId="0" fontId="5" fillId="2" borderId="6" xfId="4" applyFont="1" applyFill="1" applyBorder="1" applyAlignment="1">
      <alignment horizontal="center" vertical="center"/>
    </xf>
    <xf numFmtId="6" fontId="37" fillId="2" borderId="18" xfId="2" applyFont="1" applyFill="1" applyBorder="1" applyAlignment="1">
      <alignment horizontal="center" vertical="center" wrapText="1"/>
    </xf>
    <xf numFmtId="6" fontId="5" fillId="2" borderId="19" xfId="2" applyFont="1" applyFill="1" applyBorder="1" applyAlignment="1">
      <alignment horizontal="center" vertical="center" wrapText="1"/>
    </xf>
    <xf numFmtId="6" fontId="5" fillId="2" borderId="20" xfId="2" applyFont="1" applyFill="1" applyBorder="1" applyAlignment="1">
      <alignment horizontal="center" vertical="center" wrapText="1"/>
    </xf>
    <xf numFmtId="0" fontId="82" fillId="0" borderId="18" xfId="4" applyFont="1" applyBorder="1" applyAlignment="1">
      <alignment horizontal="center" vertical="center" wrapText="1"/>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40" fillId="0" borderId="18" xfId="4" applyFont="1" applyBorder="1" applyAlignment="1">
      <alignment horizontal="left" vertical="center"/>
    </xf>
    <xf numFmtId="0" fontId="40" fillId="0" borderId="19" xfId="4" applyFont="1" applyBorder="1" applyAlignment="1">
      <alignment horizontal="left" vertical="center"/>
    </xf>
    <xf numFmtId="0" fontId="40" fillId="0" borderId="20" xfId="4" applyFont="1" applyBorder="1" applyAlignment="1">
      <alignment horizontal="left" vertical="center"/>
    </xf>
    <xf numFmtId="0" fontId="40" fillId="2" borderId="19" xfId="4" applyFont="1" applyFill="1" applyBorder="1" applyAlignment="1">
      <alignment horizontal="left" vertical="center" shrinkToFit="1"/>
    </xf>
    <xf numFmtId="0" fontId="5" fillId="0" borderId="6" xfId="4" applyFont="1" applyBorder="1" applyAlignment="1">
      <alignment vertical="center" shrinkToFit="1"/>
    </xf>
    <xf numFmtId="0" fontId="77" fillId="0" borderId="6" xfId="4" applyFont="1" applyBorder="1" applyAlignment="1">
      <alignment horizontal="center" vertical="center"/>
    </xf>
    <xf numFmtId="0" fontId="5" fillId="0" borderId="0" xfId="4" applyFont="1" applyBorder="1" applyAlignment="1">
      <alignment vertical="center" shrinkToFit="1"/>
    </xf>
    <xf numFmtId="0" fontId="5" fillId="0" borderId="5" xfId="4" applyFont="1" applyBorder="1" applyAlignment="1">
      <alignment vertical="center" shrinkToFit="1"/>
    </xf>
    <xf numFmtId="0" fontId="64" fillId="0" borderId="0" xfId="4" applyFont="1" applyAlignment="1">
      <alignment horizontal="left" vertical="center"/>
    </xf>
    <xf numFmtId="0" fontId="64" fillId="0" borderId="7" xfId="4" applyFont="1" applyBorder="1" applyAlignment="1">
      <alignment horizontal="left" vertical="center"/>
    </xf>
    <xf numFmtId="49" fontId="51" fillId="0" borderId="0" xfId="4" quotePrefix="1" applyNumberFormat="1" applyFont="1" applyAlignment="1">
      <alignment horizontal="center" vertical="center"/>
    </xf>
    <xf numFmtId="49" fontId="51" fillId="0" borderId="7" xfId="4" quotePrefix="1" applyNumberFormat="1" applyFont="1" applyBorder="1" applyAlignment="1">
      <alignment horizontal="center" vertical="center"/>
    </xf>
    <xf numFmtId="0" fontId="51" fillId="0" borderId="68" xfId="4" applyFont="1" applyBorder="1" applyAlignment="1">
      <alignment horizontal="center" vertical="center"/>
    </xf>
    <xf numFmtId="0" fontId="51" fillId="0" borderId="32" xfId="4" applyFont="1" applyBorder="1" applyAlignment="1">
      <alignment horizontal="center" vertical="center"/>
    </xf>
    <xf numFmtId="0" fontId="51" fillId="0" borderId="123" xfId="4" applyFont="1" applyBorder="1" applyAlignment="1">
      <alignment horizontal="center" vertical="center"/>
    </xf>
    <xf numFmtId="0" fontId="51" fillId="0" borderId="122" xfId="4" applyFont="1" applyBorder="1" applyAlignment="1">
      <alignment horizontal="center" vertical="center"/>
    </xf>
    <xf numFmtId="0" fontId="51" fillId="0" borderId="28" xfId="4" applyFont="1" applyBorder="1" applyAlignment="1">
      <alignment horizontal="center" vertical="center"/>
    </xf>
    <xf numFmtId="0" fontId="40" fillId="2" borderId="91" xfId="4" applyFont="1" applyFill="1" applyBorder="1" applyAlignment="1">
      <alignment horizontal="center" vertical="center"/>
    </xf>
    <xf numFmtId="0" fontId="5" fillId="0" borderId="0" xfId="4" applyFont="1" applyAlignment="1">
      <alignment horizontal="center" vertical="center"/>
    </xf>
    <xf numFmtId="191" fontId="5" fillId="0" borderId="18" xfId="4" applyNumberFormat="1" applyFont="1" applyBorder="1" applyAlignment="1">
      <alignment horizontal="right" vertical="center"/>
    </xf>
    <xf numFmtId="191" fontId="5" fillId="0" borderId="19" xfId="4" applyNumberFormat="1" applyFont="1" applyBorder="1" applyAlignment="1">
      <alignment horizontal="right" vertical="center"/>
    </xf>
    <xf numFmtId="0" fontId="76" fillId="0" borderId="91" xfId="4" applyFont="1" applyFill="1" applyBorder="1" applyAlignment="1">
      <alignment horizontal="center" vertical="center" wrapText="1"/>
    </xf>
    <xf numFmtId="0" fontId="76" fillId="0" borderId="0" xfId="4" applyFont="1" applyFill="1" applyBorder="1" applyAlignment="1">
      <alignment horizontal="center" vertical="center" wrapText="1"/>
    </xf>
    <xf numFmtId="0" fontId="76" fillId="0" borderId="5" xfId="4" applyFont="1" applyFill="1" applyBorder="1" applyAlignment="1">
      <alignment horizontal="center" vertical="center" wrapText="1"/>
    </xf>
    <xf numFmtId="0" fontId="76" fillId="0" borderId="57" xfId="4" applyFont="1" applyFill="1" applyBorder="1" applyAlignment="1">
      <alignment horizontal="center" vertical="center" wrapText="1"/>
    </xf>
    <xf numFmtId="0" fontId="76" fillId="0" borderId="7" xfId="4" applyFont="1" applyFill="1" applyBorder="1" applyAlignment="1">
      <alignment horizontal="center" vertical="center" wrapText="1"/>
    </xf>
    <xf numFmtId="0" fontId="76" fillId="0" borderId="10" xfId="4" applyFont="1" applyFill="1" applyBorder="1" applyAlignment="1">
      <alignment horizontal="center" vertical="center" wrapText="1"/>
    </xf>
    <xf numFmtId="0" fontId="59" fillId="0" borderId="0" xfId="4" applyFont="1" applyFill="1" applyBorder="1" applyAlignment="1">
      <alignment horizontal="left" vertical="center" shrinkToFit="1"/>
    </xf>
    <xf numFmtId="0" fontId="59" fillId="0" borderId="5" xfId="4" applyFont="1" applyFill="1" applyBorder="1" applyAlignment="1">
      <alignment horizontal="left" vertical="center" shrinkToFit="1"/>
    </xf>
    <xf numFmtId="0" fontId="5" fillId="0" borderId="233" xfId="4" applyFont="1" applyFill="1" applyBorder="1" applyAlignment="1">
      <alignment horizontal="center" vertical="center"/>
    </xf>
    <xf numFmtId="0" fontId="5" fillId="0" borderId="96" xfId="4" applyFont="1" applyFill="1" applyBorder="1" applyAlignment="1">
      <alignment horizontal="center" vertical="center"/>
    </xf>
    <xf numFmtId="0" fontId="5" fillId="0" borderId="240" xfId="4" applyFont="1" applyFill="1" applyBorder="1" applyAlignment="1">
      <alignment horizontal="center" vertical="center"/>
    </xf>
    <xf numFmtId="0" fontId="5" fillId="0" borderId="241" xfId="4" applyFont="1" applyFill="1" applyBorder="1" applyAlignment="1">
      <alignment horizontal="center" vertical="center"/>
    </xf>
    <xf numFmtId="0" fontId="5" fillId="0" borderId="242" xfId="4" applyFont="1" applyFill="1" applyBorder="1" applyAlignment="1">
      <alignment horizontal="center" vertical="center"/>
    </xf>
    <xf numFmtId="0" fontId="11" fillId="0" borderId="2" xfId="4" applyFont="1" applyFill="1" applyBorder="1" applyAlignment="1">
      <alignment horizontal="left" vertical="center" wrapText="1"/>
    </xf>
    <xf numFmtId="0" fontId="11" fillId="0" borderId="241" xfId="4" applyFont="1" applyFill="1" applyBorder="1" applyAlignment="1">
      <alignment horizontal="left" vertical="center" wrapText="1"/>
    </xf>
    <xf numFmtId="0" fontId="5" fillId="0" borderId="2" xfId="4" applyFont="1" applyFill="1" applyBorder="1" applyAlignment="1">
      <alignment horizontal="right" vertical="center"/>
    </xf>
    <xf numFmtId="0" fontId="5" fillId="0" borderId="241" xfId="4" applyFont="1" applyFill="1" applyBorder="1" applyAlignment="1">
      <alignment horizontal="right" vertical="center"/>
    </xf>
    <xf numFmtId="183" fontId="5" fillId="0" borderId="241" xfId="4" applyNumberFormat="1" applyFont="1" applyFill="1" applyBorder="1" applyAlignment="1">
      <alignment horizontal="right" vertical="center"/>
    </xf>
    <xf numFmtId="0" fontId="5" fillId="0" borderId="96" xfId="4" applyFont="1" applyFill="1" applyBorder="1" applyAlignment="1">
      <alignment horizontal="center" vertical="center" shrinkToFit="1"/>
    </xf>
    <xf numFmtId="0" fontId="5" fillId="0" borderId="242" xfId="4" applyFont="1" applyFill="1" applyBorder="1" applyAlignment="1">
      <alignment horizontal="center" vertical="center" shrinkToFit="1"/>
    </xf>
    <xf numFmtId="0" fontId="5" fillId="0" borderId="91" xfId="4" applyFont="1" applyFill="1" applyBorder="1" applyAlignment="1">
      <alignment vertical="center" wrapText="1"/>
    </xf>
    <xf numFmtId="0" fontId="5" fillId="0" borderId="0" xfId="4" applyFont="1" applyFill="1" applyBorder="1" applyAlignment="1">
      <alignment vertical="center" wrapText="1"/>
    </xf>
    <xf numFmtId="0" fontId="5" fillId="0" borderId="5" xfId="4" applyFont="1" applyFill="1" applyBorder="1" applyAlignment="1">
      <alignment vertical="center" wrapText="1"/>
    </xf>
    <xf numFmtId="0" fontId="5" fillId="0" borderId="234" xfId="4" applyFont="1" applyFill="1" applyBorder="1" applyAlignment="1">
      <alignment horizontal="center" vertical="center"/>
    </xf>
    <xf numFmtId="0" fontId="4" fillId="0" borderId="0" xfId="0" applyFont="1" applyFill="1" applyBorder="1">
      <alignment vertical="center"/>
    </xf>
    <xf numFmtId="0" fontId="4" fillId="0" borderId="15" xfId="0" applyFont="1" applyFill="1" applyBorder="1">
      <alignment vertical="center"/>
    </xf>
    <xf numFmtId="0" fontId="4" fillId="0" borderId="235" xfId="0" applyFont="1" applyFill="1" applyBorder="1">
      <alignment vertical="center"/>
    </xf>
    <xf numFmtId="0" fontId="4" fillId="0" borderId="236" xfId="0" applyFont="1" applyFill="1" applyBorder="1">
      <alignment vertical="center"/>
    </xf>
    <xf numFmtId="0" fontId="4" fillId="0" borderId="237" xfId="0" applyFont="1" applyFill="1" applyBorder="1">
      <alignment vertical="center"/>
    </xf>
    <xf numFmtId="0" fontId="5" fillId="0" borderId="0" xfId="4" applyFont="1" applyFill="1" applyBorder="1" applyAlignment="1">
      <alignment horizontal="right" vertical="center"/>
    </xf>
    <xf numFmtId="0" fontId="5" fillId="0" borderId="236" xfId="4" applyFont="1" applyFill="1" applyBorder="1" applyAlignment="1">
      <alignment horizontal="right" vertical="center"/>
    </xf>
    <xf numFmtId="183" fontId="5" fillId="0" borderId="236" xfId="4" applyNumberFormat="1" applyFont="1" applyFill="1" applyBorder="1" applyAlignment="1">
      <alignment horizontal="right" vertical="center"/>
    </xf>
    <xf numFmtId="0" fontId="5" fillId="0" borderId="15" xfId="4" applyFont="1" applyFill="1" applyBorder="1" applyAlignment="1">
      <alignment horizontal="center" vertical="center" shrinkToFit="1"/>
    </xf>
    <xf numFmtId="0" fontId="5" fillId="0" borderId="237" xfId="4" applyFont="1" applyFill="1" applyBorder="1" applyAlignment="1">
      <alignment horizontal="center" vertical="center" shrinkToFit="1"/>
    </xf>
    <xf numFmtId="0" fontId="5" fillId="0" borderId="228" xfId="4" applyFont="1" applyFill="1" applyBorder="1" applyAlignment="1">
      <alignment horizontal="center" vertical="center"/>
    </xf>
    <xf numFmtId="0" fontId="5" fillId="0" borderId="238" xfId="4" applyFont="1" applyFill="1" applyBorder="1" applyAlignment="1">
      <alignment horizontal="center" vertical="center"/>
    </xf>
    <xf numFmtId="0" fontId="5" fillId="0" borderId="236" xfId="4" applyFont="1" applyFill="1" applyBorder="1" applyAlignment="1">
      <alignment horizontal="center" vertical="center"/>
    </xf>
    <xf numFmtId="0" fontId="5" fillId="0" borderId="239" xfId="4" applyFont="1" applyFill="1" applyBorder="1" applyAlignment="1">
      <alignment horizontal="center" vertical="center"/>
    </xf>
    <xf numFmtId="0" fontId="11" fillId="0" borderId="12" xfId="4" applyFont="1" applyFill="1" applyBorder="1" applyAlignment="1">
      <alignment horizontal="left" vertical="center" wrapText="1"/>
    </xf>
    <xf numFmtId="0" fontId="11" fillId="0" borderId="7" xfId="4" applyFont="1" applyFill="1" applyBorder="1" applyAlignment="1">
      <alignment horizontal="left" vertical="center" wrapText="1"/>
    </xf>
    <xf numFmtId="0" fontId="5" fillId="0" borderId="7" xfId="4" applyFont="1" applyFill="1" applyBorder="1" applyAlignment="1">
      <alignment horizontal="right" vertical="center"/>
    </xf>
    <xf numFmtId="183" fontId="5" fillId="0" borderId="12" xfId="4" applyNumberFormat="1" applyFont="1" applyFill="1" applyBorder="1" applyAlignment="1">
      <alignment horizontal="right" vertical="center"/>
    </xf>
    <xf numFmtId="183" fontId="5" fillId="0" borderId="7" xfId="4" applyNumberFormat="1" applyFont="1" applyFill="1" applyBorder="1" applyAlignment="1">
      <alignment horizontal="right" vertical="center"/>
    </xf>
    <xf numFmtId="0" fontId="5" fillId="0" borderId="13" xfId="4" applyFont="1" applyFill="1" applyBorder="1" applyAlignment="1">
      <alignment horizontal="center" vertical="center" shrinkToFit="1"/>
    </xf>
    <xf numFmtId="0" fontId="5" fillId="0" borderId="27" xfId="4" applyFont="1" applyFill="1" applyBorder="1" applyAlignment="1">
      <alignment horizontal="center" vertical="center" shrinkToFit="1"/>
    </xf>
    <xf numFmtId="0" fontId="5" fillId="0" borderId="56"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231" xfId="4" applyFont="1" applyFill="1" applyBorder="1" applyAlignment="1">
      <alignment horizontal="center" vertical="center"/>
    </xf>
    <xf numFmtId="0" fontId="5" fillId="0" borderId="27" xfId="4" applyFont="1" applyFill="1" applyBorder="1" applyAlignment="1">
      <alignment horizontal="center" vertical="center"/>
    </xf>
    <xf numFmtId="181" fontId="5" fillId="0" borderId="12" xfId="4" applyNumberFormat="1" applyFont="1" applyFill="1" applyBorder="1">
      <alignment vertical="center"/>
    </xf>
    <xf numFmtId="181" fontId="5" fillId="0" borderId="7" xfId="4" applyNumberFormat="1" applyFont="1" applyFill="1" applyBorder="1">
      <alignment vertical="center"/>
    </xf>
    <xf numFmtId="0" fontId="5" fillId="0" borderId="7" xfId="4" applyFont="1" applyFill="1" applyBorder="1" applyAlignment="1">
      <alignment horizontal="left" vertical="center"/>
    </xf>
    <xf numFmtId="0" fontId="12" fillId="0" borderId="31" xfId="4" applyFont="1" applyFill="1" applyBorder="1" applyAlignment="1">
      <alignment horizontal="left" vertical="center" wrapText="1"/>
    </xf>
    <xf numFmtId="0" fontId="12" fillId="0" borderId="12" xfId="4" applyFont="1" applyFill="1" applyBorder="1" applyAlignment="1">
      <alignment horizontal="left" vertical="center" wrapText="1"/>
    </xf>
    <xf numFmtId="0" fontId="12" fillId="0" borderId="107"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5" fillId="0" borderId="12"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17" xfId="4" applyFont="1" applyFill="1" applyBorder="1" applyAlignment="1">
      <alignment horizontal="center" vertical="center" wrapText="1"/>
    </xf>
    <xf numFmtId="0" fontId="5" fillId="0" borderId="6" xfId="4" applyFont="1" applyFill="1" applyBorder="1" applyAlignment="1">
      <alignment horizontal="right" vertical="center"/>
    </xf>
    <xf numFmtId="0" fontId="5" fillId="0" borderId="12" xfId="4" applyFont="1" applyFill="1" applyBorder="1">
      <alignment vertical="center"/>
    </xf>
    <xf numFmtId="0" fontId="5" fillId="0" borderId="6" xfId="4" applyFont="1" applyFill="1" applyBorder="1">
      <alignment vertical="center"/>
    </xf>
    <xf numFmtId="0" fontId="5" fillId="0" borderId="6" xfId="4" applyFont="1" applyFill="1" applyBorder="1" applyAlignment="1">
      <alignment horizontal="left" vertical="center"/>
    </xf>
    <xf numFmtId="0" fontId="5" fillId="0" borderId="12" xfId="4" applyFont="1" applyFill="1" applyBorder="1" applyAlignment="1">
      <alignment horizontal="center" vertical="center" shrinkToFit="1"/>
    </xf>
    <xf numFmtId="0" fontId="5" fillId="0" borderId="6" xfId="4" applyFont="1" applyFill="1" applyBorder="1" applyAlignment="1">
      <alignment horizontal="center" vertical="center" shrinkToFit="1"/>
    </xf>
    <xf numFmtId="0" fontId="23" fillId="0" borderId="12" xfId="4" applyFont="1" applyFill="1" applyBorder="1" applyAlignment="1">
      <alignment horizontal="right" vertical="center"/>
    </xf>
    <xf numFmtId="0" fontId="23" fillId="0" borderId="6" xfId="4" applyFont="1" applyFill="1" applyBorder="1" applyAlignment="1">
      <alignment horizontal="right" vertical="center"/>
    </xf>
    <xf numFmtId="176" fontId="5" fillId="0" borderId="12" xfId="4" applyNumberFormat="1" applyFont="1" applyFill="1" applyBorder="1" applyAlignment="1">
      <alignment horizontal="right" vertical="center"/>
    </xf>
    <xf numFmtId="176" fontId="5" fillId="0" borderId="6" xfId="4" applyNumberFormat="1" applyFont="1" applyFill="1" applyBorder="1" applyAlignment="1">
      <alignment horizontal="right" vertical="center"/>
    </xf>
    <xf numFmtId="0" fontId="5" fillId="0" borderId="17" xfId="4" applyFont="1" applyFill="1" applyBorder="1" applyAlignment="1">
      <alignment horizontal="center" vertical="center" shrinkToFit="1"/>
    </xf>
    <xf numFmtId="0" fontId="5" fillId="0" borderId="18" xfId="4" applyFont="1" applyBorder="1" applyAlignment="1">
      <alignment horizontal="center" vertical="center" shrinkToFit="1"/>
    </xf>
    <xf numFmtId="0" fontId="5" fillId="0" borderId="19" xfId="4" applyFont="1" applyBorder="1" applyAlignment="1">
      <alignment horizontal="center" vertical="center" shrinkToFit="1"/>
    </xf>
    <xf numFmtId="0" fontId="5" fillId="0" borderId="20" xfId="4" applyFont="1" applyBorder="1" applyAlignment="1">
      <alignment horizontal="center" vertical="center" shrinkToFit="1"/>
    </xf>
    <xf numFmtId="204" fontId="5" fillId="4" borderId="211" xfId="4" applyNumberFormat="1" applyFont="1" applyFill="1" applyBorder="1" applyAlignment="1">
      <alignment horizontal="center" vertical="center"/>
    </xf>
    <xf numFmtId="204" fontId="5" fillId="4" borderId="212" xfId="4" applyNumberFormat="1" applyFont="1" applyFill="1" applyBorder="1" applyAlignment="1">
      <alignment horizontal="center" vertical="center"/>
    </xf>
    <xf numFmtId="191" fontId="5" fillId="4" borderId="212" xfId="4" applyNumberFormat="1" applyFont="1" applyFill="1" applyBorder="1" applyAlignment="1">
      <alignment horizontal="right" vertical="center"/>
    </xf>
    <xf numFmtId="191" fontId="5" fillId="4" borderId="213" xfId="4" applyNumberFormat="1" applyFont="1" applyFill="1" applyBorder="1" applyAlignment="1">
      <alignment horizontal="right" vertical="center"/>
    </xf>
    <xf numFmtId="0" fontId="5" fillId="0" borderId="2" xfId="4" applyFont="1" applyBorder="1" applyAlignment="1">
      <alignment horizontal="center" vertical="center" wrapText="1"/>
    </xf>
    <xf numFmtId="0" fontId="5" fillId="0" borderId="6" xfId="4" applyFont="1" applyBorder="1" applyAlignment="1">
      <alignment horizontal="center" vertical="center" wrapText="1"/>
    </xf>
    <xf numFmtId="0" fontId="11" fillId="0" borderId="43" xfId="4" applyFont="1" applyBorder="1" applyAlignment="1">
      <alignment horizontal="center" vertical="center"/>
    </xf>
    <xf numFmtId="0" fontId="11" fillId="0" borderId="2" xfId="4" applyFont="1" applyBorder="1" applyAlignment="1">
      <alignment horizontal="center" vertical="center"/>
    </xf>
    <xf numFmtId="0" fontId="11" fillId="0" borderId="96" xfId="4" applyFont="1" applyBorder="1" applyAlignment="1">
      <alignment horizontal="center" vertical="center"/>
    </xf>
    <xf numFmtId="0" fontId="11" fillId="0" borderId="8" xfId="4" applyFont="1" applyBorder="1" applyAlignment="1">
      <alignment horizontal="center" vertical="center"/>
    </xf>
    <xf numFmtId="0" fontId="11" fillId="0" borderId="7" xfId="4" applyFont="1" applyBorder="1" applyAlignment="1">
      <alignment horizontal="center" vertical="center"/>
    </xf>
    <xf numFmtId="0" fontId="11" fillId="0" borderId="27" xfId="4" applyFont="1" applyBorder="1" applyAlignment="1">
      <alignment horizontal="center" vertical="center"/>
    </xf>
    <xf numFmtId="191" fontId="5" fillId="4" borderId="95" xfId="4" applyNumberFormat="1" applyFont="1" applyFill="1" applyBorder="1" applyAlignment="1">
      <alignment horizontal="right" vertical="center"/>
    </xf>
    <xf numFmtId="191" fontId="5" fillId="4" borderId="2" xfId="4" applyNumberFormat="1" applyFont="1" applyFill="1" applyBorder="1" applyAlignment="1">
      <alignment horizontal="right" vertical="center"/>
    </xf>
    <xf numFmtId="191" fontId="5" fillId="4" borderId="56" xfId="4" applyNumberFormat="1" applyFont="1" applyFill="1" applyBorder="1" applyAlignment="1">
      <alignment horizontal="right" vertical="center"/>
    </xf>
    <xf numFmtId="191" fontId="5" fillId="4" borderId="7" xfId="4" applyNumberFormat="1" applyFont="1" applyFill="1" applyBorder="1" applyAlignment="1">
      <alignment horizontal="right" vertical="center"/>
    </xf>
    <xf numFmtId="0" fontId="11" fillId="0" borderId="2" xfId="4" applyFont="1" applyBorder="1" applyAlignment="1">
      <alignment horizontal="left" vertical="center"/>
    </xf>
    <xf numFmtId="0" fontId="11" fillId="0" borderId="92" xfId="4" applyFont="1" applyBorder="1" applyAlignment="1">
      <alignment horizontal="left" vertical="center"/>
    </xf>
    <xf numFmtId="0" fontId="11" fillId="0" borderId="7" xfId="4" applyFont="1" applyBorder="1" applyAlignment="1">
      <alignment horizontal="left" vertical="center"/>
    </xf>
    <xf numFmtId="0" fontId="11" fillId="0" borderId="10" xfId="4" applyFont="1" applyBorder="1" applyAlignment="1">
      <alignment horizontal="left" vertical="center"/>
    </xf>
    <xf numFmtId="4" fontId="5" fillId="4" borderId="95" xfId="4" applyNumberFormat="1" applyFont="1" applyFill="1" applyBorder="1" applyAlignment="1">
      <alignment horizontal="right" vertical="center"/>
    </xf>
    <xf numFmtId="4" fontId="5" fillId="4" borderId="2" xfId="4" applyNumberFormat="1" applyFont="1" applyFill="1" applyBorder="1" applyAlignment="1">
      <alignment horizontal="right" vertical="center"/>
    </xf>
    <xf numFmtId="4" fontId="5" fillId="4" borderId="56" xfId="4" applyNumberFormat="1" applyFont="1" applyFill="1" applyBorder="1" applyAlignment="1">
      <alignment horizontal="right" vertical="center"/>
    </xf>
    <xf numFmtId="4" fontId="5" fillId="4" borderId="7" xfId="4" applyNumberFormat="1" applyFont="1" applyFill="1" applyBorder="1" applyAlignment="1">
      <alignment horizontal="right" vertical="center"/>
    </xf>
    <xf numFmtId="0" fontId="11" fillId="0" borderId="0" xfId="4" applyFont="1" applyFill="1" applyBorder="1" applyAlignment="1">
      <alignment horizontal="left" vertical="top"/>
    </xf>
    <xf numFmtId="0" fontId="11" fillId="0" borderId="5" xfId="4" applyFont="1" applyFill="1" applyBorder="1" applyAlignment="1">
      <alignment horizontal="left" vertical="top"/>
    </xf>
    <xf numFmtId="0" fontId="5" fillId="0" borderId="0" xfId="4" applyFont="1" applyFill="1" applyBorder="1" applyAlignment="1">
      <alignment horizontal="right" vertical="top"/>
    </xf>
    <xf numFmtId="0" fontId="5" fillId="0" borderId="2" xfId="4" applyFont="1" applyFill="1" applyBorder="1" applyAlignment="1">
      <alignment horizontal="left" vertical="center"/>
    </xf>
    <xf numFmtId="0" fontId="5" fillId="0" borderId="2" xfId="4" applyFont="1" applyFill="1" applyBorder="1" applyAlignment="1">
      <alignment horizontal="center" vertical="center" shrinkToFit="1"/>
    </xf>
    <xf numFmtId="49" fontId="23" fillId="0" borderId="2" xfId="4" quotePrefix="1" applyNumberFormat="1" applyFont="1" applyFill="1" applyBorder="1" applyAlignment="1">
      <alignment horizontal="right" vertical="center"/>
    </xf>
    <xf numFmtId="49" fontId="23" fillId="0" borderId="6" xfId="4" quotePrefix="1" applyNumberFormat="1" applyFont="1" applyFill="1" applyBorder="1" applyAlignment="1">
      <alignment horizontal="right" vertical="center"/>
    </xf>
    <xf numFmtId="176" fontId="5" fillId="0" borderId="2" xfId="4" applyNumberFormat="1" applyFont="1" applyFill="1" applyBorder="1" applyAlignment="1">
      <alignment horizontal="right" vertical="center"/>
    </xf>
    <xf numFmtId="176" fontId="5" fillId="0" borderId="0" xfId="4" applyNumberFormat="1" applyFont="1" applyFill="1" applyBorder="1" applyAlignment="1">
      <alignment horizontal="right" vertical="center"/>
    </xf>
    <xf numFmtId="0" fontId="11" fillId="0" borderId="95" xfId="4" applyFont="1" applyFill="1" applyBorder="1" applyAlignment="1">
      <alignment horizontal="left" vertical="center" wrapText="1"/>
    </xf>
    <xf numFmtId="0" fontId="11" fillId="0" borderId="226" xfId="4" applyFont="1" applyFill="1" applyBorder="1" applyAlignment="1">
      <alignment horizontal="left" vertical="center" wrapText="1"/>
    </xf>
    <xf numFmtId="0" fontId="11" fillId="0" borderId="14" xfId="4" applyFont="1" applyFill="1" applyBorder="1" applyAlignment="1">
      <alignment horizontal="left" vertical="center" wrapText="1"/>
    </xf>
    <xf numFmtId="0" fontId="11" fillId="0" borderId="228" xfId="4" applyFont="1" applyFill="1" applyBorder="1" applyAlignment="1">
      <alignment horizontal="left" vertical="center" wrapText="1"/>
    </xf>
    <xf numFmtId="0" fontId="11" fillId="0" borderId="16" xfId="4" applyFont="1" applyFill="1" applyBorder="1" applyAlignment="1">
      <alignment horizontal="left" vertical="center" wrapText="1"/>
    </xf>
    <xf numFmtId="0" fontId="11" fillId="0" borderId="6" xfId="4" applyFont="1" applyFill="1" applyBorder="1" applyAlignment="1">
      <alignment horizontal="left" vertical="center" wrapText="1"/>
    </xf>
    <xf numFmtId="0" fontId="11" fillId="0" borderId="229" xfId="4" applyFont="1" applyFill="1" applyBorder="1" applyAlignment="1">
      <alignment horizontal="left" vertical="center" wrapText="1"/>
    </xf>
    <xf numFmtId="0" fontId="5" fillId="0" borderId="77" xfId="4" applyFont="1" applyFill="1" applyBorder="1" applyAlignment="1">
      <alignment horizontal="center" vertical="center" shrinkToFit="1"/>
    </xf>
    <xf numFmtId="0" fontId="5" fillId="0" borderId="63" xfId="4" applyFont="1" applyFill="1" applyBorder="1" applyAlignment="1">
      <alignment horizontal="right" vertical="center"/>
    </xf>
    <xf numFmtId="0" fontId="5" fillId="0" borderId="63" xfId="4" applyFont="1" applyFill="1" applyBorder="1">
      <alignment vertical="center"/>
    </xf>
    <xf numFmtId="0" fontId="5" fillId="0" borderId="63" xfId="4" applyFont="1" applyFill="1" applyBorder="1" applyAlignment="1">
      <alignment horizontal="center" vertical="center" shrinkToFit="1"/>
    </xf>
    <xf numFmtId="0" fontId="23" fillId="0" borderId="63" xfId="4" applyFont="1" applyFill="1" applyBorder="1" applyAlignment="1">
      <alignment horizontal="right" vertical="center"/>
    </xf>
    <xf numFmtId="176" fontId="5" fillId="0" borderId="63" xfId="4" applyNumberFormat="1" applyFont="1" applyFill="1" applyBorder="1" applyAlignment="1">
      <alignment horizontal="right" vertical="center"/>
    </xf>
    <xf numFmtId="0" fontId="5" fillId="0" borderId="225" xfId="4" applyFont="1" applyFill="1" applyBorder="1" applyAlignment="1">
      <alignment horizontal="center" vertical="center" textRotation="255"/>
    </xf>
    <xf numFmtId="0" fontId="5" fillId="0" borderId="227" xfId="4" applyFont="1" applyFill="1" applyBorder="1" applyAlignment="1">
      <alignment horizontal="center" vertical="center" textRotation="255"/>
    </xf>
    <xf numFmtId="0" fontId="0" fillId="0" borderId="227" xfId="0" applyFill="1" applyBorder="1" applyAlignment="1">
      <alignment vertical="center"/>
    </xf>
    <xf numFmtId="0" fontId="0" fillId="0" borderId="232" xfId="0" applyFill="1" applyBorder="1" applyAlignment="1">
      <alignment vertical="center"/>
    </xf>
    <xf numFmtId="0" fontId="5" fillId="0" borderId="97" xfId="4" applyFont="1" applyFill="1" applyBorder="1" applyAlignment="1">
      <alignment horizontal="center" vertical="center" textRotation="255"/>
    </xf>
    <xf numFmtId="0" fontId="5" fillId="0" borderId="4" xfId="4"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5" fillId="0" borderId="2" xfId="4" applyFont="1" applyFill="1" applyBorder="1" applyAlignment="1">
      <alignment horizontal="center" vertical="center" wrapText="1"/>
    </xf>
    <xf numFmtId="0" fontId="5" fillId="0" borderId="96" xfId="4" applyFont="1" applyFill="1" applyBorder="1" applyAlignment="1">
      <alignment horizontal="center" vertical="center" wrapText="1"/>
    </xf>
    <xf numFmtId="0" fontId="5" fillId="0" borderId="2" xfId="4" applyFont="1" applyFill="1" applyBorder="1">
      <alignment vertical="center"/>
    </xf>
    <xf numFmtId="0" fontId="5" fillId="0" borderId="94" xfId="4" applyFont="1" applyFill="1" applyBorder="1" applyAlignment="1">
      <alignment horizontal="center" vertical="center"/>
    </xf>
    <xf numFmtId="0" fontId="5" fillId="0" borderId="101" xfId="4" applyFont="1" applyFill="1" applyBorder="1" applyAlignment="1">
      <alignment horizontal="center" vertical="center"/>
    </xf>
    <xf numFmtId="0" fontId="5" fillId="0" borderId="97" xfId="4" applyFont="1" applyFill="1" applyBorder="1" applyAlignment="1">
      <alignment horizontal="center" vertical="center"/>
    </xf>
    <xf numFmtId="0" fontId="5" fillId="0" borderId="9" xfId="4" applyFont="1" applyFill="1" applyBorder="1" applyAlignment="1">
      <alignment horizontal="center" vertical="center"/>
    </xf>
    <xf numFmtId="0" fontId="5" fillId="0" borderId="97" xfId="4" applyFont="1" applyFill="1" applyBorder="1" applyAlignment="1">
      <alignment horizontal="center" vertical="center" wrapText="1"/>
    </xf>
    <xf numFmtId="0" fontId="5" fillId="0" borderId="223"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5" fillId="0" borderId="224" xfId="4" applyFont="1" applyFill="1" applyBorder="1" applyAlignment="1">
      <alignment horizontal="center" vertical="center" wrapText="1"/>
    </xf>
    <xf numFmtId="0" fontId="5" fillId="0" borderId="50" xfId="4" applyFont="1" applyFill="1" applyBorder="1" applyAlignment="1">
      <alignment horizontal="right" vertical="center"/>
    </xf>
    <xf numFmtId="0" fontId="5" fillId="0" borderId="50" xfId="4" applyFont="1" applyFill="1" applyBorder="1">
      <alignment vertical="center"/>
    </xf>
    <xf numFmtId="0" fontId="23" fillId="0" borderId="50" xfId="4" applyFont="1" applyFill="1" applyBorder="1" applyAlignment="1">
      <alignment horizontal="right" vertical="center"/>
    </xf>
    <xf numFmtId="0" fontId="5" fillId="0" borderId="75" xfId="4" applyFont="1" applyFill="1" applyBorder="1" applyAlignment="1">
      <alignment horizontal="center" vertical="center" shrinkToFit="1"/>
    </xf>
    <xf numFmtId="0" fontId="5" fillId="0" borderId="95" xfId="4" applyFont="1" applyFill="1" applyBorder="1" applyAlignment="1">
      <alignment horizontal="center" vertical="center" wrapText="1"/>
    </xf>
    <xf numFmtId="0" fontId="5" fillId="0" borderId="1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5" xfId="4" applyFont="1" applyFill="1" applyBorder="1" applyAlignment="1">
      <alignment horizontal="center" vertical="center" wrapText="1"/>
    </xf>
    <xf numFmtId="0" fontId="0" fillId="0" borderId="14" xfId="0" applyFill="1" applyBorder="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0" fillId="0" borderId="56" xfId="0" applyFill="1" applyBorder="1" applyAlignment="1">
      <alignment vertical="center"/>
    </xf>
    <xf numFmtId="0" fontId="0" fillId="0" borderId="7" xfId="0" applyFill="1" applyBorder="1" applyAlignment="1">
      <alignment vertical="center"/>
    </xf>
    <xf numFmtId="0" fontId="0" fillId="0" borderId="27" xfId="0" applyFill="1" applyBorder="1" applyAlignment="1">
      <alignment vertical="center"/>
    </xf>
    <xf numFmtId="0" fontId="12" fillId="0" borderId="0" xfId="4" applyFont="1" applyFill="1" applyBorder="1" applyAlignment="1">
      <alignment horizontal="left" vertical="center" wrapText="1"/>
    </xf>
    <xf numFmtId="183" fontId="5" fillId="0" borderId="6" xfId="4" applyNumberFormat="1" applyFont="1" applyFill="1" applyBorder="1" applyAlignment="1">
      <alignment horizontal="right" vertical="center"/>
    </xf>
    <xf numFmtId="0" fontId="11" fillId="0" borderId="11" xfId="4" applyFont="1" applyFill="1" applyBorder="1" applyAlignment="1">
      <alignment horizontal="left" vertical="center" wrapText="1"/>
    </xf>
    <xf numFmtId="0" fontId="11" fillId="0" borderId="230" xfId="4" applyFont="1" applyFill="1" applyBorder="1" applyAlignment="1">
      <alignment horizontal="left" vertical="center" wrapText="1"/>
    </xf>
    <xf numFmtId="0" fontId="11" fillId="0" borderId="56" xfId="4" applyFont="1" applyFill="1" applyBorder="1" applyAlignment="1">
      <alignment horizontal="left" vertical="center" wrapText="1"/>
    </xf>
    <xf numFmtId="0" fontId="11" fillId="0" borderId="231" xfId="4" applyFont="1" applyFill="1" applyBorder="1" applyAlignment="1">
      <alignment horizontal="left" vertical="center" wrapText="1"/>
    </xf>
    <xf numFmtId="0" fontId="11" fillId="0" borderId="12" xfId="4" applyFont="1" applyBorder="1" applyAlignment="1">
      <alignment horizontal="left" vertical="center"/>
    </xf>
    <xf numFmtId="0" fontId="11" fillId="0" borderId="13" xfId="4" applyFont="1" applyBorder="1" applyAlignment="1">
      <alignment horizontal="left" vertical="center"/>
    </xf>
    <xf numFmtId="0" fontId="11" fillId="0" borderId="6" xfId="4" applyFont="1" applyBorder="1" applyAlignment="1">
      <alignment horizontal="left" vertical="center"/>
    </xf>
    <xf numFmtId="0" fontId="11" fillId="0" borderId="17" xfId="4" applyFont="1" applyBorder="1" applyAlignment="1">
      <alignment horizontal="left" vertical="center"/>
    </xf>
    <xf numFmtId="0" fontId="11" fillId="0" borderId="11" xfId="4" applyFont="1" applyBorder="1" applyAlignment="1">
      <alignment horizontal="left" vertical="center" wrapText="1"/>
    </xf>
    <xf numFmtId="0" fontId="11" fillId="0" borderId="12" xfId="4" applyFont="1" applyBorder="1" applyAlignment="1">
      <alignment horizontal="left" vertical="center" wrapText="1"/>
    </xf>
    <xf numFmtId="0" fontId="11" fillId="0" borderId="13" xfId="4" applyFont="1" applyBorder="1" applyAlignment="1">
      <alignment horizontal="left" vertical="center" wrapText="1"/>
    </xf>
    <xf numFmtId="0" fontId="11" fillId="0" borderId="16" xfId="4" applyFont="1" applyBorder="1" applyAlignment="1">
      <alignment horizontal="left" vertical="center" wrapText="1"/>
    </xf>
    <xf numFmtId="0" fontId="11" fillId="0" borderId="6" xfId="4" applyFont="1" applyBorder="1" applyAlignment="1">
      <alignment horizontal="left" vertical="center" wrapText="1"/>
    </xf>
    <xf numFmtId="0" fontId="11" fillId="0" borderId="17" xfId="4" applyFont="1" applyBorder="1" applyAlignment="1">
      <alignment horizontal="left" vertical="center" wrapText="1"/>
    </xf>
    <xf numFmtId="191" fontId="5" fillId="0" borderId="11" xfId="4" applyNumberFormat="1" applyFont="1" applyBorder="1" applyAlignment="1">
      <alignment horizontal="right" vertical="center"/>
    </xf>
    <xf numFmtId="191" fontId="5" fillId="0" borderId="12" xfId="4" applyNumberFormat="1" applyFont="1" applyBorder="1" applyAlignment="1">
      <alignment horizontal="right" vertical="center"/>
    </xf>
    <xf numFmtId="191" fontId="5" fillId="0" borderId="16" xfId="4" applyNumberFormat="1" applyFont="1" applyBorder="1" applyAlignment="1">
      <alignment horizontal="right" vertical="center"/>
    </xf>
    <xf numFmtId="191" fontId="5" fillId="0" borderId="6" xfId="4" applyNumberFormat="1" applyFont="1" applyBorder="1" applyAlignment="1">
      <alignment horizontal="right" vertical="center"/>
    </xf>
    <xf numFmtId="9" fontId="5" fillId="0" borderId="0" xfId="15" applyFont="1" applyFill="1" applyBorder="1" applyAlignment="1">
      <alignment horizontal="center" vertical="center"/>
    </xf>
    <xf numFmtId="9" fontId="5" fillId="0" borderId="6" xfId="15" applyFont="1" applyFill="1" applyBorder="1" applyAlignment="1">
      <alignment horizontal="center" vertical="center"/>
    </xf>
    <xf numFmtId="0" fontId="5" fillId="0" borderId="0" xfId="4" applyFont="1" applyAlignment="1">
      <alignment horizontal="left" vertical="center"/>
    </xf>
    <xf numFmtId="0" fontId="5" fillId="0" borderId="6" xfId="4" applyFont="1" applyBorder="1" applyAlignment="1">
      <alignment horizontal="left" vertical="center"/>
    </xf>
    <xf numFmtId="191" fontId="5" fillId="4" borderId="11" xfId="4" applyNumberFormat="1" applyFont="1" applyFill="1" applyBorder="1" applyAlignment="1">
      <alignment horizontal="right" vertical="center"/>
    </xf>
    <xf numFmtId="191" fontId="5" fillId="4" borderId="12" xfId="4" applyNumberFormat="1" applyFont="1" applyFill="1" applyBorder="1" applyAlignment="1">
      <alignment horizontal="right" vertical="center"/>
    </xf>
    <xf numFmtId="191" fontId="5" fillId="4" borderId="14" xfId="4" applyNumberFormat="1" applyFont="1" applyFill="1" applyBorder="1" applyAlignment="1">
      <alignment horizontal="right" vertical="center"/>
    </xf>
    <xf numFmtId="191" fontId="5" fillId="4" borderId="0" xfId="4" applyNumberFormat="1" applyFont="1" applyFill="1" applyAlignment="1">
      <alignment horizontal="right" vertical="center"/>
    </xf>
    <xf numFmtId="0" fontId="11" fillId="0" borderId="0" xfId="4" applyFont="1" applyAlignment="1">
      <alignment horizontal="left" vertical="center"/>
    </xf>
    <xf numFmtId="0" fontId="11" fillId="0" borderId="15" xfId="4" applyFont="1" applyBorder="1" applyAlignment="1">
      <alignment horizontal="left" vertical="center"/>
    </xf>
    <xf numFmtId="0" fontId="11" fillId="0" borderId="11" xfId="4" applyFont="1" applyBorder="1" applyAlignment="1">
      <alignment horizontal="center" vertical="center" wrapText="1"/>
    </xf>
    <xf numFmtId="0" fontId="11" fillId="0" borderId="12"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14" xfId="4" applyFont="1" applyBorder="1" applyAlignment="1">
      <alignment horizontal="center" vertical="center" wrapText="1"/>
    </xf>
    <xf numFmtId="0" fontId="11" fillId="0" borderId="0" xfId="4" applyFont="1" applyAlignment="1">
      <alignment horizontal="center" vertical="center" wrapText="1"/>
    </xf>
    <xf numFmtId="0" fontId="11" fillId="0" borderId="15" xfId="4" applyFont="1" applyBorder="1" applyAlignment="1">
      <alignment horizontal="center" vertical="center" wrapText="1"/>
    </xf>
    <xf numFmtId="0" fontId="11" fillId="0" borderId="0" xfId="4" applyFont="1" applyFill="1" applyBorder="1" applyAlignment="1">
      <alignment horizontal="left" vertical="center"/>
    </xf>
    <xf numFmtId="0" fontId="11" fillId="0" borderId="0" xfId="4" applyFont="1" applyFill="1" applyBorder="1" applyAlignment="1">
      <alignment vertical="top" wrapText="1"/>
    </xf>
    <xf numFmtId="0" fontId="11" fillId="0" borderId="5" xfId="4" applyFont="1" applyFill="1" applyBorder="1" applyAlignment="1">
      <alignment vertical="top" wrapText="1"/>
    </xf>
    <xf numFmtId="0" fontId="11" fillId="0" borderId="91" xfId="4" applyFont="1" applyFill="1" applyBorder="1" applyAlignment="1">
      <alignment horizontal="left" vertical="top"/>
    </xf>
    <xf numFmtId="0" fontId="5" fillId="0" borderId="0" xfId="4" applyFont="1" applyFill="1" applyBorder="1" applyAlignment="1">
      <alignment horizontal="left" vertical="center" shrinkToFit="1"/>
    </xf>
    <xf numFmtId="0" fontId="5" fillId="0" borderId="0" xfId="4" applyFont="1" applyFill="1" applyBorder="1" applyAlignment="1">
      <alignment horizontal="distributed" vertical="center"/>
    </xf>
    <xf numFmtId="181" fontId="5" fillId="0" borderId="44" xfId="4" applyNumberFormat="1" applyFont="1" applyFill="1" applyBorder="1" applyAlignment="1">
      <alignment horizontal="center" vertical="center"/>
    </xf>
    <xf numFmtId="181" fontId="5" fillId="0" borderId="18" xfId="4" applyNumberFormat="1" applyFont="1" applyFill="1" applyBorder="1" applyAlignment="1">
      <alignment horizontal="center" vertical="center"/>
    </xf>
    <xf numFmtId="189" fontId="5" fillId="0" borderId="44" xfId="4" applyNumberFormat="1" applyFont="1" applyFill="1" applyBorder="1" applyAlignment="1">
      <alignment horizontal="center" vertical="center"/>
    </xf>
    <xf numFmtId="0" fontId="5" fillId="0" borderId="19" xfId="4" applyFont="1" applyFill="1" applyBorder="1" applyAlignment="1">
      <alignment horizontal="center" vertical="center" shrinkToFit="1"/>
    </xf>
    <xf numFmtId="0" fontId="5" fillId="0" borderId="20" xfId="4" applyFont="1" applyFill="1" applyBorder="1" applyAlignment="1">
      <alignment horizontal="center" vertical="center" shrinkToFit="1"/>
    </xf>
    <xf numFmtId="0" fontId="5" fillId="0" borderId="11" xfId="4" applyFont="1" applyFill="1" applyBorder="1" applyAlignment="1">
      <alignment horizontal="center" vertical="center" shrinkToFit="1"/>
    </xf>
    <xf numFmtId="0" fontId="5" fillId="0" borderId="44" xfId="4" applyFont="1" applyFill="1" applyBorder="1" applyAlignment="1">
      <alignment horizontal="center" vertical="center" shrinkToFit="1"/>
    </xf>
    <xf numFmtId="0" fontId="5" fillId="0" borderId="16" xfId="4" applyFont="1" applyFill="1" applyBorder="1" applyAlignment="1">
      <alignment horizontal="center" vertical="center" shrinkToFit="1"/>
    </xf>
    <xf numFmtId="0" fontId="11" fillId="0" borderId="11" xfId="4" applyFont="1" applyFill="1" applyBorder="1" applyAlignment="1">
      <alignment horizontal="center" vertical="center" wrapText="1"/>
    </xf>
    <xf numFmtId="0" fontId="11" fillId="0" borderId="12" xfId="4" applyFont="1" applyFill="1" applyBorder="1" applyAlignment="1">
      <alignment horizontal="center" vertical="center" wrapText="1"/>
    </xf>
    <xf numFmtId="0" fontId="11" fillId="0" borderId="13" xfId="4" applyFont="1" applyFill="1" applyBorder="1" applyAlignment="1">
      <alignment horizontal="center" vertical="center" wrapText="1"/>
    </xf>
    <xf numFmtId="0" fontId="11" fillId="0" borderId="16" xfId="4" applyFont="1" applyFill="1" applyBorder="1" applyAlignment="1">
      <alignment horizontal="center" vertical="center" wrapText="1"/>
    </xf>
    <xf numFmtId="0" fontId="11" fillId="0" borderId="6" xfId="4" applyFont="1" applyFill="1" applyBorder="1" applyAlignment="1">
      <alignment horizontal="center" vertical="center" wrapText="1"/>
    </xf>
    <xf numFmtId="0" fontId="11" fillId="0" borderId="17" xfId="4" applyFont="1" applyFill="1" applyBorder="1" applyAlignment="1">
      <alignment horizontal="center" vertical="center" wrapText="1"/>
    </xf>
    <xf numFmtId="0" fontId="5" fillId="0" borderId="11" xfId="4" applyFont="1" applyFill="1" applyBorder="1" applyAlignment="1">
      <alignment horizontal="center" vertical="center" wrapText="1"/>
    </xf>
    <xf numFmtId="206" fontId="5" fillId="0" borderId="6" xfId="4" applyNumberFormat="1" applyFont="1" applyFill="1" applyBorder="1" applyAlignment="1">
      <alignment horizontal="center" vertical="center"/>
    </xf>
    <xf numFmtId="0" fontId="12" fillId="0" borderId="18" xfId="4" applyFont="1" applyFill="1" applyBorder="1" applyAlignment="1">
      <alignment horizontal="center" vertical="center"/>
    </xf>
    <xf numFmtId="0" fontId="12" fillId="0" borderId="19" xfId="4" applyFont="1" applyFill="1" applyBorder="1" applyAlignment="1">
      <alignment horizontal="center" vertical="center"/>
    </xf>
    <xf numFmtId="0" fontId="12" fillId="0" borderId="20" xfId="4" applyFont="1" applyFill="1" applyBorder="1" applyAlignment="1">
      <alignment horizontal="center" vertical="center"/>
    </xf>
    <xf numFmtId="0" fontId="11" fillId="0" borderId="11" xfId="4" applyFont="1" applyFill="1" applyBorder="1" applyAlignment="1">
      <alignment horizontal="center" vertical="center"/>
    </xf>
    <xf numFmtId="0" fontId="11" fillId="0" borderId="12" xfId="4" applyFont="1" applyFill="1" applyBorder="1" applyAlignment="1">
      <alignment horizontal="center" vertical="center"/>
    </xf>
    <xf numFmtId="0" fontId="11" fillId="0" borderId="13" xfId="4" applyFont="1" applyFill="1" applyBorder="1" applyAlignment="1">
      <alignment horizontal="center" vertical="center"/>
    </xf>
    <xf numFmtId="0" fontId="11" fillId="0" borderId="14"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15" xfId="4" applyFont="1" applyFill="1" applyBorder="1" applyAlignment="1">
      <alignment horizontal="center" vertical="center"/>
    </xf>
    <xf numFmtId="0" fontId="11" fillId="0" borderId="16" xfId="4" applyFont="1" applyFill="1" applyBorder="1" applyAlignment="1">
      <alignment horizontal="center" vertical="center"/>
    </xf>
    <xf numFmtId="0" fontId="11" fillId="0" borderId="6" xfId="4" applyFont="1" applyFill="1" applyBorder="1" applyAlignment="1">
      <alignment horizontal="center" vertical="center"/>
    </xf>
    <xf numFmtId="0" fontId="11" fillId="0" borderId="17" xfId="4" applyFont="1" applyFill="1" applyBorder="1" applyAlignment="1">
      <alignment horizontal="center" vertical="center"/>
    </xf>
    <xf numFmtId="196" fontId="5" fillId="0" borderId="11" xfId="4" applyNumberFormat="1" applyFont="1" applyFill="1" applyBorder="1" applyAlignment="1">
      <alignment horizontal="center" vertical="center"/>
    </xf>
    <xf numFmtId="196" fontId="5" fillId="0" borderId="13" xfId="4" applyNumberFormat="1" applyFont="1" applyFill="1" applyBorder="1" applyAlignment="1">
      <alignment horizontal="center" vertical="center"/>
    </xf>
    <xf numFmtId="196" fontId="5" fillId="0" borderId="16" xfId="4" applyNumberFormat="1" applyFont="1" applyFill="1" applyBorder="1" applyAlignment="1">
      <alignment horizontal="center" vertical="center"/>
    </xf>
    <xf numFmtId="196" fontId="5" fillId="0" borderId="17" xfId="4" applyNumberFormat="1" applyFont="1" applyFill="1" applyBorder="1" applyAlignment="1">
      <alignment horizontal="center" vertical="center"/>
    </xf>
    <xf numFmtId="0" fontId="5" fillId="0" borderId="18" xfId="4" applyFont="1" applyFill="1" applyBorder="1" applyAlignment="1">
      <alignment horizontal="center" vertical="center" shrinkToFit="1"/>
    </xf>
    <xf numFmtId="0" fontId="11" fillId="0" borderId="44" xfId="4" applyFont="1" applyFill="1" applyBorder="1" applyAlignment="1">
      <alignment horizontal="center" vertical="center" shrinkToFit="1"/>
    </xf>
    <xf numFmtId="0" fontId="5" fillId="0" borderId="18" xfId="4" applyFont="1" applyBorder="1" applyAlignment="1">
      <alignment horizontal="left" vertical="center"/>
    </xf>
    <xf numFmtId="0" fontId="5" fillId="0" borderId="19" xfId="4" applyFont="1" applyBorder="1" applyAlignment="1">
      <alignment horizontal="left" vertical="center"/>
    </xf>
    <xf numFmtId="0" fontId="5" fillId="0" borderId="20" xfId="4" applyFont="1" applyBorder="1" applyAlignment="1">
      <alignment horizontal="left" vertical="center"/>
    </xf>
    <xf numFmtId="6" fontId="5" fillId="2" borderId="18" xfId="2" applyFont="1" applyFill="1" applyBorder="1" applyAlignment="1">
      <alignment horizontal="center" vertical="center" wrapText="1"/>
    </xf>
    <xf numFmtId="0" fontId="12" fillId="0" borderId="18" xfId="4" applyFont="1" applyBorder="1" applyAlignment="1">
      <alignment horizontal="center" vertical="center" wrapText="1"/>
    </xf>
    <xf numFmtId="0" fontId="2" fillId="0" borderId="123" xfId="4" applyFont="1" applyFill="1" applyBorder="1" applyAlignment="1">
      <alignment horizontal="center" vertical="center"/>
    </xf>
    <xf numFmtId="0" fontId="2" fillId="0" borderId="122" xfId="4" applyFont="1" applyFill="1" applyBorder="1" applyAlignment="1">
      <alignment horizontal="center" vertical="center"/>
    </xf>
    <xf numFmtId="0" fontId="2" fillId="0" borderId="28" xfId="4" applyFont="1" applyFill="1" applyBorder="1" applyAlignment="1">
      <alignment horizontal="center" vertical="center"/>
    </xf>
    <xf numFmtId="0" fontId="5" fillId="0" borderId="91" xfId="4" applyFont="1" applyFill="1" applyBorder="1" applyAlignment="1">
      <alignment horizontal="center" vertical="center"/>
    </xf>
    <xf numFmtId="0" fontId="5" fillId="0" borderId="18" xfId="4" applyFont="1" applyBorder="1" applyAlignment="1">
      <alignment horizontal="left" vertical="center" shrinkToFit="1"/>
    </xf>
    <xf numFmtId="0" fontId="5" fillId="0" borderId="19" xfId="4" applyFont="1" applyBorder="1" applyAlignment="1">
      <alignment horizontal="left" vertical="center" shrinkToFit="1"/>
    </xf>
    <xf numFmtId="0" fontId="5" fillId="0" borderId="20" xfId="4" applyFont="1" applyBorder="1" applyAlignment="1">
      <alignment horizontal="left" vertical="center" shrinkToFit="1"/>
    </xf>
    <xf numFmtId="0" fontId="5" fillId="0" borderId="6" xfId="4" applyFont="1" applyFill="1" applyBorder="1" applyAlignment="1">
      <alignment vertical="center" shrinkToFit="1"/>
    </xf>
    <xf numFmtId="0" fontId="77" fillId="0" borderId="6" xfId="4" applyFont="1" applyFill="1" applyBorder="1" applyAlignment="1">
      <alignment horizontal="center" vertical="center"/>
    </xf>
    <xf numFmtId="0" fontId="5" fillId="0" borderId="0" xfId="4" applyFont="1" applyFill="1" applyBorder="1" applyAlignment="1">
      <alignment vertical="center" shrinkToFit="1"/>
    </xf>
    <xf numFmtId="0" fontId="5" fillId="0" borderId="5" xfId="4" applyFont="1" applyFill="1" applyBorder="1" applyAlignment="1">
      <alignment vertical="center" shrinkToFit="1"/>
    </xf>
    <xf numFmtId="0" fontId="5" fillId="2" borderId="19" xfId="4" applyFont="1" applyFill="1" applyBorder="1" applyAlignment="1">
      <alignment horizontal="left" vertical="center" shrinkToFit="1"/>
    </xf>
    <xf numFmtId="181" fontId="5" fillId="0" borderId="64" xfId="4" applyNumberFormat="1" applyFont="1" applyBorder="1" applyAlignment="1">
      <alignment horizontal="center" vertical="center" shrinkToFit="1"/>
    </xf>
    <xf numFmtId="181" fontId="5" fillId="0" borderId="15" xfId="4" applyNumberFormat="1" applyFont="1" applyBorder="1" applyAlignment="1">
      <alignment horizontal="center" vertical="center" shrinkToFit="1"/>
    </xf>
    <xf numFmtId="181" fontId="5" fillId="0" borderId="161" xfId="4" applyNumberFormat="1" applyFont="1" applyBorder="1" applyAlignment="1">
      <alignment horizontal="center" vertical="center" shrinkToFit="1"/>
    </xf>
    <xf numFmtId="181" fontId="5" fillId="0" borderId="47" xfId="4" applyNumberFormat="1" applyFont="1" applyBorder="1" applyAlignment="1">
      <alignment horizontal="center" vertical="center" shrinkToFit="1"/>
    </xf>
    <xf numFmtId="181" fontId="5" fillId="0" borderId="73" xfId="4" applyNumberFormat="1" applyFont="1" applyBorder="1" applyAlignment="1">
      <alignment horizontal="center" vertical="center" shrinkToFit="1"/>
    </xf>
    <xf numFmtId="181" fontId="5" fillId="0" borderId="13" xfId="4" applyNumberFormat="1" applyFont="1" applyBorder="1" applyAlignment="1">
      <alignment horizontal="center" vertical="center" shrinkToFit="1"/>
    </xf>
    <xf numFmtId="191" fontId="81" fillId="0" borderId="48" xfId="4" applyNumberFormat="1" applyFont="1" applyBorder="1" applyAlignment="1">
      <alignment horizontal="center" vertical="center"/>
    </xf>
    <xf numFmtId="191" fontId="81" fillId="0" borderId="22" xfId="4" applyNumberFormat="1" applyFont="1" applyBorder="1" applyAlignment="1">
      <alignment horizontal="center" vertical="center"/>
    </xf>
    <xf numFmtId="191" fontId="81" fillId="0" borderId="47" xfId="4" applyNumberFormat="1" applyFont="1" applyBorder="1" applyAlignment="1">
      <alignment horizontal="center" vertical="center"/>
    </xf>
    <xf numFmtId="191" fontId="81" fillId="0" borderId="14" xfId="4" applyNumberFormat="1" applyFont="1" applyBorder="1" applyAlignment="1">
      <alignment horizontal="center" vertical="center"/>
    </xf>
    <xf numFmtId="191" fontId="81" fillId="0" borderId="0" xfId="4" applyNumberFormat="1" applyFont="1" applyBorder="1" applyAlignment="1">
      <alignment horizontal="center" vertical="center"/>
    </xf>
    <xf numFmtId="191" fontId="81" fillId="0" borderId="15" xfId="4" applyNumberFormat="1" applyFont="1" applyBorder="1" applyAlignment="1">
      <alignment horizontal="center" vertical="center"/>
    </xf>
    <xf numFmtId="191" fontId="81" fillId="0" borderId="16" xfId="4" applyNumberFormat="1" applyFont="1" applyBorder="1" applyAlignment="1">
      <alignment horizontal="center" vertical="center"/>
    </xf>
    <xf numFmtId="191" fontId="81" fillId="0" borderId="6" xfId="4" applyNumberFormat="1" applyFont="1" applyBorder="1" applyAlignment="1">
      <alignment horizontal="center" vertical="center"/>
    </xf>
    <xf numFmtId="191" fontId="81" fillId="0" borderId="17" xfId="4" applyNumberFormat="1" applyFont="1" applyBorder="1" applyAlignment="1">
      <alignment horizontal="center" vertical="center"/>
    </xf>
    <xf numFmtId="191" fontId="81" fillId="4" borderId="247" xfId="5" applyNumberFormat="1" applyFont="1" applyFill="1" applyBorder="1" applyAlignment="1">
      <alignment horizontal="center" vertical="center" shrinkToFit="1"/>
    </xf>
    <xf numFmtId="191" fontId="81" fillId="4" borderId="162" xfId="5" applyNumberFormat="1" applyFont="1" applyFill="1" applyBorder="1" applyAlignment="1">
      <alignment horizontal="center" vertical="center" shrinkToFit="1"/>
    </xf>
    <xf numFmtId="191" fontId="81" fillId="4" borderId="61" xfId="5" applyNumberFormat="1" applyFont="1" applyFill="1" applyBorder="1" applyAlignment="1">
      <alignment horizontal="center" vertical="center" shrinkToFit="1"/>
    </xf>
    <xf numFmtId="191" fontId="81" fillId="4" borderId="139" xfId="5" applyNumberFormat="1" applyFont="1" applyFill="1" applyBorder="1" applyAlignment="1">
      <alignment horizontal="center" vertical="center" shrinkToFit="1"/>
    </xf>
    <xf numFmtId="191" fontId="81" fillId="4" borderId="78" xfId="5" applyNumberFormat="1" applyFont="1" applyFill="1" applyBorder="1" applyAlignment="1">
      <alignment horizontal="center" vertical="center" shrinkToFit="1"/>
    </xf>
    <xf numFmtId="191" fontId="81" fillId="4" borderId="145" xfId="5" applyNumberFormat="1" applyFont="1" applyFill="1" applyBorder="1" applyAlignment="1">
      <alignment horizontal="center" vertical="center" shrinkToFit="1"/>
    </xf>
    <xf numFmtId="0" fontId="81" fillId="0" borderId="162" xfId="4" applyFont="1" applyBorder="1" applyAlignment="1">
      <alignment horizontal="center" vertical="center" shrinkToFit="1"/>
    </xf>
    <xf numFmtId="0" fontId="81" fillId="0" borderId="139" xfId="4" applyFont="1" applyBorder="1" applyAlignment="1">
      <alignment horizontal="center" vertical="center" shrinkToFit="1"/>
    </xf>
    <xf numFmtId="0" fontId="81" fillId="0" borderId="145" xfId="4" applyFont="1" applyBorder="1" applyAlignment="1">
      <alignment horizontal="center" vertical="center" shrinkToFit="1"/>
    </xf>
    <xf numFmtId="181" fontId="5" fillId="0" borderId="162" xfId="4" applyNumberFormat="1" applyFont="1" applyBorder="1" applyAlignment="1">
      <alignment horizontal="center" vertical="center" shrinkToFit="1"/>
    </xf>
    <xf numFmtId="181" fontId="5" fillId="0" borderId="163" xfId="4" applyNumberFormat="1" applyFont="1" applyBorder="1" applyAlignment="1">
      <alignment horizontal="center" vertical="center" shrinkToFit="1"/>
    </xf>
    <xf numFmtId="181" fontId="5" fillId="0" borderId="139" xfId="4" applyNumberFormat="1" applyFont="1" applyBorder="1" applyAlignment="1">
      <alignment horizontal="center" vertical="center" shrinkToFit="1"/>
    </xf>
    <xf numFmtId="181" fontId="5" fillId="0" borderId="140" xfId="4" applyNumberFormat="1" applyFont="1" applyBorder="1" applyAlignment="1">
      <alignment horizontal="center" vertical="center" shrinkToFit="1"/>
    </xf>
    <xf numFmtId="0" fontId="5" fillId="0" borderId="14" xfId="5" applyFont="1" applyFill="1" applyBorder="1" applyAlignment="1">
      <alignment horizontal="center" vertical="top" shrinkToFit="1"/>
    </xf>
    <xf numFmtId="0" fontId="5" fillId="0" borderId="147" xfId="5" applyFont="1" applyFill="1" applyBorder="1" applyAlignment="1">
      <alignment horizontal="center" vertical="top" shrinkToFit="1"/>
    </xf>
    <xf numFmtId="0" fontId="5" fillId="0" borderId="16" xfId="5" applyFont="1" applyFill="1" applyBorder="1" applyAlignment="1">
      <alignment horizontal="center" vertical="top" shrinkToFit="1"/>
    </xf>
    <xf numFmtId="0" fontId="5" fillId="0" borderId="144" xfId="5" applyFont="1" applyFill="1" applyBorder="1" applyAlignment="1">
      <alignment horizontal="center" vertical="top" shrinkToFit="1"/>
    </xf>
    <xf numFmtId="0" fontId="5" fillId="0" borderId="64" xfId="5" applyFont="1" applyFill="1" applyBorder="1" applyAlignment="1">
      <alignment horizontal="center" vertical="top" shrinkToFit="1"/>
    </xf>
    <xf numFmtId="0" fontId="5" fillId="0" borderId="141" xfId="5" applyFont="1" applyFill="1" applyBorder="1" applyAlignment="1">
      <alignment horizontal="center" vertical="top" shrinkToFit="1"/>
    </xf>
    <xf numFmtId="181" fontId="5" fillId="4" borderId="139" xfId="5" applyNumberFormat="1" applyFont="1" applyFill="1" applyBorder="1" applyAlignment="1">
      <alignment horizontal="center" vertical="top" shrinkToFit="1"/>
    </xf>
    <xf numFmtId="181" fontId="5" fillId="4" borderId="140" xfId="5" applyNumberFormat="1" applyFont="1" applyFill="1" applyBorder="1" applyAlignment="1">
      <alignment horizontal="center" vertical="top" shrinkToFit="1"/>
    </xf>
    <xf numFmtId="181" fontId="5" fillId="4" borderId="145" xfId="5" applyNumberFormat="1" applyFont="1" applyFill="1" applyBorder="1" applyAlignment="1">
      <alignment horizontal="center" vertical="top" shrinkToFit="1"/>
    </xf>
    <xf numFmtId="181" fontId="5" fillId="4" borderId="146" xfId="5" applyNumberFormat="1" applyFont="1" applyFill="1" applyBorder="1" applyAlignment="1">
      <alignment horizontal="center" vertical="top" shrinkToFit="1"/>
    </xf>
    <xf numFmtId="197" fontId="11" fillId="0" borderId="73" xfId="5" applyNumberFormat="1" applyFont="1" applyFill="1" applyBorder="1" applyAlignment="1">
      <alignment horizontal="center" vertical="top" shrinkToFit="1"/>
    </xf>
    <xf numFmtId="197" fontId="11" fillId="0" borderId="143" xfId="5" applyNumberFormat="1" applyFont="1" applyFill="1" applyBorder="1" applyAlignment="1">
      <alignment horizontal="center" vertical="top" shrinkToFit="1"/>
    </xf>
    <xf numFmtId="197" fontId="11" fillId="4" borderId="73" xfId="5" applyNumberFormat="1" applyFont="1" applyFill="1" applyBorder="1" applyAlignment="1">
      <alignment horizontal="center" vertical="top" shrinkToFit="1"/>
    </xf>
    <xf numFmtId="197" fontId="11" fillId="4" borderId="13" xfId="5" applyNumberFormat="1" applyFont="1" applyFill="1" applyBorder="1" applyAlignment="1">
      <alignment horizontal="center" vertical="top" shrinkToFit="1"/>
    </xf>
    <xf numFmtId="191" fontId="5" fillId="4" borderId="11" xfId="4" applyNumberFormat="1" applyFont="1" applyFill="1" applyBorder="1" applyAlignment="1">
      <alignment horizontal="center" vertical="center" shrinkToFit="1"/>
    </xf>
    <xf numFmtId="191" fontId="5" fillId="4" borderId="12" xfId="4" applyNumberFormat="1" applyFont="1" applyFill="1" applyBorder="1" applyAlignment="1">
      <alignment horizontal="center" vertical="center" shrinkToFit="1"/>
    </xf>
    <xf numFmtId="191" fontId="5" fillId="4" borderId="13" xfId="4" applyNumberFormat="1" applyFont="1" applyFill="1" applyBorder="1" applyAlignment="1">
      <alignment horizontal="center" vertical="center" shrinkToFit="1"/>
    </xf>
    <xf numFmtId="191" fontId="5" fillId="4" borderId="14" xfId="4" applyNumberFormat="1" applyFont="1" applyFill="1" applyBorder="1" applyAlignment="1">
      <alignment horizontal="center" vertical="center" shrinkToFit="1"/>
    </xf>
    <xf numFmtId="191" fontId="5" fillId="4" borderId="0" xfId="4" applyNumberFormat="1" applyFont="1" applyFill="1" applyBorder="1" applyAlignment="1">
      <alignment horizontal="center" vertical="center" shrinkToFit="1"/>
    </xf>
    <xf numFmtId="191" fontId="5" fillId="4" borderId="15" xfId="4" applyNumberFormat="1" applyFont="1" applyFill="1" applyBorder="1" applyAlignment="1">
      <alignment horizontal="center" vertical="center" shrinkToFit="1"/>
    </xf>
    <xf numFmtId="191" fontId="5" fillId="4" borderId="16" xfId="4" applyNumberFormat="1" applyFont="1" applyFill="1" applyBorder="1" applyAlignment="1">
      <alignment horizontal="center" vertical="center" shrinkToFit="1"/>
    </xf>
    <xf numFmtId="191" fontId="5" fillId="4" borderId="6" xfId="4" applyNumberFormat="1" applyFont="1" applyFill="1" applyBorder="1" applyAlignment="1">
      <alignment horizontal="center" vertical="center" shrinkToFit="1"/>
    </xf>
    <xf numFmtId="191" fontId="5" fillId="4" borderId="17" xfId="4" applyNumberFormat="1" applyFont="1" applyFill="1" applyBorder="1" applyAlignment="1">
      <alignment horizontal="center" vertical="center" shrinkToFit="1"/>
    </xf>
    <xf numFmtId="198" fontId="5" fillId="4" borderId="11" xfId="5" applyNumberFormat="1" applyFont="1" applyFill="1" applyBorder="1" applyAlignment="1">
      <alignment horizontal="center" vertical="center" shrinkToFit="1"/>
    </xf>
    <xf numFmtId="198" fontId="5" fillId="4" borderId="12" xfId="5" applyNumberFormat="1" applyFont="1" applyFill="1" applyBorder="1" applyAlignment="1">
      <alignment horizontal="center" vertical="center" shrinkToFit="1"/>
    </xf>
    <xf numFmtId="198" fontId="5" fillId="4" borderId="143" xfId="5" applyNumberFormat="1" applyFont="1" applyFill="1" applyBorder="1" applyAlignment="1">
      <alignment horizontal="center" vertical="center" shrinkToFit="1"/>
    </xf>
    <xf numFmtId="198" fontId="5" fillId="4" borderId="14" xfId="5" applyNumberFormat="1" applyFont="1" applyFill="1" applyBorder="1" applyAlignment="1">
      <alignment horizontal="center" vertical="center" shrinkToFit="1"/>
    </xf>
    <xf numFmtId="198" fontId="5" fillId="4" borderId="0" xfId="5" applyNumberFormat="1" applyFont="1" applyFill="1" applyBorder="1" applyAlignment="1">
      <alignment horizontal="center" vertical="center" shrinkToFit="1"/>
    </xf>
    <xf numFmtId="198" fontId="5" fillId="4" borderId="147" xfId="5" applyNumberFormat="1" applyFont="1" applyFill="1" applyBorder="1" applyAlignment="1">
      <alignment horizontal="center" vertical="center" shrinkToFit="1"/>
    </xf>
    <xf numFmtId="198" fontId="5" fillId="4" borderId="16" xfId="5" applyNumberFormat="1" applyFont="1" applyFill="1" applyBorder="1" applyAlignment="1">
      <alignment horizontal="center" vertical="center" shrinkToFit="1"/>
    </xf>
    <xf numFmtId="198" fontId="5" fillId="4" borderId="6" xfId="5" applyNumberFormat="1" applyFont="1" applyFill="1" applyBorder="1" applyAlignment="1">
      <alignment horizontal="center" vertical="center" shrinkToFit="1"/>
    </xf>
    <xf numFmtId="198" fontId="5" fillId="4" borderId="144" xfId="5" applyNumberFormat="1" applyFont="1" applyFill="1" applyBorder="1" applyAlignment="1">
      <alignment horizontal="center" vertical="center" shrinkToFit="1"/>
    </xf>
    <xf numFmtId="0" fontId="5" fillId="0" borderId="133" xfId="4" applyNumberFormat="1" applyFont="1" applyFill="1" applyBorder="1" applyAlignment="1">
      <alignment horizontal="center" vertical="center" shrinkToFit="1"/>
    </xf>
    <xf numFmtId="0" fontId="5" fillId="0" borderId="139" xfId="4" applyNumberFormat="1" applyFont="1" applyFill="1" applyBorder="1" applyAlignment="1">
      <alignment horizontal="center" vertical="center" shrinkToFit="1"/>
    </xf>
    <xf numFmtId="0" fontId="5" fillId="0" borderId="145" xfId="4" applyNumberFormat="1" applyFont="1" applyFill="1" applyBorder="1" applyAlignment="1">
      <alignment horizontal="center" vertical="center" shrinkToFit="1"/>
    </xf>
    <xf numFmtId="181" fontId="5" fillId="4" borderId="64" xfId="5" applyNumberFormat="1" applyFont="1" applyFill="1" applyBorder="1" applyAlignment="1">
      <alignment horizontal="center" vertical="top" shrinkToFit="1"/>
    </xf>
    <xf numFmtId="181" fontId="5" fillId="4" borderId="15" xfId="5" applyNumberFormat="1" applyFont="1" applyFill="1" applyBorder="1" applyAlignment="1">
      <alignment horizontal="center" vertical="top" shrinkToFit="1"/>
    </xf>
    <xf numFmtId="181" fontId="5" fillId="4" borderId="141" xfId="5" applyNumberFormat="1" applyFont="1" applyFill="1" applyBorder="1" applyAlignment="1">
      <alignment horizontal="center" vertical="top" shrinkToFit="1"/>
    </xf>
    <xf numFmtId="181" fontId="5" fillId="4" borderId="17" xfId="5" applyNumberFormat="1" applyFont="1" applyFill="1" applyBorder="1" applyAlignment="1">
      <alignment horizontal="center" vertical="top" shrinkToFit="1"/>
    </xf>
    <xf numFmtId="0" fontId="11" fillId="0" borderId="11" xfId="4" applyFont="1" applyBorder="1" applyAlignment="1">
      <alignment horizontal="left" vertical="top" wrapText="1"/>
    </xf>
    <xf numFmtId="0" fontId="11" fillId="0" borderId="12" xfId="4" applyFont="1" applyBorder="1" applyAlignment="1">
      <alignment horizontal="left" vertical="top" wrapText="1"/>
    </xf>
    <xf numFmtId="0" fontId="11" fillId="0" borderId="13" xfId="4" applyFont="1" applyBorder="1" applyAlignment="1">
      <alignment horizontal="left" vertical="top" wrapText="1"/>
    </xf>
    <xf numFmtId="0" fontId="11" fillId="0" borderId="14" xfId="4" applyFont="1" applyBorder="1" applyAlignment="1">
      <alignment horizontal="left" vertical="top" wrapText="1"/>
    </xf>
    <xf numFmtId="0" fontId="11" fillId="0" borderId="0" xfId="4" applyFont="1" applyBorder="1" applyAlignment="1">
      <alignment horizontal="left" vertical="top" wrapText="1"/>
    </xf>
    <xf numFmtId="0" fontId="11" fillId="0" borderId="15" xfId="4" applyFont="1" applyBorder="1" applyAlignment="1">
      <alignment horizontal="left" vertical="top" wrapText="1"/>
    </xf>
    <xf numFmtId="0" fontId="11" fillId="0" borderId="16" xfId="4" applyFont="1" applyBorder="1" applyAlignment="1">
      <alignment horizontal="left" vertical="top" wrapText="1"/>
    </xf>
    <xf numFmtId="0" fontId="11" fillId="0" borderId="6" xfId="4" applyFont="1" applyBorder="1" applyAlignment="1">
      <alignment horizontal="left" vertical="top" wrapText="1"/>
    </xf>
    <xf numFmtId="0" fontId="11" fillId="0" borderId="17" xfId="4" applyFont="1" applyBorder="1" applyAlignment="1">
      <alignment horizontal="left" vertical="top" wrapText="1"/>
    </xf>
    <xf numFmtId="0" fontId="5" fillId="0" borderId="66" xfId="4" applyFont="1" applyBorder="1" applyAlignment="1">
      <alignment horizontal="left" vertical="center" shrinkToFit="1"/>
    </xf>
    <xf numFmtId="0" fontId="5" fillId="0" borderId="67" xfId="4" applyFont="1" applyBorder="1" applyAlignment="1">
      <alignment horizontal="left" vertical="center" shrinkToFit="1"/>
    </xf>
    <xf numFmtId="192" fontId="5" fillId="0" borderId="64" xfId="4" applyNumberFormat="1" applyFont="1" applyBorder="1" applyAlignment="1">
      <alignment horizontal="center" vertical="center" shrinkToFit="1"/>
    </xf>
    <xf numFmtId="192" fontId="5" fillId="0" borderId="15" xfId="4" applyNumberFormat="1" applyFont="1" applyBorder="1" applyAlignment="1">
      <alignment horizontal="center" vertical="center" shrinkToFit="1"/>
    </xf>
    <xf numFmtId="0" fontId="5" fillId="0" borderId="53" xfId="4" applyFont="1" applyBorder="1" applyAlignment="1">
      <alignment horizontal="left" vertical="center" shrinkToFit="1"/>
    </xf>
    <xf numFmtId="0" fontId="5" fillId="0" borderId="80" xfId="4" applyFont="1" applyBorder="1" applyAlignment="1">
      <alignment horizontal="left" vertical="center" shrinkToFit="1"/>
    </xf>
    <xf numFmtId="0" fontId="85" fillId="2" borderId="0" xfId="4" applyFont="1" applyFill="1" applyBorder="1" applyAlignment="1">
      <alignment horizontal="right" vertical="center"/>
    </xf>
    <xf numFmtId="0" fontId="63" fillId="0" borderId="0" xfId="4" applyFont="1" applyBorder="1" applyAlignment="1">
      <alignment horizontal="left" vertical="top" wrapText="1"/>
    </xf>
    <xf numFmtId="0" fontId="63" fillId="0" borderId="5" xfId="4" applyFont="1" applyBorder="1" applyAlignment="1">
      <alignment horizontal="left" vertical="top" wrapText="1"/>
    </xf>
    <xf numFmtId="0" fontId="63" fillId="0" borderId="48" xfId="4" applyFont="1" applyBorder="1" applyAlignment="1">
      <alignment horizontal="center" vertical="center" shrinkToFit="1"/>
    </xf>
    <xf numFmtId="0" fontId="63" fillId="0" borderId="22" xfId="4" applyFont="1" applyBorder="1" applyAlignment="1">
      <alignment horizontal="center" vertical="center" shrinkToFit="1"/>
    </xf>
    <xf numFmtId="0" fontId="63" fillId="0" borderId="47" xfId="4" applyFont="1" applyBorder="1" applyAlignment="1">
      <alignment horizontal="center" vertical="center" shrinkToFit="1"/>
    </xf>
    <xf numFmtId="0" fontId="63" fillId="0" borderId="14" xfId="4" applyFont="1" applyBorder="1" applyAlignment="1">
      <alignment horizontal="center" vertical="center" shrinkToFit="1"/>
    </xf>
    <xf numFmtId="0" fontId="63" fillId="0" borderId="0" xfId="4" applyFont="1" applyBorder="1" applyAlignment="1">
      <alignment horizontal="center" vertical="center" shrinkToFit="1"/>
    </xf>
    <xf numFmtId="0" fontId="63" fillId="0" borderId="15" xfId="4" applyFont="1" applyBorder="1" applyAlignment="1">
      <alignment horizontal="center" vertical="center" shrinkToFit="1"/>
    </xf>
    <xf numFmtId="0" fontId="63" fillId="0" borderId="16" xfId="4" applyFont="1" applyBorder="1" applyAlignment="1">
      <alignment horizontal="center" vertical="center" shrinkToFit="1"/>
    </xf>
    <xf numFmtId="0" fontId="63" fillId="0" borderId="6" xfId="4" applyFont="1" applyBorder="1" applyAlignment="1">
      <alignment horizontal="center" vertical="center" shrinkToFit="1"/>
    </xf>
    <xf numFmtId="0" fontId="63" fillId="0" borderId="17" xfId="4" applyFont="1" applyBorder="1" applyAlignment="1">
      <alignment horizontal="center" vertical="center" shrinkToFit="1"/>
    </xf>
    <xf numFmtId="0" fontId="85" fillId="0" borderId="0" xfId="4" applyFont="1" applyBorder="1" applyAlignment="1">
      <alignment horizontal="right" vertical="center"/>
    </xf>
    <xf numFmtId="0" fontId="5" fillId="0" borderId="48"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47" xfId="4" applyFont="1" applyFill="1" applyBorder="1" applyAlignment="1">
      <alignment horizontal="center" vertical="center"/>
    </xf>
    <xf numFmtId="191" fontId="5" fillId="0" borderId="48" xfId="4" applyNumberFormat="1" applyFont="1" applyFill="1" applyBorder="1" applyAlignment="1">
      <alignment horizontal="center" vertical="center"/>
    </xf>
    <xf numFmtId="191" fontId="5" fillId="0" borderId="22" xfId="4" applyNumberFormat="1" applyFont="1" applyFill="1" applyBorder="1" applyAlignment="1">
      <alignment horizontal="center" vertical="center"/>
    </xf>
    <xf numFmtId="191" fontId="5" fillId="0" borderId="47" xfId="4" applyNumberFormat="1" applyFont="1" applyFill="1" applyBorder="1" applyAlignment="1">
      <alignment horizontal="center" vertical="center"/>
    </xf>
    <xf numFmtId="191" fontId="5" fillId="0" borderId="14" xfId="4" applyNumberFormat="1" applyFont="1" applyFill="1" applyBorder="1" applyAlignment="1">
      <alignment horizontal="center" vertical="center"/>
    </xf>
    <xf numFmtId="191" fontId="5" fillId="0" borderId="0" xfId="4" applyNumberFormat="1" applyFont="1" applyFill="1" applyBorder="1" applyAlignment="1">
      <alignment horizontal="center" vertical="center"/>
    </xf>
    <xf numFmtId="191" fontId="5" fillId="0" borderId="15" xfId="4" applyNumberFormat="1" applyFont="1" applyFill="1" applyBorder="1" applyAlignment="1">
      <alignment horizontal="center" vertical="center"/>
    </xf>
    <xf numFmtId="191" fontId="5" fillId="0" borderId="16" xfId="4" applyNumberFormat="1" applyFont="1" applyFill="1" applyBorder="1" applyAlignment="1">
      <alignment horizontal="center" vertical="center"/>
    </xf>
    <xf numFmtId="191" fontId="5" fillId="0" borderId="6" xfId="4" applyNumberFormat="1" applyFont="1" applyFill="1" applyBorder="1" applyAlignment="1">
      <alignment horizontal="center" vertical="center"/>
    </xf>
    <xf numFmtId="191" fontId="5" fillId="0" borderId="17" xfId="4" applyNumberFormat="1" applyFont="1" applyFill="1" applyBorder="1" applyAlignment="1">
      <alignment horizontal="center" vertical="center"/>
    </xf>
    <xf numFmtId="191" fontId="5" fillId="4" borderId="48" xfId="5" applyNumberFormat="1" applyFont="1" applyFill="1" applyBorder="1" applyAlignment="1">
      <alignment horizontal="center" vertical="center" shrinkToFit="1"/>
    </xf>
    <xf numFmtId="191" fontId="5" fillId="4" borderId="22" xfId="5" applyNumberFormat="1" applyFont="1" applyFill="1" applyBorder="1" applyAlignment="1">
      <alignment horizontal="center" vertical="center" shrinkToFit="1"/>
    </xf>
    <xf numFmtId="191" fontId="5" fillId="4" borderId="160" xfId="5" applyNumberFormat="1" applyFont="1" applyFill="1" applyBorder="1" applyAlignment="1">
      <alignment horizontal="center" vertical="center" shrinkToFit="1"/>
    </xf>
    <xf numFmtId="191" fontId="5" fillId="4" borderId="14" xfId="5" applyNumberFormat="1" applyFont="1" applyFill="1" applyBorder="1" applyAlignment="1">
      <alignment horizontal="center" vertical="center" shrinkToFit="1"/>
    </xf>
    <xf numFmtId="191" fontId="5" fillId="4" borderId="0" xfId="5" applyNumberFormat="1" applyFont="1" applyFill="1" applyBorder="1" applyAlignment="1">
      <alignment horizontal="center" vertical="center" shrinkToFit="1"/>
    </xf>
    <xf numFmtId="191" fontId="5" fillId="4" borderId="147" xfId="5" applyNumberFormat="1" applyFont="1" applyFill="1" applyBorder="1" applyAlignment="1">
      <alignment horizontal="center" vertical="center" shrinkToFit="1"/>
    </xf>
    <xf numFmtId="191" fontId="5" fillId="4" borderId="16" xfId="5" applyNumberFormat="1" applyFont="1" applyFill="1" applyBorder="1" applyAlignment="1">
      <alignment horizontal="center" vertical="center" shrinkToFit="1"/>
    </xf>
    <xf numFmtId="191" fontId="5" fillId="4" borderId="6" xfId="5" applyNumberFormat="1" applyFont="1" applyFill="1" applyBorder="1" applyAlignment="1">
      <alignment horizontal="center" vertical="center" shrinkToFit="1"/>
    </xf>
    <xf numFmtId="191" fontId="5" fillId="4" borderId="144" xfId="5" applyNumberFormat="1" applyFont="1" applyFill="1" applyBorder="1" applyAlignment="1">
      <alignment horizontal="center" vertical="center" shrinkToFit="1"/>
    </xf>
    <xf numFmtId="0" fontId="5" fillId="0" borderId="162" xfId="4" applyNumberFormat="1" applyFont="1" applyFill="1" applyBorder="1" applyAlignment="1">
      <alignment horizontal="center" vertical="center" shrinkToFit="1"/>
    </xf>
    <xf numFmtId="0" fontId="5" fillId="0" borderId="165" xfId="4" applyFont="1" applyBorder="1" applyAlignment="1">
      <alignment horizontal="left" vertical="center" shrinkToFit="1"/>
    </xf>
    <xf numFmtId="0" fontId="5" fillId="0" borderId="166" xfId="4" applyFont="1" applyBorder="1" applyAlignment="1">
      <alignment horizontal="left" vertical="center" shrinkToFit="1"/>
    </xf>
    <xf numFmtId="0" fontId="81" fillId="0" borderId="165" xfId="4" applyFont="1" applyBorder="1" applyAlignment="1">
      <alignment horizontal="left" vertical="center" shrinkToFit="1"/>
    </xf>
    <xf numFmtId="0" fontId="81" fillId="0" borderId="166" xfId="4" applyFont="1" applyBorder="1" applyAlignment="1">
      <alignment horizontal="left" vertical="center" shrinkToFit="1"/>
    </xf>
    <xf numFmtId="0" fontId="81" fillId="0" borderId="66" xfId="4" applyFont="1" applyBorder="1" applyAlignment="1">
      <alignment horizontal="left" vertical="center" shrinkToFit="1"/>
    </xf>
    <xf numFmtId="0" fontId="81" fillId="0" borderId="67" xfId="4" applyFont="1" applyBorder="1" applyAlignment="1">
      <alignment horizontal="left" vertical="center" shrinkToFit="1"/>
    </xf>
    <xf numFmtId="192" fontId="5" fillId="0" borderId="145" xfId="4" applyNumberFormat="1" applyFont="1" applyBorder="1" applyAlignment="1">
      <alignment horizontal="center" vertical="center" shrinkToFit="1"/>
    </xf>
    <xf numFmtId="192" fontId="5" fillId="0" borderId="146" xfId="4" applyNumberFormat="1" applyFont="1" applyBorder="1" applyAlignment="1">
      <alignment horizontal="center" vertical="center" shrinkToFit="1"/>
    </xf>
    <xf numFmtId="0" fontId="81" fillId="0" borderId="53" xfId="4" applyFont="1" applyBorder="1" applyAlignment="1">
      <alignment horizontal="left" vertical="center" shrinkToFit="1"/>
    </xf>
    <xf numFmtId="0" fontId="81" fillId="0" borderId="80" xfId="4" applyFont="1" applyBorder="1" applyAlignment="1">
      <alignment horizontal="left" vertical="center" shrinkToFit="1"/>
    </xf>
    <xf numFmtId="4" fontId="5" fillId="4" borderId="48" xfId="4" applyNumberFormat="1" applyFont="1" applyFill="1" applyBorder="1" applyAlignment="1">
      <alignment horizontal="center" vertical="center" shrinkToFit="1"/>
    </xf>
    <xf numFmtId="4" fontId="5" fillId="4" borderId="22" xfId="4" applyNumberFormat="1" applyFont="1" applyFill="1" applyBorder="1" applyAlignment="1">
      <alignment horizontal="center" vertical="center" shrinkToFit="1"/>
    </xf>
    <xf numFmtId="4" fontId="5" fillId="4" borderId="47" xfId="4" applyNumberFormat="1" applyFont="1" applyFill="1" applyBorder="1" applyAlignment="1">
      <alignment horizontal="center" vertical="center" shrinkToFit="1"/>
    </xf>
    <xf numFmtId="4" fontId="5" fillId="4" borderId="14" xfId="4" applyNumberFormat="1" applyFont="1" applyFill="1" applyBorder="1" applyAlignment="1">
      <alignment horizontal="center" vertical="center" shrinkToFit="1"/>
    </xf>
    <xf numFmtId="4" fontId="5" fillId="4" borderId="0" xfId="4" applyNumberFormat="1" applyFont="1" applyFill="1" applyBorder="1" applyAlignment="1">
      <alignment horizontal="center" vertical="center" shrinkToFit="1"/>
    </xf>
    <xf numFmtId="4" fontId="5" fillId="4" borderId="15" xfId="4" applyNumberFormat="1" applyFont="1" applyFill="1" applyBorder="1" applyAlignment="1">
      <alignment horizontal="center" vertical="center" shrinkToFit="1"/>
    </xf>
    <xf numFmtId="4" fontId="5" fillId="4" borderId="16" xfId="4" applyNumberFormat="1" applyFont="1" applyFill="1" applyBorder="1" applyAlignment="1">
      <alignment horizontal="center" vertical="center" shrinkToFit="1"/>
    </xf>
    <xf numFmtId="4" fontId="5" fillId="4" borderId="6" xfId="4" applyNumberFormat="1" applyFont="1" applyFill="1" applyBorder="1" applyAlignment="1">
      <alignment horizontal="center" vertical="center" shrinkToFit="1"/>
    </xf>
    <xf numFmtId="4" fontId="5" fillId="4" borderId="17" xfId="4" applyNumberFormat="1" applyFont="1" applyFill="1" applyBorder="1" applyAlignment="1">
      <alignment horizontal="center" vertical="center" shrinkToFit="1"/>
    </xf>
    <xf numFmtId="197" fontId="11" fillId="4" borderId="48" xfId="5" applyNumberFormat="1" applyFont="1" applyFill="1" applyBorder="1" applyAlignment="1">
      <alignment horizontal="center" vertical="top" shrinkToFit="1"/>
    </xf>
    <xf numFmtId="197" fontId="11" fillId="4" borderId="22" xfId="5" applyNumberFormat="1" applyFont="1" applyFill="1" applyBorder="1" applyAlignment="1">
      <alignment horizontal="center" vertical="top" shrinkToFit="1"/>
    </xf>
    <xf numFmtId="197" fontId="11" fillId="4" borderId="161" xfId="5" applyNumberFormat="1" applyFont="1" applyFill="1" applyBorder="1" applyAlignment="1">
      <alignment horizontal="center" vertical="top" shrinkToFit="1"/>
    </xf>
    <xf numFmtId="197" fontId="11" fillId="4" borderId="160" xfId="5" applyNumberFormat="1" applyFont="1" applyFill="1" applyBorder="1" applyAlignment="1">
      <alignment horizontal="center" vertical="top" shrinkToFit="1"/>
    </xf>
    <xf numFmtId="181" fontId="5" fillId="4" borderId="61" xfId="5" applyNumberFormat="1" applyFont="1" applyFill="1" applyBorder="1" applyAlignment="1">
      <alignment horizontal="center" vertical="top" shrinkToFit="1"/>
    </xf>
    <xf numFmtId="181" fontId="5" fillId="4" borderId="78" xfId="5" applyNumberFormat="1" applyFont="1" applyFill="1" applyBorder="1" applyAlignment="1">
      <alignment horizontal="center" vertical="top" shrinkToFit="1"/>
    </xf>
    <xf numFmtId="197" fontId="11" fillId="4" borderId="47" xfId="5" applyNumberFormat="1" applyFont="1" applyFill="1" applyBorder="1" applyAlignment="1">
      <alignment horizontal="center" vertical="top" shrinkToFit="1"/>
    </xf>
    <xf numFmtId="181" fontId="5" fillId="4" borderId="48" xfId="4" applyNumberFormat="1" applyFont="1" applyFill="1" applyBorder="1" applyAlignment="1">
      <alignment horizontal="center" vertical="center" shrinkToFit="1"/>
    </xf>
    <xf numFmtId="181" fontId="5" fillId="4" borderId="22" xfId="4" applyNumberFormat="1" applyFont="1" applyFill="1" applyBorder="1" applyAlignment="1">
      <alignment horizontal="center" vertical="center" shrinkToFit="1"/>
    </xf>
    <xf numFmtId="181" fontId="5" fillId="4" borderId="47" xfId="4" applyNumberFormat="1" applyFont="1" applyFill="1" applyBorder="1" applyAlignment="1">
      <alignment horizontal="center" vertical="center" shrinkToFit="1"/>
    </xf>
    <xf numFmtId="181" fontId="5" fillId="4" borderId="14" xfId="4" applyNumberFormat="1" applyFont="1" applyFill="1" applyBorder="1" applyAlignment="1">
      <alignment horizontal="center" vertical="center" shrinkToFit="1"/>
    </xf>
    <xf numFmtId="181" fontId="5" fillId="4" borderId="0" xfId="4" applyNumberFormat="1" applyFont="1" applyFill="1" applyBorder="1" applyAlignment="1">
      <alignment horizontal="center" vertical="center" shrinkToFit="1"/>
    </xf>
    <xf numFmtId="181" fontId="5" fillId="4" borderId="15" xfId="4" applyNumberFormat="1" applyFont="1" applyFill="1" applyBorder="1" applyAlignment="1">
      <alignment horizontal="center" vertical="center" shrinkToFit="1"/>
    </xf>
    <xf numFmtId="181" fontId="5" fillId="4" borderId="16" xfId="4" applyNumberFormat="1" applyFont="1" applyFill="1" applyBorder="1" applyAlignment="1">
      <alignment horizontal="center" vertical="center" shrinkToFit="1"/>
    </xf>
    <xf numFmtId="181" fontId="5" fillId="4" borderId="6" xfId="4" applyNumberFormat="1" applyFont="1" applyFill="1" applyBorder="1" applyAlignment="1">
      <alignment horizontal="center" vertical="center" shrinkToFit="1"/>
    </xf>
    <xf numFmtId="181" fontId="5" fillId="4" borderId="17" xfId="4" applyNumberFormat="1" applyFont="1" applyFill="1" applyBorder="1" applyAlignment="1">
      <alignment horizontal="center" vertical="center" shrinkToFit="1"/>
    </xf>
    <xf numFmtId="181" fontId="5" fillId="4" borderId="162" xfId="4" applyNumberFormat="1" applyFont="1" applyFill="1" applyBorder="1" applyAlignment="1">
      <alignment horizontal="center" vertical="center" shrinkToFit="1"/>
    </xf>
    <xf numFmtId="181" fontId="5" fillId="4" borderId="139" xfId="4" applyNumberFormat="1" applyFont="1" applyFill="1" applyBorder="1" applyAlignment="1">
      <alignment horizontal="center" vertical="center" shrinkToFit="1"/>
    </xf>
    <xf numFmtId="181" fontId="5" fillId="4" borderId="145" xfId="4" applyNumberFormat="1" applyFont="1" applyFill="1" applyBorder="1" applyAlignment="1">
      <alignment horizontal="center" vertical="center" shrinkToFit="1"/>
    </xf>
    <xf numFmtId="181" fontId="5" fillId="4" borderId="161" xfId="4" applyNumberFormat="1" applyFont="1" applyFill="1" applyBorder="1" applyAlignment="1">
      <alignment horizontal="center" vertical="center" shrinkToFit="1"/>
    </xf>
    <xf numFmtId="181" fontId="5" fillId="4" borderId="64" xfId="4" applyNumberFormat="1" applyFont="1" applyFill="1" applyBorder="1" applyAlignment="1">
      <alignment horizontal="center" vertical="center" shrinkToFit="1"/>
    </xf>
    <xf numFmtId="208" fontId="5" fillId="4" borderId="141" xfId="4" applyNumberFormat="1" applyFont="1" applyFill="1" applyBorder="1" applyAlignment="1">
      <alignment horizontal="center" vertical="center" shrinkToFit="1"/>
    </xf>
    <xf numFmtId="208" fontId="5" fillId="4" borderId="17" xfId="4" applyNumberFormat="1" applyFont="1" applyFill="1" applyBorder="1" applyAlignment="1">
      <alignment horizontal="center" vertical="center" shrinkToFit="1"/>
    </xf>
    <xf numFmtId="0" fontId="41" fillId="0" borderId="11" xfId="4" applyFont="1" applyBorder="1" applyAlignment="1">
      <alignment horizontal="left" vertical="top"/>
    </xf>
    <xf numFmtId="0" fontId="41" fillId="0" borderId="12" xfId="4" applyFont="1" applyBorder="1" applyAlignment="1">
      <alignment horizontal="left" vertical="top"/>
    </xf>
    <xf numFmtId="0" fontId="41" fillId="0" borderId="13" xfId="4" applyFont="1" applyBorder="1" applyAlignment="1">
      <alignment horizontal="left" vertical="top"/>
    </xf>
    <xf numFmtId="0" fontId="5" fillId="0" borderId="61" xfId="5" applyFont="1" applyFill="1" applyBorder="1" applyAlignment="1">
      <alignment horizontal="center" vertical="top" shrinkToFit="1"/>
    </xf>
    <xf numFmtId="0" fontId="5" fillId="0" borderId="139" xfId="5" applyFont="1" applyFill="1" applyBorder="1" applyAlignment="1">
      <alignment horizontal="center" vertical="top" shrinkToFit="1"/>
    </xf>
    <xf numFmtId="0" fontId="11" fillId="2" borderId="0" xfId="4" applyFont="1" applyFill="1" applyBorder="1" applyAlignment="1">
      <alignment horizontal="center" vertical="top" textRotation="255" shrinkToFit="1"/>
    </xf>
    <xf numFmtId="0" fontId="5" fillId="0" borderId="133" xfId="4" applyFont="1" applyFill="1" applyBorder="1" applyAlignment="1">
      <alignment horizontal="center" vertical="center" shrinkToFit="1"/>
    </xf>
    <xf numFmtId="0" fontId="5" fillId="0" borderId="139" xfId="4" applyFont="1" applyFill="1" applyBorder="1" applyAlignment="1">
      <alignment horizontal="center" vertical="center" shrinkToFit="1"/>
    </xf>
    <xf numFmtId="0" fontId="5" fillId="0" borderId="49" xfId="4" applyFont="1" applyBorder="1" applyAlignment="1">
      <alignment horizontal="left" vertical="center" shrinkToFit="1"/>
    </xf>
    <xf numFmtId="0" fontId="5" fillId="0" borderId="52" xfId="4" applyFont="1" applyBorder="1" applyAlignment="1">
      <alignment horizontal="left" vertical="center" shrinkToFit="1"/>
    </xf>
    <xf numFmtId="0" fontId="11" fillId="2" borderId="15" xfId="4" applyFont="1" applyFill="1" applyBorder="1" applyAlignment="1">
      <alignment horizontal="left" vertical="top" wrapText="1"/>
    </xf>
    <xf numFmtId="208" fontId="5" fillId="0" borderId="64" xfId="4" applyNumberFormat="1" applyFont="1" applyBorder="1" applyAlignment="1">
      <alignment horizontal="center" vertical="center" shrinkToFit="1"/>
    </xf>
    <xf numFmtId="208" fontId="5" fillId="0" borderId="15" xfId="4" applyNumberFormat="1" applyFont="1" applyBorder="1" applyAlignment="1">
      <alignment horizontal="center" vertical="center" shrinkToFit="1"/>
    </xf>
    <xf numFmtId="0" fontId="5" fillId="0" borderId="63" xfId="4" applyFont="1" applyBorder="1" applyAlignment="1">
      <alignment horizontal="left" vertical="center" shrinkToFit="1"/>
    </xf>
    <xf numFmtId="0" fontId="5" fillId="0" borderId="77" xfId="4" applyFont="1" applyBorder="1" applyAlignment="1">
      <alignment horizontal="left" vertical="center" shrinkToFit="1"/>
    </xf>
    <xf numFmtId="4" fontId="5" fillId="0" borderId="11" xfId="4" applyNumberFormat="1" applyFont="1" applyFill="1" applyBorder="1" applyAlignment="1">
      <alignment horizontal="right" vertical="center" shrinkToFit="1"/>
    </xf>
    <xf numFmtId="4" fontId="5" fillId="0" borderId="12" xfId="4" applyNumberFormat="1" applyFont="1" applyFill="1" applyBorder="1" applyAlignment="1">
      <alignment horizontal="right" vertical="center" shrinkToFit="1"/>
    </xf>
    <xf numFmtId="4" fontId="5" fillId="0" borderId="13" xfId="4" applyNumberFormat="1" applyFont="1" applyFill="1" applyBorder="1" applyAlignment="1">
      <alignment horizontal="right" vertical="center" shrinkToFit="1"/>
    </xf>
    <xf numFmtId="4" fontId="5" fillId="0" borderId="14" xfId="4" applyNumberFormat="1" applyFont="1" applyFill="1" applyBorder="1" applyAlignment="1">
      <alignment horizontal="right" vertical="center" shrinkToFit="1"/>
    </xf>
    <xf numFmtId="4" fontId="5" fillId="0" borderId="0" xfId="4" applyNumberFormat="1" applyFont="1" applyFill="1" applyBorder="1" applyAlignment="1">
      <alignment horizontal="right" vertical="center" shrinkToFit="1"/>
    </xf>
    <xf numFmtId="4" fontId="5" fillId="0" borderId="15" xfId="4" applyNumberFormat="1" applyFont="1" applyFill="1" applyBorder="1" applyAlignment="1">
      <alignment horizontal="right" vertical="center" shrinkToFit="1"/>
    </xf>
    <xf numFmtId="197" fontId="11" fillId="0" borderId="11" xfId="5" applyNumberFormat="1" applyFont="1" applyFill="1" applyBorder="1" applyAlignment="1">
      <alignment horizontal="center" vertical="top" shrinkToFit="1"/>
    </xf>
    <xf numFmtId="197" fontId="11" fillId="0" borderId="12" xfId="5" applyNumberFormat="1" applyFont="1" applyFill="1" applyBorder="1" applyAlignment="1">
      <alignment horizontal="center" vertical="top" shrinkToFit="1"/>
    </xf>
    <xf numFmtId="4" fontId="5" fillId="0" borderId="16" xfId="4" applyNumberFormat="1" applyFont="1" applyFill="1" applyBorder="1" applyAlignment="1">
      <alignment horizontal="right" vertical="center" shrinkToFit="1"/>
    </xf>
    <xf numFmtId="4" fontId="5" fillId="0" borderId="6" xfId="4" applyNumberFormat="1" applyFont="1" applyFill="1" applyBorder="1" applyAlignment="1">
      <alignment horizontal="right" vertical="center" shrinkToFit="1"/>
    </xf>
    <xf numFmtId="4" fontId="5" fillId="0" borderId="17" xfId="4" applyNumberFormat="1" applyFont="1" applyFill="1" applyBorder="1" applyAlignment="1">
      <alignment horizontal="right" vertical="center" shrinkToFit="1"/>
    </xf>
    <xf numFmtId="0" fontId="5" fillId="0" borderId="78" xfId="5" applyFont="1" applyFill="1" applyBorder="1" applyAlignment="1">
      <alignment horizontal="center" vertical="top" shrinkToFit="1"/>
    </xf>
    <xf numFmtId="0" fontId="5" fillId="0" borderId="145" xfId="5" applyFont="1" applyFill="1" applyBorder="1" applyAlignment="1">
      <alignment horizontal="center" vertical="top" shrinkToFit="1"/>
    </xf>
    <xf numFmtId="208" fontId="5" fillId="0" borderId="141" xfId="4" applyNumberFormat="1" applyFont="1" applyBorder="1" applyAlignment="1">
      <alignment horizontal="center" vertical="center" shrinkToFit="1"/>
    </xf>
    <xf numFmtId="208" fontId="5" fillId="0" borderId="17" xfId="4" applyNumberFormat="1" applyFont="1" applyBorder="1" applyAlignment="1">
      <alignment horizontal="center" vertical="center" shrinkToFit="1"/>
    </xf>
    <xf numFmtId="0" fontId="5" fillId="0" borderId="16" xfId="4" applyFont="1" applyFill="1" applyBorder="1" applyAlignment="1">
      <alignment horizontal="center" vertical="center" wrapText="1"/>
    </xf>
    <xf numFmtId="0" fontId="5" fillId="0" borderId="145" xfId="4" applyFont="1" applyFill="1" applyBorder="1" applyAlignment="1">
      <alignment horizontal="center" vertical="center" shrinkToFit="1"/>
    </xf>
    <xf numFmtId="197" fontId="11" fillId="0" borderId="14" xfId="5" applyNumberFormat="1" applyFont="1" applyFill="1" applyBorder="1" applyAlignment="1">
      <alignment horizontal="center" vertical="top" shrinkToFit="1"/>
    </xf>
    <xf numFmtId="197" fontId="11" fillId="0" borderId="147" xfId="5" applyNumberFormat="1" applyFont="1" applyFill="1" applyBorder="1" applyAlignment="1">
      <alignment horizontal="center" vertical="top" shrinkToFit="1"/>
    </xf>
    <xf numFmtId="197" fontId="11" fillId="0" borderId="64" xfId="5" applyNumberFormat="1" applyFont="1" applyFill="1" applyBorder="1" applyAlignment="1">
      <alignment horizontal="center" vertical="top" shrinkToFit="1"/>
    </xf>
    <xf numFmtId="197" fontId="11" fillId="0" borderId="0" xfId="5" applyNumberFormat="1" applyFont="1" applyFill="1" applyBorder="1" applyAlignment="1">
      <alignment horizontal="center" vertical="top" shrinkToFit="1"/>
    </xf>
    <xf numFmtId="197" fontId="11" fillId="4" borderId="64" xfId="5" applyNumberFormat="1" applyFont="1" applyFill="1" applyBorder="1" applyAlignment="1">
      <alignment horizontal="center" vertical="top" shrinkToFit="1"/>
    </xf>
    <xf numFmtId="197" fontId="11" fillId="4" borderId="15" xfId="5" applyNumberFormat="1" applyFont="1" applyFill="1" applyBorder="1" applyAlignment="1">
      <alignment horizontal="center" vertical="top" shrinkToFit="1"/>
    </xf>
    <xf numFmtId="0" fontId="5" fillId="0" borderId="50" xfId="4" applyFont="1" applyBorder="1" applyAlignment="1">
      <alignment horizontal="left" vertical="center" shrinkToFit="1"/>
    </xf>
    <xf numFmtId="0" fontId="5" fillId="0" borderId="75" xfId="4" applyFont="1" applyBorder="1" applyAlignment="1">
      <alignment horizontal="left" vertical="center" shrinkToFit="1"/>
    </xf>
    <xf numFmtId="0" fontId="5" fillId="4" borderId="14" xfId="4" applyFont="1" applyFill="1" applyBorder="1" applyAlignment="1">
      <alignment horizontal="center" vertical="top" shrinkToFit="1"/>
    </xf>
    <xf numFmtId="0" fontId="5" fillId="4" borderId="0" xfId="4" applyFont="1" applyFill="1" applyBorder="1" applyAlignment="1">
      <alignment horizontal="center" vertical="top" shrinkToFit="1"/>
    </xf>
    <xf numFmtId="0" fontId="5" fillId="4" borderId="58" xfId="4" applyFont="1" applyFill="1" applyBorder="1" applyAlignment="1">
      <alignment horizontal="center" vertical="top" shrinkToFit="1"/>
    </xf>
    <xf numFmtId="0" fontId="5" fillId="4" borderId="21" xfId="4" applyFont="1" applyFill="1" applyBorder="1" applyAlignment="1">
      <alignment horizontal="center" vertical="top" shrinkToFit="1"/>
    </xf>
    <xf numFmtId="198" fontId="5" fillId="4" borderId="61" xfId="5" applyNumberFormat="1" applyFont="1" applyFill="1" applyBorder="1" applyAlignment="1">
      <alignment horizontal="center" vertical="top" shrinkToFit="1"/>
    </xf>
    <xf numFmtId="198" fontId="5" fillId="4" borderId="139" xfId="5" applyNumberFormat="1" applyFont="1" applyFill="1" applyBorder="1" applyAlignment="1">
      <alignment horizontal="center" vertical="top" shrinkToFit="1"/>
    </xf>
    <xf numFmtId="198" fontId="5" fillId="4" borderId="153" xfId="5" applyNumberFormat="1" applyFont="1" applyFill="1" applyBorder="1" applyAlignment="1">
      <alignment horizontal="center" vertical="top" shrinkToFit="1"/>
    </xf>
    <xf numFmtId="198" fontId="5" fillId="4" borderId="154" xfId="5" applyNumberFormat="1" applyFont="1" applyFill="1" applyBorder="1" applyAlignment="1">
      <alignment horizontal="center" vertical="top" shrinkToFit="1"/>
    </xf>
    <xf numFmtId="0" fontId="5" fillId="0" borderId="64" xfId="4" applyNumberFormat="1" applyFont="1" applyFill="1" applyBorder="1" applyAlignment="1">
      <alignment horizontal="center" vertical="top" shrinkToFit="1"/>
    </xf>
    <xf numFmtId="0" fontId="5" fillId="0" borderId="155" xfId="4" applyNumberFormat="1" applyFont="1" applyFill="1" applyBorder="1" applyAlignment="1">
      <alignment horizontal="center" vertical="top" shrinkToFit="1"/>
    </xf>
    <xf numFmtId="0" fontId="5" fillId="0" borderId="14" xfId="4" applyFont="1" applyFill="1" applyBorder="1" applyAlignment="1">
      <alignment horizontal="center" vertical="top"/>
    </xf>
    <xf numFmtId="0" fontId="5" fillId="0" borderId="0" xfId="4" applyFont="1" applyFill="1" applyBorder="1" applyAlignment="1">
      <alignment horizontal="center" vertical="top"/>
    </xf>
    <xf numFmtId="0" fontId="5" fillId="0" borderId="15" xfId="4" applyFont="1" applyFill="1" applyBorder="1" applyAlignment="1">
      <alignment horizontal="center" vertical="top"/>
    </xf>
    <xf numFmtId="0" fontId="5" fillId="0" borderId="58" xfId="4" applyFont="1" applyFill="1" applyBorder="1" applyAlignment="1">
      <alignment horizontal="center" vertical="top"/>
    </xf>
    <xf numFmtId="0" fontId="5" fillId="0" borderId="21" xfId="4" applyFont="1" applyFill="1" applyBorder="1" applyAlignment="1">
      <alignment horizontal="center" vertical="top"/>
    </xf>
    <xf numFmtId="0" fontId="5" fillId="0" borderId="59" xfId="4" applyFont="1" applyFill="1" applyBorder="1" applyAlignment="1">
      <alignment horizontal="center" vertical="top"/>
    </xf>
    <xf numFmtId="4" fontId="5" fillId="0" borderId="14" xfId="4" applyNumberFormat="1" applyFont="1" applyFill="1" applyBorder="1" applyAlignment="1">
      <alignment horizontal="right" vertical="top" shrinkToFit="1"/>
    </xf>
    <xf numFmtId="4" fontId="5" fillId="0" borderId="0" xfId="4" applyNumberFormat="1" applyFont="1" applyFill="1" applyBorder="1" applyAlignment="1">
      <alignment horizontal="right" vertical="top" shrinkToFit="1"/>
    </xf>
    <xf numFmtId="4" fontId="5" fillId="0" borderId="15" xfId="4" applyNumberFormat="1" applyFont="1" applyFill="1" applyBorder="1" applyAlignment="1">
      <alignment horizontal="right" vertical="top" shrinkToFit="1"/>
    </xf>
    <xf numFmtId="4" fontId="5" fillId="0" borderId="58" xfId="4" applyNumberFormat="1" applyFont="1" applyFill="1" applyBorder="1" applyAlignment="1">
      <alignment horizontal="right" vertical="top" shrinkToFit="1"/>
    </xf>
    <xf numFmtId="4" fontId="5" fillId="0" borderId="21" xfId="4" applyNumberFormat="1" applyFont="1" applyFill="1" applyBorder="1" applyAlignment="1">
      <alignment horizontal="right" vertical="top" shrinkToFit="1"/>
    </xf>
    <xf numFmtId="4" fontId="5" fillId="0" borderId="59" xfId="4" applyNumberFormat="1" applyFont="1" applyFill="1" applyBorder="1" applyAlignment="1">
      <alignment horizontal="right" vertical="top" shrinkToFit="1"/>
    </xf>
    <xf numFmtId="0" fontId="5" fillId="0" borderId="153" xfId="5" applyFont="1" applyFill="1" applyBorder="1" applyAlignment="1">
      <alignment horizontal="center" vertical="top" shrinkToFit="1"/>
    </xf>
    <xf numFmtId="0" fontId="5" fillId="0" borderId="154" xfId="5" applyFont="1" applyFill="1" applyBorder="1" applyAlignment="1">
      <alignment horizontal="center" vertical="top" shrinkToFit="1"/>
    </xf>
    <xf numFmtId="208" fontId="5" fillId="0" borderId="155" xfId="4" applyNumberFormat="1" applyFont="1" applyBorder="1" applyAlignment="1">
      <alignment horizontal="center" vertical="center" shrinkToFit="1"/>
    </xf>
    <xf numFmtId="208" fontId="5" fillId="0" borderId="59" xfId="4" applyNumberFormat="1" applyFont="1" applyBorder="1" applyAlignment="1">
      <alignment horizontal="center" vertical="center" shrinkToFit="1"/>
    </xf>
    <xf numFmtId="0" fontId="5" fillId="0" borderId="158" xfId="4" applyFont="1" applyBorder="1" applyAlignment="1">
      <alignment vertical="center" shrinkToFit="1"/>
    </xf>
    <xf numFmtId="0" fontId="5" fillId="0" borderId="159" xfId="4" applyFont="1" applyBorder="1" applyAlignment="1">
      <alignment vertical="center" shrinkToFit="1"/>
    </xf>
    <xf numFmtId="0" fontId="5" fillId="0" borderId="66" xfId="4" applyFont="1" applyBorder="1" applyAlignment="1">
      <alignment vertical="center" shrinkToFit="1"/>
    </xf>
    <xf numFmtId="0" fontId="5" fillId="0" borderId="67" xfId="4" applyFont="1" applyBorder="1" applyAlignment="1">
      <alignment vertical="center" shrinkToFit="1"/>
    </xf>
    <xf numFmtId="0" fontId="5" fillId="2" borderId="3" xfId="4" applyFont="1" applyFill="1" applyBorder="1" applyAlignment="1">
      <alignment horizontal="right" vertical="center"/>
    </xf>
    <xf numFmtId="0" fontId="5" fillId="2" borderId="15" xfId="4" applyFont="1" applyFill="1" applyBorder="1" applyAlignment="1">
      <alignment horizontal="right" vertical="center"/>
    </xf>
    <xf numFmtId="194" fontId="12" fillId="0" borderId="11" xfId="4" applyNumberFormat="1" applyFont="1" applyFill="1" applyBorder="1" applyAlignment="1">
      <alignment horizontal="right" vertical="center"/>
    </xf>
    <xf numFmtId="194" fontId="12" fillId="0" borderId="12" xfId="4" applyNumberFormat="1" applyFont="1" applyFill="1" applyBorder="1" applyAlignment="1">
      <alignment horizontal="right" vertical="center"/>
    </xf>
    <xf numFmtId="194" fontId="12" fillId="0" borderId="13" xfId="4" applyNumberFormat="1" applyFont="1" applyFill="1" applyBorder="1" applyAlignment="1">
      <alignment horizontal="right" vertical="center"/>
    </xf>
    <xf numFmtId="0" fontId="5" fillId="0" borderId="155" xfId="5" applyFont="1" applyFill="1" applyBorder="1" applyAlignment="1">
      <alignment horizontal="center" vertical="top" shrinkToFit="1"/>
    </xf>
    <xf numFmtId="181" fontId="5" fillId="4" borderId="139" xfId="5" applyNumberFormat="1" applyFont="1" applyFill="1" applyBorder="1" applyAlignment="1">
      <alignment horizontal="center" vertical="top"/>
    </xf>
    <xf numFmtId="181" fontId="5" fillId="4" borderId="140" xfId="5" applyNumberFormat="1" applyFont="1" applyFill="1" applyBorder="1" applyAlignment="1">
      <alignment horizontal="center" vertical="top"/>
    </xf>
    <xf numFmtId="181" fontId="5" fillId="4" borderId="154" xfId="5" applyNumberFormat="1" applyFont="1" applyFill="1" applyBorder="1" applyAlignment="1">
      <alignment horizontal="center" vertical="top"/>
    </xf>
    <xf numFmtId="181" fontId="5" fillId="4" borderId="156" xfId="5" applyNumberFormat="1" applyFont="1" applyFill="1" applyBorder="1" applyAlignment="1">
      <alignment horizontal="center" vertical="top"/>
    </xf>
    <xf numFmtId="0" fontId="5" fillId="2" borderId="73" xfId="4" applyFont="1" applyFill="1" applyBorder="1" applyAlignment="1">
      <alignment horizontal="center" vertical="center" shrinkToFit="1"/>
    </xf>
    <xf numFmtId="191" fontId="5" fillId="0" borderId="11" xfId="4" applyNumberFormat="1" applyFont="1" applyFill="1" applyBorder="1" applyAlignment="1">
      <alignment horizontal="right" vertical="center"/>
    </xf>
    <xf numFmtId="191" fontId="5" fillId="0" borderId="12" xfId="4" applyNumberFormat="1" applyFont="1" applyFill="1" applyBorder="1" applyAlignment="1">
      <alignment horizontal="right" vertical="center"/>
    </xf>
    <xf numFmtId="191" fontId="5" fillId="0" borderId="16" xfId="4" applyNumberFormat="1" applyFont="1" applyFill="1" applyBorder="1" applyAlignment="1">
      <alignment horizontal="right" vertical="center"/>
    </xf>
    <xf numFmtId="191" fontId="5" fillId="0" borderId="6" xfId="4" applyNumberFormat="1" applyFont="1" applyFill="1" applyBorder="1" applyAlignment="1">
      <alignment horizontal="right" vertical="center"/>
    </xf>
    <xf numFmtId="0" fontId="6" fillId="4" borderId="11" xfId="4" applyFont="1" applyFill="1" applyBorder="1" applyAlignment="1">
      <alignment horizontal="right" vertical="top"/>
    </xf>
    <xf numFmtId="0" fontId="6" fillId="4" borderId="12" xfId="4" applyFont="1" applyFill="1" applyBorder="1" applyAlignment="1">
      <alignment horizontal="right" vertical="top"/>
    </xf>
    <xf numFmtId="0" fontId="6" fillId="4" borderId="72" xfId="4" applyFont="1" applyFill="1" applyBorder="1" applyAlignment="1">
      <alignment horizontal="right" vertical="top"/>
    </xf>
    <xf numFmtId="0" fontId="6" fillId="4" borderId="133" xfId="4" applyFont="1" applyFill="1" applyBorder="1" applyAlignment="1">
      <alignment horizontal="right" vertical="top"/>
    </xf>
    <xf numFmtId="0" fontId="5" fillId="0" borderId="49" xfId="4" applyFont="1" applyBorder="1" applyAlignment="1">
      <alignment vertical="center" shrinkToFit="1"/>
    </xf>
    <xf numFmtId="0" fontId="5" fillId="0" borderId="52" xfId="4" applyFont="1" applyBorder="1" applyAlignment="1">
      <alignment vertical="center" shrinkToFit="1"/>
    </xf>
    <xf numFmtId="0" fontId="5" fillId="2" borderId="64" xfId="4" applyFont="1" applyFill="1" applyBorder="1" applyAlignment="1">
      <alignment horizontal="center" vertical="center"/>
    </xf>
    <xf numFmtId="0" fontId="5" fillId="2" borderId="15" xfId="4" applyFont="1" applyFill="1" applyBorder="1" applyAlignment="1">
      <alignment horizontal="center" vertical="center"/>
    </xf>
    <xf numFmtId="181" fontId="6" fillId="0" borderId="73" xfId="4" applyNumberFormat="1" applyFont="1" applyBorder="1" applyAlignment="1">
      <alignment horizontal="right" vertical="top"/>
    </xf>
    <xf numFmtId="181" fontId="6" fillId="0" borderId="13" xfId="4" applyNumberFormat="1" applyFont="1" applyBorder="1" applyAlignment="1">
      <alignment horizontal="right" vertical="top"/>
    </xf>
    <xf numFmtId="0" fontId="5" fillId="2" borderId="133" xfId="4" applyFont="1" applyFill="1" applyBorder="1" applyAlignment="1">
      <alignment horizontal="center" vertical="center"/>
    </xf>
    <xf numFmtId="0" fontId="5" fillId="2" borderId="139" xfId="4" applyFont="1" applyFill="1" applyBorder="1" applyAlignment="1">
      <alignment horizontal="center" vertical="center"/>
    </xf>
    <xf numFmtId="0" fontId="5" fillId="2" borderId="145" xfId="4" applyFont="1" applyFill="1" applyBorder="1" applyAlignment="1">
      <alignment horizontal="center" vertical="center"/>
    </xf>
    <xf numFmtId="0" fontId="5" fillId="4" borderId="133" xfId="4" applyFont="1" applyFill="1" applyBorder="1" applyAlignment="1">
      <alignment horizontal="center" vertical="center"/>
    </xf>
    <xf numFmtId="0" fontId="5" fillId="4" borderId="134" xfId="4" applyFont="1" applyFill="1" applyBorder="1" applyAlignment="1">
      <alignment horizontal="center" vertical="center"/>
    </xf>
    <xf numFmtId="0" fontId="5" fillId="4" borderId="139" xfId="4" applyFont="1" applyFill="1" applyBorder="1" applyAlignment="1">
      <alignment horizontal="center" vertical="center"/>
    </xf>
    <xf numFmtId="0" fontId="5" fillId="4" borderId="140" xfId="4" applyFont="1" applyFill="1" applyBorder="1" applyAlignment="1">
      <alignment horizontal="center" vertical="center"/>
    </xf>
    <xf numFmtId="0" fontId="5" fillId="4" borderId="145" xfId="4" applyFont="1" applyFill="1" applyBorder="1" applyAlignment="1">
      <alignment horizontal="center" vertical="center"/>
    </xf>
    <xf numFmtId="0" fontId="5" fillId="4" borderId="146" xfId="4" applyFont="1" applyFill="1" applyBorder="1" applyAlignment="1">
      <alignment horizontal="center" vertical="center"/>
    </xf>
    <xf numFmtId="0" fontId="5" fillId="4" borderId="11" xfId="4" applyFont="1" applyFill="1" applyBorder="1" applyAlignment="1">
      <alignment horizontal="center" vertical="center"/>
    </xf>
    <xf numFmtId="0" fontId="5" fillId="4" borderId="12" xfId="4" applyFont="1" applyFill="1" applyBorder="1" applyAlignment="1">
      <alignment horizontal="center" vertical="center"/>
    </xf>
    <xf numFmtId="0" fontId="5" fillId="4" borderId="14" xfId="4" applyFont="1" applyFill="1" applyBorder="1" applyAlignment="1">
      <alignment horizontal="center" vertical="center"/>
    </xf>
    <xf numFmtId="0" fontId="5" fillId="4" borderId="0" xfId="4" applyFont="1" applyFill="1" applyBorder="1" applyAlignment="1">
      <alignment horizontal="center" vertical="center"/>
    </xf>
    <xf numFmtId="0" fontId="5" fillId="4" borderId="16" xfId="4" applyFont="1" applyFill="1" applyBorder="1" applyAlignment="1">
      <alignment horizontal="center" vertical="center"/>
    </xf>
    <xf numFmtId="0" fontId="5" fillId="4" borderId="6" xfId="4" applyFont="1" applyFill="1" applyBorder="1" applyAlignment="1">
      <alignment horizontal="center" vertical="center"/>
    </xf>
    <xf numFmtId="0" fontId="5" fillId="0" borderId="0" xfId="4" applyFont="1" applyAlignment="1">
      <alignment horizontal="left" vertical="top"/>
    </xf>
    <xf numFmtId="0" fontId="5" fillId="2" borderId="13" xfId="4" applyFont="1" applyFill="1" applyBorder="1" applyAlignment="1">
      <alignment horizontal="center" vertical="center"/>
    </xf>
    <xf numFmtId="0" fontId="5" fillId="2" borderId="17" xfId="4" applyFont="1" applyFill="1" applyBorder="1" applyAlignment="1">
      <alignment horizontal="center" vertical="center"/>
    </xf>
    <xf numFmtId="0" fontId="12" fillId="4" borderId="11" xfId="4" applyFont="1" applyFill="1" applyBorder="1" applyAlignment="1">
      <alignment horizontal="center" vertical="center" wrapText="1"/>
    </xf>
    <xf numFmtId="0" fontId="12" fillId="4" borderId="12" xfId="4" applyFont="1" applyFill="1" applyBorder="1" applyAlignment="1">
      <alignment horizontal="center" vertical="center"/>
    </xf>
    <xf numFmtId="0" fontId="12" fillId="4" borderId="13" xfId="4" applyFont="1" applyFill="1" applyBorder="1" applyAlignment="1">
      <alignment horizontal="center" vertical="center"/>
    </xf>
    <xf numFmtId="0" fontId="12" fillId="4" borderId="14" xfId="4" applyFont="1" applyFill="1" applyBorder="1" applyAlignment="1">
      <alignment horizontal="center" vertical="center" wrapText="1"/>
    </xf>
    <xf numFmtId="0" fontId="12" fillId="4" borderId="0" xfId="4" applyFont="1" applyFill="1" applyBorder="1" applyAlignment="1">
      <alignment horizontal="center" vertical="center"/>
    </xf>
    <xf numFmtId="0" fontId="12" fillId="4" borderId="16" xfId="4" applyFont="1" applyFill="1" applyBorder="1" applyAlignment="1">
      <alignment horizontal="center" vertical="center"/>
    </xf>
    <xf numFmtId="0" fontId="12" fillId="4" borderId="6" xfId="4" applyFont="1" applyFill="1" applyBorder="1" applyAlignment="1">
      <alignment horizontal="center" vertical="center"/>
    </xf>
    <xf numFmtId="0" fontId="5" fillId="0" borderId="14" xfId="4" applyFont="1" applyBorder="1" applyAlignment="1">
      <alignment horizontal="center" vertical="center" wrapText="1"/>
    </xf>
    <xf numFmtId="0" fontId="5" fillId="0" borderId="0" xfId="4" applyFont="1" applyBorder="1" applyAlignment="1">
      <alignment horizontal="center" vertical="center"/>
    </xf>
    <xf numFmtId="0" fontId="5" fillId="0" borderId="15" xfId="4" applyFont="1" applyBorder="1" applyAlignment="1">
      <alignment horizontal="center" vertical="center"/>
    </xf>
    <xf numFmtId="0" fontId="5" fillId="2" borderId="72" xfId="4" applyFont="1" applyFill="1" applyBorder="1" applyAlignment="1">
      <alignment horizontal="center" vertical="center"/>
    </xf>
    <xf numFmtId="0" fontId="5" fillId="2" borderId="61" xfId="4" applyFont="1" applyFill="1" applyBorder="1" applyAlignment="1">
      <alignment horizontal="center" vertical="center"/>
    </xf>
    <xf numFmtId="0" fontId="5" fillId="2" borderId="78" xfId="4" applyFont="1" applyFill="1" applyBorder="1" applyAlignment="1">
      <alignment horizontal="center" vertical="center"/>
    </xf>
    <xf numFmtId="0" fontId="5" fillId="0" borderId="141" xfId="4" applyFont="1" applyBorder="1" applyAlignment="1">
      <alignment horizontal="center" vertical="center" shrinkToFit="1"/>
    </xf>
    <xf numFmtId="0" fontId="5" fillId="0" borderId="17" xfId="4" applyFont="1" applyBorder="1" applyAlignment="1">
      <alignment horizontal="center" vertical="center" shrinkToFit="1"/>
    </xf>
    <xf numFmtId="0" fontId="12" fillId="0" borderId="11" xfId="4" applyFont="1" applyBorder="1" applyAlignment="1">
      <alignment horizontal="center" vertical="center" wrapText="1"/>
    </xf>
    <xf numFmtId="0" fontId="12" fillId="0" borderId="12" xfId="4" applyFont="1" applyBorder="1" applyAlignment="1">
      <alignment horizontal="center" vertical="center" wrapText="1"/>
    </xf>
    <xf numFmtId="0" fontId="12" fillId="0" borderId="13" xfId="4" applyFont="1" applyBorder="1" applyAlignment="1">
      <alignment horizontal="center" vertical="center" wrapText="1"/>
    </xf>
    <xf numFmtId="0" fontId="12" fillId="0" borderId="14" xfId="4" applyFont="1" applyBorder="1" applyAlignment="1">
      <alignment horizontal="center" vertical="center" wrapText="1"/>
    </xf>
    <xf numFmtId="0" fontId="12" fillId="0" borderId="0" xfId="4" applyFont="1" applyBorder="1" applyAlignment="1">
      <alignment horizontal="center" vertical="center" wrapText="1"/>
    </xf>
    <xf numFmtId="0" fontId="12" fillId="0" borderId="15" xfId="4" applyFont="1" applyBorder="1" applyAlignment="1">
      <alignment horizontal="center" vertical="center" wrapText="1"/>
    </xf>
    <xf numFmtId="191" fontId="5" fillId="4" borderId="0" xfId="4" applyNumberFormat="1" applyFont="1" applyFill="1" applyBorder="1" applyAlignment="1">
      <alignment horizontal="right" vertical="center"/>
    </xf>
    <xf numFmtId="0" fontId="11" fillId="0" borderId="0" xfId="4" applyFont="1" applyBorder="1" applyAlignment="1">
      <alignment horizontal="left" vertical="center"/>
    </xf>
    <xf numFmtId="0" fontId="5" fillId="2" borderId="20" xfId="4" applyFont="1" applyFill="1" applyBorder="1" applyAlignment="1">
      <alignment horizontal="left" vertical="center" shrinkToFit="1"/>
    </xf>
    <xf numFmtId="0" fontId="5" fillId="0" borderId="18" xfId="4" applyFont="1" applyFill="1" applyBorder="1" applyAlignment="1">
      <alignment horizontal="left" vertical="center" shrinkToFit="1"/>
    </xf>
    <xf numFmtId="0" fontId="5" fillId="0" borderId="19" xfId="4" applyFont="1" applyFill="1" applyBorder="1" applyAlignment="1">
      <alignment horizontal="left" vertical="center" shrinkToFit="1"/>
    </xf>
    <xf numFmtId="0" fontId="5" fillId="0" borderId="45" xfId="4" applyFont="1" applyFill="1" applyBorder="1" applyAlignment="1">
      <alignment horizontal="left" vertical="center" shrinkToFit="1"/>
    </xf>
    <xf numFmtId="0" fontId="5" fillId="2" borderId="19" xfId="4" applyFont="1" applyFill="1" applyBorder="1" applyAlignment="1">
      <alignment horizontal="left" vertical="center"/>
    </xf>
    <xf numFmtId="0" fontId="5" fillId="2" borderId="20" xfId="4" applyFont="1" applyFill="1" applyBorder="1" applyAlignment="1">
      <alignment horizontal="left" vertical="center"/>
    </xf>
    <xf numFmtId="0" fontId="5" fillId="2" borderId="18" xfId="4" applyFont="1" applyFill="1" applyBorder="1" applyAlignment="1">
      <alignment horizontal="left" vertical="center" shrinkToFit="1"/>
    </xf>
    <xf numFmtId="0" fontId="5" fillId="0" borderId="6" xfId="4"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1" fillId="2" borderId="19" xfId="4" applyFont="1" applyFill="1" applyBorder="1" applyAlignment="1">
      <alignment horizontal="left" vertical="center"/>
    </xf>
    <xf numFmtId="0" fontId="11" fillId="2" borderId="20" xfId="4" applyFont="1" applyFill="1" applyBorder="1" applyAlignment="1">
      <alignment horizontal="left" vertical="center"/>
    </xf>
    <xf numFmtId="0" fontId="0" fillId="0" borderId="19" xfId="0" applyBorder="1" applyAlignment="1">
      <alignment horizontal="left" vertical="center"/>
    </xf>
    <xf numFmtId="49" fontId="2" fillId="0" borderId="7" xfId="4" quotePrefix="1" applyNumberFormat="1" applyFont="1" applyBorder="1" applyAlignment="1">
      <alignment horizontal="center" vertical="center"/>
    </xf>
    <xf numFmtId="0" fontId="1" fillId="0" borderId="0" xfId="4" applyFont="1" applyAlignment="1">
      <alignment horizontal="center" vertical="center" shrinkToFit="1"/>
    </xf>
    <xf numFmtId="0" fontId="1" fillId="0" borderId="7" xfId="4" applyFont="1" applyBorder="1" applyAlignment="1">
      <alignment horizontal="center" vertical="center" shrinkToFit="1"/>
    </xf>
    <xf numFmtId="0" fontId="2" fillId="0" borderId="68" xfId="4" applyFont="1" applyBorder="1" applyAlignment="1">
      <alignment horizontal="center" vertical="center"/>
    </xf>
    <xf numFmtId="0" fontId="2" fillId="0" borderId="32" xfId="4" applyFont="1" applyBorder="1" applyAlignment="1">
      <alignment horizontal="center" vertical="center"/>
    </xf>
    <xf numFmtId="0" fontId="2" fillId="0" borderId="122" xfId="4" applyFont="1" applyBorder="1" applyAlignment="1">
      <alignment horizontal="center" vertical="center"/>
    </xf>
    <xf numFmtId="0" fontId="2" fillId="0" borderId="28" xfId="4" applyFont="1" applyBorder="1" applyAlignment="1">
      <alignment horizontal="center" vertical="center"/>
    </xf>
    <xf numFmtId="0" fontId="55" fillId="0" borderId="11" xfId="4" applyFont="1" applyBorder="1" applyAlignment="1">
      <alignment horizontal="left" vertical="center" wrapText="1"/>
    </xf>
    <xf numFmtId="0" fontId="55" fillId="0" borderId="12" xfId="4" applyFont="1" applyBorder="1" applyAlignment="1">
      <alignment horizontal="left" vertical="center"/>
    </xf>
    <xf numFmtId="0" fontId="55" fillId="0" borderId="13" xfId="4" applyFont="1" applyBorder="1" applyAlignment="1">
      <alignment horizontal="left" vertical="center"/>
    </xf>
    <xf numFmtId="0" fontId="55" fillId="0" borderId="14" xfId="4" applyFont="1" applyBorder="1" applyAlignment="1">
      <alignment horizontal="left" vertical="center"/>
    </xf>
    <xf numFmtId="0" fontId="55" fillId="0" borderId="0" xfId="4" applyFont="1" applyBorder="1" applyAlignment="1">
      <alignment horizontal="left" vertical="center"/>
    </xf>
    <xf numFmtId="0" fontId="55" fillId="0" borderId="15" xfId="4" applyFont="1" applyBorder="1" applyAlignment="1">
      <alignment horizontal="left" vertical="center"/>
    </xf>
    <xf numFmtId="0" fontId="55" fillId="0" borderId="16" xfId="4" applyFont="1" applyBorder="1" applyAlignment="1">
      <alignment horizontal="left" vertical="center"/>
    </xf>
    <xf numFmtId="0" fontId="55" fillId="0" borderId="6" xfId="4" applyFont="1" applyBorder="1" applyAlignment="1">
      <alignment horizontal="left" vertical="center"/>
    </xf>
    <xf numFmtId="0" fontId="55" fillId="0" borderId="17" xfId="4" applyFont="1" applyBorder="1" applyAlignment="1">
      <alignment horizontal="left" vertical="center"/>
    </xf>
    <xf numFmtId="0" fontId="5" fillId="2" borderId="54" xfId="4" applyFont="1" applyFill="1" applyBorder="1" applyAlignment="1">
      <alignment horizontal="center" vertical="center"/>
    </xf>
    <xf numFmtId="181" fontId="5" fillId="0" borderId="64" xfId="4" applyNumberFormat="1" applyFont="1" applyBorder="1" applyAlignment="1" applyProtection="1">
      <alignment horizontal="center" vertical="center" shrinkToFit="1"/>
      <protection locked="0"/>
    </xf>
    <xf numFmtId="181" fontId="5" fillId="0" borderId="15" xfId="4" applyNumberFormat="1" applyFont="1" applyBorder="1" applyAlignment="1" applyProtection="1">
      <alignment horizontal="center" vertical="center" shrinkToFit="1"/>
      <protection locked="0"/>
    </xf>
    <xf numFmtId="181" fontId="5" fillId="0" borderId="161" xfId="4" applyNumberFormat="1" applyFont="1" applyBorder="1" applyAlignment="1" applyProtection="1">
      <alignment horizontal="center" vertical="center" shrinkToFit="1"/>
      <protection locked="0"/>
    </xf>
    <xf numFmtId="181" fontId="5" fillId="0" borderId="47" xfId="4" applyNumberFormat="1" applyFont="1" applyBorder="1" applyAlignment="1" applyProtection="1">
      <alignment horizontal="center" vertical="center" shrinkToFit="1"/>
      <protection locked="0"/>
    </xf>
    <xf numFmtId="181" fontId="5" fillId="0" borderId="73" xfId="4" applyNumberFormat="1" applyFont="1" applyBorder="1" applyAlignment="1" applyProtection="1">
      <alignment horizontal="center" vertical="center" shrinkToFit="1"/>
      <protection locked="0"/>
    </xf>
    <xf numFmtId="181" fontId="5" fillId="0" borderId="13" xfId="4" applyNumberFormat="1" applyFont="1" applyBorder="1" applyAlignment="1" applyProtection="1">
      <alignment horizontal="center" vertical="center" shrinkToFit="1"/>
      <protection locked="0"/>
    </xf>
    <xf numFmtId="197" fontId="11" fillId="4" borderId="22" xfId="5" applyNumberFormat="1" applyFont="1" applyFill="1" applyBorder="1" applyAlignment="1">
      <alignment horizontal="center" vertical="center" shrinkToFit="1"/>
    </xf>
    <xf numFmtId="0" fontId="5" fillId="4" borderId="48" xfId="4" applyFont="1" applyFill="1" applyBorder="1" applyAlignment="1">
      <alignment horizontal="center" vertical="center"/>
    </xf>
    <xf numFmtId="0" fontId="5" fillId="4" borderId="22" xfId="4" applyFont="1" applyFill="1" applyBorder="1" applyAlignment="1">
      <alignment horizontal="center" vertical="center"/>
    </xf>
    <xf numFmtId="0" fontId="5" fillId="4" borderId="47" xfId="4" applyFont="1" applyFill="1" applyBorder="1" applyAlignment="1">
      <alignment horizontal="center" vertical="center"/>
    </xf>
    <xf numFmtId="0" fontId="5" fillId="4" borderId="15" xfId="4" applyFont="1" applyFill="1" applyBorder="1" applyAlignment="1">
      <alignment horizontal="center" vertical="center"/>
    </xf>
    <xf numFmtId="0" fontId="5" fillId="4" borderId="17" xfId="4" applyFont="1" applyFill="1" applyBorder="1" applyAlignment="1">
      <alignment horizontal="center" vertical="center"/>
    </xf>
    <xf numFmtId="197" fontId="11" fillId="4" borderId="48" xfId="5" applyNumberFormat="1" applyFont="1" applyFill="1" applyBorder="1" applyAlignment="1">
      <alignment horizontal="center" vertical="center" shrinkToFit="1"/>
    </xf>
    <xf numFmtId="197" fontId="11" fillId="4" borderId="161" xfId="5" applyNumberFormat="1" applyFont="1" applyFill="1" applyBorder="1" applyAlignment="1">
      <alignment horizontal="center" vertical="center" shrinkToFit="1"/>
    </xf>
    <xf numFmtId="197" fontId="11" fillId="4" borderId="160" xfId="5" applyNumberFormat="1" applyFont="1" applyFill="1" applyBorder="1" applyAlignment="1">
      <alignment horizontal="center" vertical="center" shrinkToFit="1"/>
    </xf>
    <xf numFmtId="0" fontId="5" fillId="0" borderId="139" xfId="5" applyFont="1" applyFill="1" applyBorder="1" applyAlignment="1" applyProtection="1">
      <alignment horizontal="center" vertical="top" shrinkToFit="1"/>
      <protection locked="0"/>
    </xf>
    <xf numFmtId="0" fontId="5" fillId="0" borderId="145" xfId="5" applyFont="1" applyFill="1" applyBorder="1" applyAlignment="1" applyProtection="1">
      <alignment horizontal="center" vertical="top" shrinkToFit="1"/>
      <protection locked="0"/>
    </xf>
    <xf numFmtId="0" fontId="5" fillId="0" borderId="64" xfId="5" applyFont="1" applyFill="1" applyBorder="1" applyAlignment="1" applyProtection="1">
      <alignment horizontal="center" vertical="top" shrinkToFit="1"/>
      <protection locked="0"/>
    </xf>
    <xf numFmtId="0" fontId="5" fillId="0" borderId="141" xfId="5" applyFont="1" applyFill="1" applyBorder="1" applyAlignment="1" applyProtection="1">
      <alignment horizontal="center" vertical="top" shrinkToFit="1"/>
      <protection locked="0"/>
    </xf>
    <xf numFmtId="197" fontId="11" fillId="0" borderId="11" xfId="5" applyNumberFormat="1" applyFont="1" applyFill="1" applyBorder="1" applyAlignment="1" applyProtection="1">
      <alignment horizontal="center" vertical="top" shrinkToFit="1"/>
      <protection locked="0"/>
    </xf>
    <xf numFmtId="197" fontId="11" fillId="0" borderId="143" xfId="5" applyNumberFormat="1" applyFont="1" applyFill="1" applyBorder="1" applyAlignment="1" applyProtection="1">
      <alignment horizontal="center" vertical="top" shrinkToFit="1"/>
      <protection locked="0"/>
    </xf>
    <xf numFmtId="197" fontId="11" fillId="0" borderId="73" xfId="5" applyNumberFormat="1" applyFont="1" applyFill="1" applyBorder="1" applyAlignment="1" applyProtection="1">
      <alignment horizontal="center" vertical="top" shrinkToFit="1"/>
      <protection locked="0"/>
    </xf>
    <xf numFmtId="181" fontId="81" fillId="0" borderId="161" xfId="4" applyNumberFormat="1" applyFont="1" applyBorder="1" applyAlignment="1" applyProtection="1">
      <alignment horizontal="center" vertical="center" shrinkToFit="1"/>
      <protection locked="0"/>
    </xf>
    <xf numFmtId="181" fontId="81" fillId="0" borderId="47" xfId="4" applyNumberFormat="1" applyFont="1" applyBorder="1" applyAlignment="1" applyProtection="1">
      <alignment horizontal="center" vertical="center" shrinkToFit="1"/>
      <protection locked="0"/>
    </xf>
    <xf numFmtId="181" fontId="81" fillId="0" borderId="64" xfId="4" applyNumberFormat="1" applyFont="1" applyBorder="1" applyAlignment="1" applyProtection="1">
      <alignment horizontal="center" vertical="center" shrinkToFit="1"/>
      <protection locked="0"/>
    </xf>
    <xf numFmtId="181" fontId="81" fillId="0" borderId="15" xfId="4" applyNumberFormat="1" applyFont="1" applyBorder="1" applyAlignment="1" applyProtection="1">
      <alignment horizontal="center" vertical="center" shrinkToFit="1"/>
      <protection locked="0"/>
    </xf>
    <xf numFmtId="0" fontId="5" fillId="0" borderId="66" xfId="4" applyFont="1" applyFill="1" applyBorder="1" applyAlignment="1" applyProtection="1">
      <alignment horizontal="left" vertical="center" shrinkToFit="1"/>
      <protection locked="0"/>
    </xf>
    <xf numFmtId="0" fontId="5" fillId="0" borderId="67" xfId="4" applyFont="1" applyFill="1" applyBorder="1" applyAlignment="1" applyProtection="1">
      <alignment horizontal="left" vertical="center" shrinkToFit="1"/>
      <protection locked="0"/>
    </xf>
    <xf numFmtId="208" fontId="81" fillId="0" borderId="64" xfId="4" applyNumberFormat="1" applyFont="1" applyBorder="1" applyAlignment="1" applyProtection="1">
      <alignment horizontal="center" vertical="center" shrinkToFit="1"/>
      <protection locked="0"/>
    </xf>
    <xf numFmtId="208" fontId="81" fillId="0" borderId="15" xfId="4" applyNumberFormat="1" applyFont="1" applyBorder="1" applyAlignment="1" applyProtection="1">
      <alignment horizontal="center" vertical="center" shrinkToFit="1"/>
      <protection locked="0"/>
    </xf>
    <xf numFmtId="0" fontId="5" fillId="0" borderId="53" xfId="4" applyFont="1" applyFill="1" applyBorder="1" applyAlignment="1" applyProtection="1">
      <alignment horizontal="left" vertical="center" shrinkToFit="1"/>
      <protection locked="0"/>
    </xf>
    <xf numFmtId="0" fontId="5" fillId="0" borderId="80" xfId="4" applyFont="1" applyFill="1" applyBorder="1" applyAlignment="1" applyProtection="1">
      <alignment horizontal="left" vertical="center" shrinkToFit="1"/>
      <protection locked="0"/>
    </xf>
    <xf numFmtId="0" fontId="84" fillId="0" borderId="0" xfId="4" applyFont="1" applyFill="1" applyBorder="1" applyAlignment="1">
      <alignment horizontal="right" vertical="center"/>
    </xf>
    <xf numFmtId="0" fontId="11" fillId="0" borderId="48" xfId="4" applyFont="1" applyFill="1" applyBorder="1" applyAlignment="1">
      <alignment horizontal="center" vertical="center"/>
    </xf>
    <xf numFmtId="0" fontId="11" fillId="0" borderId="22" xfId="4" applyFont="1" applyFill="1" applyBorder="1" applyAlignment="1">
      <alignment horizontal="center" vertical="center"/>
    </xf>
    <xf numFmtId="0" fontId="11" fillId="0" borderId="47" xfId="4" applyFont="1" applyFill="1" applyBorder="1" applyAlignment="1">
      <alignment horizontal="center" vertical="center"/>
    </xf>
    <xf numFmtId="206" fontId="5" fillId="4" borderId="48" xfId="5" applyNumberFormat="1" applyFont="1" applyFill="1" applyBorder="1" applyAlignment="1">
      <alignment horizontal="center" vertical="center" shrinkToFit="1"/>
    </xf>
    <xf numFmtId="206" fontId="5" fillId="4" borderId="22" xfId="5" applyNumberFormat="1" applyFont="1" applyFill="1" applyBorder="1" applyAlignment="1">
      <alignment horizontal="center" vertical="center" shrinkToFit="1"/>
    </xf>
    <xf numFmtId="206" fontId="5" fillId="4" borderId="160" xfId="5" applyNumberFormat="1" applyFont="1" applyFill="1" applyBorder="1" applyAlignment="1">
      <alignment horizontal="center" vertical="center" shrinkToFit="1"/>
    </xf>
    <xf numFmtId="206" fontId="5" fillId="4" borderId="14" xfId="5" applyNumberFormat="1" applyFont="1" applyFill="1" applyBorder="1" applyAlignment="1">
      <alignment horizontal="center" vertical="center" shrinkToFit="1"/>
    </xf>
    <xf numFmtId="206" fontId="5" fillId="4" borderId="0" xfId="5" applyNumberFormat="1" applyFont="1" applyFill="1" applyBorder="1" applyAlignment="1">
      <alignment horizontal="center" vertical="center" shrinkToFit="1"/>
    </xf>
    <xf numFmtId="206" fontId="5" fillId="4" borderId="147" xfId="5" applyNumberFormat="1" applyFont="1" applyFill="1" applyBorder="1" applyAlignment="1">
      <alignment horizontal="center" vertical="center" shrinkToFit="1"/>
    </xf>
    <xf numFmtId="206" fontId="5" fillId="4" borderId="16" xfId="5" applyNumberFormat="1" applyFont="1" applyFill="1" applyBorder="1" applyAlignment="1">
      <alignment horizontal="center" vertical="center" shrinkToFit="1"/>
    </xf>
    <xf numFmtId="206" fontId="5" fillId="4" borderId="6" xfId="5" applyNumberFormat="1" applyFont="1" applyFill="1" applyBorder="1" applyAlignment="1">
      <alignment horizontal="center" vertical="center" shrinkToFit="1"/>
    </xf>
    <xf numFmtId="206" fontId="5" fillId="4" borderId="144" xfId="5" applyNumberFormat="1" applyFont="1" applyFill="1" applyBorder="1" applyAlignment="1">
      <alignment horizontal="center" vertical="center" shrinkToFit="1"/>
    </xf>
    <xf numFmtId="0" fontId="5" fillId="0" borderId="162" xfId="4" applyNumberFormat="1" applyFont="1" applyFill="1" applyBorder="1" applyAlignment="1" applyProtection="1">
      <alignment horizontal="center" vertical="center" shrinkToFit="1"/>
      <protection locked="0"/>
    </xf>
    <xf numFmtId="0" fontId="5" fillId="0" borderId="139" xfId="4" applyNumberFormat="1" applyFont="1" applyFill="1" applyBorder="1" applyAlignment="1" applyProtection="1">
      <alignment horizontal="center" vertical="center" shrinkToFit="1"/>
      <protection locked="0"/>
    </xf>
    <xf numFmtId="0" fontId="5" fillId="0" borderId="145" xfId="4" applyNumberFormat="1" applyFont="1" applyFill="1" applyBorder="1" applyAlignment="1" applyProtection="1">
      <alignment horizontal="center" vertical="center" shrinkToFit="1"/>
      <protection locked="0"/>
    </xf>
    <xf numFmtId="0" fontId="5" fillId="0" borderId="165" xfId="4" applyFont="1" applyFill="1" applyBorder="1" applyAlignment="1" applyProtection="1">
      <alignment horizontal="left" vertical="center" shrinkToFit="1"/>
      <protection locked="0"/>
    </xf>
    <xf numFmtId="0" fontId="5" fillId="0" borderId="166" xfId="4" applyFont="1" applyFill="1" applyBorder="1" applyAlignment="1" applyProtection="1">
      <alignment horizontal="left" vertical="center" shrinkToFit="1"/>
      <protection locked="0"/>
    </xf>
    <xf numFmtId="191" fontId="81" fillId="4" borderId="247" xfId="5" applyNumberFormat="1" applyFont="1" applyFill="1" applyBorder="1" applyAlignment="1" applyProtection="1">
      <alignment horizontal="center" vertical="center" shrinkToFit="1"/>
    </xf>
    <xf numFmtId="191" fontId="81" fillId="4" borderId="162" xfId="5" applyNumberFormat="1" applyFont="1" applyFill="1" applyBorder="1" applyAlignment="1" applyProtection="1">
      <alignment horizontal="center" vertical="center" shrinkToFit="1"/>
    </xf>
    <xf numFmtId="191" fontId="81" fillId="4" borderId="61" xfId="5" applyNumberFormat="1" applyFont="1" applyFill="1" applyBorder="1" applyAlignment="1" applyProtection="1">
      <alignment horizontal="center" vertical="center" shrinkToFit="1"/>
    </xf>
    <xf numFmtId="191" fontId="81" fillId="4" borderId="139" xfId="5" applyNumberFormat="1" applyFont="1" applyFill="1" applyBorder="1" applyAlignment="1" applyProtection="1">
      <alignment horizontal="center" vertical="center" shrinkToFit="1"/>
    </xf>
    <xf numFmtId="191" fontId="81" fillId="4" borderId="78" xfId="5" applyNumberFormat="1" applyFont="1" applyFill="1" applyBorder="1" applyAlignment="1" applyProtection="1">
      <alignment horizontal="center" vertical="center" shrinkToFit="1"/>
    </xf>
    <xf numFmtId="191" fontId="81" fillId="4" borderId="145" xfId="5" applyNumberFormat="1" applyFont="1" applyFill="1" applyBorder="1" applyAlignment="1" applyProtection="1">
      <alignment horizontal="center" vertical="center" shrinkToFit="1"/>
    </xf>
    <xf numFmtId="181" fontId="81" fillId="0" borderId="162" xfId="4" applyNumberFormat="1" applyFont="1" applyBorder="1" applyAlignment="1" applyProtection="1">
      <alignment horizontal="center" vertical="center" shrinkToFit="1"/>
      <protection locked="0"/>
    </xf>
    <xf numFmtId="181" fontId="81" fillId="0" borderId="163" xfId="4" applyNumberFormat="1" applyFont="1" applyBorder="1" applyAlignment="1" applyProtection="1">
      <alignment horizontal="center" vertical="center" shrinkToFit="1"/>
      <protection locked="0"/>
    </xf>
    <xf numFmtId="181" fontId="81" fillId="0" borderId="139" xfId="4" applyNumberFormat="1" applyFont="1" applyBorder="1" applyAlignment="1" applyProtection="1">
      <alignment horizontal="center" vertical="center" shrinkToFit="1"/>
      <protection locked="0"/>
    </xf>
    <xf numFmtId="181" fontId="81" fillId="0" borderId="140" xfId="4" applyNumberFormat="1" applyFont="1" applyBorder="1" applyAlignment="1" applyProtection="1">
      <alignment horizontal="center" vertical="center" shrinkToFit="1"/>
      <protection locked="0"/>
    </xf>
    <xf numFmtId="0" fontId="84" fillId="2" borderId="0" xfId="4" applyFont="1" applyFill="1" applyBorder="1" applyAlignment="1">
      <alignment horizontal="right" vertical="center"/>
    </xf>
    <xf numFmtId="192" fontId="81" fillId="0" borderId="145" xfId="4" applyNumberFormat="1" applyFont="1" applyBorder="1" applyAlignment="1" applyProtection="1">
      <alignment horizontal="center" vertical="center" shrinkToFit="1"/>
      <protection locked="0"/>
    </xf>
    <xf numFmtId="192" fontId="81" fillId="0" borderId="146" xfId="4" applyNumberFormat="1" applyFont="1" applyBorder="1" applyAlignment="1" applyProtection="1">
      <alignment horizontal="center" vertical="center" shrinkToFit="1"/>
      <protection locked="0"/>
    </xf>
    <xf numFmtId="0" fontId="5" fillId="0" borderId="11" xfId="4" applyFont="1" applyFill="1" applyBorder="1" applyAlignment="1" applyProtection="1">
      <alignment horizontal="center" vertical="center"/>
      <protection locked="0"/>
    </xf>
    <xf numFmtId="0" fontId="5" fillId="0" borderId="12" xfId="4" applyFont="1" applyFill="1" applyBorder="1" applyAlignment="1" applyProtection="1">
      <alignment horizontal="center" vertical="center"/>
      <protection locked="0"/>
    </xf>
    <xf numFmtId="0" fontId="5" fillId="0" borderId="13" xfId="4" applyFont="1" applyFill="1" applyBorder="1" applyAlignment="1" applyProtection="1">
      <alignment horizontal="center" vertical="center"/>
      <protection locked="0"/>
    </xf>
    <xf numFmtId="0" fontId="5" fillId="0" borderId="14" xfId="4" applyFont="1" applyFill="1" applyBorder="1" applyAlignment="1" applyProtection="1">
      <alignment horizontal="center" vertical="center"/>
      <protection locked="0"/>
    </xf>
    <xf numFmtId="0" fontId="5" fillId="0" borderId="15" xfId="4" applyFont="1" applyFill="1" applyBorder="1" applyAlignment="1" applyProtection="1">
      <alignment horizontal="center" vertical="center"/>
      <protection locked="0"/>
    </xf>
    <xf numFmtId="0" fontId="5" fillId="0" borderId="16" xfId="4" applyFont="1" applyFill="1" applyBorder="1" applyAlignment="1" applyProtection="1">
      <alignment horizontal="center" vertical="center"/>
      <protection locked="0"/>
    </xf>
    <xf numFmtId="0" fontId="5" fillId="0" borderId="6" xfId="4" applyFont="1" applyFill="1" applyBorder="1" applyAlignment="1" applyProtection="1">
      <alignment horizontal="center" vertical="center"/>
      <protection locked="0"/>
    </xf>
    <xf numFmtId="0" fontId="5" fillId="0" borderId="17" xfId="4" applyFont="1" applyFill="1" applyBorder="1" applyAlignment="1" applyProtection="1">
      <alignment horizontal="center" vertical="center"/>
      <protection locked="0"/>
    </xf>
    <xf numFmtId="4" fontId="5" fillId="0" borderId="11" xfId="4" applyNumberFormat="1" applyFont="1" applyFill="1" applyBorder="1" applyAlignment="1" applyProtection="1">
      <alignment horizontal="right" vertical="center" shrinkToFit="1"/>
      <protection locked="0"/>
    </xf>
    <xf numFmtId="4" fontId="5" fillId="0" borderId="12" xfId="4" applyNumberFormat="1" applyFont="1" applyFill="1" applyBorder="1" applyAlignment="1" applyProtection="1">
      <alignment horizontal="right" vertical="center" shrinkToFit="1"/>
      <protection locked="0"/>
    </xf>
    <xf numFmtId="4" fontId="5" fillId="0" borderId="13" xfId="4" applyNumberFormat="1" applyFont="1" applyFill="1" applyBorder="1" applyAlignment="1" applyProtection="1">
      <alignment horizontal="right" vertical="center" shrinkToFit="1"/>
      <protection locked="0"/>
    </xf>
    <xf numFmtId="4" fontId="5" fillId="0" borderId="14" xfId="4" applyNumberFormat="1" applyFont="1" applyFill="1" applyBorder="1" applyAlignment="1" applyProtection="1">
      <alignment horizontal="right" vertical="center" shrinkToFit="1"/>
      <protection locked="0"/>
    </xf>
    <xf numFmtId="4" fontId="5" fillId="0" borderId="0" xfId="4" applyNumberFormat="1" applyFont="1" applyFill="1" applyBorder="1" applyAlignment="1" applyProtection="1">
      <alignment horizontal="right" vertical="center" shrinkToFit="1"/>
      <protection locked="0"/>
    </xf>
    <xf numFmtId="4" fontId="5" fillId="0" borderId="15" xfId="4" applyNumberFormat="1" applyFont="1" applyFill="1" applyBorder="1" applyAlignment="1" applyProtection="1">
      <alignment horizontal="right" vertical="center" shrinkToFit="1"/>
      <protection locked="0"/>
    </xf>
    <xf numFmtId="4" fontId="5" fillId="0" borderId="16" xfId="4" applyNumberFormat="1" applyFont="1" applyFill="1" applyBorder="1" applyAlignment="1" applyProtection="1">
      <alignment horizontal="right" vertical="center" shrinkToFit="1"/>
      <protection locked="0"/>
    </xf>
    <xf numFmtId="4" fontId="5" fillId="0" borderId="6" xfId="4" applyNumberFormat="1" applyFont="1" applyFill="1" applyBorder="1" applyAlignment="1" applyProtection="1">
      <alignment horizontal="right" vertical="center" shrinkToFit="1"/>
      <protection locked="0"/>
    </xf>
    <xf numFmtId="4" fontId="5" fillId="0" borderId="17" xfId="4" applyNumberFormat="1" applyFont="1" applyFill="1" applyBorder="1" applyAlignment="1" applyProtection="1">
      <alignment horizontal="right" vertical="center" shrinkToFit="1"/>
      <protection locked="0"/>
    </xf>
    <xf numFmtId="209" fontId="81" fillId="4" borderId="48" xfId="5" applyNumberFormat="1" applyFont="1" applyFill="1" applyBorder="1" applyAlignment="1" applyProtection="1">
      <alignment horizontal="center" vertical="center" shrinkToFit="1"/>
    </xf>
    <xf numFmtId="209" fontId="81" fillId="4" borderId="22" xfId="5" applyNumberFormat="1" applyFont="1" applyFill="1" applyBorder="1" applyAlignment="1" applyProtection="1">
      <alignment horizontal="center" vertical="center" shrinkToFit="1"/>
    </xf>
    <xf numFmtId="209" fontId="81" fillId="4" borderId="160" xfId="5" applyNumberFormat="1" applyFont="1" applyFill="1" applyBorder="1" applyAlignment="1" applyProtection="1">
      <alignment horizontal="center" vertical="center" shrinkToFit="1"/>
    </xf>
    <xf numFmtId="209" fontId="81" fillId="4" borderId="14" xfId="5" applyNumberFormat="1" applyFont="1" applyFill="1" applyBorder="1" applyAlignment="1" applyProtection="1">
      <alignment horizontal="center" vertical="center" shrinkToFit="1"/>
    </xf>
    <xf numFmtId="209" fontId="81" fillId="4" borderId="0" xfId="5" applyNumberFormat="1" applyFont="1" applyFill="1" applyBorder="1" applyAlignment="1" applyProtection="1">
      <alignment horizontal="center" vertical="center" shrinkToFit="1"/>
    </xf>
    <xf numFmtId="209" fontId="81" fillId="4" borderId="147" xfId="5" applyNumberFormat="1" applyFont="1" applyFill="1" applyBorder="1" applyAlignment="1" applyProtection="1">
      <alignment horizontal="center" vertical="center" shrinkToFit="1"/>
    </xf>
    <xf numFmtId="209" fontId="81" fillId="4" borderId="16" xfId="5" applyNumberFormat="1" applyFont="1" applyFill="1" applyBorder="1" applyAlignment="1" applyProtection="1">
      <alignment horizontal="center" vertical="center" shrinkToFit="1"/>
    </xf>
    <xf numFmtId="209" fontId="81" fillId="4" borderId="6" xfId="5" applyNumberFormat="1" applyFont="1" applyFill="1" applyBorder="1" applyAlignment="1" applyProtection="1">
      <alignment horizontal="center" vertical="center" shrinkToFit="1"/>
    </xf>
    <xf numFmtId="209" fontId="81" fillId="4" borderId="144" xfId="5" applyNumberFormat="1" applyFont="1" applyFill="1" applyBorder="1" applyAlignment="1" applyProtection="1">
      <alignment horizontal="center" vertical="center" shrinkToFit="1"/>
    </xf>
    <xf numFmtId="208" fontId="81" fillId="4" borderId="141" xfId="4" applyNumberFormat="1" applyFont="1" applyFill="1" applyBorder="1" applyAlignment="1" applyProtection="1">
      <alignment horizontal="center" vertical="center" shrinkToFit="1"/>
    </xf>
    <xf numFmtId="208" fontId="81" fillId="4" borderId="17" xfId="4" applyNumberFormat="1" applyFont="1" applyFill="1" applyBorder="1" applyAlignment="1" applyProtection="1">
      <alignment horizontal="center" vertical="center" shrinkToFit="1"/>
    </xf>
    <xf numFmtId="181" fontId="5" fillId="4" borderId="154" xfId="5" applyNumberFormat="1" applyFont="1" applyFill="1" applyBorder="1" applyAlignment="1">
      <alignment horizontal="center" vertical="top" shrinkToFit="1"/>
    </xf>
    <xf numFmtId="181" fontId="5" fillId="4" borderId="155" xfId="5" applyNumberFormat="1" applyFont="1" applyFill="1" applyBorder="1" applyAlignment="1">
      <alignment horizontal="center" vertical="top" shrinkToFit="1"/>
    </xf>
    <xf numFmtId="181" fontId="5" fillId="4" borderId="153" xfId="5" applyNumberFormat="1" applyFont="1" applyFill="1" applyBorder="1" applyAlignment="1">
      <alignment horizontal="center" vertical="top" shrinkToFit="1"/>
    </xf>
    <xf numFmtId="181" fontId="5" fillId="4" borderId="147" xfId="5" applyNumberFormat="1" applyFont="1" applyFill="1" applyBorder="1" applyAlignment="1">
      <alignment horizontal="center" vertical="top" shrinkToFit="1"/>
    </xf>
    <xf numFmtId="181" fontId="5" fillId="4" borderId="144" xfId="5" applyNumberFormat="1" applyFont="1" applyFill="1" applyBorder="1" applyAlignment="1">
      <alignment horizontal="center" vertical="top" shrinkToFit="1"/>
    </xf>
    <xf numFmtId="191" fontId="5" fillId="0" borderId="18" xfId="4" applyNumberFormat="1" applyFont="1" applyBorder="1" applyAlignment="1" applyProtection="1">
      <alignment horizontal="right" vertical="center"/>
      <protection locked="0"/>
    </xf>
    <xf numFmtId="191" fontId="5" fillId="0" borderId="19" xfId="4" applyNumberFormat="1" applyFont="1" applyBorder="1" applyAlignment="1" applyProtection="1">
      <alignment horizontal="right" vertical="center"/>
      <protection locked="0"/>
    </xf>
    <xf numFmtId="181" fontId="81" fillId="4" borderId="161" xfId="4" applyNumberFormat="1" applyFont="1" applyFill="1" applyBorder="1" applyAlignment="1" applyProtection="1">
      <alignment horizontal="center" vertical="center" shrinkToFit="1"/>
    </xf>
    <xf numFmtId="181" fontId="81" fillId="4" borderId="47" xfId="4" applyNumberFormat="1" applyFont="1" applyFill="1" applyBorder="1" applyAlignment="1" applyProtection="1">
      <alignment horizontal="center" vertical="center" shrinkToFit="1"/>
    </xf>
    <xf numFmtId="181" fontId="81" fillId="4" borderId="64" xfId="4" applyNumberFormat="1" applyFont="1" applyFill="1" applyBorder="1" applyAlignment="1" applyProtection="1">
      <alignment horizontal="center" vertical="center" shrinkToFit="1"/>
    </xf>
    <xf numFmtId="181" fontId="81" fillId="4" borderId="15" xfId="4" applyNumberFormat="1" applyFont="1" applyFill="1" applyBorder="1" applyAlignment="1" applyProtection="1">
      <alignment horizontal="center" vertical="center" shrinkToFit="1"/>
    </xf>
    <xf numFmtId="197" fontId="11" fillId="0" borderId="12" xfId="5" applyNumberFormat="1" applyFont="1" applyFill="1" applyBorder="1" applyAlignment="1" applyProtection="1">
      <alignment horizontal="center" vertical="top" shrinkToFit="1"/>
      <protection locked="0"/>
    </xf>
    <xf numFmtId="0" fontId="5" fillId="0" borderId="133" xfId="4" applyNumberFormat="1" applyFont="1" applyFill="1" applyBorder="1" applyAlignment="1" applyProtection="1">
      <alignment horizontal="center" vertical="center" shrinkToFit="1"/>
      <protection locked="0"/>
    </xf>
    <xf numFmtId="0" fontId="5" fillId="0" borderId="49" xfId="4" applyFont="1" applyFill="1" applyBorder="1" applyAlignment="1" applyProtection="1">
      <alignment horizontal="left" vertical="center" shrinkToFit="1"/>
      <protection locked="0"/>
    </xf>
    <xf numFmtId="0" fontId="5" fillId="0" borderId="52" xfId="4" applyFont="1" applyFill="1" applyBorder="1" applyAlignment="1" applyProtection="1">
      <alignment horizontal="left" vertical="center" shrinkToFit="1"/>
      <protection locked="0"/>
    </xf>
    <xf numFmtId="0" fontId="5" fillId="0" borderId="61" xfId="5" applyFont="1" applyFill="1" applyBorder="1" applyAlignment="1" applyProtection="1">
      <alignment horizontal="center" vertical="top" shrinkToFit="1"/>
      <protection locked="0"/>
    </xf>
    <xf numFmtId="0" fontId="5" fillId="0" borderId="78" xfId="5" applyFont="1" applyFill="1" applyBorder="1" applyAlignment="1" applyProtection="1">
      <alignment horizontal="center" vertical="top" shrinkToFit="1"/>
      <protection locked="0"/>
    </xf>
    <xf numFmtId="208" fontId="5" fillId="0" borderId="141" xfId="4" applyNumberFormat="1" applyFont="1" applyBorder="1" applyAlignment="1" applyProtection="1">
      <alignment horizontal="center" vertical="center" shrinkToFit="1"/>
      <protection locked="0"/>
    </xf>
    <xf numFmtId="208" fontId="5" fillId="0" borderId="17" xfId="4" applyNumberFormat="1" applyFont="1" applyBorder="1" applyAlignment="1" applyProtection="1">
      <alignment horizontal="center" vertical="center" shrinkToFit="1"/>
      <protection locked="0"/>
    </xf>
    <xf numFmtId="0" fontId="5" fillId="0" borderId="133" xfId="4" applyFont="1" applyFill="1" applyBorder="1" applyAlignment="1" applyProtection="1">
      <alignment horizontal="center" vertical="center" shrinkToFit="1"/>
      <protection locked="0"/>
    </xf>
    <xf numFmtId="0" fontId="5" fillId="0" borderId="139" xfId="4" applyFont="1" applyFill="1" applyBorder="1" applyAlignment="1" applyProtection="1">
      <alignment horizontal="center" vertical="center" shrinkToFit="1"/>
      <protection locked="0"/>
    </xf>
    <xf numFmtId="0" fontId="5" fillId="0" borderId="145" xfId="4" applyFont="1" applyFill="1" applyBorder="1" applyAlignment="1" applyProtection="1">
      <alignment horizontal="center" vertical="center" shrinkToFit="1"/>
      <protection locked="0"/>
    </xf>
    <xf numFmtId="0" fontId="5" fillId="0" borderId="11" xfId="4" applyFont="1" applyFill="1" applyBorder="1" applyAlignment="1" applyProtection="1">
      <alignment horizontal="center" vertical="center" wrapText="1"/>
      <protection locked="0"/>
    </xf>
    <xf numFmtId="0" fontId="5" fillId="0" borderId="12" xfId="4" applyFont="1" applyFill="1" applyBorder="1" applyAlignment="1" applyProtection="1">
      <alignment horizontal="center" vertical="center" wrapText="1"/>
      <protection locked="0"/>
    </xf>
    <xf numFmtId="0" fontId="5" fillId="0" borderId="13" xfId="4" applyFont="1" applyFill="1" applyBorder="1" applyAlignment="1" applyProtection="1">
      <alignment horizontal="center" vertical="center" wrapText="1"/>
      <protection locked="0"/>
    </xf>
    <xf numFmtId="0" fontId="5" fillId="0" borderId="14" xfId="4" applyFont="1" applyFill="1" applyBorder="1" applyAlignment="1" applyProtection="1">
      <alignment horizontal="center" vertical="center" wrapText="1"/>
      <protection locked="0"/>
    </xf>
    <xf numFmtId="0" fontId="5" fillId="0" borderId="0" xfId="4" applyFont="1" applyFill="1" applyBorder="1" applyAlignment="1" applyProtection="1">
      <alignment horizontal="center" vertical="center" wrapText="1"/>
      <protection locked="0"/>
    </xf>
    <xf numFmtId="0" fontId="5" fillId="0" borderId="15" xfId="4" applyFont="1" applyFill="1" applyBorder="1" applyAlignment="1" applyProtection="1">
      <alignment horizontal="center" vertical="center" wrapText="1"/>
      <protection locked="0"/>
    </xf>
    <xf numFmtId="0" fontId="5" fillId="0" borderId="16" xfId="4" applyFont="1" applyFill="1" applyBorder="1" applyAlignment="1" applyProtection="1">
      <alignment horizontal="center" vertical="center" wrapText="1"/>
      <protection locked="0"/>
    </xf>
    <xf numFmtId="0" fontId="5" fillId="0" borderId="6" xfId="4" applyFont="1" applyFill="1" applyBorder="1" applyAlignment="1" applyProtection="1">
      <alignment horizontal="center" vertical="center" wrapText="1"/>
      <protection locked="0"/>
    </xf>
    <xf numFmtId="0" fontId="5" fillId="0" borderId="17" xfId="4" applyFont="1" applyFill="1" applyBorder="1" applyAlignment="1" applyProtection="1">
      <alignment horizontal="center" vertical="center" wrapText="1"/>
      <protection locked="0"/>
    </xf>
    <xf numFmtId="191" fontId="5" fillId="4" borderId="1" xfId="4" applyNumberFormat="1" applyFont="1" applyFill="1" applyBorder="1" applyAlignment="1">
      <alignment horizontal="right" vertical="center"/>
    </xf>
    <xf numFmtId="208" fontId="5" fillId="0" borderId="155" xfId="4" applyNumberFormat="1" applyFont="1" applyBorder="1" applyAlignment="1" applyProtection="1">
      <alignment horizontal="center" vertical="center" shrinkToFit="1"/>
      <protection locked="0"/>
    </xf>
    <xf numFmtId="208" fontId="5" fillId="0" borderId="59" xfId="4" applyNumberFormat="1" applyFont="1" applyBorder="1" applyAlignment="1" applyProtection="1">
      <alignment horizontal="center" vertical="center" shrinkToFit="1"/>
      <protection locked="0"/>
    </xf>
    <xf numFmtId="0" fontId="5" fillId="0" borderId="158" xfId="4" applyFont="1" applyFill="1" applyBorder="1" applyAlignment="1">
      <alignment vertical="center" shrinkToFit="1"/>
    </xf>
    <xf numFmtId="0" fontId="5" fillId="0" borderId="159" xfId="4" applyFont="1" applyFill="1" applyBorder="1" applyAlignment="1">
      <alignment vertical="center" shrinkToFit="1"/>
    </xf>
    <xf numFmtId="0" fontId="5" fillId="0" borderId="66" xfId="4" applyFont="1" applyFill="1" applyBorder="1" applyAlignment="1">
      <alignment vertical="center" shrinkToFit="1"/>
    </xf>
    <xf numFmtId="0" fontId="5" fillId="0" borderId="67" xfId="4" applyFont="1" applyFill="1" applyBorder="1" applyAlignment="1">
      <alignment vertical="center" shrinkToFit="1"/>
    </xf>
    <xf numFmtId="0" fontId="5" fillId="0" borderId="50" xfId="4" applyFont="1" applyFill="1" applyBorder="1" applyAlignment="1" applyProtection="1">
      <alignment horizontal="left" vertical="center" shrinkToFit="1"/>
      <protection locked="0"/>
    </xf>
    <xf numFmtId="0" fontId="5" fillId="0" borderId="75" xfId="4" applyFont="1" applyFill="1" applyBorder="1" applyAlignment="1" applyProtection="1">
      <alignment horizontal="left" vertical="center" shrinkToFit="1"/>
      <protection locked="0"/>
    </xf>
    <xf numFmtId="197" fontId="11" fillId="0" borderId="14" xfId="5" applyNumberFormat="1" applyFont="1" applyFill="1" applyBorder="1" applyAlignment="1" applyProtection="1">
      <alignment horizontal="center" vertical="top" shrinkToFit="1"/>
      <protection locked="0"/>
    </xf>
    <xf numFmtId="197" fontId="11" fillId="0" borderId="147" xfId="5" applyNumberFormat="1" applyFont="1" applyFill="1" applyBorder="1" applyAlignment="1" applyProtection="1">
      <alignment horizontal="center" vertical="top" shrinkToFit="1"/>
      <protection locked="0"/>
    </xf>
    <xf numFmtId="197" fontId="11" fillId="0" borderId="64" xfId="5" applyNumberFormat="1" applyFont="1" applyFill="1" applyBorder="1" applyAlignment="1" applyProtection="1">
      <alignment horizontal="center" vertical="top" shrinkToFit="1"/>
      <protection locked="0"/>
    </xf>
    <xf numFmtId="197" fontId="11" fillId="0" borderId="0" xfId="5" applyNumberFormat="1" applyFont="1" applyFill="1" applyBorder="1" applyAlignment="1" applyProtection="1">
      <alignment horizontal="center" vertical="top" shrinkToFit="1"/>
      <protection locked="0"/>
    </xf>
    <xf numFmtId="0" fontId="5" fillId="0" borderId="49" xfId="4" applyFont="1" applyFill="1" applyBorder="1" applyAlignment="1">
      <alignment vertical="center" shrinkToFit="1"/>
    </xf>
    <xf numFmtId="0" fontId="5" fillId="0" borderId="52" xfId="4" applyFont="1" applyFill="1" applyBorder="1" applyAlignment="1">
      <alignment vertical="center" shrinkToFit="1"/>
    </xf>
    <xf numFmtId="0" fontId="5" fillId="0" borderId="3" xfId="4" applyFont="1" applyFill="1" applyBorder="1" applyAlignment="1">
      <alignment horizontal="right" vertical="center"/>
    </xf>
    <xf numFmtId="0" fontId="5" fillId="0" borderId="15" xfId="4" applyFont="1" applyFill="1" applyBorder="1" applyAlignment="1">
      <alignment horizontal="right" vertical="center"/>
    </xf>
    <xf numFmtId="181" fontId="6" fillId="0" borderId="73" xfId="4" applyNumberFormat="1" applyFont="1" applyBorder="1" applyAlignment="1" applyProtection="1">
      <alignment horizontal="right" vertical="top"/>
      <protection locked="0"/>
    </xf>
    <xf numFmtId="181" fontId="6" fillId="0" borderId="13" xfId="4" applyNumberFormat="1" applyFont="1" applyBorder="1" applyAlignment="1" applyProtection="1">
      <alignment horizontal="right" vertical="top"/>
      <protection locked="0"/>
    </xf>
    <xf numFmtId="0" fontId="5" fillId="0" borderId="72" xfId="4" applyFont="1" applyFill="1" applyBorder="1" applyAlignment="1">
      <alignment horizontal="center" vertical="center"/>
    </xf>
    <xf numFmtId="0" fontId="5" fillId="0" borderId="133" xfId="4" applyFont="1" applyFill="1" applyBorder="1" applyAlignment="1">
      <alignment horizontal="center" vertical="center"/>
    </xf>
    <xf numFmtId="0" fontId="5" fillId="0" borderId="61" xfId="4" applyFont="1" applyFill="1" applyBorder="1" applyAlignment="1">
      <alignment horizontal="center" vertical="center"/>
    </xf>
    <xf numFmtId="0" fontId="5" fillId="0" borderId="139" xfId="4" applyFont="1" applyFill="1" applyBorder="1" applyAlignment="1">
      <alignment horizontal="center" vertical="center"/>
    </xf>
    <xf numFmtId="0" fontId="5" fillId="0" borderId="78" xfId="4" applyFont="1" applyFill="1" applyBorder="1" applyAlignment="1">
      <alignment horizontal="center" vertical="center"/>
    </xf>
    <xf numFmtId="0" fontId="5" fillId="0" borderId="145" xfId="4" applyFont="1" applyFill="1" applyBorder="1" applyAlignment="1">
      <alignment horizontal="center" vertical="center"/>
    </xf>
    <xf numFmtId="0" fontId="5" fillId="0" borderId="141" xfId="4" applyFont="1" applyBorder="1" applyAlignment="1" applyProtection="1">
      <alignment horizontal="center" vertical="center" shrinkToFit="1"/>
      <protection locked="0"/>
    </xf>
    <xf numFmtId="0" fontId="5" fillId="0" borderId="17" xfId="4" applyFont="1" applyBorder="1" applyAlignment="1" applyProtection="1">
      <alignment horizontal="center" vertical="center" shrinkToFit="1"/>
      <protection locked="0"/>
    </xf>
    <xf numFmtId="0" fontId="5" fillId="2" borderId="73" xfId="4" applyFont="1" applyFill="1" applyBorder="1" applyAlignment="1" applyProtection="1">
      <alignment horizontal="center" vertical="center" shrinkToFit="1"/>
      <protection locked="0"/>
    </xf>
    <xf numFmtId="0" fontId="5" fillId="2" borderId="13" xfId="4" applyFont="1" applyFill="1" applyBorder="1" applyAlignment="1" applyProtection="1">
      <alignment horizontal="center" vertical="center" shrinkToFit="1"/>
      <protection locked="0"/>
    </xf>
    <xf numFmtId="191" fontId="5" fillId="0" borderId="11" xfId="4" applyNumberFormat="1" applyFont="1" applyFill="1" applyBorder="1" applyAlignment="1" applyProtection="1">
      <alignment horizontal="right" vertical="center"/>
      <protection locked="0"/>
    </xf>
    <xf numFmtId="191" fontId="5" fillId="0" borderId="12" xfId="4" applyNumberFormat="1" applyFont="1" applyFill="1" applyBorder="1" applyAlignment="1" applyProtection="1">
      <alignment horizontal="right" vertical="center"/>
      <protection locked="0"/>
    </xf>
    <xf numFmtId="191" fontId="5" fillId="0" borderId="16" xfId="4" applyNumberFormat="1" applyFont="1" applyFill="1" applyBorder="1" applyAlignment="1" applyProtection="1">
      <alignment horizontal="right" vertical="center"/>
      <protection locked="0"/>
    </xf>
    <xf numFmtId="191" fontId="5" fillId="0" borderId="6" xfId="4" applyNumberFormat="1" applyFont="1" applyFill="1" applyBorder="1" applyAlignment="1" applyProtection="1">
      <alignment horizontal="right" vertical="center"/>
      <protection locked="0"/>
    </xf>
    <xf numFmtId="0" fontId="5" fillId="0" borderId="6" xfId="4" applyFont="1" applyFill="1" applyBorder="1" applyAlignment="1" applyProtection="1">
      <alignment horizontal="left" vertical="center" shrinkToFit="1"/>
      <protection locked="0"/>
    </xf>
    <xf numFmtId="0" fontId="1" fillId="0" borderId="18" xfId="0" applyFont="1" applyFill="1" applyBorder="1" applyAlignment="1" applyProtection="1">
      <alignment horizontal="left" vertical="center" shrinkToFit="1"/>
      <protection locked="0"/>
    </xf>
    <xf numFmtId="0" fontId="1" fillId="0" borderId="19" xfId="0" applyFont="1" applyFill="1" applyBorder="1" applyAlignment="1" applyProtection="1">
      <alignment horizontal="left" vertical="center" shrinkToFit="1"/>
      <protection locked="0"/>
    </xf>
    <xf numFmtId="0" fontId="1" fillId="0" borderId="45" xfId="0" applyFont="1" applyFill="1" applyBorder="1" applyAlignment="1" applyProtection="1">
      <alignment horizontal="left" vertical="center" shrinkToFit="1"/>
      <protection locked="0"/>
    </xf>
    <xf numFmtId="0" fontId="5" fillId="0" borderId="19" xfId="4" applyFont="1" applyFill="1" applyBorder="1" applyAlignment="1" applyProtection="1">
      <alignment horizontal="left" vertical="center" shrinkToFit="1"/>
      <protection locked="0"/>
    </xf>
    <xf numFmtId="0" fontId="5" fillId="0" borderId="18" xfId="4" applyFont="1" applyFill="1" applyBorder="1" applyAlignment="1" applyProtection="1">
      <alignment horizontal="left" vertical="center" shrinkToFit="1"/>
      <protection locked="0"/>
    </xf>
    <xf numFmtId="0" fontId="5" fillId="0" borderId="20" xfId="4" applyFont="1" applyFill="1" applyBorder="1" applyAlignment="1" applyProtection="1">
      <alignment horizontal="left" vertical="center" shrinkToFit="1"/>
      <protection locked="0"/>
    </xf>
    <xf numFmtId="0" fontId="5" fillId="2" borderId="64" xfId="4" applyFont="1" applyFill="1" applyBorder="1" applyAlignment="1" applyProtection="1">
      <alignment horizontal="center" vertical="center"/>
      <protection locked="0"/>
    </xf>
    <xf numFmtId="0" fontId="5" fillId="2" borderId="15" xfId="4" applyFont="1" applyFill="1" applyBorder="1" applyAlignment="1" applyProtection="1">
      <alignment horizontal="center" vertical="center"/>
      <protection locked="0"/>
    </xf>
    <xf numFmtId="0" fontId="5" fillId="0" borderId="20" xfId="4" applyFont="1" applyFill="1" applyBorder="1" applyAlignment="1">
      <alignment horizontal="left" vertical="center" shrinkToFit="1"/>
    </xf>
    <xf numFmtId="0" fontId="5" fillId="0" borderId="45" xfId="4" applyFont="1" applyFill="1" applyBorder="1" applyAlignment="1" applyProtection="1">
      <alignment horizontal="left" vertical="center" shrinkToFit="1"/>
      <protection locked="0"/>
    </xf>
    <xf numFmtId="0" fontId="5" fillId="0" borderId="19" xfId="4" applyFont="1" applyFill="1" applyBorder="1" applyAlignment="1">
      <alignment horizontal="left" vertical="center"/>
    </xf>
    <xf numFmtId="0" fontId="5" fillId="0" borderId="20" xfId="4" applyFont="1" applyFill="1" applyBorder="1" applyAlignment="1">
      <alignment horizontal="left" vertical="center"/>
    </xf>
    <xf numFmtId="0" fontId="0" fillId="0" borderId="19" xfId="0" applyFill="1" applyBorder="1" applyAlignment="1">
      <alignment horizontal="left" vertical="center"/>
    </xf>
    <xf numFmtId="0" fontId="5" fillId="0" borderId="19" xfId="4" applyFont="1" applyFill="1" applyBorder="1" applyAlignment="1" applyProtection="1">
      <alignment horizontal="left" vertical="center"/>
      <protection locked="0"/>
    </xf>
    <xf numFmtId="0" fontId="5" fillId="0" borderId="20" xfId="4" applyFont="1" applyFill="1" applyBorder="1" applyAlignment="1" applyProtection="1">
      <alignment horizontal="left" vertical="center"/>
      <protection locked="0"/>
    </xf>
    <xf numFmtId="0" fontId="5" fillId="0" borderId="54" xfId="4" applyFont="1" applyFill="1" applyBorder="1" applyAlignment="1">
      <alignment horizontal="center" vertical="center"/>
    </xf>
    <xf numFmtId="0" fontId="59" fillId="0" borderId="12" xfId="4" applyFont="1" applyFill="1" applyBorder="1" applyAlignment="1">
      <alignment horizontal="left" vertical="top" wrapText="1"/>
    </xf>
    <xf numFmtId="0" fontId="59" fillId="0" borderId="39" xfId="4" applyFont="1" applyFill="1" applyBorder="1" applyAlignment="1">
      <alignment horizontal="left" vertical="top" wrapText="1"/>
    </xf>
    <xf numFmtId="0" fontId="59" fillId="0" borderId="0" xfId="4" applyFont="1" applyFill="1" applyBorder="1" applyAlignment="1">
      <alignment horizontal="left" vertical="top" wrapText="1"/>
    </xf>
    <xf numFmtId="0" fontId="59" fillId="0" borderId="5" xfId="4" applyFont="1" applyFill="1" applyBorder="1" applyAlignment="1">
      <alignment horizontal="left" vertical="top" wrapText="1"/>
    </xf>
    <xf numFmtId="0" fontId="5" fillId="0" borderId="66" xfId="4" applyFont="1" applyBorder="1" applyAlignment="1" applyProtection="1">
      <alignment horizontal="left" vertical="center" shrinkToFit="1"/>
      <protection locked="0"/>
    </xf>
    <xf numFmtId="0" fontId="5" fillId="0" borderId="67" xfId="4" applyFont="1" applyBorder="1" applyAlignment="1" applyProtection="1">
      <alignment horizontal="left" vertical="center" shrinkToFit="1"/>
      <protection locked="0"/>
    </xf>
    <xf numFmtId="0" fontId="5" fillId="0" borderId="53" xfId="4" applyFont="1" applyBorder="1" applyAlignment="1" applyProtection="1">
      <alignment horizontal="left" vertical="center" shrinkToFit="1"/>
      <protection locked="0"/>
    </xf>
    <xf numFmtId="0" fontId="5" fillId="0" borderId="80" xfId="4" applyFont="1" applyBorder="1" applyAlignment="1" applyProtection="1">
      <alignment horizontal="left" vertical="center" shrinkToFit="1"/>
      <protection locked="0"/>
    </xf>
    <xf numFmtId="0" fontId="5" fillId="0" borderId="165" xfId="4" applyFont="1" applyBorder="1" applyAlignment="1" applyProtection="1">
      <alignment horizontal="left" vertical="center" shrinkToFit="1"/>
      <protection locked="0"/>
    </xf>
    <xf numFmtId="0" fontId="5" fillId="0" borderId="166" xfId="4" applyFont="1" applyBorder="1" applyAlignment="1" applyProtection="1">
      <alignment horizontal="left" vertical="center" shrinkToFit="1"/>
      <protection locked="0"/>
    </xf>
    <xf numFmtId="0" fontId="5" fillId="0" borderId="49" xfId="4" applyFont="1" applyBorder="1" applyAlignment="1" applyProtection="1">
      <alignment horizontal="left" vertical="center" shrinkToFit="1"/>
      <protection locked="0"/>
    </xf>
    <xf numFmtId="0" fontId="5" fillId="0" borderId="52" xfId="4" applyFont="1" applyBorder="1" applyAlignment="1" applyProtection="1">
      <alignment horizontal="left" vertical="center" shrinkToFit="1"/>
      <protection locked="0"/>
    </xf>
    <xf numFmtId="0" fontId="5" fillId="0" borderId="63" xfId="4" applyFont="1" applyBorder="1" applyAlignment="1" applyProtection="1">
      <alignment horizontal="left" vertical="center" shrinkToFit="1"/>
      <protection locked="0"/>
    </xf>
    <xf numFmtId="0" fontId="5" fillId="0" borderId="77" xfId="4" applyFont="1" applyBorder="1" applyAlignment="1" applyProtection="1">
      <alignment horizontal="left" vertical="center" shrinkToFit="1"/>
      <protection locked="0"/>
    </xf>
    <xf numFmtId="181" fontId="81" fillId="0" borderId="73" xfId="4" applyNumberFormat="1" applyFont="1" applyBorder="1" applyAlignment="1" applyProtection="1">
      <alignment horizontal="center" vertical="center" shrinkToFit="1"/>
      <protection locked="0"/>
    </xf>
    <xf numFmtId="181" fontId="81" fillId="0" borderId="13" xfId="4" applyNumberFormat="1" applyFont="1" applyBorder="1" applyAlignment="1" applyProtection="1">
      <alignment horizontal="center" vertical="center" shrinkToFit="1"/>
      <protection locked="0"/>
    </xf>
    <xf numFmtId="0" fontId="5" fillId="0" borderId="50" xfId="4" applyFont="1" applyBorder="1" applyAlignment="1" applyProtection="1">
      <alignment horizontal="left" vertical="center" shrinkToFit="1"/>
      <protection locked="0"/>
    </xf>
    <xf numFmtId="0" fontId="5" fillId="0" borderId="75" xfId="4" applyFont="1" applyBorder="1" applyAlignment="1" applyProtection="1">
      <alignment horizontal="left" vertical="center" shrinkToFit="1"/>
      <protection locked="0"/>
    </xf>
    <xf numFmtId="0" fontId="5" fillId="2" borderId="19" xfId="4" applyFont="1" applyFill="1" applyBorder="1" applyAlignment="1" applyProtection="1">
      <alignment horizontal="left" vertical="center" shrinkToFit="1"/>
      <protection locked="0"/>
    </xf>
    <xf numFmtId="0" fontId="5" fillId="2" borderId="18" xfId="4" applyFont="1" applyFill="1" applyBorder="1" applyAlignment="1" applyProtection="1">
      <alignment horizontal="left" vertical="center" shrinkToFit="1"/>
      <protection locked="0"/>
    </xf>
    <xf numFmtId="0" fontId="5" fillId="2" borderId="20" xfId="4" applyFont="1" applyFill="1" applyBorder="1" applyAlignment="1" applyProtection="1">
      <alignment horizontal="left" vertical="center" shrinkToFit="1"/>
      <protection locked="0"/>
    </xf>
    <xf numFmtId="0" fontId="5" fillId="2" borderId="19" xfId="4" applyFont="1" applyFill="1" applyBorder="1" applyAlignment="1" applyProtection="1">
      <alignment horizontal="left" vertical="center"/>
      <protection locked="0"/>
    </xf>
    <xf numFmtId="0" fontId="5" fillId="2" borderId="20" xfId="4" applyFont="1" applyFill="1" applyBorder="1" applyAlignment="1" applyProtection="1">
      <alignment horizontal="left" vertical="center"/>
      <protection locked="0"/>
    </xf>
    <xf numFmtId="0" fontId="0" fillId="0" borderId="0" xfId="4" applyFont="1" applyAlignment="1">
      <alignment horizontal="center" vertical="center" shrinkToFit="1"/>
    </xf>
    <xf numFmtId="0" fontId="5" fillId="0" borderId="25" xfId="4" applyFont="1" applyFill="1" applyBorder="1" applyAlignment="1">
      <alignment horizontal="left" vertical="center" shrinkToFit="1"/>
    </xf>
    <xf numFmtId="183" fontId="5" fillId="2" borderId="206" xfId="4" applyNumberFormat="1" applyFont="1" applyFill="1" applyBorder="1" applyAlignment="1"/>
    <xf numFmtId="183" fontId="5" fillId="2" borderId="20" xfId="4" applyNumberFormat="1" applyFont="1" applyFill="1" applyBorder="1" applyAlignment="1"/>
    <xf numFmtId="181" fontId="5" fillId="5" borderId="18" xfId="4" applyNumberFormat="1" applyFont="1" applyFill="1" applyBorder="1" applyAlignment="1">
      <alignment shrinkToFit="1"/>
    </xf>
    <xf numFmtId="181" fontId="5" fillId="5" borderId="88" xfId="4" applyNumberFormat="1" applyFont="1" applyFill="1" applyBorder="1" applyAlignment="1">
      <alignment shrinkToFit="1"/>
    </xf>
    <xf numFmtId="181" fontId="5" fillId="5" borderId="206" xfId="4" applyNumberFormat="1" applyFont="1" applyFill="1" applyBorder="1" applyAlignment="1">
      <alignment shrinkToFit="1"/>
    </xf>
    <xf numFmtId="181" fontId="5" fillId="5" borderId="20" xfId="4" applyNumberFormat="1" applyFont="1" applyFill="1" applyBorder="1" applyAlignment="1">
      <alignment shrinkToFit="1"/>
    </xf>
    <xf numFmtId="181" fontId="5" fillId="5" borderId="19" xfId="4" applyNumberFormat="1" applyFont="1" applyFill="1" applyBorder="1" applyAlignment="1">
      <alignment shrinkToFit="1"/>
    </xf>
    <xf numFmtId="0" fontId="5" fillId="2" borderId="18" xfId="4" applyFont="1" applyFill="1" applyBorder="1" applyAlignment="1">
      <alignment horizontal="right" vertical="center"/>
    </xf>
    <xf numFmtId="0" fontId="5" fillId="2" borderId="88" xfId="4" applyFont="1" applyFill="1" applyBorder="1" applyAlignment="1">
      <alignment horizontal="right" vertical="center"/>
    </xf>
    <xf numFmtId="182" fontId="5" fillId="2" borderId="18" xfId="4" applyNumberFormat="1" applyFont="1" applyFill="1" applyBorder="1" applyAlignment="1">
      <alignment horizontal="right" vertical="center"/>
    </xf>
    <xf numFmtId="182" fontId="5" fillId="2" borderId="20" xfId="4" applyNumberFormat="1" applyFont="1" applyFill="1" applyBorder="1" applyAlignment="1">
      <alignment horizontal="right"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181" fontId="5" fillId="5" borderId="11" xfId="4" applyNumberFormat="1" applyFont="1" applyFill="1" applyBorder="1" applyAlignment="1">
      <alignment shrinkToFit="1"/>
    </xf>
    <xf numFmtId="181" fontId="5" fillId="5" borderId="89" xfId="4" applyNumberFormat="1" applyFont="1" applyFill="1" applyBorder="1" applyAlignment="1">
      <alignment shrinkToFit="1"/>
    </xf>
    <xf numFmtId="181" fontId="5" fillId="5" borderId="16" xfId="4" applyNumberFormat="1" applyFont="1" applyFill="1" applyBorder="1" applyAlignment="1">
      <alignment shrinkToFit="1"/>
    </xf>
    <xf numFmtId="181" fontId="5" fillId="5" borderId="90" xfId="4" applyNumberFormat="1" applyFont="1" applyFill="1" applyBorder="1" applyAlignment="1">
      <alignment shrinkToFit="1"/>
    </xf>
    <xf numFmtId="181" fontId="5" fillId="5" borderId="133" xfId="4" applyNumberFormat="1" applyFont="1" applyFill="1" applyBorder="1" applyAlignment="1">
      <alignment shrinkToFit="1"/>
    </xf>
    <xf numFmtId="181" fontId="5" fillId="5" borderId="134" xfId="4" applyNumberFormat="1" applyFont="1" applyFill="1" applyBorder="1" applyAlignment="1">
      <alignment shrinkToFit="1"/>
    </xf>
    <xf numFmtId="181" fontId="5" fillId="5" borderId="145" xfId="4" applyNumberFormat="1" applyFont="1" applyFill="1" applyBorder="1" applyAlignment="1">
      <alignment shrinkToFit="1"/>
    </xf>
    <xf numFmtId="181" fontId="5" fillId="5" borderId="146" xfId="4" applyNumberFormat="1" applyFont="1" applyFill="1" applyBorder="1" applyAlignment="1">
      <alignment shrinkToFit="1"/>
    </xf>
    <xf numFmtId="181" fontId="5" fillId="5" borderId="12" xfId="4" applyNumberFormat="1" applyFont="1" applyFill="1" applyBorder="1" applyAlignment="1">
      <alignment shrinkToFit="1"/>
    </xf>
    <xf numFmtId="181" fontId="5" fillId="5" borderId="13" xfId="4" applyNumberFormat="1" applyFont="1" applyFill="1" applyBorder="1" applyAlignment="1">
      <alignment shrinkToFit="1"/>
    </xf>
    <xf numFmtId="181" fontId="5" fillId="5" borderId="6" xfId="4" applyNumberFormat="1" applyFont="1" applyFill="1" applyBorder="1" applyAlignment="1">
      <alignment shrinkToFit="1"/>
    </xf>
    <xf numFmtId="181" fontId="5" fillId="5" borderId="17" xfId="4" applyNumberFormat="1" applyFont="1" applyFill="1" applyBorder="1" applyAlignment="1">
      <alignment shrinkToFit="1"/>
    </xf>
    <xf numFmtId="181" fontId="5" fillId="5" borderId="16" xfId="4" applyNumberFormat="1" applyFont="1" applyFill="1" applyBorder="1" applyAlignment="1">
      <alignment horizontal="right" vertical="center" shrinkToFit="1"/>
    </xf>
    <xf numFmtId="181" fontId="5" fillId="5" borderId="90" xfId="4" applyNumberFormat="1" applyFont="1" applyFill="1" applyBorder="1" applyAlignment="1">
      <alignment horizontal="right" vertical="center" shrinkToFit="1"/>
    </xf>
    <xf numFmtId="181" fontId="5" fillId="5" borderId="171" xfId="4" applyNumberFormat="1" applyFont="1" applyFill="1" applyBorder="1" applyAlignment="1">
      <alignment shrinkToFit="1"/>
    </xf>
    <xf numFmtId="181" fontId="5" fillId="5" borderId="172" xfId="4" applyNumberFormat="1" applyFont="1" applyFill="1" applyBorder="1" applyAlignment="1">
      <alignment shrinkToFit="1"/>
    </xf>
    <xf numFmtId="181" fontId="5" fillId="5" borderId="173" xfId="4" applyNumberFormat="1" applyFont="1" applyFill="1" applyBorder="1" applyAlignment="1">
      <alignment shrinkToFit="1"/>
    </xf>
    <xf numFmtId="181" fontId="5" fillId="5" borderId="174" xfId="4" applyNumberFormat="1" applyFont="1" applyFill="1" applyBorder="1" applyAlignment="1">
      <alignment shrinkToFit="1"/>
    </xf>
    <xf numFmtId="182" fontId="1" fillId="0" borderId="20" xfId="0" applyNumberFormat="1" applyFont="1" applyBorder="1" applyAlignment="1">
      <alignment horizontal="right" vertical="center"/>
    </xf>
    <xf numFmtId="0" fontId="5" fillId="2" borderId="11" xfId="4" applyFont="1" applyFill="1" applyBorder="1" applyAlignment="1">
      <alignment horizontal="lef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1" fillId="2" borderId="87" xfId="4" applyFont="1" applyFill="1" applyBorder="1" applyAlignment="1">
      <alignment horizontal="center" vertical="center"/>
    </xf>
    <xf numFmtId="0" fontId="11" fillId="2" borderId="85" xfId="4" applyFont="1" applyFill="1" applyBorder="1" applyAlignment="1">
      <alignment horizontal="center" vertical="center"/>
    </xf>
    <xf numFmtId="0" fontId="11" fillId="2" borderId="135" xfId="4" applyFont="1" applyFill="1" applyBorder="1" applyAlignment="1">
      <alignment horizontal="center" vertical="center"/>
    </xf>
    <xf numFmtId="0" fontId="11" fillId="2" borderId="136" xfId="4" applyFont="1" applyFill="1" applyBorder="1" applyAlignment="1">
      <alignment horizontal="center" vertical="center"/>
    </xf>
    <xf numFmtId="191" fontId="5" fillId="2" borderId="6" xfId="4" applyNumberFormat="1" applyFont="1" applyFill="1" applyBorder="1" applyAlignment="1">
      <alignment horizontal="center" vertical="center" shrinkToFit="1"/>
    </xf>
    <xf numFmtId="0" fontId="21" fillId="0" borderId="0" xfId="4" applyFont="1" applyBorder="1" applyAlignment="1">
      <alignment horizontal="center" vertical="center"/>
    </xf>
    <xf numFmtId="0" fontId="5" fillId="2" borderId="0" xfId="4" applyFont="1" applyFill="1" applyBorder="1" applyAlignment="1">
      <alignment horizontal="left" vertical="center"/>
    </xf>
    <xf numFmtId="181" fontId="5" fillId="5" borderId="207" xfId="4" applyNumberFormat="1" applyFont="1" applyFill="1" applyBorder="1" applyAlignment="1">
      <alignment shrinkToFit="1"/>
    </xf>
    <xf numFmtId="181" fontId="5" fillId="5" borderId="208" xfId="4" applyNumberFormat="1" applyFont="1" applyFill="1" applyBorder="1" applyAlignment="1">
      <alignment shrinkToFit="1"/>
    </xf>
    <xf numFmtId="191" fontId="5" fillId="2" borderId="6" xfId="4" applyNumberFormat="1" applyFont="1" applyFill="1" applyBorder="1" applyAlignment="1">
      <alignment horizontal="center" vertical="center"/>
    </xf>
    <xf numFmtId="0" fontId="5" fillId="2" borderId="0" xfId="4" applyFont="1" applyFill="1" applyBorder="1" applyAlignment="1">
      <alignment horizontal="left" vertical="center" shrinkToFit="1"/>
    </xf>
    <xf numFmtId="0" fontId="11" fillId="2" borderId="86" xfId="4" applyFont="1" applyFill="1" applyBorder="1" applyAlignment="1">
      <alignment horizontal="center" vertical="center"/>
    </xf>
    <xf numFmtId="0" fontId="5" fillId="2" borderId="11" xfId="4" applyFont="1" applyFill="1" applyBorder="1" applyAlignment="1">
      <alignment horizontal="center" vertical="center" wrapText="1"/>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5" fillId="2" borderId="6" xfId="4" applyFont="1" applyFill="1" applyBorder="1" applyAlignment="1">
      <alignment horizontal="left" vertical="center"/>
    </xf>
    <xf numFmtId="0" fontId="5" fillId="0" borderId="29" xfId="4" applyFont="1" applyFill="1" applyBorder="1" applyAlignment="1">
      <alignment horizontal="center" vertical="center"/>
    </xf>
    <xf numFmtId="0" fontId="5" fillId="2" borderId="6" xfId="4" applyFont="1" applyFill="1" applyBorder="1" applyAlignment="1">
      <alignment horizontal="left" vertical="center" shrinkToFit="1"/>
    </xf>
    <xf numFmtId="0" fontId="11" fillId="0" borderId="5" xfId="4" applyFont="1" applyBorder="1" applyAlignment="1">
      <alignment horizontal="left" vertical="top" wrapText="1"/>
    </xf>
    <xf numFmtId="0" fontId="5" fillId="2" borderId="6" xfId="4" applyFont="1" applyFill="1" applyBorder="1" applyAlignment="1">
      <alignment vertical="center" shrinkToFit="1"/>
    </xf>
    <xf numFmtId="0" fontId="1" fillId="0" borderId="6" xfId="0" applyFont="1" applyBorder="1" applyAlignment="1">
      <alignment vertical="center" shrinkToFit="1"/>
    </xf>
    <xf numFmtId="0" fontId="2" fillId="0" borderId="123" xfId="4" applyFont="1" applyBorder="1" applyAlignment="1">
      <alignment horizontal="center" vertical="center"/>
    </xf>
    <xf numFmtId="0" fontId="5" fillId="0" borderId="0" xfId="4" applyFont="1" applyBorder="1" applyAlignment="1">
      <alignment horizontal="left" vertical="top" wrapText="1"/>
    </xf>
    <xf numFmtId="0" fontId="5" fillId="0" borderId="5" xfId="4" applyFont="1" applyBorder="1" applyAlignment="1">
      <alignment horizontal="left" vertical="top" wrapText="1"/>
    </xf>
    <xf numFmtId="0" fontId="63" fillId="2" borderId="0" xfId="4" applyFont="1" applyFill="1" applyBorder="1" applyAlignment="1">
      <alignment horizontal="left" vertical="center"/>
    </xf>
    <xf numFmtId="0" fontId="63" fillId="0" borderId="0" xfId="4" applyFont="1" applyBorder="1" applyAlignment="1">
      <alignment horizontal="left" vertical="center"/>
    </xf>
    <xf numFmtId="205" fontId="86" fillId="4" borderId="130" xfId="4" applyNumberFormat="1" applyFont="1" applyFill="1" applyBorder="1">
      <alignment vertical="center"/>
    </xf>
    <xf numFmtId="205" fontId="86" fillId="4" borderId="131" xfId="4" applyNumberFormat="1" applyFont="1" applyFill="1" applyBorder="1">
      <alignment vertical="center"/>
    </xf>
    <xf numFmtId="205" fontId="86" fillId="4" borderId="65" xfId="4" applyNumberFormat="1" applyFont="1" applyFill="1" applyBorder="1">
      <alignment vertical="center"/>
    </xf>
    <xf numFmtId="205" fontId="86" fillId="7" borderId="253" xfId="4" applyNumberFormat="1" applyFont="1" applyFill="1" applyBorder="1" applyAlignment="1">
      <alignment horizontal="center" vertical="center"/>
    </xf>
    <xf numFmtId="205" fontId="86" fillId="7" borderId="254" xfId="4" applyNumberFormat="1" applyFont="1" applyFill="1" applyBorder="1" applyAlignment="1">
      <alignment horizontal="center" vertical="center"/>
    </xf>
    <xf numFmtId="197" fontId="86" fillId="7" borderId="255" xfId="4" applyNumberFormat="1" applyFont="1" applyFill="1" applyBorder="1" applyAlignment="1">
      <alignment horizontal="center" vertical="center"/>
    </xf>
    <xf numFmtId="197" fontId="86" fillId="7" borderId="254" xfId="4" applyNumberFormat="1" applyFont="1" applyFill="1" applyBorder="1" applyAlignment="1">
      <alignment horizontal="center" vertical="center"/>
    </xf>
    <xf numFmtId="197" fontId="86" fillId="7" borderId="256" xfId="4" applyNumberFormat="1" applyFont="1" applyFill="1" applyBorder="1" applyAlignment="1">
      <alignment horizontal="center" vertical="center"/>
    </xf>
    <xf numFmtId="210" fontId="86" fillId="4" borderId="298" xfId="4" applyNumberFormat="1" applyFont="1" applyFill="1" applyBorder="1" applyAlignment="1">
      <alignment horizontal="center" vertical="center" wrapText="1"/>
    </xf>
    <xf numFmtId="210" fontId="86" fillId="4" borderId="299" xfId="4" applyNumberFormat="1" applyFont="1" applyFill="1" applyBorder="1" applyAlignment="1">
      <alignment horizontal="center" vertical="center" wrapText="1"/>
    </xf>
    <xf numFmtId="210" fontId="86" fillId="4" borderId="300" xfId="4" applyNumberFormat="1" applyFont="1" applyFill="1" applyBorder="1" applyAlignment="1">
      <alignment horizontal="center" vertical="center" wrapText="1"/>
    </xf>
    <xf numFmtId="0" fontId="88" fillId="2" borderId="81" xfId="4" applyFont="1" applyFill="1" applyBorder="1" applyAlignment="1">
      <alignment horizontal="center" vertical="center"/>
    </xf>
    <xf numFmtId="0" fontId="88" fillId="2" borderId="80" xfId="4" applyFont="1" applyFill="1" applyBorder="1" applyAlignment="1">
      <alignment horizontal="center" vertical="center"/>
    </xf>
    <xf numFmtId="20" fontId="81" fillId="2" borderId="53" xfId="4" applyNumberFormat="1" applyFont="1" applyFill="1" applyBorder="1" applyAlignment="1">
      <alignment vertical="center" shrinkToFit="1"/>
    </xf>
    <xf numFmtId="0" fontId="81" fillId="2" borderId="53" xfId="4" applyFont="1" applyFill="1" applyBorder="1" applyAlignment="1">
      <alignment vertical="center" shrinkToFit="1"/>
    </xf>
    <xf numFmtId="202" fontId="86" fillId="2" borderId="127" xfId="4" applyNumberFormat="1" applyFont="1" applyFill="1" applyBorder="1">
      <alignment vertical="center"/>
    </xf>
    <xf numFmtId="202" fontId="86" fillId="2" borderId="128" xfId="4" applyNumberFormat="1" applyFont="1" applyFill="1" applyBorder="1">
      <alignment vertical="center"/>
    </xf>
    <xf numFmtId="202" fontId="86" fillId="2" borderId="108" xfId="4" applyNumberFormat="1" applyFont="1" applyFill="1" applyBorder="1">
      <alignment vertical="center"/>
    </xf>
    <xf numFmtId="205" fontId="86" fillId="4" borderId="127" xfId="4" applyNumberFormat="1" applyFont="1" applyFill="1" applyBorder="1">
      <alignment vertical="center"/>
    </xf>
    <xf numFmtId="205" fontId="86" fillId="4" borderId="128" xfId="4" applyNumberFormat="1" applyFont="1" applyFill="1" applyBorder="1">
      <alignment vertical="center"/>
    </xf>
    <xf numFmtId="205" fontId="86" fillId="4" borderId="108" xfId="4" applyNumberFormat="1" applyFont="1" applyFill="1" applyBorder="1">
      <alignment vertical="center"/>
    </xf>
    <xf numFmtId="205" fontId="86" fillId="7" borderId="267" xfId="4" applyNumberFormat="1" applyFont="1" applyFill="1" applyBorder="1" applyAlignment="1">
      <alignment horizontal="center" vertical="center"/>
    </xf>
    <xf numFmtId="205" fontId="86" fillId="7" borderId="268" xfId="4" applyNumberFormat="1" applyFont="1" applyFill="1" applyBorder="1" applyAlignment="1">
      <alignment horizontal="center" vertical="center"/>
    </xf>
    <xf numFmtId="197" fontId="86" fillId="7" borderId="269" xfId="4" applyNumberFormat="1" applyFont="1" applyFill="1" applyBorder="1" applyAlignment="1">
      <alignment horizontal="center" vertical="center"/>
    </xf>
    <xf numFmtId="197" fontId="86" fillId="7" borderId="268" xfId="4" applyNumberFormat="1" applyFont="1" applyFill="1" applyBorder="1" applyAlignment="1">
      <alignment horizontal="center" vertical="center"/>
    </xf>
    <xf numFmtId="197" fontId="86" fillId="7" borderId="270" xfId="4" applyNumberFormat="1" applyFont="1" applyFill="1" applyBorder="1" applyAlignment="1">
      <alignment horizontal="center" vertical="center"/>
    </xf>
    <xf numFmtId="210" fontId="86" fillId="4" borderId="295" xfId="4" applyNumberFormat="1" applyFont="1" applyFill="1" applyBorder="1" applyAlignment="1">
      <alignment horizontal="center" vertical="center" wrapText="1"/>
    </xf>
    <xf numFmtId="210" fontId="86" fillId="4" borderId="296" xfId="4" applyNumberFormat="1" applyFont="1" applyFill="1" applyBorder="1" applyAlignment="1">
      <alignment horizontal="center" vertical="center" wrapText="1"/>
    </xf>
    <xf numFmtId="210" fontId="86" fillId="4" borderId="297" xfId="4" applyNumberFormat="1" applyFont="1" applyFill="1" applyBorder="1" applyAlignment="1">
      <alignment horizontal="center" vertical="center" wrapText="1"/>
    </xf>
    <xf numFmtId="0" fontId="88" fillId="2" borderId="51" xfId="4" applyFont="1" applyFill="1" applyBorder="1" applyAlignment="1">
      <alignment horizontal="center" vertical="center"/>
    </xf>
    <xf numFmtId="0" fontId="88" fillId="2" borderId="52" xfId="4" applyFont="1" applyFill="1" applyBorder="1" applyAlignment="1">
      <alignment horizontal="center" vertical="center"/>
    </xf>
    <xf numFmtId="20" fontId="81" fillId="2" borderId="50" xfId="4" applyNumberFormat="1" applyFont="1" applyFill="1" applyBorder="1" applyAlignment="1">
      <alignment vertical="center" shrinkToFit="1"/>
    </xf>
    <xf numFmtId="0" fontId="81" fillId="2" borderId="50" xfId="4" applyFont="1" applyFill="1" applyBorder="1" applyAlignment="1">
      <alignment vertical="center" shrinkToFit="1"/>
    </xf>
    <xf numFmtId="202" fontId="86" fillId="2" borderId="130" xfId="4" applyNumberFormat="1" applyFont="1" applyFill="1" applyBorder="1">
      <alignment vertical="center"/>
    </xf>
    <xf numFmtId="202" fontId="86" fillId="2" borderId="131" xfId="4" applyNumberFormat="1" applyFont="1" applyFill="1" applyBorder="1">
      <alignment vertical="center"/>
    </xf>
    <xf numFmtId="202" fontId="86" fillId="2" borderId="65" xfId="4" applyNumberFormat="1" applyFont="1" applyFill="1" applyBorder="1">
      <alignment vertical="center"/>
    </xf>
    <xf numFmtId="197" fontId="86" fillId="7" borderId="262" xfId="4" applyNumberFormat="1" applyFont="1" applyFill="1" applyBorder="1" applyAlignment="1">
      <alignment horizontal="center" vertical="center"/>
    </xf>
    <xf numFmtId="197" fontId="86" fillId="7" borderId="261" xfId="4" applyNumberFormat="1" applyFont="1" applyFill="1" applyBorder="1" applyAlignment="1">
      <alignment horizontal="center" vertical="center"/>
    </xf>
    <xf numFmtId="197" fontId="86" fillId="7" borderId="263" xfId="4" applyNumberFormat="1" applyFont="1" applyFill="1" applyBorder="1" applyAlignment="1">
      <alignment horizontal="center" vertical="center"/>
    </xf>
    <xf numFmtId="210" fontId="86" fillId="4" borderId="264" xfId="4" applyNumberFormat="1" applyFont="1" applyFill="1" applyBorder="1" applyAlignment="1">
      <alignment horizontal="center" vertical="center" wrapText="1"/>
    </xf>
    <xf numFmtId="210" fontId="86" fillId="4" borderId="265" xfId="4" applyNumberFormat="1" applyFont="1" applyFill="1" applyBorder="1" applyAlignment="1">
      <alignment horizontal="center" vertical="center" wrapText="1"/>
    </xf>
    <xf numFmtId="210" fontId="86" fillId="4" borderId="266" xfId="4" applyNumberFormat="1" applyFont="1" applyFill="1" applyBorder="1" applyAlignment="1">
      <alignment horizontal="center" vertical="center" wrapText="1"/>
    </xf>
    <xf numFmtId="205" fontId="86" fillId="7" borderId="290" xfId="4" applyNumberFormat="1" applyFont="1" applyFill="1" applyBorder="1" applyAlignment="1">
      <alignment horizontal="center" vertical="center"/>
    </xf>
    <xf numFmtId="205" fontId="86" fillId="7" borderId="291" xfId="4" applyNumberFormat="1" applyFont="1" applyFill="1" applyBorder="1" applyAlignment="1">
      <alignment horizontal="center" vertical="center"/>
    </xf>
    <xf numFmtId="205" fontId="86" fillId="7" borderId="292" xfId="4" applyNumberFormat="1" applyFont="1" applyFill="1" applyBorder="1" applyAlignment="1">
      <alignment horizontal="center" vertical="center"/>
    </xf>
    <xf numFmtId="197" fontId="86" fillId="7" borderId="293" xfId="4" applyNumberFormat="1" applyFont="1" applyFill="1" applyBorder="1" applyAlignment="1">
      <alignment horizontal="center" vertical="center"/>
    </xf>
    <xf numFmtId="197" fontId="86" fillId="7" borderId="291" xfId="4" applyNumberFormat="1" applyFont="1" applyFill="1" applyBorder="1" applyAlignment="1">
      <alignment horizontal="center" vertical="center"/>
    </xf>
    <xf numFmtId="197" fontId="86" fillId="7" borderId="294" xfId="4" applyNumberFormat="1" applyFont="1" applyFill="1" applyBorder="1" applyAlignment="1">
      <alignment horizontal="center" vertical="center"/>
    </xf>
    <xf numFmtId="20" fontId="81" fillId="2" borderId="66" xfId="4" applyNumberFormat="1" applyFont="1" applyFill="1" applyBorder="1" applyAlignment="1">
      <alignment vertical="center" shrinkToFit="1"/>
    </xf>
    <xf numFmtId="0" fontId="81" fillId="2" borderId="66" xfId="4" applyFont="1" applyFill="1" applyBorder="1" applyAlignment="1">
      <alignment vertical="center" shrinkToFit="1"/>
    </xf>
    <xf numFmtId="202" fontId="86" fillId="2" borderId="124" xfId="4" applyNumberFormat="1" applyFont="1" applyFill="1" applyBorder="1" applyAlignment="1">
      <alignment horizontal="center" vertical="center"/>
    </xf>
    <xf numFmtId="202" fontId="86" fillId="2" borderId="125" xfId="4" applyNumberFormat="1" applyFont="1" applyFill="1" applyBorder="1" applyAlignment="1">
      <alignment horizontal="center" vertical="center"/>
    </xf>
    <xf numFmtId="202" fontId="86" fillId="2" borderId="126" xfId="4" applyNumberFormat="1" applyFont="1" applyFill="1" applyBorder="1" applyAlignment="1">
      <alignment horizontal="center" vertical="center"/>
    </xf>
    <xf numFmtId="205" fontId="86" fillId="4" borderId="79" xfId="4" applyNumberFormat="1" applyFont="1" applyFill="1" applyBorder="1" applyAlignment="1">
      <alignment horizontal="center" vertical="center"/>
    </xf>
    <xf numFmtId="205" fontId="86" fillId="4" borderId="66" xfId="4" applyNumberFormat="1" applyFont="1" applyFill="1" applyBorder="1" applyAlignment="1">
      <alignment horizontal="center" vertical="center"/>
    </xf>
    <xf numFmtId="205" fontId="86" fillId="7" borderId="260" xfId="4" applyNumberFormat="1" applyFont="1" applyFill="1" applyBorder="1" applyAlignment="1">
      <alignment horizontal="center" vertical="center"/>
    </xf>
    <xf numFmtId="205" fontId="86" fillId="7" borderId="261" xfId="4" applyNumberFormat="1" applyFont="1" applyFill="1" applyBorder="1" applyAlignment="1">
      <alignment horizontal="center" vertical="center"/>
    </xf>
    <xf numFmtId="205" fontId="86" fillId="7" borderId="289" xfId="4" applyNumberFormat="1" applyFont="1" applyFill="1" applyBorder="1" applyAlignment="1">
      <alignment horizontal="center" vertical="center"/>
    </xf>
    <xf numFmtId="202" fontId="86" fillId="2" borderId="124" xfId="4" applyNumberFormat="1" applyFont="1" applyFill="1" applyBorder="1">
      <alignment vertical="center"/>
    </xf>
    <xf numFmtId="202" fontId="86" fillId="2" borderId="125" xfId="4" applyNumberFormat="1" applyFont="1" applyFill="1" applyBorder="1">
      <alignment vertical="center"/>
    </xf>
    <xf numFmtId="202" fontId="86" fillId="2" borderId="109" xfId="4" applyNumberFormat="1" applyFont="1" applyFill="1" applyBorder="1">
      <alignment vertical="center"/>
    </xf>
    <xf numFmtId="205" fontId="86" fillId="4" borderId="124" xfId="4" applyNumberFormat="1" applyFont="1" applyFill="1" applyBorder="1">
      <alignment vertical="center"/>
    </xf>
    <xf numFmtId="205" fontId="86" fillId="4" borderId="125" xfId="4" applyNumberFormat="1" applyFont="1" applyFill="1" applyBorder="1">
      <alignment vertical="center"/>
    </xf>
    <xf numFmtId="205" fontId="86" fillId="4" borderId="109" xfId="4" applyNumberFormat="1" applyFont="1" applyFill="1" applyBorder="1">
      <alignment vertical="center"/>
    </xf>
    <xf numFmtId="205" fontId="86" fillId="7" borderId="281" xfId="4" applyNumberFormat="1" applyFont="1" applyFill="1" applyBorder="1" applyAlignment="1">
      <alignment horizontal="center" vertical="center"/>
    </xf>
    <xf numFmtId="205" fontId="86" fillId="7" borderId="282" xfId="4" applyNumberFormat="1" applyFont="1" applyFill="1" applyBorder="1" applyAlignment="1">
      <alignment horizontal="center" vertical="center"/>
    </xf>
    <xf numFmtId="205" fontId="86" fillId="7" borderId="283" xfId="4" applyNumberFormat="1" applyFont="1" applyFill="1" applyBorder="1" applyAlignment="1">
      <alignment horizontal="center" vertical="center"/>
    </xf>
    <xf numFmtId="197" fontId="86" fillId="7" borderId="284" xfId="4" applyNumberFormat="1" applyFont="1" applyFill="1" applyBorder="1" applyAlignment="1">
      <alignment horizontal="center" vertical="center"/>
    </xf>
    <xf numFmtId="197" fontId="86" fillId="7" borderId="282" xfId="4" applyNumberFormat="1" applyFont="1" applyFill="1" applyBorder="1" applyAlignment="1">
      <alignment horizontal="center" vertical="center"/>
    </xf>
    <xf numFmtId="197" fontId="86" fillId="7" borderId="285" xfId="4" applyNumberFormat="1" applyFont="1" applyFill="1" applyBorder="1" applyAlignment="1">
      <alignment horizontal="center" vertical="center"/>
    </xf>
    <xf numFmtId="210" fontId="86" fillId="4" borderId="286" xfId="4" applyNumberFormat="1" applyFont="1" applyFill="1" applyBorder="1" applyAlignment="1">
      <alignment horizontal="center" vertical="center" wrapText="1"/>
    </xf>
    <xf numFmtId="210" fontId="86" fillId="4" borderId="287" xfId="4" applyNumberFormat="1" applyFont="1" applyFill="1" applyBorder="1" applyAlignment="1">
      <alignment horizontal="center" vertical="center" wrapText="1"/>
    </xf>
    <xf numFmtId="210" fontId="86" fillId="4" borderId="288" xfId="4" applyNumberFormat="1" applyFont="1" applyFill="1" applyBorder="1" applyAlignment="1">
      <alignment horizontal="center" vertical="center" wrapText="1"/>
    </xf>
    <xf numFmtId="20" fontId="63" fillId="2" borderId="66" xfId="4" applyNumberFormat="1" applyFont="1" applyFill="1" applyBorder="1" applyAlignment="1">
      <alignment horizontal="right" vertical="center"/>
    </xf>
    <xf numFmtId="20" fontId="81" fillId="2" borderId="50" xfId="4" applyNumberFormat="1" applyFont="1" applyFill="1" applyBorder="1">
      <alignment vertical="center"/>
    </xf>
    <xf numFmtId="0" fontId="80" fillId="2" borderId="4" xfId="4" applyFont="1" applyFill="1" applyBorder="1" applyAlignment="1">
      <alignment horizontal="center" vertical="center" textRotation="255"/>
    </xf>
    <xf numFmtId="0" fontId="80" fillId="2" borderId="33" xfId="4" applyFont="1" applyFill="1" applyBorder="1" applyAlignment="1">
      <alignment horizontal="center" vertical="center" textRotation="255"/>
    </xf>
    <xf numFmtId="0" fontId="63" fillId="2" borderId="164" xfId="4" applyFont="1" applyFill="1" applyBorder="1" applyAlignment="1">
      <alignment horizontal="right" vertical="center"/>
    </xf>
    <xf numFmtId="0" fontId="63" fillId="2" borderId="165" xfId="4" applyFont="1" applyFill="1" applyBorder="1" applyAlignment="1">
      <alignment horizontal="right" vertical="center"/>
    </xf>
    <xf numFmtId="202" fontId="86" fillId="2" borderId="118" xfId="4" applyNumberFormat="1" applyFont="1" applyFill="1" applyBorder="1">
      <alignment vertical="center"/>
    </xf>
    <xf numFmtId="202" fontId="86" fillId="2" borderId="119" xfId="4" applyNumberFormat="1" applyFont="1" applyFill="1" applyBorder="1">
      <alignment vertical="center"/>
    </xf>
    <xf numFmtId="202" fontId="86" fillId="2" borderId="120" xfId="4" applyNumberFormat="1" applyFont="1" applyFill="1" applyBorder="1">
      <alignment vertical="center"/>
    </xf>
    <xf numFmtId="205" fontId="86" fillId="4" borderId="118" xfId="4" applyNumberFormat="1" applyFont="1" applyFill="1" applyBorder="1">
      <alignment vertical="center"/>
    </xf>
    <xf numFmtId="205" fontId="86" fillId="4" borderId="119" xfId="4" applyNumberFormat="1" applyFont="1" applyFill="1" applyBorder="1">
      <alignment vertical="center"/>
    </xf>
    <xf numFmtId="205" fontId="86" fillId="4" borderId="120" xfId="4" applyNumberFormat="1" applyFont="1" applyFill="1" applyBorder="1">
      <alignment vertical="center"/>
    </xf>
    <xf numFmtId="210" fontId="86" fillId="4" borderId="257" xfId="4" applyNumberFormat="1" applyFont="1" applyFill="1" applyBorder="1" applyAlignment="1">
      <alignment horizontal="center" vertical="center" wrapText="1"/>
    </xf>
    <xf numFmtId="210" fontId="86" fillId="4" borderId="258" xfId="4" applyNumberFormat="1" applyFont="1" applyFill="1" applyBorder="1" applyAlignment="1">
      <alignment horizontal="center" vertical="center" wrapText="1"/>
    </xf>
    <xf numFmtId="210" fontId="86" fillId="4" borderId="259" xfId="4" applyNumberFormat="1" applyFont="1" applyFill="1" applyBorder="1" applyAlignment="1">
      <alignment horizontal="center" vertical="center" wrapText="1"/>
    </xf>
    <xf numFmtId="0" fontId="87" fillId="2" borderId="157" xfId="4" applyFont="1" applyFill="1" applyBorder="1" applyAlignment="1">
      <alignment horizontal="center" vertical="center"/>
    </xf>
    <xf numFmtId="0" fontId="87" fillId="2" borderId="159" xfId="4" applyFont="1" applyFill="1" applyBorder="1" applyAlignment="1">
      <alignment horizontal="center" vertical="center"/>
    </xf>
    <xf numFmtId="20" fontId="86" fillId="2" borderId="158" xfId="4" applyNumberFormat="1" applyFont="1" applyFill="1" applyBorder="1" applyAlignment="1">
      <alignment vertical="center" shrinkToFit="1"/>
    </xf>
    <xf numFmtId="0" fontId="86" fillId="2" borderId="158" xfId="4" applyFont="1" applyFill="1" applyBorder="1" applyAlignment="1">
      <alignment vertical="center" shrinkToFit="1"/>
    </xf>
    <xf numFmtId="202" fontId="86" fillId="2" borderId="115" xfId="4" applyNumberFormat="1" applyFont="1" applyFill="1" applyBorder="1">
      <alignment vertical="center"/>
    </xf>
    <xf numFmtId="202" fontId="86" fillId="2" borderId="116" xfId="4" applyNumberFormat="1" applyFont="1" applyFill="1" applyBorder="1">
      <alignment vertical="center"/>
    </xf>
    <xf numFmtId="202" fontId="86" fillId="2" borderId="110" xfId="4" applyNumberFormat="1" applyFont="1" applyFill="1" applyBorder="1">
      <alignment vertical="center"/>
    </xf>
    <xf numFmtId="205" fontId="86" fillId="4" borderId="115" xfId="4" applyNumberFormat="1" applyFont="1" applyFill="1" applyBorder="1">
      <alignment vertical="center"/>
    </xf>
    <xf numFmtId="205" fontId="86" fillId="4" borderId="116" xfId="4" applyNumberFormat="1" applyFont="1" applyFill="1" applyBorder="1">
      <alignment vertical="center"/>
    </xf>
    <xf numFmtId="205" fontId="86" fillId="4" borderId="110" xfId="4" applyNumberFormat="1" applyFont="1" applyFill="1" applyBorder="1">
      <alignment vertical="center"/>
    </xf>
    <xf numFmtId="205" fontId="86" fillId="7" borderId="274" xfId="4" applyNumberFormat="1" applyFont="1" applyFill="1" applyBorder="1" applyAlignment="1">
      <alignment horizontal="center" vertical="center"/>
    </xf>
    <xf numFmtId="205" fontId="86" fillId="7" borderId="275" xfId="4" applyNumberFormat="1" applyFont="1" applyFill="1" applyBorder="1" applyAlignment="1">
      <alignment horizontal="center" vertical="center"/>
    </xf>
    <xf numFmtId="197" fontId="86" fillId="7" borderId="276" xfId="4" applyNumberFormat="1" applyFont="1" applyFill="1" applyBorder="1" applyAlignment="1">
      <alignment horizontal="center" vertical="center"/>
    </xf>
    <xf numFmtId="197" fontId="86" fillId="7" borderId="275" xfId="4" applyNumberFormat="1" applyFont="1" applyFill="1" applyBorder="1" applyAlignment="1">
      <alignment horizontal="center" vertical="center"/>
    </xf>
    <xf numFmtId="197" fontId="86" fillId="7" borderId="277" xfId="4" applyNumberFormat="1" applyFont="1" applyFill="1" applyBorder="1" applyAlignment="1">
      <alignment horizontal="center" vertical="center"/>
    </xf>
    <xf numFmtId="210" fontId="86" fillId="4" borderId="278" xfId="4" applyNumberFormat="1" applyFont="1" applyFill="1" applyBorder="1" applyAlignment="1">
      <alignment horizontal="center" vertical="center" wrapText="1"/>
    </xf>
    <xf numFmtId="210" fontId="86" fillId="4" borderId="279" xfId="4" applyNumberFormat="1" applyFont="1" applyFill="1" applyBorder="1" applyAlignment="1">
      <alignment horizontal="center" vertical="center" wrapText="1"/>
    </xf>
    <xf numFmtId="210" fontId="86" fillId="4" borderId="280" xfId="4" applyNumberFormat="1" applyFont="1" applyFill="1" applyBorder="1" applyAlignment="1">
      <alignment horizontal="center" vertical="center" wrapText="1"/>
    </xf>
    <xf numFmtId="0" fontId="87" fillId="2" borderId="51" xfId="4" applyFont="1" applyFill="1" applyBorder="1" applyAlignment="1">
      <alignment horizontal="center" vertical="center"/>
    </xf>
    <xf numFmtId="0" fontId="87" fillId="2" borderId="52" xfId="4" applyFont="1" applyFill="1" applyBorder="1" applyAlignment="1">
      <alignment horizontal="center" vertical="center"/>
    </xf>
    <xf numFmtId="20" fontId="86" fillId="2" borderId="50" xfId="4" applyNumberFormat="1" applyFont="1" applyFill="1" applyBorder="1" applyAlignment="1">
      <alignment vertical="center" shrinkToFit="1"/>
    </xf>
    <xf numFmtId="0" fontId="86" fillId="2" borderId="50" xfId="4" applyFont="1" applyFill="1" applyBorder="1" applyAlignment="1">
      <alignment vertical="center" shrinkToFit="1"/>
    </xf>
    <xf numFmtId="20" fontId="86" fillId="2" borderId="53" xfId="4" applyNumberFormat="1" applyFont="1" applyFill="1" applyBorder="1" applyAlignment="1">
      <alignment vertical="center" shrinkToFit="1"/>
    </xf>
    <xf numFmtId="0" fontId="86" fillId="2" borderId="53" xfId="4" applyFont="1" applyFill="1" applyBorder="1" applyAlignment="1">
      <alignment vertical="center" shrinkToFit="1"/>
    </xf>
    <xf numFmtId="20" fontId="80" fillId="2" borderId="53" xfId="4" applyNumberFormat="1" applyFont="1" applyFill="1" applyBorder="1" applyAlignment="1">
      <alignment horizontal="center" vertical="center" shrinkToFit="1"/>
    </xf>
    <xf numFmtId="210" fontId="86" fillId="4" borderId="271" xfId="4" applyNumberFormat="1" applyFont="1" applyFill="1" applyBorder="1" applyAlignment="1">
      <alignment horizontal="center" vertical="center" wrapText="1"/>
    </xf>
    <xf numFmtId="210" fontId="86" fillId="4" borderId="272" xfId="4" applyNumberFormat="1" applyFont="1" applyFill="1" applyBorder="1" applyAlignment="1">
      <alignment horizontal="center" vertical="center" wrapText="1"/>
    </xf>
    <xf numFmtId="210" fontId="86" fillId="4" borderId="273" xfId="4" applyNumberFormat="1" applyFont="1" applyFill="1" applyBorder="1" applyAlignment="1">
      <alignment horizontal="center" vertical="center" wrapText="1"/>
    </xf>
    <xf numFmtId="20" fontId="86" fillId="2" borderId="66" xfId="4" applyNumberFormat="1" applyFont="1" applyFill="1" applyBorder="1" applyAlignment="1">
      <alignment vertical="center" shrinkToFit="1"/>
    </xf>
    <xf numFmtId="0" fontId="86" fillId="2" borderId="66" xfId="4" applyFont="1" applyFill="1" applyBorder="1" applyAlignment="1">
      <alignment vertical="center" shrinkToFit="1"/>
    </xf>
    <xf numFmtId="20" fontId="80" fillId="2" borderId="66" xfId="4" applyNumberFormat="1" applyFont="1" applyFill="1" applyBorder="1" applyAlignment="1">
      <alignment horizontal="right" vertical="center"/>
    </xf>
    <xf numFmtId="20" fontId="86" fillId="2" borderId="50" xfId="4" applyNumberFormat="1" applyFont="1" applyFill="1" applyBorder="1">
      <alignment vertical="center"/>
    </xf>
    <xf numFmtId="0" fontId="80" fillId="2" borderId="23" xfId="4" applyFont="1" applyFill="1" applyBorder="1" applyAlignment="1">
      <alignment horizontal="center" vertical="center" textRotation="255"/>
    </xf>
    <xf numFmtId="0" fontId="80" fillId="2" borderId="170" xfId="4" applyFont="1" applyFill="1" applyBorder="1" applyAlignment="1">
      <alignment horizontal="center" vertical="center" textRotation="255"/>
    </xf>
    <xf numFmtId="0" fontId="80" fillId="2" borderId="51" xfId="4" applyFont="1" applyFill="1" applyBorder="1" applyAlignment="1">
      <alignment horizontal="right" vertical="center"/>
    </xf>
    <xf numFmtId="0" fontId="80" fillId="2" borderId="49" xfId="4" applyFont="1" applyFill="1" applyBorder="1" applyAlignment="1">
      <alignment horizontal="right" vertical="center"/>
    </xf>
    <xf numFmtId="202" fontId="86" fillId="2" borderId="113" xfId="4" applyNumberFormat="1" applyFont="1" applyFill="1" applyBorder="1">
      <alignment vertical="center"/>
    </xf>
    <xf numFmtId="202" fontId="86" fillId="2" borderId="114" xfId="4" applyNumberFormat="1" applyFont="1" applyFill="1" applyBorder="1">
      <alignment vertical="center"/>
    </xf>
    <xf numFmtId="202" fontId="86" fillId="2" borderId="117" xfId="4" applyNumberFormat="1" applyFont="1" applyFill="1" applyBorder="1">
      <alignment vertical="center"/>
    </xf>
    <xf numFmtId="205" fontId="86" fillId="4" borderId="113" xfId="4" applyNumberFormat="1" applyFont="1" applyFill="1" applyBorder="1">
      <alignment vertical="center"/>
    </xf>
    <xf numFmtId="205" fontId="86" fillId="4" borderId="114" xfId="4" applyNumberFormat="1" applyFont="1" applyFill="1" applyBorder="1">
      <alignment vertical="center"/>
    </xf>
    <xf numFmtId="205" fontId="86" fillId="4" borderId="117" xfId="4" applyNumberFormat="1" applyFont="1" applyFill="1" applyBorder="1">
      <alignment vertical="center"/>
    </xf>
    <xf numFmtId="0" fontId="80" fillId="2" borderId="11" xfId="4" applyFont="1" applyFill="1" applyBorder="1" applyAlignment="1">
      <alignment horizontal="right" vertical="top" wrapText="1"/>
    </xf>
    <xf numFmtId="0" fontId="80" fillId="2" borderId="12" xfId="4" applyFont="1" applyFill="1" applyBorder="1" applyAlignment="1">
      <alignment horizontal="right" vertical="top" wrapText="1"/>
    </xf>
    <xf numFmtId="0" fontId="80" fillId="2" borderId="72" xfId="4" applyFont="1" applyFill="1" applyBorder="1" applyAlignment="1">
      <alignment horizontal="center" vertical="center"/>
    </xf>
    <xf numFmtId="0" fontId="80" fillId="2" borderId="133" xfId="4" applyFont="1" applyFill="1" applyBorder="1" applyAlignment="1">
      <alignment horizontal="center" vertical="center"/>
    </xf>
    <xf numFmtId="0" fontId="80" fillId="2" borderId="73" xfId="4" applyFont="1" applyFill="1" applyBorder="1" applyAlignment="1">
      <alignment horizontal="center" vertical="center"/>
    </xf>
    <xf numFmtId="0" fontId="80" fillId="2" borderId="248" xfId="4" applyFont="1" applyFill="1" applyBorder="1" applyAlignment="1">
      <alignment horizontal="center" vertical="center"/>
    </xf>
    <xf numFmtId="0" fontId="80" fillId="2" borderId="249" xfId="4" applyFont="1" applyFill="1" applyBorder="1" applyAlignment="1">
      <alignment horizontal="center" vertical="center"/>
    </xf>
    <xf numFmtId="0" fontId="80" fillId="2" borderId="0" xfId="4" applyFont="1" applyFill="1" applyBorder="1" applyAlignment="1">
      <alignment horizontal="center" vertical="center"/>
    </xf>
    <xf numFmtId="0" fontId="80" fillId="2" borderId="250" xfId="4" applyFont="1" applyFill="1" applyBorder="1" applyAlignment="1">
      <alignment horizontal="center" vertical="center"/>
    </xf>
    <xf numFmtId="0" fontId="80" fillId="0" borderId="16" xfId="0" applyFont="1" applyBorder="1" applyAlignment="1">
      <alignment horizontal="left" vertical="center"/>
    </xf>
    <xf numFmtId="0" fontId="80" fillId="0" borderId="6" xfId="0" applyFont="1" applyBorder="1" applyAlignment="1">
      <alignment horizontal="left" vertical="center"/>
    </xf>
    <xf numFmtId="0" fontId="80" fillId="2" borderId="132" xfId="4" applyFont="1" applyFill="1" applyBorder="1" applyAlignment="1">
      <alignment horizontal="center" vertical="center"/>
    </xf>
    <xf numFmtId="0" fontId="80" fillId="2" borderId="135" xfId="4" applyFont="1" applyFill="1" applyBorder="1" applyAlignment="1">
      <alignment horizontal="center" vertical="center"/>
    </xf>
    <xf numFmtId="0" fontId="80" fillId="2" borderId="182" xfId="4" applyFont="1" applyFill="1" applyBorder="1" applyAlignment="1">
      <alignment horizontal="center" vertical="center"/>
    </xf>
    <xf numFmtId="0" fontId="80" fillId="2" borderId="251" xfId="4" applyFont="1" applyFill="1" applyBorder="1" applyAlignment="1">
      <alignment horizontal="center" vertical="center"/>
    </xf>
    <xf numFmtId="0" fontId="80" fillId="2" borderId="245" xfId="4" applyFont="1" applyFill="1" applyBorder="1" applyAlignment="1">
      <alignment horizontal="center" vertical="center"/>
    </xf>
    <xf numFmtId="0" fontId="80" fillId="2" borderId="252" xfId="4" applyFont="1" applyFill="1" applyBorder="1" applyAlignment="1">
      <alignment horizontal="center" vertical="center"/>
    </xf>
    <xf numFmtId="0" fontId="11" fillId="0" borderId="0" xfId="4" applyFont="1" applyBorder="1" applyAlignment="1">
      <alignment horizontal="left" vertical="center" wrapText="1"/>
    </xf>
    <xf numFmtId="0" fontId="11" fillId="0" borderId="5" xfId="4" applyFont="1" applyBorder="1" applyAlignment="1">
      <alignment horizontal="left" vertical="center"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2" borderId="91" xfId="4" applyFont="1" applyFill="1" applyBorder="1" applyAlignment="1">
      <alignment horizontal="right" vertical="top" shrinkToFit="1"/>
    </xf>
    <xf numFmtId="0" fontId="11" fillId="2" borderId="48" xfId="4" applyFont="1" applyFill="1" applyBorder="1" applyAlignment="1">
      <alignment horizontal="center" vertical="center" textRotation="255" wrapText="1"/>
    </xf>
    <xf numFmtId="0" fontId="11" fillId="2" borderId="22" xfId="4" applyFont="1" applyFill="1" applyBorder="1" applyAlignment="1">
      <alignment horizontal="center" vertical="center" textRotation="255" wrapText="1"/>
    </xf>
    <xf numFmtId="0" fontId="11" fillId="2" borderId="14" xfId="4" applyFont="1" applyFill="1" applyBorder="1" applyAlignment="1">
      <alignment horizontal="center" vertical="center" textRotation="255" wrapText="1"/>
    </xf>
    <xf numFmtId="0" fontId="11" fillId="2" borderId="0" xfId="4" applyFont="1" applyFill="1" applyBorder="1" applyAlignment="1">
      <alignment horizontal="center" vertical="center" textRotation="255" wrapText="1"/>
    </xf>
    <xf numFmtId="0" fontId="11" fillId="2" borderId="16" xfId="4" applyFont="1" applyFill="1" applyBorder="1" applyAlignment="1">
      <alignment horizontal="center" vertical="center" textRotation="255" wrapText="1"/>
    </xf>
    <xf numFmtId="0" fontId="11" fillId="2" borderId="6" xfId="4" applyFont="1" applyFill="1" applyBorder="1" applyAlignment="1">
      <alignment horizontal="center" vertical="center" textRotation="255" wrapText="1"/>
    </xf>
    <xf numFmtId="0" fontId="11" fillId="2" borderId="168" xfId="4" applyFont="1" applyFill="1" applyBorder="1" applyAlignment="1">
      <alignment horizontal="center" vertical="center"/>
    </xf>
    <xf numFmtId="0" fontId="1" fillId="0" borderId="152" xfId="0" applyFont="1" applyBorder="1" applyAlignment="1">
      <alignment vertical="center"/>
    </xf>
    <xf numFmtId="0" fontId="1" fillId="0" borderId="169" xfId="0" applyFont="1" applyBorder="1" applyAlignment="1">
      <alignment vertical="center"/>
    </xf>
    <xf numFmtId="199" fontId="5" fillId="2" borderId="168" xfId="4" applyNumberFormat="1" applyFont="1" applyFill="1" applyBorder="1" applyAlignment="1">
      <alignment vertical="center"/>
    </xf>
    <xf numFmtId="199" fontId="1" fillId="0" borderId="152" xfId="0" applyNumberFormat="1" applyFont="1" applyBorder="1" applyAlignment="1">
      <alignment vertical="center"/>
    </xf>
    <xf numFmtId="199" fontId="5" fillId="2" borderId="168" xfId="4" applyNumberFormat="1" applyFont="1" applyFill="1" applyBorder="1" applyAlignment="1">
      <alignment vertical="center" shrinkToFit="1"/>
    </xf>
    <xf numFmtId="199" fontId="5" fillId="2" borderId="152" xfId="4" applyNumberFormat="1" applyFont="1" applyFill="1" applyBorder="1" applyAlignment="1">
      <alignment vertical="center" shrinkToFit="1"/>
    </xf>
    <xf numFmtId="0" fontId="1" fillId="0" borderId="12" xfId="0" applyFont="1" applyBorder="1" applyAlignment="1">
      <alignment vertical="center"/>
    </xf>
    <xf numFmtId="0" fontId="1" fillId="0" borderId="6" xfId="0" applyFont="1" applyBorder="1" applyAlignment="1">
      <alignment vertical="center"/>
    </xf>
    <xf numFmtId="199" fontId="5" fillId="2" borderId="18" xfId="4" applyNumberFormat="1" applyFont="1" applyFill="1" applyBorder="1" applyAlignment="1">
      <alignment vertical="center"/>
    </xf>
    <xf numFmtId="199" fontId="1" fillId="0" borderId="19" xfId="0" applyNumberFormat="1" applyFont="1" applyBorder="1" applyAlignment="1">
      <alignment vertical="center"/>
    </xf>
    <xf numFmtId="199" fontId="5" fillId="2" borderId="18" xfId="4" applyNumberFormat="1" applyFont="1" applyFill="1" applyBorder="1" applyAlignment="1">
      <alignment vertical="center" shrinkToFit="1"/>
    </xf>
    <xf numFmtId="199" fontId="5" fillId="2" borderId="19" xfId="4" applyNumberFormat="1" applyFont="1" applyFill="1" applyBorder="1" applyAlignment="1">
      <alignment vertical="center" shrinkToFit="1"/>
    </xf>
    <xf numFmtId="0" fontId="11" fillId="2" borderId="18" xfId="4" applyFont="1" applyFill="1" applyBorder="1" applyAlignment="1">
      <alignment horizontal="center" vertical="center"/>
    </xf>
    <xf numFmtId="0" fontId="11" fillId="2" borderId="19" xfId="4" applyFont="1" applyFill="1" applyBorder="1" applyAlignment="1">
      <alignment horizontal="center" vertical="center"/>
    </xf>
    <xf numFmtId="0" fontId="11" fillId="2" borderId="20" xfId="4" applyFont="1" applyFill="1" applyBorder="1" applyAlignment="1">
      <alignment horizontal="center" vertical="center"/>
    </xf>
    <xf numFmtId="199" fontId="5" fillId="2" borderId="11" xfId="4" applyNumberFormat="1" applyFont="1" applyFill="1" applyBorder="1" applyAlignment="1">
      <alignment vertical="center"/>
    </xf>
    <xf numFmtId="199" fontId="1" fillId="0" borderId="12" xfId="0" applyNumberFormat="1" applyFont="1" applyBorder="1" applyAlignment="1">
      <alignment vertical="center"/>
    </xf>
    <xf numFmtId="199" fontId="5" fillId="2" borderId="11" xfId="4" applyNumberFormat="1" applyFont="1" applyFill="1" applyBorder="1" applyAlignment="1">
      <alignment vertical="center" shrinkToFit="1"/>
    </xf>
    <xf numFmtId="199" fontId="5" fillId="2" borderId="12" xfId="4" applyNumberFormat="1" applyFont="1" applyFill="1" applyBorder="1" applyAlignment="1">
      <alignment vertical="center" shrinkToFit="1"/>
    </xf>
    <xf numFmtId="0" fontId="11" fillId="2" borderId="15" xfId="4" applyFont="1" applyFill="1" applyBorder="1" applyAlignment="1">
      <alignment horizontal="center" vertical="center" textRotation="255" wrapText="1"/>
    </xf>
    <xf numFmtId="0" fontId="1" fillId="0" borderId="20" xfId="0" applyFont="1" applyBorder="1" applyAlignment="1">
      <alignment vertical="center"/>
    </xf>
    <xf numFmtId="191" fontId="17" fillId="0" borderId="6" xfId="4" applyNumberFormat="1" applyFont="1" applyFill="1" applyBorder="1" applyAlignment="1">
      <alignment horizontal="center" vertical="center" shrinkToFit="1"/>
    </xf>
    <xf numFmtId="0" fontId="1" fillId="0" borderId="19"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3" fontId="5" fillId="2" borderId="0" xfId="4" applyNumberFormat="1" applyFont="1" applyFill="1" applyBorder="1" applyAlignment="1">
      <alignment horizontal="right" vertical="center"/>
    </xf>
    <xf numFmtId="0" fontId="19" fillId="2" borderId="14" xfId="4" applyFont="1" applyFill="1" applyBorder="1" applyAlignment="1">
      <alignment horizontal="right" vertical="center"/>
    </xf>
    <xf numFmtId="0" fontId="19" fillId="2" borderId="0" xfId="4" applyFont="1" applyFill="1" applyBorder="1" applyAlignment="1">
      <alignment horizontal="right" vertical="center"/>
    </xf>
    <xf numFmtId="0" fontId="5" fillId="2" borderId="46" xfId="4" applyFont="1" applyFill="1" applyBorder="1" applyAlignment="1">
      <alignment horizontal="center" vertical="center"/>
    </xf>
    <xf numFmtId="0" fontId="5" fillId="2" borderId="105" xfId="4" applyFont="1" applyFill="1" applyBorder="1" applyAlignment="1">
      <alignment horizontal="center" vertical="center"/>
    </xf>
    <xf numFmtId="0" fontId="5" fillId="2" borderId="83" xfId="4" applyFont="1" applyFill="1" applyBorder="1" applyAlignment="1">
      <alignment horizontal="center" vertical="center"/>
    </xf>
    <xf numFmtId="0" fontId="19" fillId="2" borderId="0" xfId="4" applyFont="1" applyFill="1" applyBorder="1" applyAlignment="1">
      <alignment horizontal="center" vertical="center"/>
    </xf>
    <xf numFmtId="0" fontId="19" fillId="2" borderId="0" xfId="4" applyFont="1" applyFill="1" applyBorder="1" applyAlignment="1">
      <alignment vertical="center"/>
    </xf>
    <xf numFmtId="0" fontId="19" fillId="2" borderId="15" xfId="4" applyFont="1" applyFill="1" applyBorder="1" applyAlignment="1">
      <alignment vertical="center"/>
    </xf>
    <xf numFmtId="0" fontId="19" fillId="2" borderId="12" xfId="4" applyFont="1" applyFill="1" applyBorder="1" applyAlignment="1">
      <alignment vertical="center"/>
    </xf>
    <xf numFmtId="0" fontId="19" fillId="2" borderId="13" xfId="4" applyFont="1" applyFill="1" applyBorder="1" applyAlignment="1">
      <alignment vertical="center"/>
    </xf>
    <xf numFmtId="0" fontId="19" fillId="2" borderId="11" xfId="4" applyFont="1" applyFill="1" applyBorder="1" applyAlignment="1">
      <alignment horizontal="center" vertical="center"/>
    </xf>
    <xf numFmtId="0" fontId="19" fillId="2" borderId="12" xfId="4" applyFont="1" applyFill="1" applyBorder="1" applyAlignment="1">
      <alignment horizontal="center" vertical="center"/>
    </xf>
    <xf numFmtId="0" fontId="19" fillId="2" borderId="14" xfId="4" applyFont="1" applyFill="1" applyBorder="1" applyAlignment="1">
      <alignment horizontal="center" vertical="center"/>
    </xf>
    <xf numFmtId="0" fontId="5" fillId="2" borderId="104" xfId="4" applyFont="1" applyFill="1" applyBorder="1" applyAlignment="1">
      <alignment vertical="center"/>
    </xf>
    <xf numFmtId="0" fontId="5" fillId="2" borderId="19" xfId="4" applyFont="1" applyFill="1" applyBorder="1" applyAlignment="1">
      <alignment vertical="center"/>
    </xf>
    <xf numFmtId="0" fontId="5" fillId="2" borderId="20" xfId="4" applyFont="1" applyFill="1" applyBorder="1" applyAlignment="1">
      <alignment vertical="center"/>
    </xf>
    <xf numFmtId="0" fontId="5" fillId="2" borderId="95" xfId="4" applyFont="1" applyFill="1" applyBorder="1" applyAlignment="1">
      <alignment horizontal="center" vertical="center"/>
    </xf>
    <xf numFmtId="0" fontId="5" fillId="2" borderId="2" xfId="4" applyFont="1" applyFill="1" applyBorder="1" applyAlignment="1">
      <alignment horizontal="center" vertical="center"/>
    </xf>
    <xf numFmtId="0" fontId="5" fillId="2" borderId="96" xfId="4"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2" fillId="0" borderId="95"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93" xfId="0" applyFont="1" applyBorder="1" applyAlignment="1">
      <alignment horizontal="center" vertical="center" wrapText="1"/>
    </xf>
    <xf numFmtId="0" fontId="5" fillId="2" borderId="43" xfId="4" applyFont="1" applyFill="1" applyBorder="1" applyAlignment="1">
      <alignment horizontal="center" vertical="center"/>
    </xf>
    <xf numFmtId="0" fontId="5" fillId="2" borderId="107" xfId="4" applyFont="1" applyFill="1" applyBorder="1" applyAlignment="1">
      <alignment horizontal="center" vertical="center"/>
    </xf>
    <xf numFmtId="0" fontId="5" fillId="2" borderId="82" xfId="4" applyFont="1" applyFill="1" applyBorder="1" applyAlignment="1">
      <alignment vertical="center"/>
    </xf>
    <xf numFmtId="0" fontId="5" fillId="2" borderId="29" xfId="4" applyFont="1" applyFill="1" applyBorder="1" applyAlignment="1">
      <alignment vertical="center"/>
    </xf>
    <xf numFmtId="0" fontId="5" fillId="2" borderId="106" xfId="4" applyFont="1" applyFill="1" applyBorder="1" applyAlignment="1">
      <alignment vertical="center"/>
    </xf>
    <xf numFmtId="0" fontId="19" fillId="2" borderId="11" xfId="4" applyFont="1" applyFill="1" applyBorder="1" applyAlignment="1">
      <alignment horizontal="right" vertical="center"/>
    </xf>
    <xf numFmtId="0" fontId="19" fillId="2" borderId="12" xfId="4" applyFont="1" applyFill="1" applyBorder="1" applyAlignment="1">
      <alignment horizontal="right" vertical="center"/>
    </xf>
    <xf numFmtId="0" fontId="5" fillId="2" borderId="29" xfId="4" applyFont="1" applyFill="1" applyBorder="1" applyAlignment="1">
      <alignment horizontal="center" vertical="center"/>
    </xf>
    <xf numFmtId="0" fontId="5" fillId="2" borderId="106" xfId="4" applyFont="1" applyFill="1" applyBorder="1" applyAlignment="1">
      <alignment horizontal="center" vertical="center"/>
    </xf>
    <xf numFmtId="0" fontId="1" fillId="0" borderId="6" xfId="0" applyFont="1" applyBorder="1" applyAlignment="1">
      <alignment horizontal="center" vertical="center"/>
    </xf>
    <xf numFmtId="0" fontId="16" fillId="0" borderId="0" xfId="0" applyFont="1" applyBorder="1" applyAlignment="1">
      <alignment horizontal="left" vertical="top" wrapText="1"/>
    </xf>
    <xf numFmtId="0" fontId="16" fillId="0" borderId="15" xfId="0" applyFont="1" applyBorder="1" applyAlignment="1">
      <alignment horizontal="left" vertical="top" wrapText="1"/>
    </xf>
    <xf numFmtId="0" fontId="0" fillId="0" borderId="0" xfId="0" applyAlignment="1">
      <alignment vertical="center"/>
    </xf>
    <xf numFmtId="0" fontId="0" fillId="0" borderId="5" xfId="0" applyBorder="1" applyAlignment="1">
      <alignment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1" xfId="4" applyFont="1" applyFill="1" applyBorder="1" applyAlignment="1">
      <alignment horizontal="center" vertical="center" shrinkToFit="1"/>
    </xf>
    <xf numFmtId="0" fontId="11" fillId="2" borderId="12" xfId="4" applyFont="1" applyFill="1" applyBorder="1" applyAlignment="1">
      <alignment horizontal="center" vertical="center" shrinkToFit="1"/>
    </xf>
    <xf numFmtId="0" fontId="0" fillId="0" borderId="12" xfId="0" applyBorder="1" applyAlignment="1">
      <alignment horizontal="center" vertical="center"/>
    </xf>
    <xf numFmtId="0" fontId="11" fillId="2" borderId="16" xfId="4" applyFont="1" applyFill="1" applyBorder="1" applyAlignment="1">
      <alignment horizontal="center" vertical="center" shrinkToFit="1"/>
    </xf>
    <xf numFmtId="0" fontId="11" fillId="2" borderId="6" xfId="4" applyFont="1" applyFill="1" applyBorder="1" applyAlignment="1">
      <alignment horizontal="center" vertical="center" shrinkToFit="1"/>
    </xf>
    <xf numFmtId="0" fontId="0" fillId="0" borderId="6"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1" fillId="0" borderId="44" xfId="4" applyFont="1" applyFill="1" applyBorder="1" applyAlignment="1">
      <alignment horizontal="center" vertical="center"/>
    </xf>
    <xf numFmtId="0" fontId="11" fillId="0" borderId="11" xfId="4" applyFont="1" applyFill="1" applyBorder="1" applyAlignment="1">
      <alignment horizontal="center" vertical="center" wrapText="1" shrinkToFit="1"/>
    </xf>
    <xf numFmtId="0" fontId="11" fillId="0" borderId="12" xfId="4" applyFont="1" applyFill="1" applyBorder="1" applyAlignment="1">
      <alignment horizontal="center" vertical="center" wrapText="1" shrinkToFit="1"/>
    </xf>
    <xf numFmtId="0" fontId="11" fillId="0" borderId="13" xfId="4" applyFont="1" applyFill="1" applyBorder="1" applyAlignment="1">
      <alignment horizontal="center" vertical="center" wrapText="1" shrinkToFit="1"/>
    </xf>
    <xf numFmtId="0" fontId="11" fillId="0" borderId="16" xfId="4" applyFont="1" applyFill="1" applyBorder="1" applyAlignment="1">
      <alignment horizontal="center" vertical="center" wrapText="1" shrinkToFit="1"/>
    </xf>
    <xf numFmtId="0" fontId="11" fillId="0" borderId="6" xfId="4" applyFont="1" applyFill="1" applyBorder="1" applyAlignment="1">
      <alignment horizontal="center" vertical="center" wrapText="1" shrinkToFit="1"/>
    </xf>
    <xf numFmtId="0" fontId="11" fillId="0" borderId="17" xfId="4" applyFont="1" applyFill="1" applyBorder="1" applyAlignment="1">
      <alignment horizontal="center" vertical="center" wrapText="1" shrinkToFit="1"/>
    </xf>
    <xf numFmtId="0" fontId="11" fillId="8" borderId="18" xfId="4" applyFont="1" applyFill="1" applyBorder="1" applyAlignment="1">
      <alignment horizontal="center" vertical="center"/>
    </xf>
    <xf numFmtId="0" fontId="11" fillId="8" borderId="19" xfId="4" applyFont="1" applyFill="1" applyBorder="1" applyAlignment="1">
      <alignment horizontal="center" vertical="center"/>
    </xf>
    <xf numFmtId="0" fontId="11" fillId="8" borderId="20" xfId="4" applyFont="1" applyFill="1" applyBorder="1" applyAlignment="1">
      <alignment horizontal="center" vertical="center"/>
    </xf>
    <xf numFmtId="180" fontId="11" fillId="2" borderId="18" xfId="4" applyNumberFormat="1" applyFont="1" applyFill="1" applyBorder="1" applyAlignment="1">
      <alignment horizontal="center" vertical="center"/>
    </xf>
    <xf numFmtId="180" fontId="11" fillId="2" borderId="19" xfId="4" applyNumberFormat="1" applyFont="1" applyFill="1" applyBorder="1" applyAlignment="1">
      <alignment horizontal="center" vertical="center"/>
    </xf>
    <xf numFmtId="0" fontId="0" fillId="0" borderId="19" xfId="0" applyBorder="1" applyAlignment="1">
      <alignment horizontal="center" vertical="center"/>
    </xf>
    <xf numFmtId="0" fontId="11" fillId="2" borderId="18" xfId="4" applyFont="1" applyFill="1" applyBorder="1" applyAlignment="1">
      <alignment horizontal="center" vertical="center" shrinkToFit="1"/>
    </xf>
    <xf numFmtId="0" fontId="0" fillId="0" borderId="20" xfId="0" applyBorder="1" applyAlignment="1">
      <alignment horizontal="center" vertical="center"/>
    </xf>
    <xf numFmtId="0" fontId="11" fillId="8" borderId="44" xfId="4" applyFont="1" applyFill="1" applyBorder="1" applyAlignment="1">
      <alignment horizontal="center" vertical="center"/>
    </xf>
    <xf numFmtId="179" fontId="11" fillId="2" borderId="18" xfId="4" applyNumberFormat="1" applyFont="1" applyFill="1" applyBorder="1" applyAlignment="1">
      <alignment horizontal="center" vertical="center" shrinkToFit="1"/>
    </xf>
    <xf numFmtId="179" fontId="11" fillId="2" borderId="20" xfId="4" applyNumberFormat="1" applyFont="1" applyFill="1" applyBorder="1" applyAlignment="1">
      <alignment horizontal="center" vertical="center" shrinkToFit="1"/>
    </xf>
    <xf numFmtId="0" fontId="11" fillId="8" borderId="18" xfId="4" applyFont="1" applyFill="1" applyBorder="1" applyAlignment="1">
      <alignment horizontal="center" vertical="center" shrinkToFit="1"/>
    </xf>
    <xf numFmtId="0" fontId="11" fillId="8" borderId="19" xfId="4" applyFont="1" applyFill="1" applyBorder="1" applyAlignment="1">
      <alignment horizontal="center" vertical="center" shrinkToFit="1"/>
    </xf>
    <xf numFmtId="0" fontId="11" fillId="8" borderId="20" xfId="4" applyFont="1" applyFill="1" applyBorder="1" applyAlignment="1">
      <alignment horizontal="center" vertical="center" shrinkToFit="1"/>
    </xf>
    <xf numFmtId="0" fontId="11" fillId="2" borderId="18" xfId="4" applyFont="1" applyFill="1" applyBorder="1" applyAlignment="1">
      <alignment horizontal="left" vertical="center" shrinkToFit="1"/>
    </xf>
    <xf numFmtId="0" fontId="11" fillId="2" borderId="19" xfId="4" applyFont="1" applyFill="1" applyBorder="1" applyAlignment="1">
      <alignment horizontal="left" vertical="center" shrinkToFit="1"/>
    </xf>
    <xf numFmtId="0" fontId="11" fillId="2" borderId="20" xfId="4" applyFont="1" applyFill="1" applyBorder="1" applyAlignment="1">
      <alignment horizontal="left" vertical="center" shrinkToFit="1"/>
    </xf>
    <xf numFmtId="0" fontId="11" fillId="8" borderId="18" xfId="0" applyFont="1" applyFill="1" applyBorder="1" applyAlignment="1">
      <alignment horizontal="center" vertical="center" shrinkToFit="1"/>
    </xf>
    <xf numFmtId="0" fontId="11" fillId="8" borderId="19" xfId="0" applyFont="1" applyFill="1" applyBorder="1" applyAlignment="1">
      <alignment horizontal="center" vertical="center" shrinkToFit="1"/>
    </xf>
    <xf numFmtId="0" fontId="11" fillId="8" borderId="20" xfId="0" applyFont="1" applyFill="1" applyBorder="1" applyAlignment="1">
      <alignment horizontal="center" vertical="center" shrinkToFit="1"/>
    </xf>
    <xf numFmtId="180" fontId="11" fillId="2" borderId="18" xfId="4" applyNumberFormat="1" applyFont="1" applyFill="1" applyBorder="1" applyAlignment="1">
      <alignment horizontal="right" vertical="center"/>
    </xf>
    <xf numFmtId="180" fontId="11" fillId="2" borderId="19" xfId="4" applyNumberFormat="1" applyFont="1" applyFill="1" applyBorder="1" applyAlignment="1">
      <alignment horizontal="right" vertical="center"/>
    </xf>
    <xf numFmtId="180" fontId="11" fillId="2" borderId="19" xfId="4" applyNumberFormat="1" applyFont="1" applyFill="1" applyBorder="1" applyAlignment="1">
      <alignment horizontal="left" vertical="center"/>
    </xf>
    <xf numFmtId="0" fontId="11" fillId="2" borderId="182" xfId="4" applyFont="1" applyFill="1" applyBorder="1" applyAlignment="1">
      <alignment horizontal="center" vertical="center"/>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8" borderId="44" xfId="4" applyFont="1" applyFill="1" applyBorder="1" applyAlignment="1">
      <alignment horizontal="center" vertical="center" shrinkToFit="1"/>
    </xf>
    <xf numFmtId="0" fontId="5" fillId="0" borderId="44" xfId="4" applyFont="1" applyBorder="1" applyAlignment="1">
      <alignment horizontal="left" vertical="center"/>
    </xf>
    <xf numFmtId="0" fontId="11" fillId="0" borderId="16" xfId="4" applyFont="1" applyBorder="1" applyAlignment="1">
      <alignment horizontal="center" vertical="center"/>
    </xf>
    <xf numFmtId="0" fontId="11" fillId="0" borderId="144" xfId="4" applyFont="1" applyBorder="1" applyAlignment="1">
      <alignment horizontal="center" vertical="center"/>
    </xf>
    <xf numFmtId="0" fontId="11" fillId="2" borderId="141" xfId="4" applyFont="1" applyFill="1" applyBorder="1" applyAlignment="1">
      <alignment horizontal="center" vertical="center"/>
    </xf>
    <xf numFmtId="0" fontId="5" fillId="0" borderId="179" xfId="4" applyFont="1" applyBorder="1" applyAlignment="1">
      <alignment horizontal="left" vertical="center"/>
    </xf>
    <xf numFmtId="0" fontId="5" fillId="0" borderId="51" xfId="4" applyFont="1" applyBorder="1" applyAlignment="1">
      <alignment horizontal="left" vertical="center"/>
    </xf>
    <xf numFmtId="0" fontId="5" fillId="0" borderId="52" xfId="4" applyFont="1" applyBorder="1" applyAlignment="1">
      <alignment horizontal="center" vertical="center" textRotation="255" shrinkToFit="1"/>
    </xf>
    <xf numFmtId="0" fontId="5" fillId="0" borderId="67" xfId="4" applyFont="1" applyBorder="1" applyAlignment="1">
      <alignment horizontal="center" vertical="center" textRotation="255" shrinkToFit="1"/>
    </xf>
    <xf numFmtId="0" fontId="5" fillId="0" borderId="80" xfId="4" applyFont="1" applyBorder="1" applyAlignment="1">
      <alignment horizontal="center" vertical="center" textRotation="255" shrinkToFit="1"/>
    </xf>
    <xf numFmtId="0" fontId="5" fillId="0" borderId="51" xfId="4" applyFont="1" applyBorder="1" applyAlignment="1">
      <alignment horizontal="left" vertical="center" shrinkToFit="1"/>
    </xf>
    <xf numFmtId="0" fontId="5" fillId="0" borderId="180" xfId="4" applyFont="1" applyBorder="1" applyAlignment="1">
      <alignment horizontal="left" vertical="center"/>
    </xf>
    <xf numFmtId="0" fontId="5" fillId="0" borderId="79" xfId="4" applyFont="1" applyBorder="1" applyAlignment="1">
      <alignment horizontal="left" vertical="center"/>
    </xf>
    <xf numFmtId="0" fontId="5" fillId="0" borderId="79" xfId="4" applyFont="1" applyBorder="1" applyAlignment="1">
      <alignment horizontal="left" vertical="center" shrinkToFit="1"/>
    </xf>
    <xf numFmtId="0" fontId="5" fillId="0" borderId="181" xfId="4" applyFont="1" applyBorder="1" applyAlignment="1">
      <alignment horizontal="left" vertical="center"/>
    </xf>
    <xf numFmtId="0" fontId="5" fillId="0" borderId="81" xfId="4" applyFont="1" applyBorder="1" applyAlignment="1">
      <alignment horizontal="left" vertical="center"/>
    </xf>
    <xf numFmtId="0" fontId="5" fillId="0" borderId="81" xfId="4" applyFont="1" applyBorder="1" applyAlignment="1">
      <alignment horizontal="left" vertical="center" shrinkToFit="1"/>
    </xf>
    <xf numFmtId="0" fontId="11" fillId="2" borderId="13" xfId="4" applyFont="1" applyFill="1" applyBorder="1" applyAlignment="1">
      <alignment horizontal="center" vertical="center" shrinkToFit="1"/>
    </xf>
    <xf numFmtId="0" fontId="11" fillId="2" borderId="17" xfId="4" applyFont="1" applyFill="1" applyBorder="1" applyAlignment="1">
      <alignment horizontal="center" vertical="center" shrinkToFit="1"/>
    </xf>
    <xf numFmtId="0" fontId="11" fillId="0" borderId="18" xfId="4"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2" borderId="186" xfId="4" applyFont="1" applyFill="1" applyBorder="1" applyAlignment="1">
      <alignment vertical="center" shrinkToFit="1"/>
    </xf>
    <xf numFmtId="0" fontId="12" fillId="2" borderId="187" xfId="4" applyFont="1" applyFill="1" applyBorder="1" applyAlignment="1">
      <alignment vertical="center" shrinkToFit="1"/>
    </xf>
    <xf numFmtId="0" fontId="12" fillId="2" borderId="188" xfId="4" applyFont="1" applyFill="1" applyBorder="1" applyAlignment="1">
      <alignment vertical="center" shrinkToFit="1"/>
    </xf>
    <xf numFmtId="49" fontId="11" fillId="2" borderId="7" xfId="4" applyNumberFormat="1" applyFont="1" applyFill="1" applyBorder="1" applyAlignment="1">
      <alignment horizontal="center" vertical="center" shrinkToFit="1"/>
    </xf>
    <xf numFmtId="181" fontId="11" fillId="2" borderId="186" xfId="1" applyNumberFormat="1" applyFont="1" applyFill="1" applyBorder="1" applyAlignment="1">
      <alignment vertical="center"/>
    </xf>
    <xf numFmtId="181" fontId="11" fillId="2" borderId="187" xfId="1" applyNumberFormat="1" applyFont="1" applyFill="1" applyBorder="1" applyAlignment="1">
      <alignment vertical="center"/>
    </xf>
    <xf numFmtId="181" fontId="11" fillId="2" borderId="193" xfId="1" applyNumberFormat="1" applyFont="1" applyFill="1" applyBorder="1" applyAlignment="1">
      <alignment vertical="center"/>
    </xf>
    <xf numFmtId="181" fontId="11" fillId="2" borderId="186" xfId="1" applyNumberFormat="1" applyFont="1" applyFill="1" applyBorder="1" applyAlignment="1">
      <alignment horizontal="right" vertical="center"/>
    </xf>
    <xf numFmtId="181" fontId="11" fillId="2" borderId="187" xfId="1" applyNumberFormat="1" applyFont="1" applyFill="1" applyBorder="1" applyAlignment="1">
      <alignment horizontal="right" vertical="center"/>
    </xf>
    <xf numFmtId="181" fontId="11" fillId="2" borderId="193" xfId="1" applyNumberFormat="1" applyFont="1" applyFill="1" applyBorder="1" applyAlignment="1">
      <alignment horizontal="right" vertical="center"/>
    </xf>
    <xf numFmtId="0" fontId="12" fillId="2" borderId="51" xfId="4" applyFont="1" applyFill="1" applyBorder="1" applyAlignment="1">
      <alignment vertical="center" shrinkToFit="1"/>
    </xf>
    <xf numFmtId="0" fontId="12" fillId="2" borderId="49" xfId="4" applyFont="1" applyFill="1" applyBorder="1" applyAlignment="1">
      <alignment vertical="center" shrinkToFit="1"/>
    </xf>
    <xf numFmtId="0" fontId="12" fillId="2" borderId="183" xfId="4" applyFont="1" applyFill="1" applyBorder="1" applyAlignment="1">
      <alignment vertical="center" shrinkToFit="1"/>
    </xf>
    <xf numFmtId="181" fontId="11" fillId="2" borderId="79" xfId="1" applyNumberFormat="1" applyFont="1" applyFill="1" applyBorder="1" applyAlignment="1">
      <alignment vertical="center"/>
    </xf>
    <xf numFmtId="181" fontId="11" fillId="2" borderId="66" xfId="1" applyNumberFormat="1" applyFont="1" applyFill="1" applyBorder="1" applyAlignment="1">
      <alignment vertical="center"/>
    </xf>
    <xf numFmtId="181" fontId="11" fillId="2" borderId="67" xfId="1" applyNumberFormat="1" applyFont="1" applyFill="1" applyBorder="1" applyAlignment="1">
      <alignment vertical="center"/>
    </xf>
    <xf numFmtId="181" fontId="11" fillId="2" borderId="79" xfId="1" applyNumberFormat="1" applyFont="1" applyFill="1" applyBorder="1" applyAlignment="1">
      <alignment horizontal="right" vertical="center"/>
    </xf>
    <xf numFmtId="181" fontId="11" fillId="2" borderId="66" xfId="1" applyNumberFormat="1" applyFont="1" applyFill="1" applyBorder="1" applyAlignment="1">
      <alignment horizontal="right" vertical="center"/>
    </xf>
    <xf numFmtId="181" fontId="11" fillId="2" borderId="67" xfId="1" applyNumberFormat="1" applyFont="1" applyFill="1" applyBorder="1" applyAlignment="1">
      <alignment horizontal="right" vertical="center"/>
    </xf>
    <xf numFmtId="0" fontId="12" fillId="2" borderId="79" xfId="4" applyFont="1" applyFill="1" applyBorder="1" applyAlignment="1">
      <alignment vertical="center" shrinkToFit="1"/>
    </xf>
    <xf numFmtId="0" fontId="12" fillId="2" borderId="66" xfId="4" applyFont="1" applyFill="1" applyBorder="1" applyAlignment="1">
      <alignment vertical="center" shrinkToFit="1"/>
    </xf>
    <xf numFmtId="0" fontId="12" fillId="2" borderId="184" xfId="4" applyFont="1" applyFill="1" applyBorder="1" applyAlignment="1">
      <alignment vertical="center" shrinkToFit="1"/>
    </xf>
    <xf numFmtId="181" fontId="11" fillId="2" borderId="51" xfId="1" applyNumberFormat="1" applyFont="1" applyFill="1" applyBorder="1" applyAlignment="1">
      <alignment horizontal="right" vertical="center"/>
    </xf>
    <xf numFmtId="181" fontId="11" fillId="2" borderId="49" xfId="1" applyNumberFormat="1" applyFont="1" applyFill="1" applyBorder="1" applyAlignment="1">
      <alignment horizontal="right" vertical="center"/>
    </xf>
    <xf numFmtId="181" fontId="11" fillId="2" borderId="52" xfId="1" applyNumberFormat="1" applyFont="1" applyFill="1" applyBorder="1" applyAlignment="1">
      <alignment horizontal="right" vertical="center"/>
    </xf>
    <xf numFmtId="181" fontId="11" fillId="4" borderId="11" xfId="1" applyNumberFormat="1" applyFont="1" applyFill="1" applyBorder="1" applyAlignment="1">
      <alignment vertical="center"/>
    </xf>
    <xf numFmtId="181" fontId="11" fillId="4" borderId="12" xfId="1" applyNumberFormat="1" applyFont="1" applyFill="1" applyBorder="1" applyAlignment="1">
      <alignment vertical="center"/>
    </xf>
    <xf numFmtId="181" fontId="11" fillId="4" borderId="13" xfId="1" applyNumberFormat="1" applyFont="1" applyFill="1" applyBorder="1" applyAlignment="1">
      <alignment vertical="center"/>
    </xf>
    <xf numFmtId="181" fontId="11" fillId="4" borderId="14" xfId="1" applyNumberFormat="1" applyFont="1" applyFill="1" applyBorder="1" applyAlignment="1">
      <alignment vertical="center"/>
    </xf>
    <xf numFmtId="181" fontId="11" fillId="4" borderId="0" xfId="1" applyNumberFormat="1" applyFont="1" applyFill="1" applyBorder="1" applyAlignment="1">
      <alignment vertical="center"/>
    </xf>
    <xf numFmtId="181" fontId="11" fillId="4" borderId="15" xfId="1" applyNumberFormat="1" applyFont="1" applyFill="1" applyBorder="1" applyAlignment="1">
      <alignment vertical="center"/>
    </xf>
    <xf numFmtId="181" fontId="11" fillId="4" borderId="56" xfId="1" applyNumberFormat="1" applyFont="1" applyFill="1" applyBorder="1" applyAlignment="1">
      <alignment vertical="center"/>
    </xf>
    <xf numFmtId="181" fontId="11" fillId="4" borderId="7" xfId="1" applyNumberFormat="1" applyFont="1" applyFill="1" applyBorder="1" applyAlignment="1">
      <alignment vertical="center"/>
    </xf>
    <xf numFmtId="181" fontId="11" fillId="4" borderId="27" xfId="1" applyNumberFormat="1" applyFont="1" applyFill="1" applyBorder="1" applyAlignment="1">
      <alignment vertical="center"/>
    </xf>
    <xf numFmtId="181" fontId="11" fillId="4" borderId="11" xfId="1" applyNumberFormat="1" applyFont="1" applyFill="1" applyBorder="1" applyAlignment="1">
      <alignment vertical="center" shrinkToFit="1"/>
    </xf>
    <xf numFmtId="181" fontId="11" fillId="4" borderId="12" xfId="1" applyNumberFormat="1" applyFont="1" applyFill="1" applyBorder="1" applyAlignment="1">
      <alignment vertical="center" shrinkToFit="1"/>
    </xf>
    <xf numFmtId="181" fontId="11" fillId="4" borderId="34" xfId="1" applyNumberFormat="1" applyFont="1" applyFill="1" applyBorder="1" applyAlignment="1">
      <alignment vertical="center" shrinkToFit="1"/>
    </xf>
    <xf numFmtId="181" fontId="11" fillId="4" borderId="14" xfId="1" applyNumberFormat="1" applyFont="1" applyFill="1" applyBorder="1" applyAlignment="1">
      <alignment vertical="center" shrinkToFit="1"/>
    </xf>
    <xf numFmtId="181" fontId="11" fillId="4" borderId="0" xfId="1" applyNumberFormat="1" applyFont="1" applyFill="1" applyBorder="1" applyAlignment="1">
      <alignment vertical="center" shrinkToFit="1"/>
    </xf>
    <xf numFmtId="181" fontId="11" fillId="4" borderId="25" xfId="1" applyNumberFormat="1" applyFont="1" applyFill="1" applyBorder="1" applyAlignment="1">
      <alignment vertical="center" shrinkToFit="1"/>
    </xf>
    <xf numFmtId="181" fontId="11" fillId="4" borderId="56" xfId="1" applyNumberFormat="1" applyFont="1" applyFill="1" applyBorder="1" applyAlignment="1">
      <alignment vertical="center" shrinkToFit="1"/>
    </xf>
    <xf numFmtId="181" fontId="11" fillId="4" borderId="7" xfId="1" applyNumberFormat="1" applyFont="1" applyFill="1" applyBorder="1" applyAlignment="1">
      <alignment vertical="center" shrinkToFit="1"/>
    </xf>
    <xf numFmtId="181" fontId="11" fillId="4" borderId="102" xfId="1" applyNumberFormat="1" applyFont="1" applyFill="1" applyBorder="1" applyAlignment="1">
      <alignment vertical="center" shrinkToFit="1"/>
    </xf>
    <xf numFmtId="49" fontId="11" fillId="2" borderId="37" xfId="4" applyNumberFormat="1" applyFont="1" applyFill="1" applyBorder="1" applyAlignment="1">
      <alignment horizontal="center" shrinkToFit="1"/>
    </xf>
    <xf numFmtId="49" fontId="11" fillId="2" borderId="12" xfId="4" applyNumberFormat="1" applyFont="1" applyFill="1" applyBorder="1" applyAlignment="1">
      <alignment horizontal="center" shrinkToFit="1"/>
    </xf>
    <xf numFmtId="49" fontId="11" fillId="2" borderId="34" xfId="4" applyNumberFormat="1" applyFont="1" applyFill="1" applyBorder="1" applyAlignment="1">
      <alignment horizontal="center" shrinkToFit="1"/>
    </xf>
    <xf numFmtId="49" fontId="11" fillId="2" borderId="150" xfId="4" applyNumberFormat="1" applyFont="1" applyFill="1" applyBorder="1" applyAlignment="1">
      <alignment horizontal="center" shrinkToFit="1"/>
    </xf>
    <xf numFmtId="49" fontId="11" fillId="2" borderId="50" xfId="4" applyNumberFormat="1" applyFont="1" applyFill="1" applyBorder="1" applyAlignment="1">
      <alignment horizontal="center" shrinkToFit="1"/>
    </xf>
    <xf numFmtId="49" fontId="11" fillId="2" borderId="190" xfId="4" applyNumberFormat="1" applyFont="1" applyFill="1" applyBorder="1" applyAlignment="1">
      <alignment horizontal="center" shrinkToFit="1"/>
    </xf>
    <xf numFmtId="0" fontId="11" fillId="2" borderId="38" xfId="4" applyFont="1" applyFill="1" applyBorder="1" applyAlignment="1">
      <alignment horizontal="center" vertical="center" wrapText="1"/>
    </xf>
    <xf numFmtId="0" fontId="11" fillId="2" borderId="36" xfId="4" applyFont="1" applyFill="1" applyBorder="1" applyAlignment="1">
      <alignment horizontal="center" vertical="center" wrapText="1"/>
    </xf>
    <xf numFmtId="0" fontId="11" fillId="2" borderId="103" xfId="4" applyFont="1" applyFill="1" applyBorder="1" applyAlignment="1">
      <alignment horizontal="center" vertical="center" wrapText="1"/>
    </xf>
    <xf numFmtId="49" fontId="11" fillId="2" borderId="194" xfId="4" applyNumberFormat="1" applyFont="1" applyFill="1" applyBorder="1" applyAlignment="1">
      <alignment horizontal="center" vertical="center" shrinkToFit="1"/>
    </xf>
    <xf numFmtId="49" fontId="11" fillId="2" borderId="187" xfId="4" applyNumberFormat="1" applyFont="1" applyFill="1" applyBorder="1" applyAlignment="1">
      <alignment horizontal="center" vertical="center" shrinkToFit="1"/>
    </xf>
    <xf numFmtId="49" fontId="11" fillId="2" borderId="195" xfId="4" applyNumberFormat="1" applyFont="1" applyFill="1" applyBorder="1" applyAlignment="1">
      <alignment horizontal="center" vertical="center" shrinkToFit="1"/>
    </xf>
    <xf numFmtId="183" fontId="11" fillId="2" borderId="37" xfId="1" applyNumberFormat="1" applyFont="1" applyFill="1" applyBorder="1" applyAlignment="1">
      <alignment horizontal="right" vertical="center" shrinkToFit="1"/>
    </xf>
    <xf numFmtId="183" fontId="11" fillId="2" borderId="12" xfId="1" applyNumberFormat="1" applyFont="1" applyFill="1" applyBorder="1" applyAlignment="1">
      <alignment horizontal="right" vertical="center" shrinkToFit="1"/>
    </xf>
    <xf numFmtId="183" fontId="11" fillId="2" borderId="13" xfId="1" applyNumberFormat="1" applyFont="1" applyFill="1" applyBorder="1" applyAlignment="1">
      <alignment horizontal="right" vertical="center" shrinkToFit="1"/>
    </xf>
    <xf numFmtId="183" fontId="11" fillId="2" borderId="91" xfId="1" applyNumberFormat="1" applyFont="1" applyFill="1" applyBorder="1" applyAlignment="1">
      <alignment horizontal="right" vertical="center" shrinkToFit="1"/>
    </xf>
    <xf numFmtId="183" fontId="11" fillId="2" borderId="0" xfId="1" applyNumberFormat="1" applyFont="1" applyFill="1" applyBorder="1" applyAlignment="1">
      <alignment horizontal="right" vertical="center" shrinkToFit="1"/>
    </xf>
    <xf numFmtId="183" fontId="11" fillId="2" borderId="15" xfId="1" applyNumberFormat="1" applyFont="1" applyFill="1" applyBorder="1" applyAlignment="1">
      <alignment horizontal="right" vertical="center" shrinkToFit="1"/>
    </xf>
    <xf numFmtId="183" fontId="11" fillId="2" borderId="11" xfId="1" applyNumberFormat="1" applyFont="1" applyFill="1" applyBorder="1" applyAlignment="1">
      <alignment horizontal="right" vertical="center" shrinkToFit="1"/>
    </xf>
    <xf numFmtId="183" fontId="11" fillId="2" borderId="14" xfId="1" applyNumberFormat="1" applyFont="1" applyFill="1" applyBorder="1" applyAlignment="1">
      <alignment horizontal="right" vertical="center" shrinkToFit="1"/>
    </xf>
    <xf numFmtId="181" fontId="11" fillId="2" borderId="51" xfId="1" applyNumberFormat="1" applyFont="1" applyFill="1" applyBorder="1" applyAlignment="1">
      <alignment vertical="center"/>
    </xf>
    <xf numFmtId="181" fontId="11" fillId="2" borderId="49" xfId="1" applyNumberFormat="1" applyFont="1" applyFill="1" applyBorder="1" applyAlignment="1">
      <alignment vertical="center"/>
    </xf>
    <xf numFmtId="181" fontId="11" fillId="2" borderId="52" xfId="1" applyNumberFormat="1" applyFont="1" applyFill="1" applyBorder="1" applyAlignment="1">
      <alignment vertical="center"/>
    </xf>
    <xf numFmtId="181" fontId="11" fillId="4" borderId="11" xfId="1" applyNumberFormat="1" applyFont="1" applyFill="1" applyBorder="1" applyAlignment="1">
      <alignment horizontal="center" vertical="center"/>
    </xf>
    <xf numFmtId="181" fontId="11" fillId="4" borderId="12" xfId="1" applyNumberFormat="1" applyFont="1" applyFill="1" applyBorder="1" applyAlignment="1">
      <alignment horizontal="center" vertical="center"/>
    </xf>
    <xf numFmtId="181" fontId="11" fillId="4" borderId="13" xfId="1" applyNumberFormat="1" applyFont="1" applyFill="1" applyBorder="1" applyAlignment="1">
      <alignment horizontal="center" vertical="center"/>
    </xf>
    <xf numFmtId="181" fontId="11" fillId="4" borderId="14" xfId="1" applyNumberFormat="1" applyFont="1" applyFill="1" applyBorder="1" applyAlignment="1">
      <alignment horizontal="center" vertical="center"/>
    </xf>
    <xf numFmtId="181" fontId="11" fillId="4" borderId="0" xfId="1" applyNumberFormat="1" applyFont="1" applyFill="1" applyBorder="1" applyAlignment="1">
      <alignment horizontal="center" vertical="center"/>
    </xf>
    <xf numFmtId="181" fontId="11" fillId="4" borderId="15" xfId="1" applyNumberFormat="1" applyFont="1" applyFill="1" applyBorder="1" applyAlignment="1">
      <alignment horizontal="center" vertical="center"/>
    </xf>
    <xf numFmtId="181" fontId="11" fillId="4" borderId="56" xfId="1" applyNumberFormat="1" applyFont="1" applyFill="1" applyBorder="1" applyAlignment="1">
      <alignment horizontal="center" vertical="center"/>
    </xf>
    <xf numFmtId="181" fontId="11" fillId="4" borderId="7" xfId="1" applyNumberFormat="1" applyFont="1" applyFill="1" applyBorder="1" applyAlignment="1">
      <alignment horizontal="center" vertical="center"/>
    </xf>
    <xf numFmtId="181" fontId="11" fillId="4" borderId="27" xfId="1" applyNumberFormat="1" applyFont="1" applyFill="1" applyBorder="1" applyAlignment="1">
      <alignment horizontal="center" vertical="center"/>
    </xf>
    <xf numFmtId="0" fontId="11" fillId="0" borderId="11" xfId="4" applyFont="1" applyBorder="1" applyAlignment="1">
      <alignment horizontal="left" vertical="center" shrinkToFit="1"/>
    </xf>
    <xf numFmtId="0" fontId="11" fillId="0" borderId="12" xfId="4" applyFont="1" applyBorder="1" applyAlignment="1">
      <alignment horizontal="left" vertical="center" shrinkToFit="1"/>
    </xf>
    <xf numFmtId="0" fontId="11" fillId="0" borderId="13" xfId="4" applyFont="1" applyBorder="1" applyAlignment="1">
      <alignment horizontal="left" vertical="center" shrinkToFit="1"/>
    </xf>
    <xf numFmtId="0" fontId="11" fillId="0" borderId="14" xfId="4" applyFont="1" applyBorder="1" applyAlignment="1">
      <alignment horizontal="left" vertical="center" shrinkToFit="1"/>
    </xf>
    <xf numFmtId="0" fontId="11" fillId="0" borderId="0" xfId="4" applyFont="1" applyBorder="1" applyAlignment="1">
      <alignment horizontal="left" vertical="center" shrinkToFit="1"/>
    </xf>
    <xf numFmtId="0" fontId="11" fillId="0" borderId="15" xfId="4" applyFont="1" applyBorder="1" applyAlignment="1">
      <alignment horizontal="left" vertical="center" shrinkToFit="1"/>
    </xf>
    <xf numFmtId="0" fontId="1" fillId="0" borderId="56" xfId="0" applyFont="1" applyBorder="1" applyAlignment="1">
      <alignment vertical="center"/>
    </xf>
    <xf numFmtId="0" fontId="1" fillId="0" borderId="7" xfId="0" applyFont="1" applyBorder="1" applyAlignment="1">
      <alignment vertical="center"/>
    </xf>
    <xf numFmtId="0" fontId="1" fillId="0" borderId="27" xfId="0" applyFont="1" applyBorder="1" applyAlignment="1">
      <alignment vertical="center"/>
    </xf>
    <xf numFmtId="0" fontId="11" fillId="0" borderId="11" xfId="4" applyFont="1" applyBorder="1" applyAlignment="1">
      <alignment horizontal="right" vertical="center"/>
    </xf>
    <xf numFmtId="0" fontId="11" fillId="0" borderId="14" xfId="4" applyFont="1" applyBorder="1" applyAlignment="1">
      <alignment horizontal="right" vertical="center"/>
    </xf>
    <xf numFmtId="0" fontId="11" fillId="2" borderId="11" xfId="4" applyFont="1" applyFill="1" applyBorder="1" applyAlignment="1">
      <alignment horizontal="right" vertical="center"/>
    </xf>
    <xf numFmtId="0" fontId="11" fillId="2" borderId="14" xfId="4" applyFont="1" applyFill="1" applyBorder="1" applyAlignment="1">
      <alignment horizontal="right" vertical="center"/>
    </xf>
    <xf numFmtId="0" fontId="11" fillId="2" borderId="34" xfId="4" applyFont="1" applyFill="1" applyBorder="1" applyAlignment="1">
      <alignment horizontal="center" vertical="center"/>
    </xf>
    <xf numFmtId="0" fontId="11" fillId="2" borderId="25" xfId="4" applyFont="1" applyFill="1" applyBorder="1" applyAlignment="1">
      <alignment horizontal="center" vertical="center"/>
    </xf>
    <xf numFmtId="0" fontId="11" fillId="2" borderId="24" xfId="4" applyFont="1" applyFill="1" applyBorder="1" applyAlignment="1">
      <alignment horizontal="center" vertical="center"/>
    </xf>
    <xf numFmtId="0" fontId="11" fillId="2" borderId="35" xfId="4" applyFont="1" applyFill="1" applyBorder="1" applyAlignment="1">
      <alignment horizontal="center" vertical="center"/>
    </xf>
    <xf numFmtId="0" fontId="11" fillId="2" borderId="101" xfId="4" applyFont="1" applyFill="1" applyBorder="1" applyAlignment="1">
      <alignment horizontal="center" vertical="center"/>
    </xf>
    <xf numFmtId="0" fontId="11" fillId="8" borderId="11" xfId="4" applyFont="1" applyFill="1" applyBorder="1" applyAlignment="1">
      <alignment horizontal="center" vertical="center" wrapText="1"/>
    </xf>
    <xf numFmtId="0" fontId="11" fillId="8" borderId="12" xfId="4" applyFont="1" applyFill="1" applyBorder="1" applyAlignment="1">
      <alignment horizontal="center" vertical="center" wrapText="1"/>
    </xf>
    <xf numFmtId="0" fontId="11" fillId="8" borderId="13" xfId="4" applyFont="1" applyFill="1" applyBorder="1" applyAlignment="1">
      <alignment horizontal="center" vertical="center" wrapText="1"/>
    </xf>
    <xf numFmtId="0" fontId="11" fillId="8" borderId="14" xfId="4" applyFont="1" applyFill="1" applyBorder="1" applyAlignment="1">
      <alignment horizontal="center" vertical="center" wrapText="1"/>
    </xf>
    <xf numFmtId="0" fontId="11" fillId="8" borderId="0" xfId="4" applyFont="1" applyFill="1" applyBorder="1" applyAlignment="1">
      <alignment horizontal="center" vertical="center" wrapText="1"/>
    </xf>
    <xf numFmtId="0" fontId="11" fillId="8" borderId="15" xfId="4" applyFont="1" applyFill="1" applyBorder="1" applyAlignment="1">
      <alignment horizontal="center" vertical="center" wrapText="1"/>
    </xf>
    <xf numFmtId="0" fontId="11" fillId="8" borderId="56" xfId="4" applyFont="1" applyFill="1" applyBorder="1" applyAlignment="1">
      <alignment horizontal="center" vertical="center" wrapText="1"/>
    </xf>
    <xf numFmtId="0" fontId="11" fillId="8" borderId="7" xfId="4" applyFont="1" applyFill="1" applyBorder="1" applyAlignment="1">
      <alignment horizontal="center" vertical="center" wrapText="1"/>
    </xf>
    <xf numFmtId="0" fontId="11" fillId="8" borderId="27" xfId="4" applyFont="1" applyFill="1" applyBorder="1" applyAlignment="1">
      <alignment horizontal="center" vertical="center" wrapText="1"/>
    </xf>
    <xf numFmtId="0" fontId="11" fillId="2" borderId="11" xfId="4" applyFont="1" applyFill="1" applyBorder="1" applyAlignment="1">
      <alignment vertical="center" shrinkToFit="1"/>
    </xf>
    <xf numFmtId="0" fontId="11" fillId="2" borderId="12" xfId="4" applyFont="1" applyFill="1" applyBorder="1" applyAlignment="1">
      <alignment vertical="center" shrinkToFit="1"/>
    </xf>
    <xf numFmtId="0" fontId="11" fillId="2" borderId="13" xfId="4" applyFont="1" applyFill="1" applyBorder="1" applyAlignment="1">
      <alignment vertical="center" shrinkToFit="1"/>
    </xf>
    <xf numFmtId="0" fontId="11" fillId="2" borderId="14" xfId="4" applyFont="1" applyFill="1" applyBorder="1" applyAlignment="1">
      <alignment vertical="center" shrinkToFit="1"/>
    </xf>
    <xf numFmtId="0" fontId="11" fillId="2" borderId="0" xfId="4" applyFont="1" applyFill="1" applyBorder="1" applyAlignment="1">
      <alignment vertical="center" shrinkToFit="1"/>
    </xf>
    <xf numFmtId="0" fontId="11" fillId="2" borderId="15" xfId="4" applyFont="1" applyFill="1" applyBorder="1" applyAlignment="1">
      <alignment vertical="center" shrinkToFit="1"/>
    </xf>
    <xf numFmtId="0" fontId="11" fillId="2" borderId="56" xfId="4" applyFont="1" applyFill="1" applyBorder="1" applyAlignment="1">
      <alignment vertical="center" shrinkToFit="1"/>
    </xf>
    <xf numFmtId="0" fontId="11" fillId="2" borderId="7" xfId="4" applyFont="1" applyFill="1" applyBorder="1" applyAlignment="1">
      <alignment vertical="center" shrinkToFit="1"/>
    </xf>
    <xf numFmtId="0" fontId="11" fillId="2" borderId="27" xfId="4" applyFont="1" applyFill="1" applyBorder="1" applyAlignment="1">
      <alignment vertical="center" shrinkToFit="1"/>
    </xf>
    <xf numFmtId="0" fontId="11" fillId="2" borderId="23" xfId="4" applyFont="1" applyFill="1" applyBorder="1" applyAlignment="1">
      <alignment horizontal="center" vertical="center"/>
    </xf>
    <xf numFmtId="0" fontId="0" fillId="0" borderId="4" xfId="0" applyBorder="1" applyAlignment="1">
      <alignment vertical="center"/>
    </xf>
    <xf numFmtId="0" fontId="0" fillId="0" borderId="9" xfId="0" applyBorder="1" applyAlignment="1">
      <alignment vertical="center"/>
    </xf>
    <xf numFmtId="0" fontId="11" fillId="0" borderId="11"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56"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8" borderId="23" xfId="0" applyNumberFormat="1" applyFont="1" applyFill="1" applyBorder="1" applyAlignment="1">
      <alignment horizontal="center" vertical="center" wrapText="1"/>
    </xf>
    <xf numFmtId="0" fontId="0" fillId="8" borderId="4" xfId="0" applyFill="1" applyBorder="1" applyAlignment="1">
      <alignment horizontal="center" vertical="center" wrapText="1"/>
    </xf>
    <xf numFmtId="0" fontId="0" fillId="8" borderId="9" xfId="0" applyFill="1" applyBorder="1" applyAlignment="1">
      <alignment horizontal="center" vertical="center" wrapText="1"/>
    </xf>
    <xf numFmtId="0" fontId="11" fillId="8" borderId="11" xfId="4" applyFont="1" applyFill="1" applyBorder="1" applyAlignment="1">
      <alignment horizontal="center" vertical="center" shrinkToFit="1"/>
    </xf>
    <xf numFmtId="0" fontId="11" fillId="8" borderId="12" xfId="4" applyFont="1" applyFill="1" applyBorder="1" applyAlignment="1">
      <alignment horizontal="center" vertical="center" shrinkToFit="1"/>
    </xf>
    <xf numFmtId="0" fontId="11" fillId="8" borderId="13" xfId="4" applyFont="1" applyFill="1" applyBorder="1" applyAlignment="1">
      <alignment horizontal="center" vertical="center" shrinkToFit="1"/>
    </xf>
    <xf numFmtId="0" fontId="11" fillId="8" borderId="14" xfId="4" applyFont="1" applyFill="1" applyBorder="1" applyAlignment="1">
      <alignment horizontal="center" vertical="center" shrinkToFit="1"/>
    </xf>
    <xf numFmtId="0" fontId="11" fillId="8" borderId="0" xfId="4" applyFont="1" applyFill="1" applyBorder="1" applyAlignment="1">
      <alignment horizontal="center" vertical="center" shrinkToFit="1"/>
    </xf>
    <xf numFmtId="0" fontId="11" fillId="8" borderId="15" xfId="4" applyFont="1" applyFill="1" applyBorder="1" applyAlignment="1">
      <alignment horizontal="center" vertical="center" shrinkToFit="1"/>
    </xf>
    <xf numFmtId="0" fontId="11" fillId="8" borderId="56" xfId="4" applyFont="1" applyFill="1" applyBorder="1" applyAlignment="1">
      <alignment horizontal="center" vertical="center" shrinkToFit="1"/>
    </xf>
    <xf numFmtId="0" fontId="11" fillId="8" borderId="7" xfId="4" applyFont="1" applyFill="1" applyBorder="1" applyAlignment="1">
      <alignment horizontal="center" vertical="center" shrinkToFit="1"/>
    </xf>
    <xf numFmtId="0" fontId="11" fillId="8" borderId="27" xfId="4" applyFont="1" applyFill="1" applyBorder="1" applyAlignment="1">
      <alignment horizontal="center" vertical="center" shrinkToFit="1"/>
    </xf>
    <xf numFmtId="181" fontId="11" fillId="4" borderId="16" xfId="1" applyNumberFormat="1" applyFont="1" applyFill="1" applyBorder="1" applyAlignment="1">
      <alignment vertical="center"/>
    </xf>
    <xf numFmtId="181" fontId="11" fillId="4" borderId="6" xfId="1" applyNumberFormat="1" applyFont="1" applyFill="1" applyBorder="1" applyAlignment="1">
      <alignment vertical="center"/>
    </xf>
    <xf numFmtId="181" fontId="11" fillId="4" borderId="17" xfId="1" applyNumberFormat="1" applyFont="1" applyFill="1" applyBorder="1" applyAlignment="1">
      <alignment vertical="center"/>
    </xf>
    <xf numFmtId="181" fontId="11" fillId="4" borderId="16" xfId="1" applyNumberFormat="1" applyFont="1" applyFill="1" applyBorder="1" applyAlignment="1">
      <alignment vertical="center" shrinkToFit="1"/>
    </xf>
    <xf numFmtId="181" fontId="11" fillId="4" borderId="6" xfId="1" applyNumberFormat="1" applyFont="1" applyFill="1" applyBorder="1" applyAlignment="1">
      <alignment vertical="center" shrinkToFit="1"/>
    </xf>
    <xf numFmtId="181" fontId="11" fillId="4" borderId="26" xfId="1" applyNumberFormat="1" applyFont="1" applyFill="1" applyBorder="1" applyAlignment="1">
      <alignment vertical="center" shrinkToFit="1"/>
    </xf>
    <xf numFmtId="0" fontId="11" fillId="2" borderId="42" xfId="4" applyFont="1" applyFill="1" applyBorder="1" applyAlignment="1">
      <alignment horizontal="center" vertical="center" wrapText="1"/>
    </xf>
    <xf numFmtId="181" fontId="11" fillId="2" borderId="81" xfId="1" applyNumberFormat="1" applyFont="1" applyFill="1" applyBorder="1" applyAlignment="1">
      <alignment horizontal="right" vertical="center"/>
    </xf>
    <xf numFmtId="181" fontId="11" fillId="2" borderId="53" xfId="1" applyNumberFormat="1" applyFont="1" applyFill="1" applyBorder="1" applyAlignment="1">
      <alignment horizontal="right" vertical="center"/>
    </xf>
    <xf numFmtId="181" fontId="11" fillId="2" borderId="80" xfId="1" applyNumberFormat="1" applyFont="1" applyFill="1" applyBorder="1" applyAlignment="1">
      <alignment horizontal="right" vertical="center"/>
    </xf>
    <xf numFmtId="49" fontId="11" fillId="2" borderId="112" xfId="4" applyNumberFormat="1" applyFont="1" applyFill="1" applyBorder="1" applyAlignment="1">
      <alignment horizontal="center" vertical="center" shrinkToFit="1"/>
    </xf>
    <xf numFmtId="49" fontId="11" fillId="2" borderId="53" xfId="4" applyNumberFormat="1" applyFont="1" applyFill="1" applyBorder="1" applyAlignment="1">
      <alignment horizontal="center" vertical="center" shrinkToFit="1"/>
    </xf>
    <xf numFmtId="49" fontId="11" fillId="2" borderId="189" xfId="4" applyNumberFormat="1" applyFont="1" applyFill="1" applyBorder="1" applyAlignment="1">
      <alignment horizontal="center" vertical="center" shrinkToFit="1"/>
    </xf>
    <xf numFmtId="0" fontId="12" fillId="2" borderId="81" xfId="4" applyFont="1" applyFill="1" applyBorder="1" applyAlignment="1">
      <alignment vertical="center" shrinkToFit="1"/>
    </xf>
    <xf numFmtId="0" fontId="12" fillId="2" borderId="53" xfId="4" applyFont="1" applyFill="1" applyBorder="1" applyAlignment="1">
      <alignment vertical="center" shrinkToFit="1"/>
    </xf>
    <xf numFmtId="0" fontId="12" fillId="2" borderId="185" xfId="4" applyFont="1" applyFill="1" applyBorder="1" applyAlignment="1">
      <alignment vertical="center" shrinkToFit="1"/>
    </xf>
    <xf numFmtId="181" fontId="11" fillId="2" borderId="81" xfId="1" applyNumberFormat="1" applyFont="1" applyFill="1" applyBorder="1" applyAlignment="1">
      <alignment vertical="center"/>
    </xf>
    <xf numFmtId="181" fontId="11" fillId="2" borderId="53" xfId="1" applyNumberFormat="1" applyFont="1" applyFill="1" applyBorder="1" applyAlignment="1">
      <alignment vertical="center"/>
    </xf>
    <xf numFmtId="181" fontId="11" fillId="2" borderId="80" xfId="1" applyNumberFormat="1" applyFont="1" applyFill="1" applyBorder="1" applyAlignment="1">
      <alignment vertical="center"/>
    </xf>
    <xf numFmtId="181" fontId="11" fillId="4" borderId="16" xfId="1" applyNumberFormat="1" applyFont="1" applyFill="1" applyBorder="1" applyAlignment="1">
      <alignment horizontal="center" vertical="center"/>
    </xf>
    <xf numFmtId="181" fontId="11" fillId="4" borderId="6" xfId="1" applyNumberFormat="1" applyFont="1" applyFill="1" applyBorder="1" applyAlignment="1">
      <alignment horizontal="center" vertical="center"/>
    </xf>
    <xf numFmtId="181" fontId="11" fillId="4" borderId="17" xfId="1" applyNumberFormat="1" applyFont="1" applyFill="1" applyBorder="1" applyAlignment="1">
      <alignment horizontal="center" vertical="center"/>
    </xf>
    <xf numFmtId="49" fontId="11" fillId="2" borderId="6" xfId="4" applyNumberFormat="1" applyFont="1" applyFill="1" applyBorder="1" applyAlignment="1">
      <alignment horizontal="center" vertical="center" shrinkToFit="1"/>
    </xf>
    <xf numFmtId="0" fontId="11" fillId="2" borderId="40" xfId="4" applyFont="1" applyFill="1" applyBorder="1" applyAlignment="1">
      <alignment horizontal="center" vertical="center"/>
    </xf>
    <xf numFmtId="0" fontId="11" fillId="8" borderId="16" xfId="4" applyFont="1" applyFill="1" applyBorder="1" applyAlignment="1">
      <alignment horizontal="center" vertical="center" wrapText="1"/>
    </xf>
    <xf numFmtId="0" fontId="11" fillId="8" borderId="6" xfId="4" applyFont="1" applyFill="1" applyBorder="1" applyAlignment="1">
      <alignment horizontal="center" vertical="center" wrapText="1"/>
    </xf>
    <xf numFmtId="0" fontId="11" fillId="8" borderId="17" xfId="4" applyFont="1" applyFill="1" applyBorder="1" applyAlignment="1">
      <alignment horizontal="center" vertical="center" wrapText="1"/>
    </xf>
    <xf numFmtId="0" fontId="11" fillId="2" borderId="16" xfId="4" applyFont="1" applyFill="1" applyBorder="1" applyAlignment="1">
      <alignment vertical="center" shrinkToFit="1"/>
    </xf>
    <xf numFmtId="0" fontId="11" fillId="2" borderId="6" xfId="4" applyFont="1" applyFill="1" applyBorder="1" applyAlignment="1">
      <alignment vertical="center" shrinkToFit="1"/>
    </xf>
    <xf numFmtId="0" fontId="11" fillId="2" borderId="17" xfId="4" applyFont="1" applyFill="1" applyBorder="1" applyAlignment="1">
      <alignment vertical="center" shrinkToFit="1"/>
    </xf>
    <xf numFmtId="0" fontId="0" fillId="0" borderId="33" xfId="0" applyBorder="1" applyAlignment="1">
      <alignment vertical="center"/>
    </xf>
    <xf numFmtId="0" fontId="11" fillId="0" borderId="16"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0" fillId="8" borderId="33" xfId="0" applyFill="1" applyBorder="1" applyAlignment="1">
      <alignment horizontal="center" vertical="center" wrapText="1"/>
    </xf>
    <xf numFmtId="0" fontId="11" fillId="8" borderId="16" xfId="4" applyFont="1" applyFill="1" applyBorder="1" applyAlignment="1">
      <alignment horizontal="center" vertical="center" shrinkToFit="1"/>
    </xf>
    <xf numFmtId="0" fontId="11" fillId="8" borderId="6" xfId="4" applyFont="1" applyFill="1" applyBorder="1" applyAlignment="1">
      <alignment horizontal="center" vertical="center" shrinkToFit="1"/>
    </xf>
    <xf numFmtId="0" fontId="11" fillId="8" borderId="17" xfId="4" applyFont="1" applyFill="1" applyBorder="1" applyAlignment="1">
      <alignment horizontal="center" vertical="center" shrinkToFit="1"/>
    </xf>
    <xf numFmtId="181" fontId="11" fillId="4" borderId="48" xfId="1" applyNumberFormat="1" applyFont="1" applyFill="1" applyBorder="1" applyAlignment="1">
      <alignment vertical="center" shrinkToFit="1"/>
    </xf>
    <xf numFmtId="181" fontId="11" fillId="4" borderId="22" xfId="1" applyNumberFormat="1" applyFont="1" applyFill="1" applyBorder="1" applyAlignment="1">
      <alignment vertical="center" shrinkToFit="1"/>
    </xf>
    <xf numFmtId="181" fontId="11" fillId="4" borderId="149" xfId="1" applyNumberFormat="1" applyFont="1" applyFill="1" applyBorder="1" applyAlignment="1">
      <alignment vertical="center" shrinkToFit="1"/>
    </xf>
    <xf numFmtId="0" fontId="11" fillId="8" borderId="48" xfId="4" applyFont="1" applyFill="1" applyBorder="1" applyAlignment="1">
      <alignment horizontal="center" vertical="center" wrapText="1"/>
    </xf>
    <xf numFmtId="0" fontId="11" fillId="8" borderId="22" xfId="4" applyFont="1" applyFill="1" applyBorder="1" applyAlignment="1">
      <alignment horizontal="center" vertical="center" wrapText="1"/>
    </xf>
    <xf numFmtId="0" fontId="11" fillId="8" borderId="47" xfId="4" applyFont="1" applyFill="1" applyBorder="1" applyAlignment="1">
      <alignment horizontal="center" vertical="center" wrapText="1"/>
    </xf>
    <xf numFmtId="0" fontId="11" fillId="2" borderId="48" xfId="4" applyFont="1" applyFill="1" applyBorder="1" applyAlignment="1">
      <alignment vertical="center" shrinkToFit="1"/>
    </xf>
    <xf numFmtId="0" fontId="11" fillId="2" borderId="22" xfId="4" applyFont="1" applyFill="1" applyBorder="1" applyAlignment="1">
      <alignment vertical="center" shrinkToFit="1"/>
    </xf>
    <xf numFmtId="0" fontId="11" fillId="2" borderId="47" xfId="4" applyFont="1" applyFill="1" applyBorder="1" applyAlignment="1">
      <alignment vertical="center" shrinkToFit="1"/>
    </xf>
    <xf numFmtId="0" fontId="11" fillId="2" borderId="148" xfId="4" applyFont="1" applyFill="1" applyBorder="1" applyAlignment="1">
      <alignment horizontal="center" vertical="center"/>
    </xf>
    <xf numFmtId="0" fontId="11" fillId="0" borderId="48" xfId="0" applyNumberFormat="1" applyFont="1" applyFill="1" applyBorder="1" applyAlignment="1">
      <alignment horizontal="center" vertical="center" wrapText="1"/>
    </xf>
    <xf numFmtId="0" fontId="11" fillId="0" borderId="47" xfId="0" applyNumberFormat="1" applyFont="1" applyFill="1" applyBorder="1" applyAlignment="1">
      <alignment horizontal="center" vertical="center" wrapText="1"/>
    </xf>
    <xf numFmtId="0" fontId="11" fillId="8" borderId="48" xfId="4" applyFont="1" applyFill="1" applyBorder="1" applyAlignment="1">
      <alignment horizontal="center" vertical="center" shrinkToFit="1"/>
    </xf>
    <xf numFmtId="0" fontId="11" fillId="8" borderId="22" xfId="4" applyFont="1" applyFill="1" applyBorder="1" applyAlignment="1">
      <alignment horizontal="center" vertical="center" shrinkToFit="1"/>
    </xf>
    <xf numFmtId="0" fontId="11" fillId="8" borderId="47" xfId="4" applyFont="1" applyFill="1" applyBorder="1" applyAlignment="1">
      <alignment horizontal="center" vertical="center" shrinkToFit="1"/>
    </xf>
    <xf numFmtId="181" fontId="11" fillId="2" borderId="164" xfId="1" applyNumberFormat="1" applyFont="1" applyFill="1" applyBorder="1" applyAlignment="1">
      <alignment vertical="center"/>
    </xf>
    <xf numFmtId="181" fontId="11" fillId="2" borderId="165" xfId="1" applyNumberFormat="1" applyFont="1" applyFill="1" applyBorder="1" applyAlignment="1">
      <alignment vertical="center"/>
    </xf>
    <xf numFmtId="181" fontId="11" fillId="2" borderId="166" xfId="1" applyNumberFormat="1" applyFont="1" applyFill="1" applyBorder="1" applyAlignment="1">
      <alignment vertical="center"/>
    </xf>
    <xf numFmtId="181" fontId="11" fillId="4" borderId="48" xfId="1" applyNumberFormat="1" applyFont="1" applyFill="1" applyBorder="1" applyAlignment="1">
      <alignment horizontal="center" vertical="center"/>
    </xf>
    <xf numFmtId="181" fontId="11" fillId="4" borderId="22" xfId="1" applyNumberFormat="1" applyFont="1" applyFill="1" applyBorder="1" applyAlignment="1">
      <alignment horizontal="center" vertical="center"/>
    </xf>
    <xf numFmtId="181" fontId="11" fillId="4" borderId="47" xfId="1" applyNumberFormat="1" applyFont="1" applyFill="1" applyBorder="1" applyAlignment="1">
      <alignment horizontal="center" vertical="center"/>
    </xf>
    <xf numFmtId="181" fontId="11" fillId="2" borderId="164" xfId="1" applyNumberFormat="1" applyFont="1" applyFill="1" applyBorder="1" applyAlignment="1">
      <alignment horizontal="right" vertical="center"/>
    </xf>
    <xf numFmtId="181" fontId="11" fillId="2" borderId="165" xfId="1" applyNumberFormat="1" applyFont="1" applyFill="1" applyBorder="1" applyAlignment="1">
      <alignment horizontal="right" vertical="center"/>
    </xf>
    <xf numFmtId="181" fontId="11" fillId="2" borderId="166" xfId="1" applyNumberFormat="1" applyFont="1" applyFill="1" applyBorder="1" applyAlignment="1">
      <alignment horizontal="right" vertical="center"/>
    </xf>
    <xf numFmtId="181" fontId="11" fillId="4" borderId="48" xfId="1" applyNumberFormat="1" applyFont="1" applyFill="1" applyBorder="1" applyAlignment="1">
      <alignment vertical="center"/>
    </xf>
    <xf numFmtId="181" fontId="11" fillId="4" borderId="22" xfId="1" applyNumberFormat="1" applyFont="1" applyFill="1" applyBorder="1" applyAlignment="1">
      <alignment vertical="center"/>
    </xf>
    <xf numFmtId="181" fontId="11" fillId="4" borderId="47" xfId="1" applyNumberFormat="1" applyFont="1" applyFill="1" applyBorder="1" applyAlignment="1">
      <alignment vertical="center"/>
    </xf>
    <xf numFmtId="0" fontId="11" fillId="2" borderId="48" xfId="4" applyFont="1" applyFill="1" applyBorder="1" applyAlignment="1">
      <alignment horizontal="right" vertical="center"/>
    </xf>
    <xf numFmtId="0" fontId="11" fillId="2" borderId="47" xfId="4" applyFont="1" applyFill="1" applyBorder="1" applyAlignment="1">
      <alignment horizontal="center" vertical="center"/>
    </xf>
    <xf numFmtId="0" fontId="11" fillId="2" borderId="48" xfId="4" applyFont="1" applyFill="1" applyBorder="1" applyAlignment="1">
      <alignment horizontal="center" vertical="center"/>
    </xf>
    <xf numFmtId="0" fontId="11" fillId="2" borderId="149" xfId="4" applyFont="1" applyFill="1" applyBorder="1" applyAlignment="1">
      <alignment horizontal="center" vertical="center"/>
    </xf>
    <xf numFmtId="183" fontId="11" fillId="2" borderId="71" xfId="1" applyNumberFormat="1" applyFont="1" applyFill="1" applyBorder="1" applyAlignment="1">
      <alignment horizontal="right" vertical="center" shrinkToFit="1"/>
    </xf>
    <xf numFmtId="183" fontId="11" fillId="2" borderId="22" xfId="1" applyNumberFormat="1" applyFont="1" applyFill="1" applyBorder="1" applyAlignment="1">
      <alignment horizontal="right" vertical="center" shrinkToFit="1"/>
    </xf>
    <xf numFmtId="183" fontId="11" fillId="2" borderId="47" xfId="1" applyNumberFormat="1" applyFont="1" applyFill="1" applyBorder="1" applyAlignment="1">
      <alignment horizontal="right" vertical="center" shrinkToFit="1"/>
    </xf>
    <xf numFmtId="183" fontId="11" fillId="2" borderId="48" xfId="1" applyNumberFormat="1" applyFont="1" applyFill="1" applyBorder="1" applyAlignment="1">
      <alignment horizontal="right" vertical="center" shrinkToFit="1"/>
    </xf>
    <xf numFmtId="49" fontId="11" fillId="2" borderId="71" xfId="4" applyNumberFormat="1" applyFont="1" applyFill="1" applyBorder="1" applyAlignment="1">
      <alignment horizontal="center" shrinkToFit="1"/>
    </xf>
    <xf numFmtId="49" fontId="11" fillId="2" borderId="22" xfId="4" applyNumberFormat="1" applyFont="1" applyFill="1" applyBorder="1" applyAlignment="1">
      <alignment horizontal="center" shrinkToFit="1"/>
    </xf>
    <xf numFmtId="49" fontId="11" fillId="2" borderId="149" xfId="4" applyNumberFormat="1" applyFont="1" applyFill="1" applyBorder="1" applyAlignment="1">
      <alignment horizontal="center" shrinkToFit="1"/>
    </xf>
    <xf numFmtId="0" fontId="11" fillId="2" borderId="246" xfId="4" applyFont="1" applyFill="1" applyBorder="1" applyAlignment="1">
      <alignment horizontal="center" vertical="center" wrapText="1"/>
    </xf>
    <xf numFmtId="0" fontId="12" fillId="2" borderId="164" xfId="4" applyFont="1" applyFill="1" applyBorder="1" applyAlignment="1">
      <alignment vertical="center" shrinkToFit="1"/>
    </xf>
    <xf numFmtId="0" fontId="12" fillId="2" borderId="165" xfId="4" applyFont="1" applyFill="1" applyBorder="1" applyAlignment="1">
      <alignment vertical="center" shrinkToFit="1"/>
    </xf>
    <xf numFmtId="0" fontId="12" fillId="2" borderId="219" xfId="4" applyFont="1" applyFill="1" applyBorder="1" applyAlignment="1">
      <alignment vertical="center" shrinkToFit="1"/>
    </xf>
    <xf numFmtId="0" fontId="44" fillId="2" borderId="91" xfId="4" applyFont="1" applyFill="1" applyBorder="1" applyAlignment="1">
      <alignment horizontal="center" vertical="center"/>
    </xf>
    <xf numFmtId="0" fontId="74" fillId="0" borderId="0" xfId="0" applyFont="1" applyAlignment="1">
      <alignment horizontal="center" vertical="center"/>
    </xf>
    <xf numFmtId="0" fontId="74" fillId="0" borderId="15" xfId="0" applyFont="1" applyBorder="1" applyAlignment="1">
      <alignment horizontal="center" vertical="center"/>
    </xf>
    <xf numFmtId="0" fontId="44" fillId="2" borderId="14" xfId="4" applyFont="1" applyFill="1" applyBorder="1" applyAlignment="1">
      <alignment horizontal="center" vertical="center"/>
    </xf>
    <xf numFmtId="0" fontId="11" fillId="2" borderId="79" xfId="4" applyFont="1" applyFill="1" applyBorder="1" applyAlignment="1">
      <alignment horizontal="center" vertical="center" shrinkToFit="1"/>
    </xf>
    <xf numFmtId="0" fontId="11" fillId="2" borderId="66" xfId="4" applyFont="1" applyFill="1" applyBorder="1" applyAlignment="1">
      <alignment horizontal="center" vertical="center" shrinkToFit="1"/>
    </xf>
    <xf numFmtId="0" fontId="11" fillId="2" borderId="67" xfId="4" applyFont="1" applyFill="1" applyBorder="1" applyAlignment="1">
      <alignment horizontal="center" vertical="center" shrinkToFit="1"/>
    </xf>
    <xf numFmtId="0" fontId="11" fillId="2" borderId="79" xfId="4" applyFont="1" applyFill="1" applyBorder="1" applyAlignment="1">
      <alignment horizontal="center" vertical="center"/>
    </xf>
    <xf numFmtId="0" fontId="11" fillId="2" borderId="66" xfId="4" applyFont="1" applyFill="1" applyBorder="1" applyAlignment="1">
      <alignment horizontal="center" vertical="center"/>
    </xf>
    <xf numFmtId="0" fontId="11" fillId="2" borderId="67" xfId="4" applyFont="1" applyFill="1" applyBorder="1" applyAlignment="1">
      <alignment horizontal="center" vertical="center"/>
    </xf>
    <xf numFmtId="0" fontId="11" fillId="8" borderId="148" xfId="0" applyNumberFormat="1" applyFont="1" applyFill="1" applyBorder="1" applyAlignment="1">
      <alignment horizontal="center" vertical="center" wrapText="1"/>
    </xf>
    <xf numFmtId="0" fontId="11" fillId="0" borderId="48" xfId="4" applyFont="1" applyBorder="1" applyAlignment="1">
      <alignment horizontal="left" vertical="center" shrinkToFit="1"/>
    </xf>
    <xf numFmtId="0" fontId="11" fillId="0" borderId="22" xfId="4" applyFont="1" applyBorder="1" applyAlignment="1">
      <alignment horizontal="left" vertical="center" shrinkToFit="1"/>
    </xf>
    <xf numFmtId="0" fontId="11" fillId="0" borderId="47" xfId="4" applyFont="1" applyBorder="1" applyAlignment="1">
      <alignment horizontal="left" vertical="center" shrinkToFit="1"/>
    </xf>
    <xf numFmtId="0" fontId="11" fillId="0" borderId="48" xfId="4" applyFont="1" applyBorder="1" applyAlignment="1">
      <alignment horizontal="right" vertical="center"/>
    </xf>
    <xf numFmtId="0" fontId="11" fillId="2" borderId="51" xfId="4" applyFont="1" applyFill="1" applyBorder="1" applyAlignment="1">
      <alignment horizontal="center" vertical="center"/>
    </xf>
    <xf numFmtId="0" fontId="11" fillId="2" borderId="49" xfId="4" applyFont="1" applyFill="1" applyBorder="1" applyAlignment="1">
      <alignment horizontal="center" vertical="center"/>
    </xf>
    <xf numFmtId="0" fontId="11" fillId="2" borderId="52" xfId="4" applyFont="1" applyFill="1" applyBorder="1" applyAlignment="1">
      <alignment horizontal="center" vertical="center"/>
    </xf>
    <xf numFmtId="0" fontId="11" fillId="2" borderId="14"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0" borderId="100" xfId="4" applyFont="1" applyBorder="1" applyAlignment="1">
      <alignment horizontal="center" vertical="center" textRotation="255" shrinkToFit="1"/>
    </xf>
    <xf numFmtId="0" fontId="16" fillId="0" borderId="36" xfId="0" applyFont="1" applyBorder="1" applyAlignment="1">
      <alignment horizontal="center" vertical="center" textRotation="255" shrinkToFit="1"/>
    </xf>
    <xf numFmtId="0" fontId="16" fillId="0" borderId="202" xfId="0" applyFont="1" applyBorder="1" applyAlignment="1">
      <alignment horizontal="center" vertical="center" textRotation="255" shrinkToFit="1"/>
    </xf>
    <xf numFmtId="0" fontId="11" fillId="2" borderId="95" xfId="4"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3" xfId="0" applyFont="1" applyBorder="1" applyAlignment="1">
      <alignment horizontal="center" vertical="center" wrapText="1"/>
    </xf>
    <xf numFmtId="0" fontId="11" fillId="0" borderId="19" xfId="4" applyFont="1" applyBorder="1" applyAlignment="1">
      <alignment horizontal="center" vertical="center"/>
    </xf>
    <xf numFmtId="0" fontId="11" fillId="2" borderId="21" xfId="4" applyFont="1" applyFill="1" applyBorder="1" applyAlignment="1">
      <alignment horizontal="center" vertical="center" wrapText="1"/>
    </xf>
    <xf numFmtId="0" fontId="11" fillId="2" borderId="58" xfId="4" applyFont="1" applyFill="1" applyBorder="1" applyAlignment="1">
      <alignment horizontal="center" vertical="center" wrapText="1"/>
    </xf>
    <xf numFmtId="0" fontId="11" fillId="2" borderId="54" xfId="4" applyFont="1" applyFill="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1" xfId="4" applyFont="1" applyBorder="1" applyAlignment="1">
      <alignment horizontal="center" vertical="center" wrapText="1"/>
    </xf>
    <xf numFmtId="0" fontId="11" fillId="0" borderId="49" xfId="4" applyFont="1" applyBorder="1" applyAlignment="1">
      <alignment horizontal="center" vertical="center" wrapText="1"/>
    </xf>
    <xf numFmtId="0" fontId="11" fillId="0" borderId="191" xfId="4" applyFont="1" applyBorder="1" applyAlignment="1">
      <alignment horizontal="center" vertical="center" wrapText="1"/>
    </xf>
    <xf numFmtId="0" fontId="11" fillId="0" borderId="176" xfId="4" applyFont="1" applyBorder="1" applyAlignment="1">
      <alignment horizontal="center" vertical="center" wrapText="1"/>
    </xf>
    <xf numFmtId="0" fontId="11" fillId="0" borderId="66" xfId="4" applyFont="1" applyBorder="1" applyAlignment="1">
      <alignment horizontal="center" vertical="center" wrapText="1"/>
    </xf>
    <xf numFmtId="0" fontId="11" fillId="0" borderId="192" xfId="4" applyFont="1" applyBorder="1" applyAlignment="1">
      <alignment horizontal="center" vertical="center" wrapText="1"/>
    </xf>
    <xf numFmtId="0" fontId="11" fillId="2" borderId="11" xfId="4" applyFont="1" applyFill="1" applyBorder="1" applyAlignment="1">
      <alignment horizontal="left" vertical="center" wrapText="1"/>
    </xf>
    <xf numFmtId="0" fontId="16" fillId="0" borderId="12" xfId="0" applyFont="1" applyBorder="1" applyAlignment="1">
      <alignment horizontal="left" vertical="center" wrapText="1"/>
    </xf>
    <xf numFmtId="0" fontId="16" fillId="0" borderId="39" xfId="0" applyFont="1" applyBorder="1" applyAlignment="1">
      <alignment horizontal="left" vertical="center" wrapText="1"/>
    </xf>
    <xf numFmtId="0" fontId="16" fillId="0" borderId="14"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6" fillId="0" borderId="58" xfId="0" applyFont="1" applyBorder="1" applyAlignment="1">
      <alignment horizontal="left" vertical="center" wrapText="1"/>
    </xf>
    <xf numFmtId="0" fontId="16" fillId="0" borderId="21" xfId="0" applyFont="1" applyBorder="1" applyAlignment="1">
      <alignment horizontal="left" vertical="center" wrapText="1"/>
    </xf>
    <xf numFmtId="0" fontId="16" fillId="0" borderId="203" xfId="0" applyFont="1" applyBorder="1" applyAlignment="1">
      <alignment horizontal="left" vertical="center" wrapText="1"/>
    </xf>
    <xf numFmtId="0" fontId="11" fillId="0" borderId="200" xfId="4" applyFont="1" applyBorder="1" applyAlignment="1">
      <alignment horizontal="center" vertical="center" wrapText="1"/>
    </xf>
    <xf numFmtId="0" fontId="11" fillId="0" borderId="158" xfId="4" applyFont="1" applyBorder="1" applyAlignment="1">
      <alignment horizontal="center" vertical="center" wrapText="1"/>
    </xf>
    <xf numFmtId="0" fontId="11" fillId="0" borderId="201" xfId="4" applyFont="1" applyBorder="1" applyAlignment="1">
      <alignment horizontal="center" vertical="center" wrapText="1"/>
    </xf>
    <xf numFmtId="49" fontId="11" fillId="2" borderId="21" xfId="4" applyNumberFormat="1" applyFont="1" applyFill="1" applyBorder="1" applyAlignment="1">
      <alignment horizontal="center" vertical="center" shrinkToFit="1"/>
    </xf>
    <xf numFmtId="0" fontId="11" fillId="2" borderId="157" xfId="4" applyFont="1" applyFill="1" applyBorder="1" applyAlignment="1">
      <alignment horizontal="center" vertical="center" shrinkToFit="1"/>
    </xf>
    <xf numFmtId="0" fontId="11" fillId="2" borderId="158" xfId="4" applyFont="1" applyFill="1" applyBorder="1" applyAlignment="1">
      <alignment horizontal="center" vertical="center" shrinkToFit="1"/>
    </xf>
    <xf numFmtId="0" fontId="11" fillId="2" borderId="159" xfId="4" applyFont="1" applyFill="1" applyBorder="1" applyAlignment="1">
      <alignment horizontal="center" vertical="center" shrinkToFit="1"/>
    </xf>
    <xf numFmtId="0" fontId="11" fillId="2" borderId="58" xfId="4" applyFont="1" applyFill="1" applyBorder="1" applyAlignment="1">
      <alignment horizontal="center" vertical="center"/>
    </xf>
    <xf numFmtId="0" fontId="11" fillId="2" borderId="21" xfId="4" applyFont="1" applyFill="1" applyBorder="1" applyAlignment="1">
      <alignment horizontal="center" vertical="center"/>
    </xf>
    <xf numFmtId="0" fontId="11" fillId="2" borderId="59" xfId="4" applyFont="1" applyFill="1" applyBorder="1" applyAlignment="1">
      <alignment horizontal="center" vertical="center"/>
    </xf>
    <xf numFmtId="0" fontId="12" fillId="2" borderId="157" xfId="4" applyFont="1" applyFill="1" applyBorder="1" applyAlignment="1">
      <alignment horizontal="center" vertical="center" shrinkToFit="1"/>
    </xf>
    <xf numFmtId="0" fontId="12" fillId="2" borderId="158" xfId="4" applyFont="1" applyFill="1" applyBorder="1" applyAlignment="1">
      <alignment horizontal="center" vertical="center" shrinkToFit="1"/>
    </xf>
    <xf numFmtId="0" fontId="12" fillId="2" borderId="159" xfId="4" applyFont="1" applyFill="1" applyBorder="1" applyAlignment="1">
      <alignment horizontal="center" vertical="center" shrinkToFit="1"/>
    </xf>
    <xf numFmtId="0" fontId="11" fillId="2" borderId="157" xfId="4" applyFont="1" applyFill="1" applyBorder="1" applyAlignment="1">
      <alignment horizontal="center" vertical="center"/>
    </xf>
    <xf numFmtId="0" fontId="11" fillId="2" borderId="158" xfId="4" applyFont="1" applyFill="1" applyBorder="1" applyAlignment="1">
      <alignment horizontal="center" vertical="center"/>
    </xf>
    <xf numFmtId="0" fontId="11" fillId="2" borderId="159" xfId="4" applyFont="1" applyFill="1" applyBorder="1" applyAlignment="1">
      <alignment horizontal="center" vertical="center"/>
    </xf>
    <xf numFmtId="0" fontId="11" fillId="2" borderId="58" xfId="4" applyFont="1" applyFill="1" applyBorder="1" applyAlignment="1">
      <alignment horizontal="center" vertical="center" shrinkToFit="1"/>
    </xf>
    <xf numFmtId="0" fontId="11" fillId="2" borderId="21" xfId="4" applyFont="1" applyFill="1" applyBorder="1" applyAlignment="1">
      <alignment horizontal="center" vertical="center" shrinkToFit="1"/>
    </xf>
    <xf numFmtId="0" fontId="11" fillId="2" borderId="60" xfId="4" applyFont="1" applyFill="1" applyBorder="1" applyAlignment="1">
      <alignment horizontal="center" vertical="center" shrinkToFit="1"/>
    </xf>
    <xf numFmtId="0" fontId="11" fillId="2" borderId="94" xfId="4" applyFont="1" applyFill="1" applyBorder="1" applyAlignment="1">
      <alignment horizontal="center" vertical="center" textRotation="255"/>
    </xf>
    <xf numFmtId="0" fontId="11" fillId="2" borderId="35" xfId="4" applyFont="1" applyFill="1" applyBorder="1" applyAlignment="1">
      <alignment horizontal="center" vertical="center" textRotation="255"/>
    </xf>
    <xf numFmtId="0" fontId="11" fillId="2" borderId="199" xfId="4" applyFont="1" applyFill="1" applyBorder="1" applyAlignment="1">
      <alignment horizontal="center" vertical="center" textRotation="255"/>
    </xf>
    <xf numFmtId="0" fontId="11" fillId="2" borderId="2" xfId="4" applyFont="1" applyFill="1" applyBorder="1" applyAlignment="1">
      <alignment horizontal="center" vertical="center"/>
    </xf>
    <xf numFmtId="0" fontId="11" fillId="2" borderId="96" xfId="4" applyFont="1" applyFill="1" applyBorder="1" applyAlignment="1">
      <alignment horizontal="center" vertical="center"/>
    </xf>
    <xf numFmtId="0" fontId="11" fillId="2" borderId="0" xfId="4" applyFont="1" applyFill="1" applyAlignment="1">
      <alignment horizontal="center" vertical="center"/>
    </xf>
    <xf numFmtId="0" fontId="11" fillId="2" borderId="95" xfId="4" applyFont="1" applyFill="1" applyBorder="1" applyAlignment="1">
      <alignment horizontal="center" vertical="center"/>
    </xf>
    <xf numFmtId="0" fontId="46" fillId="2" borderId="58" xfId="4" applyFont="1" applyFill="1" applyBorder="1" applyAlignment="1">
      <alignment horizontal="center" vertical="center"/>
    </xf>
    <xf numFmtId="0" fontId="46" fillId="2" borderId="21" xfId="4" applyFont="1" applyFill="1" applyBorder="1" applyAlignment="1">
      <alignment horizontal="center" vertical="center"/>
    </xf>
    <xf numFmtId="0" fontId="11" fillId="2" borderId="97" xfId="4" applyFont="1" applyFill="1" applyBorder="1" applyAlignment="1">
      <alignment horizontal="center" vertical="center" textRotation="255"/>
    </xf>
    <xf numFmtId="0" fontId="11" fillId="2" borderId="4" xfId="4" applyFont="1" applyFill="1" applyBorder="1" applyAlignment="1">
      <alignment horizontal="center" vertical="center" textRotation="255"/>
    </xf>
    <xf numFmtId="0" fontId="0" fillId="0" borderId="4" xfId="0" applyBorder="1" applyAlignment="1">
      <alignment horizontal="center" vertical="center" textRotation="255"/>
    </xf>
    <xf numFmtId="0" fontId="0" fillId="0" borderId="170" xfId="0" applyBorder="1" applyAlignment="1">
      <alignment horizontal="center" vertical="center" textRotation="255"/>
    </xf>
    <xf numFmtId="0" fontId="11" fillId="2" borderId="95" xfId="4" applyFont="1" applyFill="1" applyBorder="1" applyAlignment="1">
      <alignment horizontal="center" vertical="center" textRotation="255"/>
    </xf>
    <xf numFmtId="0" fontId="11" fillId="2" borderId="96" xfId="4" applyFont="1" applyFill="1" applyBorder="1" applyAlignment="1">
      <alignment horizontal="center" vertical="center" textRotation="255"/>
    </xf>
    <xf numFmtId="0" fontId="11" fillId="2" borderId="14" xfId="4" applyFont="1" applyFill="1" applyBorder="1" applyAlignment="1">
      <alignment horizontal="center" vertical="center" textRotation="255"/>
    </xf>
    <xf numFmtId="0" fontId="11" fillId="2" borderId="15" xfId="4" applyFont="1" applyFill="1" applyBorder="1" applyAlignment="1">
      <alignment horizontal="center" vertical="center" textRotation="255"/>
    </xf>
    <xf numFmtId="0" fontId="11" fillId="2" borderId="58" xfId="4" applyFont="1" applyFill="1" applyBorder="1" applyAlignment="1">
      <alignment horizontal="center" vertical="center" textRotation="255"/>
    </xf>
    <xf numFmtId="0" fontId="11" fillId="2" borderId="59" xfId="4" applyFont="1" applyFill="1" applyBorder="1" applyAlignment="1">
      <alignment horizontal="center" vertical="center" textRotation="255"/>
    </xf>
    <xf numFmtId="0" fontId="1" fillId="0" borderId="0" xfId="0" applyFont="1" applyAlignment="1">
      <alignment horizontal="left" vertical="top" wrapText="1"/>
    </xf>
    <xf numFmtId="0" fontId="8" fillId="0" borderId="6" xfId="4" applyFont="1" applyBorder="1" applyAlignment="1">
      <alignment vertical="center"/>
    </xf>
    <xf numFmtId="211" fontId="8" fillId="0" borderId="6" xfId="4" applyNumberFormat="1" applyFont="1" applyBorder="1" applyAlignment="1">
      <alignment horizontal="center" vertical="center"/>
    </xf>
    <xf numFmtId="211" fontId="1" fillId="0" borderId="6" xfId="0" applyNumberFormat="1" applyFont="1" applyBorder="1" applyAlignment="1">
      <alignment horizontal="center" vertical="center"/>
    </xf>
    <xf numFmtId="0" fontId="11" fillId="2" borderId="97" xfId="4" applyFont="1" applyFill="1" applyBorder="1" applyAlignment="1">
      <alignment horizontal="center" vertical="center" textRotation="255" shrinkToFit="1"/>
    </xf>
    <xf numFmtId="0" fontId="1" fillId="0" borderId="4" xfId="0" applyFont="1" applyBorder="1" applyAlignment="1">
      <alignment horizontal="center" vertical="center" textRotation="255" shrinkToFit="1"/>
    </xf>
    <xf numFmtId="0" fontId="1" fillId="0" borderId="170" xfId="0" applyFont="1" applyBorder="1" applyAlignment="1">
      <alignment horizontal="center" vertical="center" textRotation="255" shrinkToFit="1"/>
    </xf>
    <xf numFmtId="0" fontId="16" fillId="0" borderId="9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59" xfId="0" applyFont="1" applyBorder="1" applyAlignment="1">
      <alignment horizontal="center" vertical="center" wrapText="1"/>
    </xf>
    <xf numFmtId="0" fontId="11" fillId="2" borderId="2" xfId="4" applyFont="1" applyFill="1" applyBorder="1" applyAlignment="1">
      <alignment horizontal="center" vertical="center" wrapText="1"/>
    </xf>
    <xf numFmtId="0" fontId="11" fillId="2" borderId="96" xfId="4" applyFont="1" applyFill="1" applyBorder="1" applyAlignment="1">
      <alignment horizontal="center" vertical="center" wrapText="1"/>
    </xf>
    <xf numFmtId="0" fontId="11" fillId="2" borderId="15" xfId="4" applyFont="1" applyFill="1" applyBorder="1" applyAlignment="1">
      <alignment horizontal="center" vertical="center" wrapText="1"/>
    </xf>
    <xf numFmtId="0" fontId="11" fillId="2" borderId="59" xfId="4" applyFont="1" applyFill="1" applyBorder="1" applyAlignment="1">
      <alignment horizontal="center" vertical="center" wrapText="1"/>
    </xf>
    <xf numFmtId="0" fontId="11" fillId="2" borderId="98" xfId="4" applyFont="1" applyFill="1" applyBorder="1" applyAlignment="1">
      <alignment horizontal="center" vertical="center"/>
    </xf>
    <xf numFmtId="0" fontId="11" fillId="2" borderId="99" xfId="4" applyFont="1" applyFill="1" applyBorder="1" applyAlignment="1">
      <alignment horizontal="center" vertical="center"/>
    </xf>
    <xf numFmtId="0" fontId="11" fillId="2" borderId="41" xfId="4" applyFont="1" applyFill="1" applyBorder="1" applyAlignment="1">
      <alignment horizontal="center" vertical="center"/>
    </xf>
    <xf numFmtId="0" fontId="11" fillId="2" borderId="26" xfId="4" applyFont="1" applyFill="1" applyBorder="1" applyAlignment="1">
      <alignment horizontal="center" vertical="center"/>
    </xf>
    <xf numFmtId="0" fontId="12" fillId="0" borderId="98" xfId="4" applyFont="1" applyBorder="1" applyAlignment="1">
      <alignment horizontal="center" vertical="center" wrapText="1"/>
    </xf>
    <xf numFmtId="0" fontId="12" fillId="0" borderId="2" xfId="4" applyFont="1" applyBorder="1" applyAlignment="1">
      <alignment horizontal="center" vertical="center" wrapText="1"/>
    </xf>
    <xf numFmtId="0" fontId="15" fillId="0" borderId="99"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6" xfId="0" applyFont="1" applyBorder="1" applyAlignment="1">
      <alignment horizontal="center" vertical="center" wrapText="1"/>
    </xf>
    <xf numFmtId="0" fontId="11" fillId="2" borderId="37" xfId="4" applyFont="1" applyFill="1" applyBorder="1" applyAlignment="1">
      <alignment horizontal="center" vertical="center"/>
    </xf>
    <xf numFmtId="0" fontId="1" fillId="0" borderId="12" xfId="0" applyFont="1" applyBorder="1" applyAlignment="1">
      <alignment horizontal="center" vertical="center"/>
    </xf>
    <xf numFmtId="0" fontId="11" fillId="2" borderId="51" xfId="4" applyFont="1" applyFill="1" applyBorder="1" applyAlignment="1">
      <alignment horizontal="center" vertical="center" shrinkToFit="1"/>
    </xf>
    <xf numFmtId="0" fontId="11" fillId="2" borderId="49" xfId="4" applyFont="1" applyFill="1" applyBorder="1" applyAlignment="1">
      <alignment horizontal="center" vertical="center" shrinkToFit="1"/>
    </xf>
    <xf numFmtId="0" fontId="11" fillId="2" borderId="52" xfId="4" applyFont="1" applyFill="1" applyBorder="1" applyAlignment="1">
      <alignment horizontal="center" vertical="center" shrinkToFit="1"/>
    </xf>
    <xf numFmtId="177" fontId="11" fillId="2" borderId="43" xfId="4" applyNumberFormat="1" applyFont="1" applyFill="1" applyBorder="1" applyAlignment="1">
      <alignment vertical="center"/>
    </xf>
    <xf numFmtId="0" fontId="11" fillId="2" borderId="2" xfId="4" applyFont="1" applyFill="1" applyBorder="1" applyAlignment="1">
      <alignment vertical="center"/>
    </xf>
    <xf numFmtId="0" fontId="11" fillId="2" borderId="92" xfId="4" applyFont="1" applyFill="1" applyBorder="1" applyAlignment="1">
      <alignment vertical="center"/>
    </xf>
    <xf numFmtId="0" fontId="11" fillId="2" borderId="8" xfId="4" applyFont="1" applyFill="1" applyBorder="1" applyAlignment="1">
      <alignment vertical="center"/>
    </xf>
    <xf numFmtId="0" fontId="11" fillId="2" borderId="7" xfId="4" applyFont="1" applyFill="1" applyBorder="1" applyAlignment="1">
      <alignment vertical="center"/>
    </xf>
    <xf numFmtId="0" fontId="11" fillId="2" borderId="10" xfId="4" applyFont="1" applyFill="1" applyBorder="1" applyAlignment="1">
      <alignment vertical="center"/>
    </xf>
    <xf numFmtId="38" fontId="11" fillId="2" borderId="37" xfId="4" applyNumberFormat="1" applyFont="1" applyFill="1" applyBorder="1" applyAlignment="1">
      <alignment horizontal="center" vertical="center" wrapText="1"/>
    </xf>
    <xf numFmtId="38" fontId="11" fillId="2" borderId="12" xfId="4" applyNumberFormat="1" applyFont="1" applyFill="1" applyBorder="1" applyAlignment="1">
      <alignment horizontal="center" vertical="center" wrapText="1"/>
    </xf>
    <xf numFmtId="0" fontId="11" fillId="2" borderId="41" xfId="4" applyFont="1" applyFill="1" applyBorder="1" applyAlignment="1">
      <alignment horizontal="center" vertical="center" wrapText="1"/>
    </xf>
    <xf numFmtId="0" fontId="16" fillId="0" borderId="0" xfId="4" applyFont="1" applyBorder="1" applyAlignment="1">
      <alignment horizontal="left" vertical="top" wrapText="1"/>
    </xf>
    <xf numFmtId="49" fontId="11" fillId="2" borderId="41" xfId="4" applyNumberFormat="1" applyFont="1" applyFill="1" applyBorder="1" applyAlignment="1">
      <alignment horizontal="center" vertical="center" shrinkToFit="1"/>
    </xf>
    <xf numFmtId="49" fontId="11" fillId="2" borderId="26" xfId="4" applyNumberFormat="1" applyFont="1" applyFill="1" applyBorder="1" applyAlignment="1">
      <alignment horizontal="center" vertical="center" shrinkToFit="1"/>
    </xf>
    <xf numFmtId="49" fontId="11" fillId="6" borderId="6" xfId="4" applyNumberFormat="1" applyFont="1" applyFill="1" applyBorder="1" applyAlignment="1">
      <alignment horizontal="center" vertical="center" shrinkToFit="1"/>
    </xf>
    <xf numFmtId="0" fontId="11" fillId="6" borderId="14" xfId="4" applyFont="1" applyFill="1" applyBorder="1" applyAlignment="1">
      <alignment horizontal="right" vertical="center"/>
    </xf>
    <xf numFmtId="0" fontId="11" fillId="6" borderId="25" xfId="4" applyFont="1" applyFill="1" applyBorder="1" applyAlignment="1">
      <alignment horizontal="center" vertical="center"/>
    </xf>
    <xf numFmtId="181" fontId="11" fillId="6" borderId="74" xfId="1" applyNumberFormat="1" applyFont="1" applyFill="1" applyBorder="1" applyAlignment="1">
      <alignment horizontal="right" vertical="center"/>
    </xf>
    <xf numFmtId="181" fontId="11" fillId="6" borderId="50" xfId="1" applyNumberFormat="1" applyFont="1" applyFill="1" applyBorder="1" applyAlignment="1">
      <alignment horizontal="right" vertical="center"/>
    </xf>
    <xf numFmtId="181" fontId="11" fillId="6" borderId="75" xfId="1" applyNumberFormat="1" applyFont="1" applyFill="1" applyBorder="1" applyAlignment="1">
      <alignment horizontal="right" vertical="center"/>
    </xf>
    <xf numFmtId="181" fontId="11" fillId="6" borderId="48" xfId="1" applyNumberFormat="1" applyFont="1" applyFill="1" applyBorder="1" applyAlignment="1">
      <alignment horizontal="right" vertical="center"/>
    </xf>
    <xf numFmtId="181" fontId="11" fillId="6" borderId="22" xfId="1" applyNumberFormat="1" applyFont="1" applyFill="1" applyBorder="1" applyAlignment="1">
      <alignment horizontal="right" vertical="center"/>
    </xf>
    <xf numFmtId="181" fontId="11" fillId="6" borderId="47" xfId="1" applyNumberFormat="1" applyFont="1" applyFill="1" applyBorder="1" applyAlignment="1">
      <alignment horizontal="right" vertical="center"/>
    </xf>
    <xf numFmtId="181" fontId="11" fillId="6" borderId="14" xfId="1" applyNumberFormat="1" applyFont="1" applyFill="1" applyBorder="1" applyAlignment="1">
      <alignment horizontal="right" vertical="center"/>
    </xf>
    <xf numFmtId="181" fontId="11" fillId="6" borderId="0" xfId="1" applyNumberFormat="1" applyFont="1" applyFill="1" applyBorder="1" applyAlignment="1">
      <alignment horizontal="right" vertical="center"/>
    </xf>
    <xf numFmtId="181" fontId="11" fillId="6" borderId="15" xfId="1" applyNumberFormat="1" applyFont="1" applyFill="1" applyBorder="1" applyAlignment="1">
      <alignment horizontal="right" vertical="center"/>
    </xf>
    <xf numFmtId="181" fontId="11" fillId="6" borderId="16" xfId="1" applyNumberFormat="1" applyFont="1" applyFill="1" applyBorder="1" applyAlignment="1">
      <alignment horizontal="right" vertical="center"/>
    </xf>
    <xf numFmtId="181" fontId="11" fillId="6" borderId="6" xfId="1" applyNumberFormat="1" applyFont="1" applyFill="1" applyBorder="1" applyAlignment="1">
      <alignment horizontal="right" vertical="center"/>
    </xf>
    <xf numFmtId="181" fontId="11" fillId="6" borderId="17" xfId="1" applyNumberFormat="1" applyFont="1" applyFill="1" applyBorder="1" applyAlignment="1">
      <alignment horizontal="right" vertical="center"/>
    </xf>
    <xf numFmtId="181" fontId="11" fillId="6" borderId="74" xfId="4" applyNumberFormat="1" applyFont="1" applyFill="1" applyBorder="1" applyAlignment="1">
      <alignment horizontal="right" vertical="center"/>
    </xf>
    <xf numFmtId="181" fontId="11" fillId="6" borderId="50" xfId="4" applyNumberFormat="1" applyFont="1" applyFill="1" applyBorder="1" applyAlignment="1">
      <alignment horizontal="right" vertical="center"/>
    </xf>
    <xf numFmtId="181" fontId="11" fillId="6" borderId="75" xfId="4" applyNumberFormat="1" applyFont="1" applyFill="1" applyBorder="1" applyAlignment="1">
      <alignment horizontal="right" vertical="center"/>
    </xf>
    <xf numFmtId="0" fontId="5" fillId="6" borderId="48" xfId="4" applyFont="1" applyFill="1" applyBorder="1" applyAlignment="1">
      <alignment horizontal="left" vertical="center" shrinkToFit="1"/>
    </xf>
    <xf numFmtId="0" fontId="1" fillId="6" borderId="22" xfId="0" applyFont="1" applyFill="1" applyBorder="1" applyAlignment="1">
      <alignment vertical="center" shrinkToFit="1"/>
    </xf>
    <xf numFmtId="0" fontId="1" fillId="6" borderId="47" xfId="0" applyFont="1" applyFill="1" applyBorder="1" applyAlignment="1">
      <alignment vertical="center" shrinkToFit="1"/>
    </xf>
    <xf numFmtId="0" fontId="1" fillId="6" borderId="14" xfId="0" applyFont="1" applyFill="1" applyBorder="1" applyAlignment="1">
      <alignment vertical="center" shrinkToFit="1"/>
    </xf>
    <xf numFmtId="0" fontId="1" fillId="6" borderId="0" xfId="0" applyFont="1" applyFill="1" applyAlignment="1">
      <alignment vertical="center" shrinkToFit="1"/>
    </xf>
    <xf numFmtId="0" fontId="1" fillId="6" borderId="15" xfId="0" applyFont="1" applyFill="1" applyBorder="1" applyAlignment="1">
      <alignment vertical="center" shrinkToFit="1"/>
    </xf>
    <xf numFmtId="0" fontId="11" fillId="6" borderId="14" xfId="4" applyFont="1" applyFill="1" applyBorder="1" applyAlignment="1">
      <alignment horizontal="center" vertical="center" wrapText="1"/>
    </xf>
    <xf numFmtId="0" fontId="11" fillId="6" borderId="0" xfId="4" applyFont="1" applyFill="1" applyBorder="1" applyAlignment="1">
      <alignment horizontal="center" vertical="center" wrapText="1"/>
    </xf>
    <xf numFmtId="0" fontId="11" fillId="6" borderId="15" xfId="4" applyFont="1" applyFill="1" applyBorder="1" applyAlignment="1">
      <alignment horizontal="center" vertical="center" wrapText="1"/>
    </xf>
    <xf numFmtId="0" fontId="11" fillId="6" borderId="16" xfId="4" applyFont="1" applyFill="1" applyBorder="1" applyAlignment="1">
      <alignment horizontal="center" vertical="center" wrapText="1"/>
    </xf>
    <xf numFmtId="0" fontId="11" fillId="6" borderId="6" xfId="4" applyFont="1" applyFill="1" applyBorder="1" applyAlignment="1">
      <alignment horizontal="center" vertical="center" wrapText="1"/>
    </xf>
    <xf numFmtId="0" fontId="11" fillId="6" borderId="17" xfId="4" applyFont="1" applyFill="1" applyBorder="1" applyAlignment="1">
      <alignment horizontal="center" vertical="center" wrapText="1"/>
    </xf>
    <xf numFmtId="0" fontId="11" fillId="6" borderId="148" xfId="4" applyFont="1" applyFill="1" applyBorder="1" applyAlignment="1">
      <alignment horizontal="center" vertical="center"/>
    </xf>
    <xf numFmtId="0" fontId="11" fillId="6" borderId="4" xfId="4" applyFont="1" applyFill="1" applyBorder="1" applyAlignment="1">
      <alignment horizontal="center" vertical="center"/>
    </xf>
    <xf numFmtId="0" fontId="11" fillId="6" borderId="48" xfId="0" applyNumberFormat="1" applyFont="1" applyFill="1" applyBorder="1" applyAlignment="1">
      <alignment horizontal="center" vertical="center" wrapText="1"/>
    </xf>
    <xf numFmtId="0" fontId="11" fillId="6" borderId="47" xfId="0" applyNumberFormat="1" applyFont="1" applyFill="1" applyBorder="1" applyAlignment="1">
      <alignment horizontal="center" vertical="center" wrapText="1"/>
    </xf>
    <xf numFmtId="0" fontId="11" fillId="6" borderId="14" xfId="0" applyNumberFormat="1" applyFont="1" applyFill="1" applyBorder="1" applyAlignment="1">
      <alignment horizontal="center" vertical="center" wrapText="1"/>
    </xf>
    <xf numFmtId="0" fontId="11" fillId="6" borderId="15" xfId="0" applyNumberFormat="1" applyFont="1" applyFill="1" applyBorder="1" applyAlignment="1">
      <alignment horizontal="center" vertical="center" wrapText="1"/>
    </xf>
    <xf numFmtId="0" fontId="11" fillId="6" borderId="16" xfId="0" applyNumberFormat="1" applyFont="1" applyFill="1" applyBorder="1" applyAlignment="1">
      <alignment horizontal="center" vertical="center" wrapText="1"/>
    </xf>
    <xf numFmtId="0" fontId="11" fillId="6" borderId="17" xfId="0" applyNumberFormat="1" applyFont="1" applyFill="1" applyBorder="1" applyAlignment="1">
      <alignment horizontal="center" vertical="center" wrapText="1"/>
    </xf>
    <xf numFmtId="0" fontId="11" fillId="6" borderId="148"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11" fillId="6" borderId="11" xfId="4" applyFont="1" applyFill="1" applyBorder="1" applyAlignment="1">
      <alignment horizontal="center" vertical="center" wrapText="1"/>
    </xf>
    <xf numFmtId="0" fontId="11" fillId="6" borderId="12" xfId="4" applyFont="1" applyFill="1" applyBorder="1" applyAlignment="1">
      <alignment horizontal="center" vertical="center" wrapText="1"/>
    </xf>
    <xf numFmtId="0" fontId="11" fillId="6" borderId="13" xfId="4" applyFont="1" applyFill="1" applyBorder="1" applyAlignment="1">
      <alignment horizontal="center" vertical="center" wrapText="1"/>
    </xf>
    <xf numFmtId="0" fontId="11" fillId="6" borderId="14" xfId="4" applyFont="1" applyFill="1" applyBorder="1" applyAlignment="1">
      <alignment horizontal="left" vertical="center"/>
    </xf>
    <xf numFmtId="0" fontId="11" fillId="6" borderId="0" xfId="4" applyFont="1" applyFill="1" applyBorder="1" applyAlignment="1">
      <alignment horizontal="left" vertical="center"/>
    </xf>
    <xf numFmtId="0" fontId="11" fillId="6" borderId="15" xfId="4" applyFont="1" applyFill="1" applyBorder="1" applyAlignment="1">
      <alignment horizontal="left" vertical="center"/>
    </xf>
    <xf numFmtId="0" fontId="11" fillId="6" borderId="15" xfId="4" applyFont="1" applyFill="1" applyBorder="1" applyAlignment="1">
      <alignment horizontal="center" vertical="center"/>
    </xf>
    <xf numFmtId="49" fontId="11" fillId="6" borderId="71" xfId="4" applyNumberFormat="1" applyFont="1" applyFill="1" applyBorder="1" applyAlignment="1">
      <alignment horizontal="center" shrinkToFit="1"/>
    </xf>
    <xf numFmtId="49" fontId="11" fillId="6" borderId="22" xfId="4" applyNumberFormat="1" applyFont="1" applyFill="1" applyBorder="1" applyAlignment="1">
      <alignment horizontal="center" shrinkToFit="1"/>
    </xf>
    <xf numFmtId="49" fontId="11" fillId="6" borderId="149" xfId="4" applyNumberFormat="1" applyFont="1" applyFill="1" applyBorder="1" applyAlignment="1">
      <alignment horizontal="center" shrinkToFit="1"/>
    </xf>
    <xf numFmtId="49" fontId="11" fillId="6" borderId="150" xfId="4" applyNumberFormat="1" applyFont="1" applyFill="1" applyBorder="1" applyAlignment="1">
      <alignment horizontal="center" shrinkToFit="1"/>
    </xf>
    <xf numFmtId="49" fontId="11" fillId="6" borderId="50" xfId="4" applyNumberFormat="1" applyFont="1" applyFill="1" applyBorder="1" applyAlignment="1">
      <alignment horizontal="center" shrinkToFit="1"/>
    </xf>
    <xf numFmtId="49" fontId="11" fillId="6" borderId="190" xfId="4" applyNumberFormat="1" applyFont="1" applyFill="1" applyBorder="1" applyAlignment="1">
      <alignment horizontal="center" shrinkToFit="1"/>
    </xf>
    <xf numFmtId="0" fontId="11" fillId="6" borderId="36" xfId="4" applyFont="1" applyFill="1" applyBorder="1" applyAlignment="1">
      <alignment horizontal="center" vertical="center" wrapText="1"/>
    </xf>
    <xf numFmtId="0" fontId="11" fillId="6" borderId="42" xfId="4" applyFont="1" applyFill="1" applyBorder="1" applyAlignment="1">
      <alignment horizontal="center" vertical="center" wrapText="1"/>
    </xf>
    <xf numFmtId="0" fontId="11" fillId="6" borderId="74" xfId="4" applyFont="1" applyFill="1" applyBorder="1" applyAlignment="1">
      <alignment horizontal="left" vertical="center"/>
    </xf>
    <xf numFmtId="0" fontId="11" fillId="6" borderId="50" xfId="4" applyFont="1" applyFill="1" applyBorder="1" applyAlignment="1">
      <alignment horizontal="left" vertical="center"/>
    </xf>
    <xf numFmtId="0" fontId="11" fillId="6" borderId="198" xfId="4" applyFont="1" applyFill="1" applyBorder="1" applyAlignment="1">
      <alignment horizontal="left" vertical="center"/>
    </xf>
    <xf numFmtId="0" fontId="11" fillId="6" borderId="79" xfId="4" applyFont="1" applyFill="1" applyBorder="1" applyAlignment="1">
      <alignment horizontal="left" vertical="center"/>
    </xf>
    <xf numFmtId="0" fontId="11" fillId="6" borderId="66" xfId="4" applyFont="1" applyFill="1" applyBorder="1" applyAlignment="1">
      <alignment horizontal="left" vertical="center"/>
    </xf>
    <xf numFmtId="0" fontId="11" fillId="6" borderId="184" xfId="4" applyFont="1" applyFill="1" applyBorder="1" applyAlignment="1">
      <alignment horizontal="left" vertical="center"/>
    </xf>
    <xf numFmtId="181" fontId="11" fillId="6" borderId="81" xfId="1" applyNumberFormat="1" applyFont="1" applyFill="1" applyBorder="1" applyAlignment="1">
      <alignment horizontal="right" vertical="center"/>
    </xf>
    <xf numFmtId="181" fontId="11" fillId="6" borderId="53" xfId="1" applyNumberFormat="1" applyFont="1" applyFill="1" applyBorder="1" applyAlignment="1">
      <alignment horizontal="right" vertical="center"/>
    </xf>
    <xf numFmtId="181" fontId="11" fillId="6" borderId="80" xfId="1" applyNumberFormat="1" applyFont="1" applyFill="1" applyBorder="1" applyAlignment="1">
      <alignment horizontal="right" vertical="center"/>
    </xf>
    <xf numFmtId="49" fontId="11" fillId="6" borderId="112" xfId="4" applyNumberFormat="1" applyFont="1" applyFill="1" applyBorder="1" applyAlignment="1">
      <alignment horizontal="center" vertical="center" shrinkToFit="1"/>
    </xf>
    <xf numFmtId="49" fontId="11" fillId="6" borderId="53" xfId="4" applyNumberFormat="1" applyFont="1" applyFill="1" applyBorder="1" applyAlignment="1">
      <alignment horizontal="center" vertical="center" shrinkToFit="1"/>
    </xf>
    <xf numFmtId="49" fontId="11" fillId="6" borderId="189" xfId="4" applyNumberFormat="1" applyFont="1" applyFill="1" applyBorder="1" applyAlignment="1">
      <alignment horizontal="center" vertical="center" shrinkToFit="1"/>
    </xf>
    <xf numFmtId="0" fontId="11" fillId="6" borderId="81" xfId="0" applyFont="1" applyFill="1" applyBorder="1" applyAlignment="1">
      <alignment horizontal="left" vertical="center"/>
    </xf>
    <xf numFmtId="0" fontId="11" fillId="6" borderId="53" xfId="0" applyFont="1" applyFill="1" applyBorder="1" applyAlignment="1">
      <alignment horizontal="left" vertical="center"/>
    </xf>
    <xf numFmtId="0" fontId="11" fillId="6" borderId="185" xfId="0" applyFont="1" applyFill="1" applyBorder="1" applyAlignment="1">
      <alignment horizontal="left" vertical="center"/>
    </xf>
    <xf numFmtId="0" fontId="11" fillId="6" borderId="35" xfId="4" applyFont="1" applyFill="1" applyBorder="1" applyAlignment="1">
      <alignment horizontal="center" vertical="center"/>
    </xf>
    <xf numFmtId="0" fontId="11" fillId="6" borderId="40" xfId="4" applyFont="1" applyFill="1" applyBorder="1" applyAlignment="1">
      <alignment horizontal="center" vertical="center"/>
    </xf>
    <xf numFmtId="0" fontId="11" fillId="6" borderId="14" xfId="4" applyFont="1" applyFill="1" applyBorder="1" applyAlignment="1">
      <alignment horizontal="center" vertical="center"/>
    </xf>
    <xf numFmtId="0" fontId="11" fillId="6" borderId="0" xfId="4" applyFont="1" applyFill="1" applyBorder="1" applyAlignment="1">
      <alignment horizontal="center" vertical="center"/>
    </xf>
    <xf numFmtId="0" fontId="11" fillId="6" borderId="16" xfId="4" applyFont="1" applyFill="1" applyBorder="1" applyAlignment="1">
      <alignment horizontal="center" vertical="center"/>
    </xf>
    <xf numFmtId="0" fontId="11" fillId="6" borderId="6" xfId="4" applyFont="1" applyFill="1" applyBorder="1" applyAlignment="1">
      <alignment horizontal="center" vertical="center"/>
    </xf>
    <xf numFmtId="0" fontId="11" fillId="6" borderId="17" xfId="4" applyFont="1" applyFill="1" applyBorder="1" applyAlignment="1">
      <alignment horizontal="center" vertical="center"/>
    </xf>
    <xf numFmtId="183" fontId="11" fillId="6" borderId="91" xfId="4" applyNumberFormat="1" applyFont="1" applyFill="1" applyBorder="1" applyAlignment="1">
      <alignment vertical="center"/>
    </xf>
    <xf numFmtId="183" fontId="11" fillId="6" borderId="0" xfId="4" applyNumberFormat="1" applyFont="1" applyFill="1" applyBorder="1" applyAlignment="1">
      <alignment vertical="center"/>
    </xf>
    <xf numFmtId="183" fontId="11" fillId="6" borderId="15" xfId="4" applyNumberFormat="1" applyFont="1" applyFill="1" applyBorder="1" applyAlignment="1">
      <alignment vertical="center"/>
    </xf>
    <xf numFmtId="183" fontId="11" fillId="6" borderId="14" xfId="4" applyNumberFormat="1" applyFont="1" applyFill="1" applyBorder="1" applyAlignment="1">
      <alignment vertical="center"/>
    </xf>
    <xf numFmtId="181" fontId="11" fillId="6" borderId="79" xfId="1" applyNumberFormat="1" applyFont="1" applyFill="1" applyBorder="1" applyAlignment="1">
      <alignment horizontal="right" vertical="center"/>
    </xf>
    <xf numFmtId="181" fontId="11" fillId="6" borderId="66" xfId="1" applyNumberFormat="1" applyFont="1" applyFill="1" applyBorder="1" applyAlignment="1">
      <alignment horizontal="right" vertical="center"/>
    </xf>
    <xf numFmtId="181" fontId="11" fillId="6" borderId="67" xfId="1" applyNumberFormat="1" applyFont="1" applyFill="1" applyBorder="1" applyAlignment="1">
      <alignment horizontal="right" vertical="center"/>
    </xf>
    <xf numFmtId="0" fontId="11" fillId="6" borderId="16" xfId="4" applyFont="1" applyFill="1" applyBorder="1" applyAlignment="1">
      <alignment horizontal="center" vertical="center" shrinkToFit="1"/>
    </xf>
    <xf numFmtId="0" fontId="1" fillId="6" borderId="6" xfId="0" applyFont="1" applyFill="1" applyBorder="1" applyAlignment="1">
      <alignment vertical="center" shrinkToFit="1"/>
    </xf>
    <xf numFmtId="0" fontId="1" fillId="6" borderId="17" xfId="0" applyFont="1" applyFill="1" applyBorder="1" applyAlignment="1">
      <alignment vertical="center" shrinkToFit="1"/>
    </xf>
    <xf numFmtId="195" fontId="11" fillId="6" borderId="16" xfId="4" applyNumberFormat="1" applyFont="1" applyFill="1" applyBorder="1" applyAlignment="1">
      <alignment horizontal="center" vertical="center" shrinkToFit="1"/>
    </xf>
    <xf numFmtId="195" fontId="11" fillId="6" borderId="6" xfId="4" applyNumberFormat="1" applyFont="1" applyFill="1" applyBorder="1" applyAlignment="1">
      <alignment horizontal="center" vertical="center" shrinkToFit="1"/>
    </xf>
    <xf numFmtId="181" fontId="11" fillId="6" borderId="11" xfId="1" applyNumberFormat="1" applyFont="1" applyFill="1" applyBorder="1" applyAlignment="1">
      <alignment horizontal="right" vertical="center"/>
    </xf>
    <xf numFmtId="181" fontId="11" fillId="6" borderId="12" xfId="1" applyNumberFormat="1" applyFont="1" applyFill="1" applyBorder="1" applyAlignment="1">
      <alignment horizontal="right" vertical="center"/>
    </xf>
    <xf numFmtId="181" fontId="11" fillId="6" borderId="13" xfId="1" applyNumberFormat="1" applyFont="1" applyFill="1" applyBorder="1" applyAlignment="1">
      <alignment horizontal="right" vertical="center"/>
    </xf>
    <xf numFmtId="181" fontId="11" fillId="6" borderId="14" xfId="1" applyNumberFormat="1" applyFont="1" applyFill="1" applyBorder="1" applyAlignment="1">
      <alignment horizontal="right" vertical="center" wrapText="1"/>
    </xf>
    <xf numFmtId="181" fontId="11" fillId="6" borderId="0" xfId="1" applyNumberFormat="1" applyFont="1" applyFill="1" applyBorder="1" applyAlignment="1">
      <alignment horizontal="right" vertical="center" wrapText="1"/>
    </xf>
    <xf numFmtId="181" fontId="11" fillId="6" borderId="25" xfId="1" applyNumberFormat="1" applyFont="1" applyFill="1" applyBorder="1" applyAlignment="1">
      <alignment horizontal="right" vertical="center" wrapText="1"/>
    </xf>
    <xf numFmtId="181" fontId="11" fillId="6" borderId="16" xfId="1" applyNumberFormat="1" applyFont="1" applyFill="1" applyBorder="1" applyAlignment="1">
      <alignment horizontal="right" vertical="center" wrapText="1"/>
    </xf>
    <xf numFmtId="181" fontId="11" fillId="6" borderId="6" xfId="1" applyNumberFormat="1" applyFont="1" applyFill="1" applyBorder="1" applyAlignment="1">
      <alignment horizontal="right" vertical="center" wrapText="1"/>
    </xf>
    <xf numFmtId="181" fontId="11" fillId="6" borderId="26" xfId="1" applyNumberFormat="1" applyFont="1" applyFill="1" applyBorder="1" applyAlignment="1">
      <alignment horizontal="right" vertical="center" wrapText="1"/>
    </xf>
    <xf numFmtId="181" fontId="11" fillId="6" borderId="81" xfId="4" applyNumberFormat="1" applyFont="1" applyFill="1" applyBorder="1" applyAlignment="1">
      <alignment horizontal="right" vertical="center"/>
    </xf>
    <xf numFmtId="181" fontId="11" fillId="6" borderId="53" xfId="4" applyNumberFormat="1" applyFont="1" applyFill="1" applyBorder="1" applyAlignment="1">
      <alignment horizontal="right" vertical="center"/>
    </xf>
    <xf numFmtId="181" fontId="11" fillId="6" borderId="80" xfId="4" applyNumberFormat="1" applyFont="1" applyFill="1" applyBorder="1" applyAlignment="1">
      <alignment horizontal="right" vertical="center"/>
    </xf>
    <xf numFmtId="0" fontId="8" fillId="0" borderId="6" xfId="4" applyFont="1" applyBorder="1" applyAlignment="1">
      <alignment horizontal="center" vertical="center"/>
    </xf>
    <xf numFmtId="0" fontId="4" fillId="0" borderId="2"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9" xfId="0" applyFont="1" applyBorder="1" applyAlignment="1">
      <alignment horizontal="center" vertical="center" wrapText="1"/>
    </xf>
    <xf numFmtId="0" fontId="11" fillId="2" borderId="51" xfId="4" applyFont="1" applyFill="1" applyBorder="1" applyAlignment="1">
      <alignment vertical="center" shrinkToFit="1"/>
    </xf>
    <xf numFmtId="0" fontId="11" fillId="2" borderId="49" xfId="4" applyFont="1" applyFill="1" applyBorder="1" applyAlignment="1">
      <alignment vertical="center" shrinkToFit="1"/>
    </xf>
    <xf numFmtId="0" fontId="11" fillId="2" borderId="183" xfId="4" applyFont="1" applyFill="1" applyBorder="1" applyAlignment="1">
      <alignment vertical="center" shrinkToFit="1"/>
    </xf>
    <xf numFmtId="0" fontId="11" fillId="2" borderId="79" xfId="4" applyFont="1" applyFill="1" applyBorder="1" applyAlignment="1">
      <alignment vertical="center" shrinkToFit="1"/>
    </xf>
    <xf numFmtId="0" fontId="11" fillId="2" borderId="66" xfId="4" applyFont="1" applyFill="1" applyBorder="1" applyAlignment="1">
      <alignment vertical="center" shrinkToFit="1"/>
    </xf>
    <xf numFmtId="0" fontId="11" fillId="2" borderId="184" xfId="4" applyFont="1" applyFill="1" applyBorder="1" applyAlignment="1">
      <alignment vertical="center" shrinkToFit="1"/>
    </xf>
    <xf numFmtId="0" fontId="11" fillId="2" borderId="186" xfId="4" applyFont="1" applyFill="1" applyBorder="1" applyAlignment="1">
      <alignment vertical="center" shrinkToFit="1"/>
    </xf>
    <xf numFmtId="0" fontId="11" fillId="2" borderId="187" xfId="4" applyFont="1" applyFill="1" applyBorder="1" applyAlignment="1">
      <alignment vertical="center" shrinkToFit="1"/>
    </xf>
    <xf numFmtId="0" fontId="11" fillId="2" borderId="188" xfId="4" applyFont="1" applyFill="1" applyBorder="1" applyAlignment="1">
      <alignment vertical="center" shrinkToFit="1"/>
    </xf>
    <xf numFmtId="0" fontId="11" fillId="2" borderId="81" xfId="4" applyFont="1" applyFill="1" applyBorder="1" applyAlignment="1">
      <alignment vertical="center" shrinkToFit="1"/>
    </xf>
    <xf numFmtId="0" fontId="11" fillId="2" borderId="53" xfId="4" applyFont="1" applyFill="1" applyBorder="1" applyAlignment="1">
      <alignment vertical="center" shrinkToFit="1"/>
    </xf>
    <xf numFmtId="0" fontId="11" fillId="2" borderId="185" xfId="4" applyFont="1" applyFill="1" applyBorder="1" applyAlignment="1">
      <alignment vertical="center" shrinkToFit="1"/>
    </xf>
    <xf numFmtId="0" fontId="11" fillId="2" borderId="4" xfId="4" applyFont="1" applyFill="1" applyBorder="1" applyAlignment="1">
      <alignment horizontal="center" vertical="center" textRotation="255" shrinkToFit="1"/>
    </xf>
    <xf numFmtId="0" fontId="11" fillId="2" borderId="170" xfId="4" applyFont="1" applyFill="1" applyBorder="1" applyAlignment="1">
      <alignment horizontal="center" vertical="center" textRotation="255" shrinkToFit="1"/>
    </xf>
    <xf numFmtId="0" fontId="0" fillId="0" borderId="2" xfId="0" applyBorder="1" applyAlignment="1">
      <alignment horizontal="center" vertical="center" wrapText="1"/>
    </xf>
    <xf numFmtId="0" fontId="0" fillId="0" borderId="96"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74" xfId="0" applyBorder="1" applyAlignment="1">
      <alignment horizontal="center" vertical="center" wrapText="1"/>
    </xf>
    <xf numFmtId="0" fontId="0" fillId="0" borderId="50" xfId="0" applyBorder="1" applyAlignment="1">
      <alignment horizontal="center" vertical="center" wrapText="1"/>
    </xf>
    <xf numFmtId="0" fontId="0" fillId="0" borderId="75" xfId="0" applyBorder="1" applyAlignment="1">
      <alignment horizontal="center" vertical="center" wrapText="1"/>
    </xf>
    <xf numFmtId="0" fontId="16" fillId="0" borderId="76" xfId="0" applyFont="1" applyBorder="1" applyAlignment="1">
      <alignment horizontal="center" vertical="center" wrapText="1"/>
    </xf>
    <xf numFmtId="0" fontId="0" fillId="0" borderId="63" xfId="0" applyBorder="1" applyAlignment="1">
      <alignment horizontal="center" vertical="center" wrapText="1"/>
    </xf>
    <xf numFmtId="0" fontId="0" fillId="0" borderId="77" xfId="0" applyBorder="1" applyAlignment="1">
      <alignment horizontal="center" vertical="center" wrapText="1"/>
    </xf>
    <xf numFmtId="0" fontId="0" fillId="0" borderId="0" xfId="0" applyAlignment="1">
      <alignment horizontal="center" vertical="center" wrapText="1"/>
    </xf>
    <xf numFmtId="0" fontId="0" fillId="0" borderId="58" xfId="0" applyBorder="1" applyAlignment="1">
      <alignment horizontal="center" vertical="center" wrapText="1"/>
    </xf>
    <xf numFmtId="0" fontId="0" fillId="0" borderId="21" xfId="0" applyBorder="1" applyAlignment="1">
      <alignment horizontal="center" vertical="center" wrapText="1"/>
    </xf>
    <xf numFmtId="0" fontId="0" fillId="0" borderId="59" xfId="0" applyBorder="1" applyAlignment="1">
      <alignment horizontal="center" vertical="center" wrapText="1"/>
    </xf>
    <xf numFmtId="181" fontId="11" fillId="6" borderId="51" xfId="1" applyNumberFormat="1" applyFont="1" applyFill="1" applyBorder="1" applyAlignment="1">
      <alignment horizontal="right" vertical="center"/>
    </xf>
    <xf numFmtId="181" fontId="11" fillId="6" borderId="49" xfId="1" applyNumberFormat="1" applyFont="1" applyFill="1" applyBorder="1" applyAlignment="1">
      <alignment horizontal="right" vertical="center"/>
    </xf>
    <xf numFmtId="181" fontId="11" fillId="6" borderId="52" xfId="1" applyNumberFormat="1" applyFont="1" applyFill="1" applyBorder="1" applyAlignment="1">
      <alignment horizontal="right" vertical="center"/>
    </xf>
    <xf numFmtId="183" fontId="11" fillId="6" borderId="91" xfId="1" applyNumberFormat="1" applyFont="1" applyFill="1" applyBorder="1" applyAlignment="1">
      <alignment horizontal="right" vertical="center"/>
    </xf>
    <xf numFmtId="183" fontId="11" fillId="6" borderId="0" xfId="1" applyNumberFormat="1" applyFont="1" applyFill="1" applyBorder="1" applyAlignment="1">
      <alignment horizontal="right" vertical="center"/>
    </xf>
    <xf numFmtId="183" fontId="11" fillId="6" borderId="15" xfId="1" applyNumberFormat="1" applyFont="1" applyFill="1" applyBorder="1" applyAlignment="1">
      <alignment horizontal="right" vertical="center"/>
    </xf>
    <xf numFmtId="183" fontId="11" fillId="6" borderId="14" xfId="1" applyNumberFormat="1" applyFont="1" applyFill="1" applyBorder="1" applyAlignment="1">
      <alignment horizontal="right" vertical="center"/>
    </xf>
    <xf numFmtId="0" fontId="11" fillId="6" borderId="14" xfId="4" applyFont="1" applyFill="1" applyBorder="1" applyAlignment="1">
      <alignment horizontal="left" vertical="center" shrinkToFit="1"/>
    </xf>
    <xf numFmtId="0" fontId="11" fillId="6" borderId="0" xfId="4" applyFont="1" applyFill="1" applyBorder="1" applyAlignment="1">
      <alignment horizontal="left" vertical="center" shrinkToFit="1"/>
    </xf>
    <xf numFmtId="181" fontId="11" fillId="6" borderId="79" xfId="1" applyNumberFormat="1" applyFont="1" applyFill="1" applyBorder="1" applyAlignment="1">
      <alignment vertical="center"/>
    </xf>
    <xf numFmtId="181" fontId="11" fillId="6" borderId="66" xfId="1" applyNumberFormat="1" applyFont="1" applyFill="1" applyBorder="1" applyAlignment="1">
      <alignment vertical="center"/>
    </xf>
    <xf numFmtId="181" fontId="11" fillId="6" borderId="67" xfId="1" applyNumberFormat="1" applyFont="1" applyFill="1" applyBorder="1" applyAlignment="1">
      <alignment vertical="center"/>
    </xf>
    <xf numFmtId="0" fontId="63" fillId="6" borderId="48" xfId="4" applyFont="1" applyFill="1" applyBorder="1" applyAlignment="1">
      <alignment horizontal="center" vertical="center" shrinkToFit="1"/>
    </xf>
    <xf numFmtId="0" fontId="63" fillId="6" borderId="22" xfId="4" applyFont="1" applyFill="1" applyBorder="1" applyAlignment="1">
      <alignment horizontal="center" vertical="center" shrinkToFit="1"/>
    </xf>
    <xf numFmtId="0" fontId="63" fillId="6" borderId="47" xfId="4" applyFont="1" applyFill="1" applyBorder="1" applyAlignment="1">
      <alignment horizontal="center" vertical="center" shrinkToFit="1"/>
    </xf>
    <xf numFmtId="0" fontId="63" fillId="6" borderId="14" xfId="4" applyFont="1" applyFill="1" applyBorder="1" applyAlignment="1">
      <alignment horizontal="center" vertical="center" shrinkToFit="1"/>
    </xf>
    <xf numFmtId="0" fontId="63" fillId="6" borderId="0" xfId="4" applyFont="1" applyFill="1" applyAlignment="1">
      <alignment horizontal="center" vertical="center" shrinkToFit="1"/>
    </xf>
    <xf numFmtId="0" fontId="63" fillId="6" borderId="15" xfId="4" applyFont="1" applyFill="1" applyBorder="1" applyAlignment="1">
      <alignment horizontal="center" vertical="center" shrinkToFit="1"/>
    </xf>
    <xf numFmtId="0" fontId="11" fillId="6" borderId="33" xfId="4" applyFont="1" applyFill="1" applyBorder="1" applyAlignment="1">
      <alignment horizontal="center" vertical="center"/>
    </xf>
    <xf numFmtId="181" fontId="11" fillId="6" borderId="11" xfId="1" applyNumberFormat="1" applyFont="1" applyFill="1" applyBorder="1" applyAlignment="1">
      <alignment vertical="center"/>
    </xf>
    <xf numFmtId="181" fontId="11" fillId="6" borderId="12" xfId="1" applyNumberFormat="1" applyFont="1" applyFill="1" applyBorder="1" applyAlignment="1">
      <alignment vertical="center"/>
    </xf>
    <xf numFmtId="181" fontId="11" fillId="6" borderId="13" xfId="1" applyNumberFormat="1" applyFont="1" applyFill="1" applyBorder="1" applyAlignment="1">
      <alignment vertical="center"/>
    </xf>
    <xf numFmtId="181" fontId="11" fillId="6" borderId="14" xfId="1" applyNumberFormat="1" applyFont="1" applyFill="1" applyBorder="1" applyAlignment="1">
      <alignment vertical="center"/>
    </xf>
    <xf numFmtId="181" fontId="11" fillId="6" borderId="0" xfId="1" applyNumberFormat="1" applyFont="1" applyFill="1" applyBorder="1" applyAlignment="1">
      <alignment vertical="center"/>
    </xf>
    <xf numFmtId="181" fontId="11" fillId="6" borderId="15" xfId="1" applyNumberFormat="1" applyFont="1" applyFill="1" applyBorder="1" applyAlignment="1">
      <alignment vertical="center"/>
    </xf>
    <xf numFmtId="181" fontId="11" fillId="6" borderId="16" xfId="1" applyNumberFormat="1" applyFont="1" applyFill="1" applyBorder="1" applyAlignment="1">
      <alignment vertical="center"/>
    </xf>
    <xf numFmtId="181" fontId="11" fillId="6" borderId="6" xfId="1" applyNumberFormat="1" applyFont="1" applyFill="1" applyBorder="1" applyAlignment="1">
      <alignment vertical="center"/>
    </xf>
    <xf numFmtId="181" fontId="11" fillId="6" borderId="17" xfId="1" applyNumberFormat="1" applyFont="1" applyFill="1" applyBorder="1" applyAlignment="1">
      <alignment vertical="center"/>
    </xf>
    <xf numFmtId="0" fontId="63" fillId="6" borderId="16" xfId="4" applyFont="1" applyFill="1" applyBorder="1" applyAlignment="1">
      <alignment horizontal="center" vertical="center" shrinkToFit="1"/>
    </xf>
    <xf numFmtId="0" fontId="63" fillId="6" borderId="6" xfId="4" applyFont="1" applyFill="1" applyBorder="1" applyAlignment="1">
      <alignment horizontal="center" vertical="center" shrinkToFit="1"/>
    </xf>
    <xf numFmtId="0" fontId="63" fillId="6" borderId="17" xfId="4" applyFont="1" applyFill="1" applyBorder="1" applyAlignment="1">
      <alignment horizontal="center" vertical="center" shrinkToFit="1"/>
    </xf>
    <xf numFmtId="195" fontId="11" fillId="6" borderId="16" xfId="4" applyNumberFormat="1" applyFont="1" applyFill="1" applyBorder="1" applyAlignment="1">
      <alignment horizontal="center" vertical="center"/>
    </xf>
    <xf numFmtId="195" fontId="11" fillId="6" borderId="6" xfId="4" applyNumberFormat="1" applyFont="1" applyFill="1" applyBorder="1" applyAlignment="1">
      <alignment horizontal="center" vertical="center"/>
    </xf>
    <xf numFmtId="181" fontId="11" fillId="6" borderId="81" xfId="1" applyNumberFormat="1" applyFont="1" applyFill="1" applyBorder="1" applyAlignment="1">
      <alignment vertical="center"/>
    </xf>
    <xf numFmtId="181" fontId="11" fillId="6" borderId="53" xfId="1" applyNumberFormat="1" applyFont="1" applyFill="1" applyBorder="1" applyAlignment="1">
      <alignment vertical="center"/>
    </xf>
    <xf numFmtId="181" fontId="11" fillId="6" borderId="80" xfId="1" applyNumberFormat="1" applyFont="1" applyFill="1" applyBorder="1" applyAlignment="1">
      <alignment vertical="center"/>
    </xf>
    <xf numFmtId="181" fontId="11" fillId="6" borderId="51" xfId="1" applyNumberFormat="1" applyFont="1" applyFill="1" applyBorder="1" applyAlignment="1">
      <alignment vertical="center"/>
    </xf>
    <xf numFmtId="181" fontId="11" fillId="6" borderId="49" xfId="1" applyNumberFormat="1" applyFont="1" applyFill="1" applyBorder="1" applyAlignment="1">
      <alignment vertical="center"/>
    </xf>
    <xf numFmtId="181" fontId="11" fillId="6" borderId="52" xfId="1" applyNumberFormat="1" applyFont="1" applyFill="1" applyBorder="1" applyAlignment="1">
      <alignment vertical="center"/>
    </xf>
    <xf numFmtId="181" fontId="11" fillId="6" borderId="11" xfId="1" applyNumberFormat="1" applyFont="1" applyFill="1" applyBorder="1" applyAlignment="1">
      <alignment horizontal="center" vertical="center"/>
    </xf>
    <xf numFmtId="181" fontId="11" fillId="6" borderId="12" xfId="1" applyNumberFormat="1" applyFont="1" applyFill="1" applyBorder="1" applyAlignment="1">
      <alignment horizontal="center" vertical="center"/>
    </xf>
    <xf numFmtId="181" fontId="11" fillId="6" borderId="13" xfId="1" applyNumberFormat="1" applyFont="1" applyFill="1" applyBorder="1" applyAlignment="1">
      <alignment horizontal="center" vertical="center"/>
    </xf>
    <xf numFmtId="181" fontId="11" fillId="6" borderId="14" xfId="1" applyNumberFormat="1" applyFont="1" applyFill="1" applyBorder="1" applyAlignment="1">
      <alignment horizontal="center" vertical="center"/>
    </xf>
    <xf numFmtId="181" fontId="11" fillId="6" borderId="0" xfId="1" applyNumberFormat="1" applyFont="1" applyFill="1" applyBorder="1" applyAlignment="1">
      <alignment horizontal="center" vertical="center"/>
    </xf>
    <xf numFmtId="181" fontId="11" fillId="6" borderId="15" xfId="1" applyNumberFormat="1" applyFont="1" applyFill="1" applyBorder="1" applyAlignment="1">
      <alignment horizontal="center" vertical="center"/>
    </xf>
    <xf numFmtId="181" fontId="11" fillId="6" borderId="16" xfId="1" applyNumberFormat="1" applyFont="1" applyFill="1" applyBorder="1" applyAlignment="1">
      <alignment horizontal="center" vertical="center"/>
    </xf>
    <xf numFmtId="181" fontId="11" fillId="6" borderId="6" xfId="1" applyNumberFormat="1" applyFont="1" applyFill="1" applyBorder="1" applyAlignment="1">
      <alignment horizontal="center" vertical="center"/>
    </xf>
    <xf numFmtId="181" fontId="11" fillId="6" borderId="17" xfId="1" applyNumberFormat="1" applyFont="1" applyFill="1" applyBorder="1" applyAlignment="1">
      <alignment horizontal="center" vertical="center"/>
    </xf>
    <xf numFmtId="49" fontId="11" fillId="6" borderId="41" xfId="4" applyNumberFormat="1" applyFont="1" applyFill="1" applyBorder="1" applyAlignment="1">
      <alignment horizontal="center" vertical="center" shrinkToFit="1"/>
    </xf>
    <xf numFmtId="49" fontId="11" fillId="6" borderId="26" xfId="4" applyNumberFormat="1" applyFont="1" applyFill="1" applyBorder="1" applyAlignment="1">
      <alignment horizontal="center" vertical="center" shrinkToFit="1"/>
    </xf>
    <xf numFmtId="0" fontId="80" fillId="8" borderId="76" xfId="4" applyFont="1" applyFill="1" applyBorder="1" applyAlignment="1">
      <alignment horizontal="center" vertical="center" wrapText="1"/>
    </xf>
    <xf numFmtId="0" fontId="80" fillId="8" borderId="63" xfId="4" applyFont="1" applyFill="1" applyBorder="1" applyAlignment="1">
      <alignment horizontal="center" vertical="center" wrapText="1"/>
    </xf>
    <xf numFmtId="0" fontId="80" fillId="8" borderId="77" xfId="4" applyFont="1" applyFill="1" applyBorder="1" applyAlignment="1">
      <alignment horizontal="center" vertical="center" wrapText="1"/>
    </xf>
    <xf numFmtId="0" fontId="80" fillId="8" borderId="16" xfId="4" applyFont="1" applyFill="1" applyBorder="1" applyAlignment="1">
      <alignment horizontal="center" vertical="center" wrapText="1"/>
    </xf>
    <xf numFmtId="0" fontId="80" fillId="8" borderId="6" xfId="4" applyFont="1" applyFill="1" applyBorder="1" applyAlignment="1">
      <alignment horizontal="center" vertical="center" wrapText="1"/>
    </xf>
    <xf numFmtId="0" fontId="80" fillId="8" borderId="17" xfId="4" applyFont="1" applyFill="1" applyBorder="1" applyAlignment="1">
      <alignment horizontal="center" vertical="center" wrapText="1"/>
    </xf>
    <xf numFmtId="181" fontId="11" fillId="6" borderId="11" xfId="1" applyNumberFormat="1" applyFont="1" applyFill="1" applyBorder="1" applyAlignment="1">
      <alignment vertical="center" shrinkToFit="1"/>
    </xf>
    <xf numFmtId="181" fontId="11" fillId="6" borderId="12" xfId="1" applyNumberFormat="1" applyFont="1" applyFill="1" applyBorder="1" applyAlignment="1">
      <alignment vertical="center" shrinkToFit="1"/>
    </xf>
    <xf numFmtId="181" fontId="11" fillId="6" borderId="34" xfId="1" applyNumberFormat="1" applyFont="1" applyFill="1" applyBorder="1" applyAlignment="1">
      <alignment vertical="center" shrinkToFit="1"/>
    </xf>
    <xf numFmtId="181" fontId="11" fillId="6" borderId="14" xfId="1" applyNumberFormat="1" applyFont="1" applyFill="1" applyBorder="1" applyAlignment="1">
      <alignment vertical="center" shrinkToFit="1"/>
    </xf>
    <xf numFmtId="181" fontId="11" fillId="6" borderId="0" xfId="1" applyNumberFormat="1" applyFont="1" applyFill="1" applyBorder="1" applyAlignment="1">
      <alignment vertical="center" shrinkToFit="1"/>
    </xf>
    <xf numFmtId="181" fontId="11" fillId="6" borderId="25" xfId="1" applyNumberFormat="1" applyFont="1" applyFill="1" applyBorder="1" applyAlignment="1">
      <alignment vertical="center" shrinkToFit="1"/>
    </xf>
    <xf numFmtId="181" fontId="11" fillId="6" borderId="16" xfId="1" applyNumberFormat="1" applyFont="1" applyFill="1" applyBorder="1" applyAlignment="1">
      <alignment vertical="center" shrinkToFit="1"/>
    </xf>
    <xf numFmtId="181" fontId="11" fillId="6" borderId="6" xfId="1" applyNumberFormat="1" applyFont="1" applyFill="1" applyBorder="1" applyAlignment="1">
      <alignment vertical="center" shrinkToFit="1"/>
    </xf>
    <xf numFmtId="181" fontId="11" fillId="6" borderId="26" xfId="1" applyNumberFormat="1" applyFont="1" applyFill="1" applyBorder="1" applyAlignment="1">
      <alignment vertical="center" shrinkToFit="1"/>
    </xf>
    <xf numFmtId="0" fontId="11" fillId="6" borderId="38" xfId="4" applyFont="1" applyFill="1" applyBorder="1" applyAlignment="1">
      <alignment horizontal="center" vertical="center" wrapText="1"/>
    </xf>
    <xf numFmtId="0" fontId="11" fillId="2" borderId="14" xfId="4" applyFont="1" applyFill="1" applyBorder="1" applyAlignment="1">
      <alignment horizontal="center" vertical="center" shrinkToFit="1"/>
    </xf>
    <xf numFmtId="0" fontId="11" fillId="2" borderId="0" xfId="4" applyFont="1" applyFill="1" applyBorder="1" applyAlignment="1">
      <alignment horizontal="center" vertical="center" shrinkToFit="1"/>
    </xf>
    <xf numFmtId="0" fontId="11" fillId="2" borderId="15" xfId="4" applyFont="1" applyFill="1" applyBorder="1" applyAlignment="1">
      <alignment horizontal="center" vertical="center" shrinkToFit="1"/>
    </xf>
    <xf numFmtId="0" fontId="11" fillId="2" borderId="4" xfId="4" applyFont="1" applyFill="1" applyBorder="1" applyAlignment="1">
      <alignment horizontal="center" vertical="center"/>
    </xf>
    <xf numFmtId="0" fontId="11" fillId="2" borderId="33" xfId="4" applyFont="1" applyFill="1" applyBorder="1" applyAlignment="1">
      <alignment horizontal="center" vertical="center"/>
    </xf>
    <xf numFmtId="0" fontId="11" fillId="8" borderId="23" xfId="4" applyFont="1" applyFill="1" applyBorder="1" applyAlignment="1">
      <alignment horizontal="center" vertical="center"/>
    </xf>
    <xf numFmtId="0" fontId="11" fillId="8" borderId="4" xfId="4" applyFont="1" applyFill="1" applyBorder="1" applyAlignment="1">
      <alignment horizontal="center" vertical="center"/>
    </xf>
    <xf numFmtId="0" fontId="11" fillId="8" borderId="33" xfId="4" applyFont="1" applyFill="1" applyBorder="1" applyAlignment="1">
      <alignment horizontal="center" vertical="center"/>
    </xf>
    <xf numFmtId="0" fontId="80" fillId="8" borderId="51" xfId="4" applyFont="1" applyFill="1" applyBorder="1" applyAlignment="1">
      <alignment horizontal="center" vertical="center" wrapText="1"/>
    </xf>
    <xf numFmtId="0" fontId="80" fillId="8" borderId="49" xfId="4" applyFont="1" applyFill="1" applyBorder="1" applyAlignment="1">
      <alignment horizontal="center" vertical="center" wrapText="1"/>
    </xf>
    <xf numFmtId="0" fontId="80" fillId="8" borderId="52" xfId="4" applyFont="1" applyFill="1" applyBorder="1" applyAlignment="1">
      <alignment horizontal="center" vertical="center" wrapText="1"/>
    </xf>
    <xf numFmtId="0" fontId="63" fillId="8" borderId="11" xfId="4" applyFont="1" applyFill="1" applyBorder="1" applyAlignment="1">
      <alignment horizontal="center" vertical="center" shrinkToFit="1"/>
    </xf>
    <xf numFmtId="0" fontId="63" fillId="8" borderId="12" xfId="4" applyFont="1" applyFill="1" applyBorder="1" applyAlignment="1">
      <alignment horizontal="center" vertical="center" shrinkToFit="1"/>
    </xf>
    <xf numFmtId="0" fontId="63" fillId="8" borderId="13" xfId="4" applyFont="1" applyFill="1" applyBorder="1" applyAlignment="1">
      <alignment horizontal="center" vertical="center" shrinkToFit="1"/>
    </xf>
    <xf numFmtId="0" fontId="63" fillId="8" borderId="14" xfId="4" applyFont="1" applyFill="1" applyBorder="1" applyAlignment="1">
      <alignment horizontal="center" vertical="center" shrinkToFit="1"/>
    </xf>
    <xf numFmtId="0" fontId="63" fillId="8" borderId="0" xfId="4" applyFont="1" applyFill="1" applyBorder="1" applyAlignment="1">
      <alignment horizontal="center" vertical="center" shrinkToFit="1"/>
    </xf>
    <xf numFmtId="0" fontId="63" fillId="8" borderId="15" xfId="4" applyFont="1" applyFill="1" applyBorder="1" applyAlignment="1">
      <alignment horizontal="center" vertical="center" shrinkToFit="1"/>
    </xf>
    <xf numFmtId="0" fontId="63" fillId="8" borderId="16" xfId="4" applyFont="1" applyFill="1" applyBorder="1" applyAlignment="1">
      <alignment horizontal="center" vertical="center" shrinkToFit="1"/>
    </xf>
    <xf numFmtId="0" fontId="63" fillId="8" borderId="6" xfId="4" applyFont="1" applyFill="1" applyBorder="1" applyAlignment="1">
      <alignment horizontal="center" vertical="center" shrinkToFit="1"/>
    </xf>
    <xf numFmtId="0" fontId="63" fillId="8" borderId="17" xfId="4" applyFont="1" applyFill="1" applyBorder="1" applyAlignment="1">
      <alignment horizontal="center" vertical="center" shrinkToFit="1"/>
    </xf>
    <xf numFmtId="0" fontId="11" fillId="2" borderId="56" xfId="4" applyFont="1" applyFill="1" applyBorder="1" applyAlignment="1">
      <alignment horizontal="center" vertical="center" shrinkToFit="1"/>
    </xf>
    <xf numFmtId="0" fontId="11" fillId="2" borderId="7" xfId="4" applyFont="1" applyFill="1" applyBorder="1" applyAlignment="1">
      <alignment horizontal="center" vertical="center" shrinkToFit="1"/>
    </xf>
    <xf numFmtId="0" fontId="11" fillId="2" borderId="27" xfId="4" applyFont="1" applyFill="1" applyBorder="1" applyAlignment="1">
      <alignment horizontal="center" vertical="center" shrinkToFit="1"/>
    </xf>
    <xf numFmtId="0" fontId="11" fillId="2" borderId="9" xfId="4" applyFont="1" applyFill="1" applyBorder="1" applyAlignment="1">
      <alignment horizontal="center" vertical="center"/>
    </xf>
    <xf numFmtId="0" fontId="11" fillId="8" borderId="9" xfId="4" applyFont="1" applyFill="1" applyBorder="1" applyAlignment="1">
      <alignment horizontal="center" vertical="center"/>
    </xf>
    <xf numFmtId="0" fontId="63" fillId="8" borderId="56" xfId="4" applyFont="1" applyFill="1" applyBorder="1" applyAlignment="1">
      <alignment horizontal="center" vertical="center" shrinkToFit="1"/>
    </xf>
    <xf numFmtId="0" fontId="63" fillId="8" borderId="7" xfId="4" applyFont="1" applyFill="1" applyBorder="1" applyAlignment="1">
      <alignment horizontal="center" vertical="center" shrinkToFit="1"/>
    </xf>
    <xf numFmtId="0" fontId="63" fillId="8" borderId="27" xfId="4" applyFont="1" applyFill="1" applyBorder="1" applyAlignment="1">
      <alignment horizontal="center" vertical="center" shrinkToFit="1"/>
    </xf>
    <xf numFmtId="0" fontId="80" fillId="8" borderId="56" xfId="4" applyFont="1" applyFill="1" applyBorder="1" applyAlignment="1">
      <alignment horizontal="center" vertical="center" wrapText="1"/>
    </xf>
    <xf numFmtId="0" fontId="80" fillId="8" borderId="7" xfId="4" applyFont="1" applyFill="1" applyBorder="1" applyAlignment="1">
      <alignment horizontal="center" vertical="center" wrapText="1"/>
    </xf>
    <xf numFmtId="0" fontId="80" fillId="8" borderId="27" xfId="4" applyFont="1" applyFill="1" applyBorder="1" applyAlignment="1">
      <alignment horizontal="center" vertical="center" wrapText="1"/>
    </xf>
    <xf numFmtId="0" fontId="43" fillId="2" borderId="95" xfId="4" applyFont="1" applyFill="1" applyBorder="1" applyAlignment="1">
      <alignment horizontal="center" vertical="center" wrapText="1"/>
    </xf>
    <xf numFmtId="0" fontId="43" fillId="2" borderId="2" xfId="4" applyFont="1" applyFill="1" applyBorder="1" applyAlignment="1">
      <alignment horizontal="center" vertical="center" wrapText="1"/>
    </xf>
    <xf numFmtId="0" fontId="43" fillId="2" borderId="96" xfId="4" applyFont="1" applyFill="1" applyBorder="1" applyAlignment="1">
      <alignment horizontal="center" vertical="center" wrapText="1"/>
    </xf>
    <xf numFmtId="0" fontId="43" fillId="2" borderId="14" xfId="4" applyFont="1" applyFill="1" applyBorder="1" applyAlignment="1">
      <alignment horizontal="center" vertical="center" wrapText="1"/>
    </xf>
    <xf numFmtId="0" fontId="43" fillId="2" borderId="0" xfId="4" applyFont="1" applyFill="1" applyAlignment="1">
      <alignment horizontal="center" vertical="center" wrapText="1"/>
    </xf>
    <xf numFmtId="0" fontId="43" fillId="2" borderId="15" xfId="4" applyFont="1" applyFill="1" applyBorder="1" applyAlignment="1">
      <alignment horizontal="center" vertical="center" wrapText="1"/>
    </xf>
    <xf numFmtId="0" fontId="43" fillId="2" borderId="0" xfId="4" applyFont="1" applyFill="1" applyBorder="1" applyAlignment="1">
      <alignment horizontal="center" vertical="center" wrapText="1"/>
    </xf>
    <xf numFmtId="0" fontId="43" fillId="2" borderId="76" xfId="4" applyFont="1" applyFill="1" applyBorder="1" applyAlignment="1">
      <alignment horizontal="center" vertical="center" wrapText="1"/>
    </xf>
    <xf numFmtId="0" fontId="43" fillId="2" borderId="63" xfId="4" applyFont="1" applyFill="1" applyBorder="1" applyAlignment="1">
      <alignment horizontal="center" vertical="center" wrapText="1"/>
    </xf>
    <xf numFmtId="0" fontId="43" fillId="2" borderId="77" xfId="4" applyFont="1" applyFill="1" applyBorder="1" applyAlignment="1">
      <alignment horizontal="center" vertical="center" wrapText="1"/>
    </xf>
    <xf numFmtId="0" fontId="43" fillId="2" borderId="58" xfId="4" applyFont="1" applyFill="1" applyBorder="1" applyAlignment="1">
      <alignment horizontal="center" vertical="center" wrapText="1"/>
    </xf>
    <xf numFmtId="0" fontId="43" fillId="2" borderId="21" xfId="4" applyFont="1" applyFill="1" applyBorder="1" applyAlignment="1">
      <alignment horizontal="center" vertical="center" wrapText="1"/>
    </xf>
    <xf numFmtId="0" fontId="43" fillId="2" borderId="59" xfId="4" applyFont="1" applyFill="1" applyBorder="1" applyAlignment="1">
      <alignment horizontal="center" vertical="center" wrapText="1"/>
    </xf>
    <xf numFmtId="0" fontId="80" fillId="8" borderId="164" xfId="4" applyFont="1" applyFill="1" applyBorder="1" applyAlignment="1">
      <alignment horizontal="center" vertical="center" wrapText="1"/>
    </xf>
    <xf numFmtId="0" fontId="80" fillId="8" borderId="165" xfId="4" applyFont="1" applyFill="1" applyBorder="1" applyAlignment="1">
      <alignment horizontal="center" vertical="center" wrapText="1"/>
    </xf>
    <xf numFmtId="0" fontId="80" fillId="8" borderId="166" xfId="4" applyFont="1" applyFill="1" applyBorder="1" applyAlignment="1">
      <alignment horizontal="center" vertical="center" wrapText="1"/>
    </xf>
    <xf numFmtId="0" fontId="11" fillId="2" borderId="48" xfId="4" applyFont="1" applyFill="1" applyBorder="1" applyAlignment="1">
      <alignment horizontal="center" vertical="center" shrinkToFit="1"/>
    </xf>
    <xf numFmtId="0" fontId="11" fillId="2" borderId="22" xfId="4" applyFont="1" applyFill="1" applyBorder="1" applyAlignment="1">
      <alignment horizontal="center" vertical="center" shrinkToFit="1"/>
    </xf>
    <xf numFmtId="0" fontId="11" fillId="2" borderId="47" xfId="4" applyFont="1" applyFill="1" applyBorder="1" applyAlignment="1">
      <alignment horizontal="center" vertical="center" shrinkToFit="1"/>
    </xf>
    <xf numFmtId="0" fontId="11" fillId="8" borderId="148" xfId="4" applyFont="1" applyFill="1" applyBorder="1" applyAlignment="1">
      <alignment horizontal="center" vertical="center"/>
    </xf>
    <xf numFmtId="0" fontId="63" fillId="8" borderId="48" xfId="4" applyFont="1" applyFill="1" applyBorder="1" applyAlignment="1">
      <alignment horizontal="center" vertical="center" shrinkToFit="1"/>
    </xf>
    <xf numFmtId="0" fontId="63" fillId="8" borderId="22" xfId="4" applyFont="1" applyFill="1" applyBorder="1" applyAlignment="1">
      <alignment horizontal="center" vertical="center" shrinkToFit="1"/>
    </xf>
    <xf numFmtId="0" fontId="63" fillId="8" borderId="47" xfId="4" applyFont="1" applyFill="1" applyBorder="1" applyAlignment="1">
      <alignment horizontal="center" vertical="center" shrinkToFit="1"/>
    </xf>
    <xf numFmtId="0" fontId="11" fillId="2" borderId="74" xfId="4" applyFont="1" applyFill="1" applyBorder="1" applyAlignment="1">
      <alignment horizontal="center" vertical="center"/>
    </xf>
    <xf numFmtId="0" fontId="11" fillId="2" borderId="50" xfId="4" applyFont="1" applyFill="1" applyBorder="1" applyAlignment="1">
      <alignment horizontal="center" vertical="center"/>
    </xf>
    <xf numFmtId="0" fontId="11" fillId="2" borderId="75" xfId="4" applyFont="1" applyFill="1" applyBorder="1" applyAlignment="1">
      <alignment horizontal="center" vertical="center"/>
    </xf>
    <xf numFmtId="0" fontId="12" fillId="2" borderId="11" xfId="4" applyFont="1" applyFill="1" applyBorder="1" applyAlignment="1">
      <alignment horizontal="center" vertical="center" wrapText="1"/>
    </xf>
    <xf numFmtId="0" fontId="12" fillId="2" borderId="12"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21" xfId="4" applyFont="1" applyFill="1" applyBorder="1" applyAlignment="1">
      <alignment horizontal="center" vertical="center" wrapText="1"/>
    </xf>
    <xf numFmtId="0" fontId="12" fillId="2" borderId="11" xfId="4" applyFont="1" applyFill="1" applyBorder="1" applyAlignment="1">
      <alignment horizontal="left" vertical="center" wrapText="1"/>
    </xf>
    <xf numFmtId="0" fontId="15" fillId="0" borderId="12" xfId="0" applyFont="1" applyBorder="1" applyAlignment="1">
      <alignment horizontal="left" vertical="center" wrapText="1"/>
    </xf>
    <xf numFmtId="0" fontId="15" fillId="0" borderId="39" xfId="0" applyFont="1" applyBorder="1" applyAlignment="1">
      <alignment horizontal="left" vertical="center" wrapTex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58" xfId="0" applyFont="1" applyBorder="1" applyAlignment="1">
      <alignment horizontal="left" vertical="center" wrapText="1"/>
    </xf>
    <xf numFmtId="0" fontId="15" fillId="0" borderId="21" xfId="0" applyFont="1" applyBorder="1" applyAlignment="1">
      <alignment horizontal="left" vertical="center" wrapText="1"/>
    </xf>
    <xf numFmtId="0" fontId="15" fillId="0" borderId="203" xfId="0" applyFont="1" applyBorder="1" applyAlignment="1">
      <alignment horizontal="left" vertical="center" wrapText="1"/>
    </xf>
    <xf numFmtId="0" fontId="46" fillId="0" borderId="98" xfId="4" applyFont="1" applyBorder="1" applyAlignment="1">
      <alignment horizontal="center" vertical="center" wrapText="1"/>
    </xf>
    <xf numFmtId="0" fontId="47" fillId="0" borderId="99"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26" xfId="0" applyFont="1" applyBorder="1" applyAlignment="1">
      <alignment horizontal="center" vertical="center" wrapText="1"/>
    </xf>
    <xf numFmtId="0" fontId="11" fillId="2" borderId="76" xfId="4" applyFont="1" applyFill="1" applyBorder="1" applyAlignment="1">
      <alignment horizontal="center" vertical="center" wrapText="1"/>
    </xf>
    <xf numFmtId="0" fontId="11" fillId="2" borderId="63" xfId="4" applyFont="1" applyFill="1" applyBorder="1" applyAlignment="1">
      <alignment horizontal="center" vertical="center"/>
    </xf>
    <xf numFmtId="0" fontId="11" fillId="2" borderId="196" xfId="4" applyFont="1" applyFill="1" applyBorder="1" applyAlignment="1">
      <alignment horizontal="center" vertical="center"/>
    </xf>
    <xf numFmtId="0" fontId="11" fillId="2" borderId="167" xfId="4" applyFont="1" applyFill="1" applyBorder="1" applyAlignment="1">
      <alignment horizontal="center" vertical="center"/>
    </xf>
    <xf numFmtId="0" fontId="46" fillId="2" borderId="62" xfId="4" applyFont="1" applyFill="1" applyBorder="1" applyAlignment="1">
      <alignment horizontal="center" vertical="top" wrapText="1"/>
    </xf>
    <xf numFmtId="0" fontId="46" fillId="2" borderId="77" xfId="4" applyFont="1" applyFill="1" applyBorder="1" applyAlignment="1">
      <alignment horizontal="center" vertical="top" wrapText="1"/>
    </xf>
    <xf numFmtId="0" fontId="46" fillId="2" borderId="155" xfId="4" applyFont="1" applyFill="1" applyBorder="1" applyAlignment="1">
      <alignment horizontal="center" vertical="top" wrapText="1"/>
    </xf>
    <xf numFmtId="0" fontId="46" fillId="2" borderId="59" xfId="4" applyFont="1" applyFill="1" applyBorder="1" applyAlignment="1">
      <alignment horizontal="center" vertical="top" wrapText="1"/>
    </xf>
    <xf numFmtId="0" fontId="44" fillId="2" borderId="150" xfId="4" applyFont="1" applyFill="1" applyBorder="1" applyAlignment="1">
      <alignment horizontal="center" vertical="center"/>
    </xf>
    <xf numFmtId="0" fontId="74" fillId="0" borderId="75" xfId="0" applyFont="1" applyBorder="1" applyAlignment="1">
      <alignment horizontal="center" vertical="center"/>
    </xf>
    <xf numFmtId="0" fontId="11" fillId="0" borderId="204" xfId="0" applyFont="1" applyBorder="1" applyAlignment="1">
      <alignment horizontal="center" vertical="center" shrinkToFit="1"/>
    </xf>
    <xf numFmtId="0" fontId="11" fillId="0" borderId="205" xfId="0" applyFont="1" applyBorder="1" applyAlignment="1">
      <alignment horizontal="center" vertical="center" shrinkToFit="1"/>
    </xf>
    <xf numFmtId="0" fontId="44" fillId="2" borderId="74" xfId="4" applyFont="1" applyFill="1" applyBorder="1" applyAlignment="1">
      <alignment horizontal="center" vertical="center"/>
    </xf>
    <xf numFmtId="0" fontId="11" fillId="6" borderId="14" xfId="4" applyFont="1" applyFill="1" applyBorder="1" applyAlignment="1">
      <alignment horizontal="center" vertical="center" shrinkToFit="1"/>
    </xf>
    <xf numFmtId="0" fontId="11" fillId="6" borderId="0" xfId="4" applyFont="1" applyFill="1" applyBorder="1" applyAlignment="1">
      <alignment horizontal="center" vertical="center" shrinkToFit="1"/>
    </xf>
    <xf numFmtId="0" fontId="11" fillId="6" borderId="15" xfId="4" applyFont="1" applyFill="1" applyBorder="1" applyAlignment="1">
      <alignment horizontal="center" vertical="center" shrinkToFit="1"/>
    </xf>
    <xf numFmtId="0" fontId="11" fillId="6" borderId="74" xfId="4" applyFont="1" applyFill="1" applyBorder="1" applyAlignment="1">
      <alignment horizontal="center" vertical="center" shrinkToFit="1"/>
    </xf>
    <xf numFmtId="0" fontId="11" fillId="6" borderId="50" xfId="4" applyFont="1" applyFill="1" applyBorder="1" applyAlignment="1">
      <alignment horizontal="center" vertical="center" shrinkToFit="1"/>
    </xf>
    <xf numFmtId="0" fontId="11" fillId="6" borderId="75" xfId="4" applyFont="1" applyFill="1" applyBorder="1" applyAlignment="1">
      <alignment horizontal="center" vertical="center" shrinkToFit="1"/>
    </xf>
    <xf numFmtId="0" fontId="11" fillId="6" borderId="81" xfId="4" applyFont="1" applyFill="1" applyBorder="1" applyAlignment="1">
      <alignment horizontal="center" vertical="center" shrinkToFit="1"/>
    </xf>
    <xf numFmtId="0" fontId="11" fillId="6" borderId="53" xfId="4" applyFont="1" applyFill="1" applyBorder="1" applyAlignment="1">
      <alignment horizontal="center" vertical="center" shrinkToFit="1"/>
    </xf>
    <xf numFmtId="0" fontId="11" fillId="6" borderId="137" xfId="4" applyFont="1" applyFill="1" applyBorder="1" applyAlignment="1">
      <alignment horizontal="center" vertical="center" shrinkToFit="1"/>
    </xf>
    <xf numFmtId="200" fontId="11" fillId="6" borderId="128" xfId="4" applyNumberFormat="1" applyFont="1" applyFill="1" applyBorder="1" applyAlignment="1">
      <alignment horizontal="center" vertical="center" shrinkToFit="1"/>
    </xf>
    <xf numFmtId="200" fontId="11" fillId="6" borderId="129" xfId="4" applyNumberFormat="1" applyFont="1" applyFill="1" applyBorder="1" applyAlignment="1">
      <alignment horizontal="center" vertical="center" shrinkToFit="1"/>
    </xf>
    <xf numFmtId="0" fontId="11" fillId="6" borderId="14" xfId="4" applyFont="1" applyFill="1" applyBorder="1" applyAlignment="1">
      <alignment horizontal="center" vertical="top"/>
    </xf>
    <xf numFmtId="0" fontId="11" fillId="6" borderId="0" xfId="4" applyFont="1" applyFill="1" applyBorder="1" applyAlignment="1">
      <alignment horizontal="center" vertical="top"/>
    </xf>
    <xf numFmtId="0" fontId="11" fillId="6" borderId="15" xfId="4" applyFont="1" applyFill="1" applyBorder="1" applyAlignment="1">
      <alignment horizontal="center" vertical="top"/>
    </xf>
    <xf numFmtId="0" fontId="11" fillId="6" borderId="16" xfId="4" applyFont="1" applyFill="1" applyBorder="1" applyAlignment="1">
      <alignment horizontal="center" vertical="top"/>
    </xf>
    <xf numFmtId="0" fontId="11" fillId="6" borderId="6" xfId="4" applyFont="1" applyFill="1" applyBorder="1" applyAlignment="1">
      <alignment horizontal="center" vertical="top"/>
    </xf>
    <xf numFmtId="0" fontId="11" fillId="6" borderId="17" xfId="4" applyFont="1" applyFill="1" applyBorder="1" applyAlignment="1">
      <alignment horizontal="center" vertical="top"/>
    </xf>
    <xf numFmtId="0" fontId="11" fillId="6" borderId="79" xfId="4" applyFont="1" applyFill="1" applyBorder="1" applyAlignment="1">
      <alignment horizontal="left" vertical="center" shrinkToFit="1"/>
    </xf>
    <xf numFmtId="0" fontId="11" fillId="6" borderId="66" xfId="4" applyFont="1" applyFill="1" applyBorder="1" applyAlignment="1">
      <alignment horizontal="left" vertical="center" shrinkToFit="1"/>
    </xf>
    <xf numFmtId="0" fontId="11" fillId="6" borderId="184" xfId="4" applyFont="1" applyFill="1" applyBorder="1" applyAlignment="1">
      <alignment horizontal="left" vertical="center" shrinkToFit="1"/>
    </xf>
    <xf numFmtId="183" fontId="11" fillId="6" borderId="91" xfId="4" applyNumberFormat="1" applyFont="1" applyFill="1" applyBorder="1" applyAlignment="1">
      <alignment horizontal="right" vertical="center"/>
    </xf>
    <xf numFmtId="183" fontId="11" fillId="6" borderId="15" xfId="4" applyNumberFormat="1" applyFont="1" applyFill="1" applyBorder="1" applyAlignment="1">
      <alignment horizontal="right" vertical="center"/>
    </xf>
    <xf numFmtId="183" fontId="11" fillId="6" borderId="150" xfId="4" applyNumberFormat="1" applyFont="1" applyFill="1" applyBorder="1" applyAlignment="1">
      <alignment horizontal="right" vertical="center"/>
    </xf>
    <xf numFmtId="183" fontId="11" fillId="6" borderId="75" xfId="4" applyNumberFormat="1" applyFont="1" applyFill="1" applyBorder="1" applyAlignment="1">
      <alignment horizontal="right" vertical="center"/>
    </xf>
    <xf numFmtId="183" fontId="11" fillId="6" borderId="14" xfId="4" applyNumberFormat="1" applyFont="1" applyFill="1" applyBorder="1" applyAlignment="1">
      <alignment horizontal="right" vertical="center"/>
    </xf>
    <xf numFmtId="183" fontId="11" fillId="6" borderId="74" xfId="4" applyNumberFormat="1" applyFont="1" applyFill="1" applyBorder="1" applyAlignment="1">
      <alignment horizontal="right" vertical="center"/>
    </xf>
    <xf numFmtId="181" fontId="11" fillId="6" borderId="74" xfId="1" applyNumberFormat="1" applyFont="1" applyFill="1" applyBorder="1" applyAlignment="1">
      <alignment vertical="center"/>
    </xf>
    <xf numFmtId="181" fontId="11" fillId="6" borderId="50" xfId="1" applyNumberFormat="1" applyFont="1" applyFill="1" applyBorder="1" applyAlignment="1">
      <alignment vertical="center"/>
    </xf>
    <xf numFmtId="181" fontId="11" fillId="6" borderId="75" xfId="1" applyNumberFormat="1" applyFont="1" applyFill="1" applyBorder="1" applyAlignment="1">
      <alignment vertical="center"/>
    </xf>
    <xf numFmtId="0" fontId="11" fillId="6" borderId="81" xfId="0" applyFont="1" applyFill="1" applyBorder="1" applyAlignment="1">
      <alignment horizontal="left" vertical="center" shrinkToFit="1"/>
    </xf>
    <xf numFmtId="0" fontId="11" fillId="6" borderId="53" xfId="0" applyFont="1" applyFill="1" applyBorder="1" applyAlignment="1">
      <alignment horizontal="left" vertical="center" shrinkToFit="1"/>
    </xf>
    <xf numFmtId="0" fontId="11" fillId="6" borderId="185" xfId="0" applyFont="1" applyFill="1" applyBorder="1" applyAlignment="1">
      <alignment horizontal="left" vertical="center" shrinkToFit="1"/>
    </xf>
    <xf numFmtId="49" fontId="11" fillId="6" borderId="71" xfId="4" applyNumberFormat="1" applyFont="1" applyFill="1" applyBorder="1" applyAlignment="1">
      <alignment horizontal="center"/>
    </xf>
    <xf numFmtId="49" fontId="11" fillId="6" borderId="149" xfId="4" applyNumberFormat="1" applyFont="1" applyFill="1" applyBorder="1" applyAlignment="1">
      <alignment horizontal="center"/>
    </xf>
    <xf numFmtId="49" fontId="11" fillId="6" borderId="150" xfId="4" applyNumberFormat="1" applyFont="1" applyFill="1" applyBorder="1" applyAlignment="1">
      <alignment horizontal="center"/>
    </xf>
    <xf numFmtId="49" fontId="11" fillId="6" borderId="190" xfId="4" applyNumberFormat="1" applyFont="1" applyFill="1" applyBorder="1" applyAlignment="1">
      <alignment horizontal="center"/>
    </xf>
    <xf numFmtId="0" fontId="11" fillId="6" borderId="164" xfId="4" applyFont="1" applyFill="1" applyBorder="1" applyAlignment="1">
      <alignment horizontal="left" vertical="center" shrinkToFit="1"/>
    </xf>
    <xf numFmtId="0" fontId="11" fillId="6" borderId="165" xfId="4" applyFont="1" applyFill="1" applyBorder="1" applyAlignment="1">
      <alignment horizontal="left" vertical="center" shrinkToFit="1"/>
    </xf>
    <xf numFmtId="0" fontId="11" fillId="6" borderId="219" xfId="4" applyFont="1" applyFill="1" applyBorder="1" applyAlignment="1">
      <alignment horizontal="left" vertical="center" shrinkToFit="1"/>
    </xf>
    <xf numFmtId="0" fontId="11" fillId="8" borderId="74" xfId="4" applyFont="1" applyFill="1" applyBorder="1" applyAlignment="1">
      <alignment horizontal="center" vertical="center" shrinkToFit="1"/>
    </xf>
    <xf numFmtId="0" fontId="11" fillId="8" borderId="50" xfId="4" applyFont="1" applyFill="1" applyBorder="1" applyAlignment="1">
      <alignment horizontal="center" vertical="center" shrinkToFit="1"/>
    </xf>
    <xf numFmtId="0" fontId="11" fillId="8" borderId="75" xfId="4" applyFont="1" applyFill="1" applyBorder="1" applyAlignment="1">
      <alignment horizontal="center" vertical="center" shrinkToFit="1"/>
    </xf>
    <xf numFmtId="0" fontId="11" fillId="8" borderId="81" xfId="4" applyFont="1" applyFill="1" applyBorder="1" applyAlignment="1">
      <alignment horizontal="center" vertical="center" shrinkToFit="1"/>
    </xf>
    <xf numFmtId="0" fontId="11" fillId="8" borderId="53" xfId="4" applyFont="1" applyFill="1" applyBorder="1" applyAlignment="1">
      <alignment horizontal="center" vertical="center" shrinkToFit="1"/>
    </xf>
    <xf numFmtId="0" fontId="11" fillId="8" borderId="137" xfId="4" applyFont="1" applyFill="1" applyBorder="1" applyAlignment="1">
      <alignment horizontal="center" vertical="center" shrinkToFit="1"/>
    </xf>
    <xf numFmtId="200" fontId="11" fillId="0" borderId="108" xfId="4" applyNumberFormat="1" applyFont="1" applyFill="1" applyBorder="1" applyAlignment="1">
      <alignment horizontal="center" vertical="center" shrinkToFit="1"/>
    </xf>
    <xf numFmtId="200" fontId="11" fillId="0" borderId="80" xfId="4" applyNumberFormat="1" applyFont="1" applyFill="1" applyBorder="1" applyAlignment="1">
      <alignment horizontal="center" vertical="center" shrinkToFit="1"/>
    </xf>
    <xf numFmtId="183" fontId="11" fillId="0" borderId="37" xfId="4" applyNumberFormat="1" applyFont="1" applyFill="1" applyBorder="1" applyAlignment="1">
      <alignment horizontal="right" vertical="center"/>
    </xf>
    <xf numFmtId="183" fontId="11" fillId="0" borderId="13" xfId="4" applyNumberFormat="1" applyFont="1" applyFill="1" applyBorder="1" applyAlignment="1">
      <alignment horizontal="right" vertical="center"/>
    </xf>
    <xf numFmtId="183" fontId="11" fillId="0" borderId="150" xfId="4" applyNumberFormat="1" applyFont="1" applyFill="1" applyBorder="1" applyAlignment="1">
      <alignment horizontal="right" vertical="center"/>
    </xf>
    <xf numFmtId="183" fontId="11" fillId="0" borderId="75" xfId="4" applyNumberFormat="1" applyFont="1" applyFill="1" applyBorder="1" applyAlignment="1">
      <alignment horizontal="right" vertical="center"/>
    </xf>
    <xf numFmtId="183" fontId="11" fillId="0" borderId="11" xfId="4" applyNumberFormat="1" applyFont="1" applyFill="1" applyBorder="1" applyAlignment="1">
      <alignment horizontal="right" vertical="center"/>
    </xf>
    <xf numFmtId="183" fontId="11" fillId="0" borderId="74" xfId="4" applyNumberFormat="1" applyFont="1" applyFill="1" applyBorder="1" applyAlignment="1">
      <alignment horizontal="right" vertical="center"/>
    </xf>
    <xf numFmtId="0" fontId="11" fillId="8" borderId="4" xfId="0" applyNumberFormat="1" applyFont="1" applyFill="1" applyBorder="1" applyAlignment="1">
      <alignment horizontal="center" vertical="center" wrapText="1"/>
    </xf>
    <xf numFmtId="0" fontId="11" fillId="8" borderId="33" xfId="0" applyNumberFormat="1" applyFont="1" applyFill="1" applyBorder="1" applyAlignment="1">
      <alignment horizontal="center" vertical="center" wrapText="1"/>
    </xf>
    <xf numFmtId="0" fontId="11" fillId="0" borderId="79" xfId="4" applyFont="1" applyFill="1" applyBorder="1" applyAlignment="1">
      <alignment horizontal="left" vertical="center"/>
    </xf>
    <xf numFmtId="0" fontId="11" fillId="0" borderId="66" xfId="4" applyFont="1" applyFill="1" applyBorder="1" applyAlignment="1">
      <alignment horizontal="left" vertical="center"/>
    </xf>
    <xf numFmtId="0" fontId="11" fillId="0" borderId="184" xfId="4" applyFont="1" applyFill="1" applyBorder="1" applyAlignment="1">
      <alignment horizontal="left" vertical="center"/>
    </xf>
    <xf numFmtId="0" fontId="11" fillId="0" borderId="16" xfId="4" applyFont="1" applyBorder="1" applyAlignment="1">
      <alignment horizontal="left" vertical="center" shrinkToFit="1"/>
    </xf>
    <xf numFmtId="0" fontId="11" fillId="0" borderId="6" xfId="4" applyFont="1" applyBorder="1" applyAlignment="1">
      <alignment horizontal="left" vertical="center" shrinkToFit="1"/>
    </xf>
    <xf numFmtId="0" fontId="11" fillId="0" borderId="17" xfId="4" applyFont="1" applyBorder="1" applyAlignment="1">
      <alignment horizontal="left" vertical="center" shrinkToFit="1"/>
    </xf>
    <xf numFmtId="0" fontId="11" fillId="0" borderId="81"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185" xfId="0" applyFont="1" applyFill="1" applyBorder="1" applyAlignment="1">
      <alignment horizontal="left" vertical="center"/>
    </xf>
    <xf numFmtId="49" fontId="11" fillId="2" borderId="37" xfId="4" applyNumberFormat="1" applyFont="1" applyFill="1" applyBorder="1" applyAlignment="1">
      <alignment horizontal="center" vertical="center" shrinkToFit="1"/>
    </xf>
    <xf numFmtId="49" fontId="11" fillId="2" borderId="34" xfId="4" applyNumberFormat="1" applyFont="1" applyFill="1" applyBorder="1" applyAlignment="1">
      <alignment horizontal="center" vertical="center" shrinkToFit="1"/>
    </xf>
    <xf numFmtId="49" fontId="11" fillId="2" borderId="150" xfId="4" applyNumberFormat="1" applyFont="1" applyFill="1" applyBorder="1" applyAlignment="1">
      <alignment horizontal="center" vertical="center" shrinkToFit="1"/>
    </xf>
    <xf numFmtId="49" fontId="11" fillId="2" borderId="190" xfId="4" applyNumberFormat="1" applyFont="1" applyFill="1" applyBorder="1" applyAlignment="1">
      <alignment horizontal="center" vertical="center" shrinkToFit="1"/>
    </xf>
    <xf numFmtId="0" fontId="11" fillId="0" borderId="49" xfId="4" applyFont="1" applyFill="1" applyBorder="1" applyAlignment="1">
      <alignment horizontal="left" vertical="center"/>
    </xf>
    <xf numFmtId="0" fontId="11" fillId="0" borderId="183" xfId="4" applyFont="1" applyFill="1" applyBorder="1" applyAlignment="1">
      <alignment horizontal="left" vertical="center"/>
    </xf>
    <xf numFmtId="0" fontId="11" fillId="8" borderId="9" xfId="0" applyNumberFormat="1" applyFont="1" applyFill="1" applyBorder="1" applyAlignment="1">
      <alignment horizontal="center" vertical="center" wrapText="1"/>
    </xf>
    <xf numFmtId="0" fontId="11" fillId="0" borderId="56" xfId="4" applyFont="1" applyBorder="1" applyAlignment="1">
      <alignment horizontal="left" vertical="center" shrinkToFit="1"/>
    </xf>
    <xf numFmtId="0" fontId="11" fillId="0" borderId="7" xfId="4" applyFont="1" applyBorder="1" applyAlignment="1">
      <alignment horizontal="left" vertical="center" shrinkToFit="1"/>
    </xf>
    <xf numFmtId="0" fontId="11" fillId="0" borderId="27" xfId="4" applyFont="1" applyBorder="1" applyAlignment="1">
      <alignment horizontal="left" vertical="center" shrinkToFit="1"/>
    </xf>
    <xf numFmtId="0" fontId="11" fillId="0" borderId="186" xfId="0" applyFont="1" applyFill="1" applyBorder="1" applyAlignment="1">
      <alignment horizontal="left" vertical="center"/>
    </xf>
    <xf numFmtId="0" fontId="11" fillId="0" borderId="187" xfId="0" applyFont="1" applyFill="1" applyBorder="1" applyAlignment="1">
      <alignment horizontal="left" vertical="center"/>
    </xf>
    <xf numFmtId="0" fontId="11" fillId="0" borderId="188" xfId="0" applyFont="1" applyFill="1" applyBorder="1" applyAlignment="1">
      <alignment horizontal="left" vertical="center"/>
    </xf>
    <xf numFmtId="0" fontId="12" fillId="0" borderId="0" xfId="4" applyFont="1" applyBorder="1" applyAlignment="1">
      <alignment horizontal="left" vertical="top" wrapText="1"/>
    </xf>
    <xf numFmtId="0" fontId="15" fillId="0" borderId="0" xfId="0" applyFont="1" applyAlignment="1">
      <alignment horizontal="left" vertical="top" wrapText="1"/>
    </xf>
    <xf numFmtId="0" fontId="11" fillId="8" borderId="186" xfId="4" applyFont="1" applyFill="1" applyBorder="1" applyAlignment="1">
      <alignment horizontal="center" vertical="center" shrinkToFit="1"/>
    </xf>
    <xf numFmtId="0" fontId="11" fillId="8" borderId="187" xfId="4" applyFont="1" applyFill="1" applyBorder="1" applyAlignment="1">
      <alignment horizontal="center" vertical="center" shrinkToFit="1"/>
    </xf>
    <xf numFmtId="0" fontId="11" fillId="8" borderId="197" xfId="4" applyFont="1" applyFill="1" applyBorder="1" applyAlignment="1">
      <alignment horizontal="center" vertical="center" shrinkToFit="1"/>
    </xf>
    <xf numFmtId="200" fontId="11" fillId="0" borderId="217" xfId="4" applyNumberFormat="1" applyFont="1" applyFill="1" applyBorder="1" applyAlignment="1">
      <alignment horizontal="center" vertical="center" shrinkToFit="1"/>
    </xf>
    <xf numFmtId="200" fontId="11" fillId="0" borderId="193" xfId="4" applyNumberFormat="1" applyFont="1" applyFill="1" applyBorder="1" applyAlignment="1">
      <alignment horizontal="center" vertical="center" shrinkToFit="1"/>
    </xf>
    <xf numFmtId="183" fontId="11" fillId="0" borderId="71" xfId="4" applyNumberFormat="1" applyFont="1" applyFill="1" applyBorder="1" applyAlignment="1">
      <alignment horizontal="right" vertical="center"/>
    </xf>
    <xf numFmtId="183" fontId="11" fillId="0" borderId="47" xfId="4" applyNumberFormat="1" applyFont="1" applyFill="1" applyBorder="1" applyAlignment="1">
      <alignment horizontal="right" vertical="center"/>
    </xf>
    <xf numFmtId="183" fontId="11" fillId="0" borderId="48" xfId="4" applyNumberFormat="1" applyFont="1" applyFill="1" applyBorder="1" applyAlignment="1">
      <alignment horizontal="right" vertical="center"/>
    </xf>
    <xf numFmtId="49" fontId="11" fillId="2" borderId="71" xfId="4" applyNumberFormat="1" applyFont="1" applyFill="1" applyBorder="1" applyAlignment="1">
      <alignment horizontal="center" vertical="center" shrinkToFit="1"/>
    </xf>
    <xf numFmtId="49" fontId="11" fillId="2" borderId="149" xfId="4" applyNumberFormat="1" applyFont="1" applyFill="1" applyBorder="1" applyAlignment="1">
      <alignment horizontal="center" vertical="center" shrinkToFit="1"/>
    </xf>
    <xf numFmtId="0" fontId="11" fillId="0" borderId="164" xfId="4" applyFont="1" applyFill="1" applyBorder="1" applyAlignment="1">
      <alignment horizontal="left" vertical="center"/>
    </xf>
    <xf numFmtId="0" fontId="11" fillId="0" borderId="165" xfId="4" applyFont="1" applyFill="1" applyBorder="1" applyAlignment="1">
      <alignment horizontal="left" vertical="center"/>
    </xf>
    <xf numFmtId="0" fontId="11" fillId="0" borderId="219" xfId="4" applyFont="1" applyFill="1" applyBorder="1" applyAlignment="1">
      <alignment horizontal="left" vertical="center"/>
    </xf>
    <xf numFmtId="200" fontId="11" fillId="8" borderId="217" xfId="4" applyNumberFormat="1" applyFont="1" applyFill="1" applyBorder="1" applyAlignment="1">
      <alignment horizontal="center" vertical="center" shrinkToFit="1"/>
    </xf>
    <xf numFmtId="200" fontId="11" fillId="8" borderId="193" xfId="4" applyNumberFormat="1" applyFont="1" applyFill="1" applyBorder="1" applyAlignment="1">
      <alignment horizontal="center" vertical="center" shrinkToFit="1"/>
    </xf>
    <xf numFmtId="0" fontId="11" fillId="8" borderId="74" xfId="4" applyFont="1" applyFill="1" applyBorder="1" applyAlignment="1">
      <alignment horizontal="center" vertical="center" wrapText="1"/>
    </xf>
    <xf numFmtId="0" fontId="11" fillId="8" borderId="50" xfId="4" applyFont="1" applyFill="1" applyBorder="1" applyAlignment="1">
      <alignment horizontal="center" vertical="center" wrapText="1"/>
    </xf>
    <xf numFmtId="0" fontId="11" fillId="8" borderId="75" xfId="4" applyFont="1" applyFill="1" applyBorder="1" applyAlignment="1">
      <alignment horizontal="center" vertical="center" wrapText="1"/>
    </xf>
    <xf numFmtId="200" fontId="11" fillId="8" borderId="108" xfId="4" applyNumberFormat="1" applyFont="1" applyFill="1" applyBorder="1" applyAlignment="1">
      <alignment horizontal="center" vertical="center" shrinkToFit="1"/>
    </xf>
    <xf numFmtId="200" fontId="11" fillId="8" borderId="80" xfId="4" applyNumberFormat="1" applyFont="1" applyFill="1" applyBorder="1" applyAlignment="1">
      <alignment horizontal="center" vertical="center" shrinkToFit="1"/>
    </xf>
    <xf numFmtId="0" fontId="11" fillId="2" borderId="218" xfId="4" applyFont="1" applyFill="1" applyBorder="1" applyAlignment="1">
      <alignment horizontal="center" vertical="center"/>
    </xf>
    <xf numFmtId="0" fontId="11" fillId="2" borderId="170" xfId="4" applyFont="1" applyFill="1" applyBorder="1" applyAlignment="1">
      <alignment horizontal="center" vertical="center" textRotation="255"/>
    </xf>
    <xf numFmtId="0" fontId="11" fillId="0" borderId="0" xfId="4" applyFont="1" applyAlignment="1">
      <alignment horizontal="left" vertical="center" wrapText="1"/>
    </xf>
    <xf numFmtId="0" fontId="11" fillId="0" borderId="74" xfId="4" applyFont="1" applyFill="1" applyBorder="1" applyAlignment="1">
      <alignment horizontal="left" vertical="center"/>
    </xf>
    <xf numFmtId="0" fontId="11" fillId="0" borderId="198" xfId="4" applyFont="1" applyFill="1" applyBorder="1" applyAlignment="1">
      <alignment horizontal="left" vertical="center"/>
    </xf>
    <xf numFmtId="0" fontId="11" fillId="6" borderId="4" xfId="0" applyNumberFormat="1" applyFont="1" applyFill="1" applyBorder="1" applyAlignment="1">
      <alignment horizontal="center" vertical="center"/>
    </xf>
    <xf numFmtId="0" fontId="11" fillId="6" borderId="33" xfId="0" applyNumberFormat="1" applyFont="1" applyFill="1" applyBorder="1" applyAlignment="1">
      <alignment horizontal="center" vertical="center"/>
    </xf>
    <xf numFmtId="0" fontId="5" fillId="0" borderId="181" xfId="4" applyFont="1" applyFill="1" applyBorder="1" applyAlignment="1">
      <alignment horizontal="center" vertical="center"/>
    </xf>
    <xf numFmtId="0" fontId="5" fillId="0" borderId="180" xfId="4" applyFont="1" applyFill="1" applyBorder="1" applyAlignment="1">
      <alignment horizontal="center" vertical="center"/>
    </xf>
    <xf numFmtId="0" fontId="5" fillId="0" borderId="179" xfId="4" applyFont="1" applyFill="1" applyBorder="1" applyAlignment="1">
      <alignment horizontal="center" vertical="center"/>
    </xf>
    <xf numFmtId="0" fontId="1" fillId="0" borderId="142" xfId="0" applyFont="1" applyFill="1" applyBorder="1" applyAlignment="1">
      <alignment vertical="top" wrapText="1"/>
    </xf>
    <xf numFmtId="0" fontId="1" fillId="0" borderId="5" xfId="0" applyFont="1" applyFill="1" applyBorder="1" applyAlignment="1">
      <alignment vertical="top" wrapText="1"/>
    </xf>
    <xf numFmtId="0" fontId="55" fillId="0" borderId="11" xfId="4" applyFont="1" applyFill="1" applyBorder="1" applyAlignment="1">
      <alignment horizontal="left" vertical="center" wrapText="1"/>
    </xf>
    <xf numFmtId="0" fontId="55" fillId="0" borderId="12" xfId="4" applyFont="1" applyFill="1" applyBorder="1" applyAlignment="1">
      <alignment horizontal="left" vertical="center"/>
    </xf>
    <xf numFmtId="0" fontId="55" fillId="0" borderId="13" xfId="4" applyFont="1" applyFill="1" applyBorder="1" applyAlignment="1">
      <alignment horizontal="left" vertical="center"/>
    </xf>
    <xf numFmtId="0" fontId="55" fillId="0" borderId="14" xfId="4" applyFont="1" applyFill="1" applyBorder="1" applyAlignment="1">
      <alignment horizontal="left" vertical="center"/>
    </xf>
    <xf numFmtId="0" fontId="55" fillId="0" borderId="0" xfId="4" applyFont="1" applyFill="1" applyBorder="1" applyAlignment="1">
      <alignment horizontal="left" vertical="center"/>
    </xf>
    <xf numFmtId="0" fontId="55" fillId="0" borderId="15" xfId="4" applyFont="1" applyFill="1" applyBorder="1" applyAlignment="1">
      <alignment horizontal="left" vertical="center"/>
    </xf>
    <xf numFmtId="0" fontId="55" fillId="0" borderId="16" xfId="4" applyFont="1" applyFill="1" applyBorder="1" applyAlignment="1">
      <alignment horizontal="left" vertical="center"/>
    </xf>
    <xf numFmtId="0" fontId="55" fillId="0" borderId="6" xfId="4" applyFont="1" applyFill="1" applyBorder="1" applyAlignment="1">
      <alignment horizontal="left" vertical="center"/>
    </xf>
    <xf numFmtId="0" fontId="55" fillId="0" borderId="17" xfId="4" applyFont="1" applyFill="1" applyBorder="1" applyAlignment="1">
      <alignment horizontal="left" vertical="center"/>
    </xf>
    <xf numFmtId="0" fontId="11" fillId="2" borderId="0" xfId="4" applyFont="1" applyFill="1" applyAlignment="1">
      <alignment horizontal="left" vertical="center" wrapText="1"/>
    </xf>
    <xf numFmtId="0" fontId="11" fillId="2" borderId="5" xfId="4" applyFont="1" applyFill="1" applyBorder="1" applyAlignment="1">
      <alignment horizontal="left" vertical="center" wrapText="1"/>
    </xf>
    <xf numFmtId="0" fontId="11" fillId="0" borderId="5" xfId="4" applyFont="1" applyFill="1" applyBorder="1" applyAlignment="1">
      <alignment vertical="center" wrapText="1"/>
    </xf>
    <xf numFmtId="0" fontId="11" fillId="0" borderId="142" xfId="4" applyFont="1" applyFill="1" applyBorder="1" applyAlignment="1">
      <alignment vertical="center" wrapText="1"/>
    </xf>
    <xf numFmtId="0" fontId="5" fillId="0" borderId="6" xfId="4" applyFont="1" applyFill="1" applyBorder="1" applyAlignment="1">
      <alignment vertical="center"/>
    </xf>
    <xf numFmtId="0" fontId="5" fillId="0" borderId="301" xfId="4" applyFont="1" applyFill="1" applyBorder="1" applyAlignment="1">
      <alignment horizontal="center" vertical="center" wrapText="1"/>
    </xf>
    <xf numFmtId="0" fontId="5" fillId="0" borderId="179" xfId="4" applyFont="1" applyFill="1" applyBorder="1" applyAlignment="1">
      <alignment horizontal="center" vertical="center" wrapText="1"/>
    </xf>
    <xf numFmtId="0" fontId="11" fillId="2" borderId="91" xfId="4" applyFont="1" applyFill="1" applyBorder="1" applyAlignment="1">
      <alignment horizontal="left" vertical="top" wrapText="1"/>
    </xf>
    <xf numFmtId="0" fontId="11" fillId="0" borderId="91" xfId="4" applyFont="1" applyFill="1" applyBorder="1" applyAlignment="1">
      <alignment horizontal="left" vertical="top" wrapText="1"/>
    </xf>
    <xf numFmtId="203" fontId="5" fillId="0" borderId="18" xfId="4" applyNumberFormat="1" applyFont="1" applyFill="1" applyBorder="1" applyAlignment="1">
      <alignment horizontal="right" vertical="center"/>
    </xf>
    <xf numFmtId="203" fontId="5" fillId="0" borderId="19" xfId="4" applyNumberFormat="1" applyFont="1" applyFill="1" applyBorder="1" applyAlignment="1">
      <alignment horizontal="right" vertical="center"/>
    </xf>
    <xf numFmtId="203" fontId="5" fillId="0" borderId="20" xfId="4" applyNumberFormat="1" applyFont="1" applyFill="1" applyBorder="1" applyAlignment="1">
      <alignment horizontal="right" vertical="center"/>
    </xf>
    <xf numFmtId="0" fontId="11" fillId="0" borderId="91"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5" fillId="0" borderId="16" xfId="4" applyFont="1" applyFill="1" applyBorder="1" applyAlignment="1">
      <alignment horizontal="distributed" vertical="center" shrinkToFit="1"/>
    </xf>
    <xf numFmtId="0" fontId="5" fillId="0" borderId="6" xfId="4" applyFont="1" applyFill="1" applyBorder="1" applyAlignment="1">
      <alignment horizontal="distributed" vertical="center" shrinkToFit="1"/>
    </xf>
    <xf numFmtId="0" fontId="5" fillId="0" borderId="17" xfId="4" applyFont="1" applyFill="1" applyBorder="1" applyAlignment="1">
      <alignment horizontal="distributed" vertical="center" shrinkToFit="1"/>
    </xf>
    <xf numFmtId="0" fontId="34" fillId="0" borderId="5" xfId="0" applyFont="1" applyFill="1" applyBorder="1" applyAlignment="1">
      <alignment horizontal="left" vertical="top" wrapText="1"/>
    </xf>
    <xf numFmtId="0" fontId="5" fillId="0" borderId="18" xfId="4" applyFont="1" applyFill="1" applyBorder="1" applyAlignment="1">
      <alignment horizontal="distributed" vertical="center"/>
    </xf>
    <xf numFmtId="0" fontId="5" fillId="0" borderId="19" xfId="4" applyFont="1" applyFill="1" applyBorder="1" applyAlignment="1">
      <alignment horizontal="distributed" vertical="center"/>
    </xf>
    <xf numFmtId="0" fontId="5" fillId="0" borderId="20" xfId="4" applyFont="1" applyFill="1" applyBorder="1" applyAlignment="1">
      <alignment horizontal="distributed" vertical="center"/>
    </xf>
    <xf numFmtId="180" fontId="5" fillId="0" borderId="19" xfId="4" applyNumberFormat="1" applyFont="1" applyFill="1" applyBorder="1" applyAlignment="1">
      <alignment horizontal="center" vertical="center" shrinkToFit="1"/>
    </xf>
    <xf numFmtId="180" fontId="5" fillId="0" borderId="20" xfId="4" applyNumberFormat="1" applyFont="1" applyFill="1" applyBorder="1" applyAlignment="1">
      <alignment horizontal="center" vertical="center" shrinkToFit="1"/>
    </xf>
    <xf numFmtId="0" fontId="5" fillId="0" borderId="11" xfId="4" applyFont="1" applyFill="1" applyBorder="1" applyAlignment="1">
      <alignment horizontal="distributed" vertical="center"/>
    </xf>
    <xf numFmtId="0" fontId="5" fillId="0" borderId="12" xfId="4" applyFont="1" applyFill="1" applyBorder="1" applyAlignment="1">
      <alignment horizontal="distributed" vertical="center"/>
    </xf>
    <xf numFmtId="0" fontId="5" fillId="0" borderId="13" xfId="4" applyFont="1" applyFill="1" applyBorder="1" applyAlignment="1">
      <alignment horizontal="distributed" vertical="center"/>
    </xf>
    <xf numFmtId="180" fontId="5" fillId="0" borderId="12" xfId="4" applyNumberFormat="1" applyFont="1" applyFill="1" applyBorder="1" applyAlignment="1">
      <alignment horizontal="center" vertical="center" shrinkToFit="1"/>
    </xf>
    <xf numFmtId="180" fontId="5" fillId="0" borderId="13" xfId="4" applyNumberFormat="1" applyFont="1" applyFill="1" applyBorder="1" applyAlignment="1">
      <alignment horizontal="center" vertical="center" shrinkToFit="1"/>
    </xf>
    <xf numFmtId="180" fontId="5" fillId="0" borderId="6" xfId="4" applyNumberFormat="1" applyFont="1" applyFill="1" applyBorder="1" applyAlignment="1">
      <alignment horizontal="center" vertical="center" shrinkToFit="1"/>
    </xf>
    <xf numFmtId="180" fontId="5" fillId="0" borderId="17" xfId="4" applyNumberFormat="1" applyFont="1" applyFill="1" applyBorder="1" applyAlignment="1">
      <alignment horizontal="center" vertical="center" shrinkToFit="1"/>
    </xf>
    <xf numFmtId="180" fontId="5" fillId="0" borderId="18" xfId="4" applyNumberFormat="1" applyFont="1" applyFill="1" applyBorder="1" applyAlignment="1">
      <alignment horizontal="center" vertical="center" shrinkToFit="1"/>
    </xf>
    <xf numFmtId="0" fontId="5" fillId="0" borderId="11" xfId="4" applyFont="1" applyFill="1" applyBorder="1" applyAlignment="1">
      <alignment horizontal="left" vertical="center" wrapText="1" shrinkToFit="1"/>
    </xf>
    <xf numFmtId="0" fontId="5" fillId="0" borderId="12" xfId="4" applyFont="1" applyFill="1" applyBorder="1" applyAlignment="1">
      <alignment horizontal="left" vertical="center" wrapText="1" shrinkToFit="1"/>
    </xf>
    <xf numFmtId="0" fontId="5" fillId="0" borderId="13" xfId="4" applyFont="1" applyFill="1" applyBorder="1" applyAlignment="1">
      <alignment horizontal="left" vertical="center" wrapText="1" shrinkToFit="1"/>
    </xf>
    <xf numFmtId="0" fontId="5" fillId="0" borderId="16" xfId="4" applyFont="1" applyFill="1" applyBorder="1" applyAlignment="1">
      <alignment horizontal="left" vertical="center" wrapText="1" shrinkToFit="1"/>
    </xf>
    <xf numFmtId="0" fontId="5" fillId="0" borderId="6" xfId="4" applyFont="1" applyFill="1" applyBorder="1" applyAlignment="1">
      <alignment horizontal="left" vertical="center" wrapText="1" shrinkToFit="1"/>
    </xf>
    <xf numFmtId="0" fontId="5" fillId="0" borderId="17" xfId="4" applyFont="1" applyFill="1" applyBorder="1" applyAlignment="1">
      <alignment horizontal="left" vertical="center" wrapText="1" shrinkToFit="1"/>
    </xf>
    <xf numFmtId="0" fontId="5" fillId="0" borderId="220" xfId="4" applyFont="1" applyFill="1" applyBorder="1" applyAlignment="1">
      <alignment vertical="center"/>
    </xf>
    <xf numFmtId="0" fontId="1" fillId="0" borderId="220" xfId="0" applyFont="1" applyFill="1" applyBorder="1" applyAlignment="1">
      <alignment vertical="center"/>
    </xf>
    <xf numFmtId="0" fontId="5" fillId="0" borderId="0" xfId="4" applyFont="1" applyFill="1" applyBorder="1" applyAlignment="1"/>
    <xf numFmtId="0" fontId="1" fillId="0" borderId="0" xfId="0" applyFont="1" applyFill="1" applyAlignment="1"/>
    <xf numFmtId="0" fontId="5" fillId="0" borderId="0" xfId="4" applyFont="1" applyFill="1" applyBorder="1" applyAlignment="1">
      <alignment horizontal="center"/>
    </xf>
    <xf numFmtId="0" fontId="11" fillId="0" borderId="0" xfId="4" applyFont="1" applyFill="1" applyBorder="1" applyAlignment="1">
      <alignment horizontal="left" vertical="top" wrapText="1" readingOrder="1"/>
    </xf>
    <xf numFmtId="0" fontId="5" fillId="0" borderId="0" xfId="4" applyFont="1" applyFill="1" applyBorder="1" applyAlignment="1">
      <alignment vertical="center"/>
    </xf>
    <xf numFmtId="0" fontId="1" fillId="0" borderId="0" xfId="0" applyFont="1" applyFill="1" applyBorder="1" applyAlignment="1">
      <alignment vertical="center"/>
    </xf>
    <xf numFmtId="0" fontId="5" fillId="0" borderId="245" xfId="4" applyFont="1" applyFill="1" applyBorder="1" applyAlignment="1">
      <alignment vertical="center"/>
    </xf>
    <xf numFmtId="0" fontId="1" fillId="0" borderId="245" xfId="0" applyFont="1" applyFill="1" applyBorder="1" applyAlignment="1">
      <alignment vertical="center"/>
    </xf>
    <xf numFmtId="0" fontId="11" fillId="0" borderId="15" xfId="0" applyFont="1" applyBorder="1" applyAlignment="1">
      <alignment horizontal="left" vertical="top" wrapText="1"/>
    </xf>
    <xf numFmtId="0" fontId="11" fillId="0" borderId="6" xfId="0" applyFont="1" applyBorder="1" applyAlignment="1">
      <alignment horizontal="left" vertical="top" wrapText="1"/>
    </xf>
    <xf numFmtId="0" fontId="11" fillId="0" borderId="17" xfId="0" applyFont="1" applyBorder="1" applyAlignment="1">
      <alignment horizontal="left" vertical="top" wrapText="1"/>
    </xf>
    <xf numFmtId="0" fontId="5" fillId="0" borderId="0" xfId="4" applyFont="1" applyBorder="1" applyAlignment="1">
      <alignment horizontal="left" vertical="center" wrapText="1"/>
    </xf>
    <xf numFmtId="0" fontId="5" fillId="0" borderId="5" xfId="4" applyFont="1" applyBorder="1" applyAlignment="1">
      <alignment horizontal="left" vertical="center" wrapText="1"/>
    </xf>
    <xf numFmtId="0" fontId="11" fillId="0" borderId="5" xfId="4" applyFont="1" applyFill="1" applyBorder="1" applyAlignment="1">
      <alignment horizontal="left" vertical="center"/>
    </xf>
    <xf numFmtId="180" fontId="5" fillId="0" borderId="11" xfId="4" applyNumberFormat="1" applyFont="1" applyFill="1" applyBorder="1" applyAlignment="1">
      <alignment horizontal="center" vertical="center"/>
    </xf>
    <xf numFmtId="180" fontId="5" fillId="0" borderId="12" xfId="4" applyNumberFormat="1" applyFont="1" applyFill="1" applyBorder="1" applyAlignment="1">
      <alignment horizontal="center" vertical="center"/>
    </xf>
    <xf numFmtId="180" fontId="5" fillId="0" borderId="13" xfId="4" applyNumberFormat="1" applyFont="1" applyFill="1" applyBorder="1" applyAlignment="1">
      <alignment horizontal="center" vertical="center"/>
    </xf>
    <xf numFmtId="180" fontId="5" fillId="0" borderId="14" xfId="4" applyNumberFormat="1" applyFont="1" applyFill="1" applyBorder="1" applyAlignment="1">
      <alignment horizontal="center" vertical="center"/>
    </xf>
    <xf numFmtId="180" fontId="5" fillId="0" borderId="0" xfId="4" applyNumberFormat="1" applyFont="1" applyFill="1" applyBorder="1" applyAlignment="1">
      <alignment horizontal="center" vertical="center"/>
    </xf>
    <xf numFmtId="180" fontId="5" fillId="0" borderId="15" xfId="4" applyNumberFormat="1" applyFont="1" applyFill="1" applyBorder="1" applyAlignment="1">
      <alignment horizontal="center" vertical="center"/>
    </xf>
    <xf numFmtId="0" fontId="5" fillId="0" borderId="11" xfId="4" applyFont="1" applyFill="1" applyBorder="1" applyAlignment="1">
      <alignment horizontal="left" vertical="center" wrapText="1"/>
    </xf>
    <xf numFmtId="0" fontId="5" fillId="0" borderId="12" xfId="4" applyFont="1" applyFill="1" applyBorder="1" applyAlignment="1">
      <alignment horizontal="left" vertical="center" wrapText="1"/>
    </xf>
    <xf numFmtId="0" fontId="5" fillId="0" borderId="13" xfId="4" applyFont="1" applyFill="1" applyBorder="1" applyAlignment="1">
      <alignment horizontal="left" vertical="center" wrapText="1"/>
    </xf>
    <xf numFmtId="0" fontId="5" fillId="0" borderId="14" xfId="4" applyFont="1" applyFill="1" applyBorder="1" applyAlignment="1">
      <alignment horizontal="left" vertical="center" wrapText="1"/>
    </xf>
    <xf numFmtId="0" fontId="5" fillId="0" borderId="15" xfId="4" applyFont="1" applyFill="1" applyBorder="1" applyAlignment="1">
      <alignment horizontal="left" vertical="center" wrapText="1"/>
    </xf>
    <xf numFmtId="180" fontId="5" fillId="0" borderId="16" xfId="4" applyNumberFormat="1" applyFont="1" applyFill="1" applyBorder="1" applyAlignment="1">
      <alignment horizontal="center" vertical="center"/>
    </xf>
    <xf numFmtId="180" fontId="5" fillId="0" borderId="6" xfId="4" applyNumberFormat="1" applyFont="1" applyFill="1" applyBorder="1" applyAlignment="1">
      <alignment horizontal="center" vertical="center"/>
    </xf>
    <xf numFmtId="180" fontId="5" fillId="0" borderId="17" xfId="4" applyNumberFormat="1" applyFont="1" applyFill="1" applyBorder="1" applyAlignment="1">
      <alignment horizontal="center" vertical="center"/>
    </xf>
    <xf numFmtId="0" fontId="5" fillId="0" borderId="16" xfId="4" applyFont="1" applyFill="1" applyBorder="1" applyAlignment="1">
      <alignment horizontal="left" vertical="center" wrapText="1"/>
    </xf>
    <xf numFmtId="0" fontId="5" fillId="0" borderId="6" xfId="4" applyFont="1" applyFill="1" applyBorder="1" applyAlignment="1">
      <alignment horizontal="left" vertical="center" wrapText="1"/>
    </xf>
    <xf numFmtId="0" fontId="5" fillId="0" borderId="17" xfId="4" applyFont="1" applyFill="1" applyBorder="1" applyAlignment="1">
      <alignment horizontal="left" vertical="center" wrapText="1"/>
    </xf>
    <xf numFmtId="0" fontId="1" fillId="0" borderId="0" xfId="0" applyFont="1" applyBorder="1" applyAlignment="1">
      <alignment vertical="center" wrapText="1"/>
    </xf>
    <xf numFmtId="0" fontId="1" fillId="0" borderId="0" xfId="0" applyFont="1" applyFill="1" applyAlignment="1">
      <alignment vertical="center" wrapText="1"/>
    </xf>
    <xf numFmtId="0" fontId="1" fillId="0" borderId="5" xfId="0" applyFont="1" applyFill="1" applyBorder="1" applyAlignment="1">
      <alignment vertical="center" wrapText="1"/>
    </xf>
    <xf numFmtId="0" fontId="5" fillId="0" borderId="19" xfId="4" applyFont="1" applyFill="1" applyBorder="1" applyAlignment="1">
      <alignment horizontal="center" shrinkToFit="1"/>
    </xf>
    <xf numFmtId="0" fontId="5" fillId="0" borderId="19" xfId="4" applyFont="1" applyFill="1" applyBorder="1" applyAlignment="1">
      <alignment horizontal="center"/>
    </xf>
    <xf numFmtId="0" fontId="5" fillId="0" borderId="6" xfId="4" applyFont="1" applyFill="1" applyBorder="1" applyAlignment="1">
      <alignment horizontal="center" shrinkToFit="1"/>
    </xf>
    <xf numFmtId="0" fontId="5" fillId="0" borderId="6" xfId="4" applyFont="1" applyFill="1" applyBorder="1" applyAlignment="1">
      <alignment horizontal="center"/>
    </xf>
    <xf numFmtId="0" fontId="1" fillId="0" borderId="0" xfId="0" applyFont="1" applyFill="1" applyBorder="1" applyAlignment="1">
      <alignment vertical="top" wrapText="1"/>
    </xf>
    <xf numFmtId="0" fontId="5" fillId="0" borderId="18" xfId="4" applyFont="1" applyFill="1" applyBorder="1" applyAlignment="1">
      <alignment horizontal="right" vertical="center"/>
    </xf>
    <xf numFmtId="0" fontId="5" fillId="0" borderId="19" xfId="4" applyFont="1" applyFill="1" applyBorder="1" applyAlignment="1">
      <alignment horizontal="right" vertical="center"/>
    </xf>
    <xf numFmtId="0" fontId="11" fillId="0" borderId="19" xfId="4" applyFont="1" applyFill="1" applyBorder="1" applyAlignment="1">
      <alignment horizontal="left" vertical="center" shrinkToFit="1"/>
    </xf>
    <xf numFmtId="0" fontId="5" fillId="0" borderId="18" xfId="4" applyFont="1" applyFill="1" applyBorder="1" applyAlignment="1">
      <alignment vertical="center"/>
    </xf>
    <xf numFmtId="0" fontId="5" fillId="0" borderId="19" xfId="4" applyFont="1" applyFill="1" applyBorder="1" applyAlignment="1">
      <alignment vertical="center"/>
    </xf>
    <xf numFmtId="0" fontId="5" fillId="0" borderId="20" xfId="4" applyFont="1" applyFill="1" applyBorder="1" applyAlignment="1">
      <alignment vertical="center"/>
    </xf>
    <xf numFmtId="0" fontId="11" fillId="0" borderId="15" xfId="4" applyFont="1" applyFill="1" applyBorder="1" applyAlignment="1">
      <alignment horizontal="left" vertical="top" wrapText="1"/>
    </xf>
    <xf numFmtId="0" fontId="11" fillId="0" borderId="6" xfId="4" applyFont="1" applyFill="1" applyBorder="1" applyAlignment="1">
      <alignment horizontal="left" vertical="top" wrapText="1"/>
    </xf>
    <xf numFmtId="0" fontId="11" fillId="0" borderId="17" xfId="4" applyFont="1" applyFill="1" applyBorder="1" applyAlignment="1">
      <alignment horizontal="left" vertical="top" wrapText="1"/>
    </xf>
    <xf numFmtId="0" fontId="11" fillId="0" borderId="15" xfId="4" applyFont="1" applyFill="1" applyBorder="1" applyAlignment="1">
      <alignment vertical="top" wrapText="1"/>
    </xf>
    <xf numFmtId="0" fontId="11" fillId="0" borderId="6" xfId="4" applyFont="1" applyFill="1" applyBorder="1" applyAlignment="1">
      <alignment vertical="top" wrapText="1"/>
    </xf>
    <xf numFmtId="0" fontId="11" fillId="0" borderId="17" xfId="4" applyFont="1" applyFill="1" applyBorder="1" applyAlignment="1">
      <alignment vertical="top" wrapText="1"/>
    </xf>
    <xf numFmtId="0" fontId="16" fillId="0" borderId="0" xfId="0" applyFont="1" applyFill="1" applyBorder="1" applyAlignment="1">
      <alignment vertical="top" wrapText="1"/>
    </xf>
    <xf numFmtId="0" fontId="16" fillId="0" borderId="5" xfId="0" applyFont="1" applyFill="1" applyBorder="1" applyAlignment="1">
      <alignment vertical="top" wrapText="1"/>
    </xf>
    <xf numFmtId="0" fontId="11" fillId="2" borderId="91" xfId="4" applyFont="1" applyFill="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91" xfId="0" applyFont="1" applyBorder="1" applyAlignment="1">
      <alignment horizontal="left" vertical="center" wrapText="1"/>
    </xf>
    <xf numFmtId="0" fontId="11" fillId="2" borderId="0" xfId="4" applyFont="1" applyFill="1" applyBorder="1" applyAlignment="1">
      <alignment horizontal="left" vertical="center" wrapText="1"/>
    </xf>
    <xf numFmtId="0" fontId="11" fillId="0" borderId="0" xfId="0" applyFont="1" applyAlignment="1">
      <alignment vertical="center" wrapText="1"/>
    </xf>
    <xf numFmtId="0" fontId="11" fillId="0" borderId="5" xfId="0" applyFont="1" applyBorder="1" applyAlignment="1">
      <alignment vertical="center" wrapText="1"/>
    </xf>
    <xf numFmtId="0" fontId="11" fillId="0" borderId="91" xfId="4" applyFont="1" applyBorder="1" applyAlignment="1">
      <alignment horizontal="left" vertical="top"/>
    </xf>
    <xf numFmtId="0" fontId="1" fillId="0" borderId="0" xfId="0" applyFont="1" applyAlignment="1">
      <alignment vertical="center"/>
    </xf>
    <xf numFmtId="0" fontId="11" fillId="2" borderId="0" xfId="4" applyFont="1" applyFill="1" applyBorder="1" applyAlignment="1">
      <alignment horizontal="left" vertical="center"/>
    </xf>
    <xf numFmtId="0" fontId="11" fillId="2" borderId="5" xfId="4" applyFont="1" applyFill="1" applyBorder="1" applyAlignment="1">
      <alignment horizontal="left" vertical="center"/>
    </xf>
    <xf numFmtId="0" fontId="5" fillId="2" borderId="0" xfId="4" applyFont="1" applyFill="1" applyBorder="1" applyAlignment="1">
      <alignment vertical="center"/>
    </xf>
    <xf numFmtId="0" fontId="1" fillId="0" borderId="0" xfId="0" applyFont="1" applyAlignment="1">
      <alignment horizontal="center"/>
    </xf>
    <xf numFmtId="0" fontId="5" fillId="2" borderId="0" xfId="4" applyFont="1" applyFill="1" applyBorder="1" applyAlignment="1">
      <alignment horizontal="center"/>
    </xf>
    <xf numFmtId="0" fontId="1" fillId="0" borderId="0" xfId="0" applyFont="1" applyAlignment="1"/>
    <xf numFmtId="0" fontId="11" fillId="2" borderId="0" xfId="4" applyFont="1" applyFill="1" applyBorder="1" applyAlignment="1">
      <alignment vertical="center"/>
    </xf>
    <xf numFmtId="0" fontId="1" fillId="0" borderId="5" xfId="0" applyFont="1" applyBorder="1" applyAlignment="1">
      <alignment vertical="center"/>
    </xf>
    <xf numFmtId="0" fontId="34" fillId="0" borderId="0" xfId="4" applyFont="1" applyBorder="1" applyAlignment="1">
      <alignment vertical="top" wrapText="1"/>
    </xf>
    <xf numFmtId="0" fontId="34" fillId="0" borderId="15" xfId="4" applyFont="1" applyBorder="1" applyAlignment="1">
      <alignment vertical="top" wrapText="1"/>
    </xf>
    <xf numFmtId="0" fontId="34" fillId="0" borderId="6" xfId="4" applyFont="1" applyBorder="1" applyAlignment="1">
      <alignment vertical="top" wrapText="1"/>
    </xf>
    <xf numFmtId="0" fontId="34" fillId="0" borderId="17" xfId="4" applyFont="1" applyBorder="1" applyAlignment="1">
      <alignment vertical="top" wrapText="1"/>
    </xf>
    <xf numFmtId="0" fontId="5" fillId="2" borderId="0" xfId="4" applyFont="1" applyFill="1" applyBorder="1" applyAlignment="1">
      <alignment horizontal="left" vertical="center" wrapText="1"/>
    </xf>
    <xf numFmtId="0" fontId="34" fillId="0" borderId="0" xfId="0" applyFont="1" applyBorder="1" applyAlignment="1">
      <alignment vertical="top" wrapText="1"/>
    </xf>
    <xf numFmtId="0" fontId="34" fillId="0" borderId="15" xfId="0" applyFont="1" applyBorder="1" applyAlignment="1">
      <alignment vertical="top" wrapText="1"/>
    </xf>
    <xf numFmtId="0" fontId="34" fillId="0" borderId="6" xfId="0" applyFont="1" applyBorder="1" applyAlignment="1">
      <alignment vertical="top" wrapText="1"/>
    </xf>
    <xf numFmtId="0" fontId="34" fillId="0" borderId="17" xfId="0" applyFont="1" applyBorder="1" applyAlignment="1">
      <alignment vertical="top" wrapText="1"/>
    </xf>
    <xf numFmtId="0" fontId="11" fillId="2" borderId="0" xfId="4" applyFont="1" applyFill="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cellXfs>
  <cellStyles count="16">
    <cellStyle name="パーセント" xfId="15" builtinId="5"/>
    <cellStyle name="桁区切り" xfId="1" builtinId="6"/>
    <cellStyle name="桁区切り 2" xfId="7"/>
    <cellStyle name="桁区切り 3" xfId="12"/>
    <cellStyle name="通貨" xfId="2" builtinId="7"/>
    <cellStyle name="通貨 2" xfId="8"/>
    <cellStyle name="通貨 3" xfId="9"/>
    <cellStyle name="通貨 4" xfId="13"/>
    <cellStyle name="標準" xfId="0" builtinId="0"/>
    <cellStyle name="標準 2" xfId="3"/>
    <cellStyle name="標準 3" xfId="10"/>
    <cellStyle name="標準 3 2" xfId="11"/>
    <cellStyle name="標準 4" xfId="14"/>
    <cellStyle name="標準_会計管理調書  完成" xfId="4"/>
    <cellStyle name="標準_公営保育所－H21" xfId="5"/>
    <cellStyle name="標準_保育所運営調書" xfId="6"/>
  </cellStyles>
  <dxfs count="8">
    <dxf>
      <fill>
        <patternFill>
          <bgColor theme="8" tint="0.79998168889431442"/>
        </patternFill>
      </fill>
    </dxf>
    <dxf>
      <fill>
        <patternFill>
          <bgColor theme="8"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0066FF"/>
      <color rgb="FFFF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checked="Checked"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checked="Checked"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file>

<file path=xl/ctrlProps/ctrlProp178.xml><?xml version="1.0" encoding="utf-8"?>
<formControlPr xmlns="http://schemas.microsoft.com/office/spreadsheetml/2009/9/main" objectType="CheckBox"/>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checked="Checked"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checked="Checked"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checked="Checked"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checked="Checked"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123825</xdr:colOff>
          <xdr:row>17</xdr:row>
          <xdr:rowOff>152400</xdr:rowOff>
        </xdr:from>
        <xdr:to>
          <xdr:col>21</xdr:col>
          <xdr:colOff>142875</xdr:colOff>
          <xdr:row>19</xdr:row>
          <xdr:rowOff>19050</xdr:rowOff>
        </xdr:to>
        <xdr:grpSp>
          <xdr:nvGrpSpPr>
            <xdr:cNvPr id="2" name="グループ化 1"/>
            <xdr:cNvGrpSpPr/>
          </xdr:nvGrpSpPr>
          <xdr:grpSpPr>
            <a:xfrm>
              <a:off x="3448050" y="2962275"/>
              <a:ext cx="1123950" cy="209550"/>
              <a:chOff x="3400428" y="3019425"/>
              <a:chExt cx="1123946" cy="209559"/>
            </a:xfrm>
          </xdr:grpSpPr>
          <xdr:sp macro="" textlink="">
            <xdr:nvSpPr>
              <xdr:cNvPr id="587777" name="Check Box 1" hidden="1">
                <a:extLst>
                  <a:ext uri="{63B3BB69-23CF-44E3-9099-C40C66FF867C}">
                    <a14:compatExt spid="_x0000_s587777"/>
                  </a:ext>
                </a:extLst>
              </xdr:cNvPr>
              <xdr:cNvSpPr/>
            </xdr:nvSpPr>
            <xdr:spPr bwMode="auto">
              <a:xfrm>
                <a:off x="3400428" y="3019435"/>
                <a:ext cx="5524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587778" name="Check Box 2" hidden="1">
                <a:extLst>
                  <a:ext uri="{63B3BB69-23CF-44E3-9099-C40C66FF867C}">
                    <a14:compatExt spid="_x0000_s587778"/>
                  </a:ext>
                </a:extLst>
              </xdr:cNvPr>
              <xdr:cNvSpPr/>
            </xdr:nvSpPr>
            <xdr:spPr bwMode="auto">
              <a:xfrm>
                <a:off x="3971924" y="3019425"/>
                <a:ext cx="5524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180978</xdr:colOff>
          <xdr:row>39</xdr:row>
          <xdr:rowOff>114300</xdr:rowOff>
        </xdr:from>
        <xdr:to>
          <xdr:col>19</xdr:col>
          <xdr:colOff>47625</xdr:colOff>
          <xdr:row>43</xdr:row>
          <xdr:rowOff>38100</xdr:rowOff>
        </xdr:to>
        <xdr:grpSp>
          <xdr:nvGrpSpPr>
            <xdr:cNvPr id="5" name="グループ化 4"/>
            <xdr:cNvGrpSpPr/>
          </xdr:nvGrpSpPr>
          <xdr:grpSpPr>
            <a:xfrm>
              <a:off x="1209678" y="7658100"/>
              <a:ext cx="2895597" cy="533400"/>
              <a:chOff x="1209678" y="7858125"/>
              <a:chExt cx="2895597" cy="533400"/>
            </a:xfrm>
          </xdr:grpSpPr>
          <xdr:grpSp>
            <xdr:nvGrpSpPr>
              <xdr:cNvPr id="6" name="グループ化 5"/>
              <xdr:cNvGrpSpPr/>
            </xdr:nvGrpSpPr>
            <xdr:grpSpPr>
              <a:xfrm>
                <a:off x="1209678" y="7858125"/>
                <a:ext cx="885822" cy="209550"/>
                <a:chOff x="1209678" y="8915400"/>
                <a:chExt cx="885822" cy="209550"/>
              </a:xfrm>
            </xdr:grpSpPr>
            <xdr:sp macro="" textlink="">
              <xdr:nvSpPr>
                <xdr:cNvPr id="587779" name="Check Box 3" hidden="1">
                  <a:extLst>
                    <a:ext uri="{63B3BB69-23CF-44E3-9099-C40C66FF867C}">
                      <a14:compatExt spid="_x0000_s587779"/>
                    </a:ext>
                  </a:extLst>
                </xdr:cNvPr>
                <xdr:cNvSpPr/>
              </xdr:nvSpPr>
              <xdr:spPr bwMode="auto">
                <a:xfrm>
                  <a:off x="1209678" y="8915400"/>
                  <a:ext cx="4857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87780" name="Check Box 4" hidden="1">
                  <a:extLst>
                    <a:ext uri="{63B3BB69-23CF-44E3-9099-C40C66FF867C}">
                      <a14:compatExt spid="_x0000_s587780"/>
                    </a:ext>
                  </a:extLst>
                </xdr:cNvPr>
                <xdr:cNvSpPr/>
              </xdr:nvSpPr>
              <xdr:spPr bwMode="auto">
                <a:xfrm>
                  <a:off x="1714500" y="8915400"/>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nvGrpSpPr>
              <xdr:cNvPr id="7" name="グループ化 6"/>
              <xdr:cNvGrpSpPr/>
            </xdr:nvGrpSpPr>
            <xdr:grpSpPr>
              <a:xfrm>
                <a:off x="1209678" y="8020050"/>
                <a:ext cx="885822" cy="209550"/>
                <a:chOff x="1209678" y="9077325"/>
                <a:chExt cx="885822" cy="209550"/>
              </a:xfrm>
            </xdr:grpSpPr>
            <xdr:sp macro="" textlink="">
              <xdr:nvSpPr>
                <xdr:cNvPr id="587781" name="Check Box 5" hidden="1">
                  <a:extLst>
                    <a:ext uri="{63B3BB69-23CF-44E3-9099-C40C66FF867C}">
                      <a14:compatExt spid="_x0000_s587781"/>
                    </a:ext>
                  </a:extLst>
                </xdr:cNvPr>
                <xdr:cNvSpPr/>
              </xdr:nvSpPr>
              <xdr:spPr bwMode="auto">
                <a:xfrm>
                  <a:off x="1209678" y="9077325"/>
                  <a:ext cx="4857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87782" name="Check Box 6" hidden="1">
                  <a:extLst>
                    <a:ext uri="{63B3BB69-23CF-44E3-9099-C40C66FF867C}">
                      <a14:compatExt spid="_x0000_s587782"/>
                    </a:ext>
                  </a:extLst>
                </xdr:cNvPr>
                <xdr:cNvSpPr/>
              </xdr:nvSpPr>
              <xdr:spPr bwMode="auto">
                <a:xfrm>
                  <a:off x="1714500" y="907732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nvGrpSpPr>
              <xdr:cNvPr id="8" name="グループ化 7"/>
              <xdr:cNvGrpSpPr/>
            </xdr:nvGrpSpPr>
            <xdr:grpSpPr>
              <a:xfrm>
                <a:off x="1209678" y="8181975"/>
                <a:ext cx="885822" cy="209550"/>
                <a:chOff x="1209678" y="9239250"/>
                <a:chExt cx="885822" cy="209550"/>
              </a:xfrm>
            </xdr:grpSpPr>
            <xdr:sp macro="" textlink="">
              <xdr:nvSpPr>
                <xdr:cNvPr id="587783" name="Check Box 7" hidden="1">
                  <a:extLst>
                    <a:ext uri="{63B3BB69-23CF-44E3-9099-C40C66FF867C}">
                      <a14:compatExt spid="_x0000_s587783"/>
                    </a:ext>
                  </a:extLst>
                </xdr:cNvPr>
                <xdr:cNvSpPr/>
              </xdr:nvSpPr>
              <xdr:spPr bwMode="auto">
                <a:xfrm>
                  <a:off x="1209678" y="9239250"/>
                  <a:ext cx="4857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87784" name="Check Box 8" hidden="1">
                  <a:extLst>
                    <a:ext uri="{63B3BB69-23CF-44E3-9099-C40C66FF867C}">
                      <a14:compatExt spid="_x0000_s587784"/>
                    </a:ext>
                  </a:extLst>
                </xdr:cNvPr>
                <xdr:cNvSpPr/>
              </xdr:nvSpPr>
              <xdr:spPr bwMode="auto">
                <a:xfrm>
                  <a:off x="1714500" y="9239250"/>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nvGrpSpPr>
              <xdr:cNvPr id="9" name="グループ化 8"/>
              <xdr:cNvGrpSpPr/>
            </xdr:nvGrpSpPr>
            <xdr:grpSpPr>
              <a:xfrm>
                <a:off x="3219453" y="7877175"/>
                <a:ext cx="885822" cy="209550"/>
                <a:chOff x="3171828" y="8934450"/>
                <a:chExt cx="885822" cy="209550"/>
              </a:xfrm>
            </xdr:grpSpPr>
            <xdr:sp macro="" textlink="">
              <xdr:nvSpPr>
                <xdr:cNvPr id="587785" name="Check Box 9" hidden="1">
                  <a:extLst>
                    <a:ext uri="{63B3BB69-23CF-44E3-9099-C40C66FF867C}">
                      <a14:compatExt spid="_x0000_s587785"/>
                    </a:ext>
                  </a:extLst>
                </xdr:cNvPr>
                <xdr:cNvSpPr/>
              </xdr:nvSpPr>
              <xdr:spPr bwMode="auto">
                <a:xfrm>
                  <a:off x="3171828" y="8934450"/>
                  <a:ext cx="4857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87786" name="Check Box 10" hidden="1">
                  <a:extLst>
                    <a:ext uri="{63B3BB69-23CF-44E3-9099-C40C66FF867C}">
                      <a14:compatExt spid="_x0000_s587786"/>
                    </a:ext>
                  </a:extLst>
                </xdr:cNvPr>
                <xdr:cNvSpPr/>
              </xdr:nvSpPr>
              <xdr:spPr bwMode="auto">
                <a:xfrm>
                  <a:off x="3676650" y="8934450"/>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nvGrpSpPr>
              <xdr:cNvPr id="10" name="グループ化 9"/>
              <xdr:cNvGrpSpPr/>
            </xdr:nvGrpSpPr>
            <xdr:grpSpPr>
              <a:xfrm>
                <a:off x="3219453" y="8039100"/>
                <a:ext cx="885822" cy="209550"/>
                <a:chOff x="3171828" y="9096375"/>
                <a:chExt cx="885822" cy="209550"/>
              </a:xfrm>
            </xdr:grpSpPr>
            <xdr:sp macro="" textlink="">
              <xdr:nvSpPr>
                <xdr:cNvPr id="587787" name="Check Box 11" hidden="1">
                  <a:extLst>
                    <a:ext uri="{63B3BB69-23CF-44E3-9099-C40C66FF867C}">
                      <a14:compatExt spid="_x0000_s587787"/>
                    </a:ext>
                  </a:extLst>
                </xdr:cNvPr>
                <xdr:cNvSpPr/>
              </xdr:nvSpPr>
              <xdr:spPr bwMode="auto">
                <a:xfrm>
                  <a:off x="3171828" y="9096375"/>
                  <a:ext cx="4857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87788" name="Check Box 12" hidden="1">
                  <a:extLst>
                    <a:ext uri="{63B3BB69-23CF-44E3-9099-C40C66FF867C}">
                      <a14:compatExt spid="_x0000_s587788"/>
                    </a:ext>
                  </a:extLst>
                </xdr:cNvPr>
                <xdr:cNvSpPr/>
              </xdr:nvSpPr>
              <xdr:spPr bwMode="auto">
                <a:xfrm>
                  <a:off x="3676650" y="90963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171450</xdr:colOff>
          <xdr:row>45</xdr:row>
          <xdr:rowOff>38100</xdr:rowOff>
        </xdr:from>
        <xdr:to>
          <xdr:col>22</xdr:col>
          <xdr:colOff>28575</xdr:colOff>
          <xdr:row>46</xdr:row>
          <xdr:rowOff>57150</xdr:rowOff>
        </xdr:to>
        <xdr:grpSp>
          <xdr:nvGrpSpPr>
            <xdr:cNvPr id="21" name="グループ化 20"/>
            <xdr:cNvGrpSpPr/>
          </xdr:nvGrpSpPr>
          <xdr:grpSpPr>
            <a:xfrm>
              <a:off x="3495675" y="8429625"/>
              <a:ext cx="1143000" cy="171450"/>
              <a:chOff x="3400422" y="3018587"/>
              <a:chExt cx="1142994" cy="209548"/>
            </a:xfrm>
          </xdr:grpSpPr>
          <xdr:sp macro="" textlink="">
            <xdr:nvSpPr>
              <xdr:cNvPr id="587789" name="Check Box 13" hidden="1">
                <a:extLst>
                  <a:ext uri="{63B3BB69-23CF-44E3-9099-C40C66FF867C}">
                    <a14:compatExt spid="_x0000_s587789"/>
                  </a:ext>
                </a:extLst>
              </xdr:cNvPr>
              <xdr:cNvSpPr/>
            </xdr:nvSpPr>
            <xdr:spPr bwMode="auto">
              <a:xfrm>
                <a:off x="3400422" y="3018587"/>
                <a:ext cx="552450" cy="2095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587790" name="Check Box 14" hidden="1">
                <a:extLst>
                  <a:ext uri="{63B3BB69-23CF-44E3-9099-C40C66FF867C}">
                    <a14:compatExt spid="_x0000_s587790"/>
                  </a:ext>
                </a:extLst>
              </xdr:cNvPr>
              <xdr:cNvSpPr/>
            </xdr:nvSpPr>
            <xdr:spPr bwMode="auto">
              <a:xfrm>
                <a:off x="3990966" y="3019425"/>
                <a:ext cx="5524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55</xdr:row>
          <xdr:rowOff>0</xdr:rowOff>
        </xdr:from>
        <xdr:to>
          <xdr:col>22</xdr:col>
          <xdr:colOff>28575</xdr:colOff>
          <xdr:row>56</xdr:row>
          <xdr:rowOff>19050</xdr:rowOff>
        </xdr:to>
        <xdr:grpSp>
          <xdr:nvGrpSpPr>
            <xdr:cNvPr id="24" name="グループ化 23"/>
            <xdr:cNvGrpSpPr/>
          </xdr:nvGrpSpPr>
          <xdr:grpSpPr>
            <a:xfrm>
              <a:off x="3505200" y="10039350"/>
              <a:ext cx="1133475" cy="190500"/>
              <a:chOff x="3400429" y="3019055"/>
              <a:chExt cx="1133483" cy="209550"/>
            </a:xfrm>
          </xdr:grpSpPr>
          <xdr:sp macro="" textlink="">
            <xdr:nvSpPr>
              <xdr:cNvPr id="587791" name="Check Box 15" hidden="1">
                <a:extLst>
                  <a:ext uri="{63B3BB69-23CF-44E3-9099-C40C66FF867C}">
                    <a14:compatExt spid="_x0000_s587791"/>
                  </a:ext>
                </a:extLst>
              </xdr:cNvPr>
              <xdr:cNvSpPr/>
            </xdr:nvSpPr>
            <xdr:spPr bwMode="auto">
              <a:xfrm>
                <a:off x="3400429" y="3019055"/>
                <a:ext cx="5524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587792" name="Check Box 16" hidden="1">
                <a:extLst>
                  <a:ext uri="{63B3BB69-23CF-44E3-9099-C40C66FF867C}">
                    <a14:compatExt spid="_x0000_s587792"/>
                  </a:ext>
                </a:extLst>
              </xdr:cNvPr>
              <xdr:cNvSpPr/>
            </xdr:nvSpPr>
            <xdr:spPr bwMode="auto">
              <a:xfrm>
                <a:off x="3981462" y="3019454"/>
                <a:ext cx="5524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50</xdr:row>
          <xdr:rowOff>0</xdr:rowOff>
        </xdr:from>
        <xdr:to>
          <xdr:col>22</xdr:col>
          <xdr:colOff>28575</xdr:colOff>
          <xdr:row>51</xdr:row>
          <xdr:rowOff>0</xdr:rowOff>
        </xdr:to>
        <xdr:grpSp>
          <xdr:nvGrpSpPr>
            <xdr:cNvPr id="27" name="グループ化 26"/>
            <xdr:cNvGrpSpPr/>
          </xdr:nvGrpSpPr>
          <xdr:grpSpPr>
            <a:xfrm>
              <a:off x="3505200" y="9191625"/>
              <a:ext cx="1133475" cy="171450"/>
              <a:chOff x="3400429" y="3018522"/>
              <a:chExt cx="1133483" cy="209550"/>
            </a:xfrm>
          </xdr:grpSpPr>
          <xdr:sp macro="" textlink="">
            <xdr:nvSpPr>
              <xdr:cNvPr id="587793" name="Check Box 17" hidden="1">
                <a:extLst>
                  <a:ext uri="{63B3BB69-23CF-44E3-9099-C40C66FF867C}">
                    <a14:compatExt spid="_x0000_s587793"/>
                  </a:ext>
                </a:extLst>
              </xdr:cNvPr>
              <xdr:cNvSpPr/>
            </xdr:nvSpPr>
            <xdr:spPr bwMode="auto">
              <a:xfrm>
                <a:off x="3400429" y="3018522"/>
                <a:ext cx="5524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587794" name="Check Box 18" hidden="1">
                <a:extLst>
                  <a:ext uri="{63B3BB69-23CF-44E3-9099-C40C66FF867C}">
                    <a14:compatExt spid="_x0000_s587794"/>
                  </a:ext>
                </a:extLst>
              </xdr:cNvPr>
              <xdr:cNvSpPr/>
            </xdr:nvSpPr>
            <xdr:spPr bwMode="auto">
              <a:xfrm>
                <a:off x="3981462" y="3019425"/>
                <a:ext cx="5524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123825</xdr:colOff>
          <xdr:row>4</xdr:row>
          <xdr:rowOff>0</xdr:rowOff>
        </xdr:from>
        <xdr:to>
          <xdr:col>28</xdr:col>
          <xdr:colOff>76200</xdr:colOff>
          <xdr:row>5</xdr:row>
          <xdr:rowOff>28575</xdr:rowOff>
        </xdr:to>
        <xdr:sp macro="" textlink="">
          <xdr:nvSpPr>
            <xdr:cNvPr id="171015" name="Check Box 7" hidden="1">
              <a:extLst>
                <a:ext uri="{63B3BB69-23CF-44E3-9099-C40C66FF867C}">
                  <a14:compatExt spid="_x0000_s17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xdr:row>
          <xdr:rowOff>9525</xdr:rowOff>
        </xdr:from>
        <xdr:to>
          <xdr:col>24</xdr:col>
          <xdr:colOff>114300</xdr:colOff>
          <xdr:row>5</xdr:row>
          <xdr:rowOff>28575</xdr:rowOff>
        </xdr:to>
        <xdr:sp macro="" textlink="">
          <xdr:nvSpPr>
            <xdr:cNvPr id="171016" name="Check Box 8" hidden="1">
              <a:extLst>
                <a:ext uri="{63B3BB69-23CF-44E3-9099-C40C66FF867C}">
                  <a14:compatExt spid="_x0000_s17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56</xdr:row>
          <xdr:rowOff>0</xdr:rowOff>
        </xdr:from>
        <xdr:to>
          <xdr:col>24</xdr:col>
          <xdr:colOff>171450</xdr:colOff>
          <xdr:row>56</xdr:row>
          <xdr:rowOff>190500</xdr:rowOff>
        </xdr:to>
        <xdr:sp macro="" textlink="">
          <xdr:nvSpPr>
            <xdr:cNvPr id="171019" name="Check Box 11" hidden="1">
              <a:extLst>
                <a:ext uri="{63B3BB69-23CF-44E3-9099-C40C66FF867C}">
                  <a14:compatExt spid="_x0000_s17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56</xdr:row>
          <xdr:rowOff>0</xdr:rowOff>
        </xdr:from>
        <xdr:to>
          <xdr:col>28</xdr:col>
          <xdr:colOff>161925</xdr:colOff>
          <xdr:row>56</xdr:row>
          <xdr:rowOff>190500</xdr:rowOff>
        </xdr:to>
        <xdr:sp macro="" textlink="">
          <xdr:nvSpPr>
            <xdr:cNvPr id="171020" name="Check Box 12" hidden="1">
              <a:extLst>
                <a:ext uri="{63B3BB69-23CF-44E3-9099-C40C66FF867C}">
                  <a14:compatExt spid="_x0000_s17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58</xdr:row>
          <xdr:rowOff>85725</xdr:rowOff>
        </xdr:from>
        <xdr:to>
          <xdr:col>19</xdr:col>
          <xdr:colOff>161925</xdr:colOff>
          <xdr:row>60</xdr:row>
          <xdr:rowOff>47625</xdr:rowOff>
        </xdr:to>
        <xdr:grpSp>
          <xdr:nvGrpSpPr>
            <xdr:cNvPr id="3" name="グループ化 2"/>
            <xdr:cNvGrpSpPr/>
          </xdr:nvGrpSpPr>
          <xdr:grpSpPr>
            <a:xfrm>
              <a:off x="619125" y="10772775"/>
              <a:ext cx="2762250" cy="361950"/>
              <a:chOff x="619125" y="11049000"/>
              <a:chExt cx="2762250" cy="304838"/>
            </a:xfrm>
          </xdr:grpSpPr>
          <xdr:sp macro="" textlink="">
            <xdr:nvSpPr>
              <xdr:cNvPr id="171021" name="Check Box 13" hidden="1">
                <a:extLst>
                  <a:ext uri="{63B3BB69-23CF-44E3-9099-C40C66FF867C}">
                    <a14:compatExt spid="_x0000_s171021"/>
                  </a:ext>
                </a:extLst>
              </xdr:cNvPr>
              <xdr:cNvSpPr/>
            </xdr:nvSpPr>
            <xdr:spPr bwMode="auto">
              <a:xfrm>
                <a:off x="619125" y="11049000"/>
                <a:ext cx="981075"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ｱ.　半日閉園　　　　　　　　　</a:t>
                </a:r>
              </a:p>
            </xdr:txBody>
          </xdr:sp>
          <xdr:sp macro="" textlink="">
            <xdr:nvSpPr>
              <xdr:cNvPr id="171022" name="Check Box 14" hidden="1">
                <a:extLst>
                  <a:ext uri="{63B3BB69-23CF-44E3-9099-C40C66FF867C}">
                    <a14:compatExt spid="_x0000_s171022"/>
                  </a:ext>
                </a:extLst>
              </xdr:cNvPr>
              <xdr:cNvSpPr/>
            </xdr:nvSpPr>
            <xdr:spPr bwMode="auto">
              <a:xfrm>
                <a:off x="1828800" y="11049000"/>
                <a:ext cx="1552575"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ｲ.　毎月第◯土曜日閉園　　　　　　　　　</a:t>
                </a:r>
              </a:p>
            </xdr:txBody>
          </xdr:sp>
          <xdr:sp macro="" textlink="">
            <xdr:nvSpPr>
              <xdr:cNvPr id="171023" name="Check Box 15" hidden="1">
                <a:extLst>
                  <a:ext uri="{63B3BB69-23CF-44E3-9099-C40C66FF867C}">
                    <a14:compatExt spid="_x0000_s171023"/>
                  </a:ext>
                </a:extLst>
              </xdr:cNvPr>
              <xdr:cNvSpPr/>
            </xdr:nvSpPr>
            <xdr:spPr bwMode="auto">
              <a:xfrm>
                <a:off x="619125" y="11220488"/>
                <a:ext cx="971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ｳ.　隔週閉園</a:t>
                </a:r>
              </a:p>
            </xdr:txBody>
          </xdr:sp>
          <xdr:sp macro="" textlink="">
            <xdr:nvSpPr>
              <xdr:cNvPr id="171024" name="Check Box 16" hidden="1">
                <a:extLst>
                  <a:ext uri="{63B3BB69-23CF-44E3-9099-C40C66FF867C}">
                    <a14:compatExt spid="_x0000_s171024"/>
                  </a:ext>
                </a:extLst>
              </xdr:cNvPr>
              <xdr:cNvSpPr/>
            </xdr:nvSpPr>
            <xdr:spPr bwMode="auto">
              <a:xfrm>
                <a:off x="1828800" y="11210925"/>
                <a:ext cx="971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ｴ.　毎週閉園</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12</xdr:row>
          <xdr:rowOff>0</xdr:rowOff>
        </xdr:from>
        <xdr:to>
          <xdr:col>19</xdr:col>
          <xdr:colOff>123825</xdr:colOff>
          <xdr:row>13</xdr:row>
          <xdr:rowOff>66675</xdr:rowOff>
        </xdr:to>
        <xdr:sp macro="" textlink="">
          <xdr:nvSpPr>
            <xdr:cNvPr id="171029" name="Check Box 21" hidden="1">
              <a:extLst>
                <a:ext uri="{63B3BB69-23CF-44E3-9099-C40C66FF867C}">
                  <a14:compatExt spid="_x0000_s17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12</xdr:row>
          <xdr:rowOff>0</xdr:rowOff>
        </xdr:from>
        <xdr:to>
          <xdr:col>23</xdr:col>
          <xdr:colOff>104775</xdr:colOff>
          <xdr:row>13</xdr:row>
          <xdr:rowOff>76200</xdr:rowOff>
        </xdr:to>
        <xdr:sp macro="" textlink="">
          <xdr:nvSpPr>
            <xdr:cNvPr id="171030" name="Check Box 22" hidden="1">
              <a:extLst>
                <a:ext uri="{63B3BB69-23CF-44E3-9099-C40C66FF867C}">
                  <a14:compatExt spid="_x0000_s17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xdr:row>
          <xdr:rowOff>0</xdr:rowOff>
        </xdr:from>
        <xdr:to>
          <xdr:col>28</xdr:col>
          <xdr:colOff>47625</xdr:colOff>
          <xdr:row>13</xdr:row>
          <xdr:rowOff>76200</xdr:rowOff>
        </xdr:to>
        <xdr:sp macro="" textlink="">
          <xdr:nvSpPr>
            <xdr:cNvPr id="171031" name="Check Box 23" hidden="1">
              <a:extLst>
                <a:ext uri="{63B3BB69-23CF-44E3-9099-C40C66FF867C}">
                  <a14:compatExt spid="_x0000_s17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twoCellAnchor>
    <xdr:from>
      <xdr:col>2</xdr:col>
      <xdr:colOff>9525</xdr:colOff>
      <xdr:row>24</xdr:row>
      <xdr:rowOff>9525</xdr:rowOff>
    </xdr:from>
    <xdr:to>
      <xdr:col>11</xdr:col>
      <xdr:colOff>19050</xdr:colOff>
      <xdr:row>26</xdr:row>
      <xdr:rowOff>0</xdr:rowOff>
    </xdr:to>
    <xdr:sp macro="" textlink="">
      <xdr:nvSpPr>
        <xdr:cNvPr id="17" name="Line 3">
          <a:extLst>
            <a:ext uri="{FF2B5EF4-FFF2-40B4-BE49-F238E27FC236}">
              <a16:creationId xmlns:a16="http://schemas.microsoft.com/office/drawing/2014/main" id="{00000000-0008-0000-0C00-000016000000}"/>
            </a:ext>
          </a:extLst>
        </xdr:cNvPr>
        <xdr:cNvSpPr>
          <a:spLocks noChangeShapeType="1"/>
        </xdr:cNvSpPr>
      </xdr:nvSpPr>
      <xdr:spPr bwMode="auto">
        <a:xfrm>
          <a:off x="247650" y="4362450"/>
          <a:ext cx="1628775"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45</xdr:col>
      <xdr:colOff>9524</xdr:colOff>
      <xdr:row>9</xdr:row>
      <xdr:rowOff>1</xdr:rowOff>
    </xdr:from>
    <xdr:to>
      <xdr:col>45</xdr:col>
      <xdr:colOff>161925</xdr:colOff>
      <xdr:row>11</xdr:row>
      <xdr:rowOff>133351</xdr:rowOff>
    </xdr:to>
    <xdr:sp macro="" textlink="">
      <xdr:nvSpPr>
        <xdr:cNvPr id="2" name="右中かっこ 1"/>
        <xdr:cNvSpPr/>
      </xdr:nvSpPr>
      <xdr:spPr>
        <a:xfrm>
          <a:off x="8086724" y="1428751"/>
          <a:ext cx="152401" cy="476250"/>
        </a:xfrm>
        <a:prstGeom prst="rightBrace">
          <a:avLst>
            <a:gd name="adj1" fmla="val 31666"/>
            <a:gd name="adj2" fmla="val 4636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38100</xdr:colOff>
          <xdr:row>37</xdr:row>
          <xdr:rowOff>0</xdr:rowOff>
        </xdr:from>
        <xdr:to>
          <xdr:col>25</xdr:col>
          <xdr:colOff>171450</xdr:colOff>
          <xdr:row>37</xdr:row>
          <xdr:rowOff>152400</xdr:rowOff>
        </xdr:to>
        <xdr:sp macro="" textlink="">
          <xdr:nvSpPr>
            <xdr:cNvPr id="623655" name="Check Box 39" descr="両方なし" hidden="1">
              <a:extLst>
                <a:ext uri="{63B3BB69-23CF-44E3-9099-C40C66FF867C}">
                  <a14:compatExt spid="_x0000_s623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37</xdr:row>
          <xdr:rowOff>0</xdr:rowOff>
        </xdr:from>
        <xdr:to>
          <xdr:col>12</xdr:col>
          <xdr:colOff>161925</xdr:colOff>
          <xdr:row>37</xdr:row>
          <xdr:rowOff>152400</xdr:rowOff>
        </xdr:to>
        <xdr:sp macro="" textlink="">
          <xdr:nvSpPr>
            <xdr:cNvPr id="623656" name="Check Box 40" descr="採用時健康診断実施・" hidden="1">
              <a:extLst>
                <a:ext uri="{63B3BB69-23CF-44E3-9099-C40C66FF867C}">
                  <a14:compatExt spid="_x0000_s623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健康診断実施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xdr:row>
          <xdr:rowOff>0</xdr:rowOff>
        </xdr:from>
        <xdr:to>
          <xdr:col>21</xdr:col>
          <xdr:colOff>114300</xdr:colOff>
          <xdr:row>37</xdr:row>
          <xdr:rowOff>152400</xdr:rowOff>
        </xdr:to>
        <xdr:sp macro="" textlink="">
          <xdr:nvSpPr>
            <xdr:cNvPr id="623657" name="Check Box 41" descr="健康診断書徴取・" hidden="1">
              <a:extLst>
                <a:ext uri="{63B3BB69-23CF-44E3-9099-C40C66FF867C}">
                  <a14:compatExt spid="_x0000_s623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健康診断書徴取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0</xdr:rowOff>
        </xdr:from>
        <xdr:to>
          <xdr:col>6</xdr:col>
          <xdr:colOff>152400</xdr:colOff>
          <xdr:row>37</xdr:row>
          <xdr:rowOff>152400</xdr:rowOff>
        </xdr:to>
        <xdr:sp macro="" textlink="">
          <xdr:nvSpPr>
            <xdr:cNvPr id="623658" name="Check Box 42" descr="両方なし" hidden="1">
              <a:extLst>
                <a:ext uri="{63B3BB69-23CF-44E3-9099-C40C66FF867C}">
                  <a14:compatExt spid="_x0000_s623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44</xdr:row>
          <xdr:rowOff>0</xdr:rowOff>
        </xdr:from>
        <xdr:to>
          <xdr:col>22</xdr:col>
          <xdr:colOff>123825</xdr:colOff>
          <xdr:row>45</xdr:row>
          <xdr:rowOff>38100</xdr:rowOff>
        </xdr:to>
        <xdr:sp macro="" textlink="">
          <xdr:nvSpPr>
            <xdr:cNvPr id="623659" name="Check Box 43" hidden="1">
              <a:extLst>
                <a:ext uri="{63B3BB69-23CF-44E3-9099-C40C66FF867C}">
                  <a14:compatExt spid="_x0000_s62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0</xdr:rowOff>
        </xdr:from>
        <xdr:to>
          <xdr:col>27</xdr:col>
          <xdr:colOff>0</xdr:colOff>
          <xdr:row>45</xdr:row>
          <xdr:rowOff>38100</xdr:rowOff>
        </xdr:to>
        <xdr:sp macro="" textlink="">
          <xdr:nvSpPr>
            <xdr:cNvPr id="623660" name="Check Box 44" hidden="1">
              <a:extLst>
                <a:ext uri="{63B3BB69-23CF-44E3-9099-C40C66FF867C}">
                  <a14:compatExt spid="_x0000_s62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0</xdr:rowOff>
        </xdr:from>
        <xdr:to>
          <xdr:col>22</xdr:col>
          <xdr:colOff>123825</xdr:colOff>
          <xdr:row>42</xdr:row>
          <xdr:rowOff>38100</xdr:rowOff>
        </xdr:to>
        <xdr:sp macro="" textlink="">
          <xdr:nvSpPr>
            <xdr:cNvPr id="623661" name="Check Box 45" hidden="1">
              <a:extLst>
                <a:ext uri="{63B3BB69-23CF-44E3-9099-C40C66FF867C}">
                  <a14:compatExt spid="_x0000_s62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xdr:row>
          <xdr:rowOff>0</xdr:rowOff>
        </xdr:from>
        <xdr:to>
          <xdr:col>27</xdr:col>
          <xdr:colOff>0</xdr:colOff>
          <xdr:row>42</xdr:row>
          <xdr:rowOff>38100</xdr:rowOff>
        </xdr:to>
        <xdr:sp macro="" textlink="">
          <xdr:nvSpPr>
            <xdr:cNvPr id="623662" name="Check Box 46" hidden="1">
              <a:extLst>
                <a:ext uri="{63B3BB69-23CF-44E3-9099-C40C66FF867C}">
                  <a14:compatExt spid="_x0000_s62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39</xdr:row>
          <xdr:rowOff>0</xdr:rowOff>
        </xdr:from>
        <xdr:to>
          <xdr:col>22</xdr:col>
          <xdr:colOff>123825</xdr:colOff>
          <xdr:row>40</xdr:row>
          <xdr:rowOff>19050</xdr:rowOff>
        </xdr:to>
        <xdr:sp macro="" textlink="">
          <xdr:nvSpPr>
            <xdr:cNvPr id="623663" name="Check Box 47" hidden="1">
              <a:extLst>
                <a:ext uri="{63B3BB69-23CF-44E3-9099-C40C66FF867C}">
                  <a14:compatExt spid="_x0000_s62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xdr:row>
          <xdr:rowOff>0</xdr:rowOff>
        </xdr:from>
        <xdr:to>
          <xdr:col>27</xdr:col>
          <xdr:colOff>0</xdr:colOff>
          <xdr:row>40</xdr:row>
          <xdr:rowOff>19050</xdr:rowOff>
        </xdr:to>
        <xdr:sp macro="" textlink="">
          <xdr:nvSpPr>
            <xdr:cNvPr id="623664" name="Check Box 48" hidden="1">
              <a:extLst>
                <a:ext uri="{63B3BB69-23CF-44E3-9099-C40C66FF867C}">
                  <a14:compatExt spid="_x0000_s62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50</xdr:row>
          <xdr:rowOff>0</xdr:rowOff>
        </xdr:from>
        <xdr:to>
          <xdr:col>22</xdr:col>
          <xdr:colOff>123825</xdr:colOff>
          <xdr:row>51</xdr:row>
          <xdr:rowOff>38100</xdr:rowOff>
        </xdr:to>
        <xdr:sp macro="" textlink="">
          <xdr:nvSpPr>
            <xdr:cNvPr id="623665" name="Check Box 49" hidden="1">
              <a:extLst>
                <a:ext uri="{63B3BB69-23CF-44E3-9099-C40C66FF867C}">
                  <a14:compatExt spid="_x0000_s62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xdr:row>
          <xdr:rowOff>0</xdr:rowOff>
        </xdr:from>
        <xdr:to>
          <xdr:col>27</xdr:col>
          <xdr:colOff>0</xdr:colOff>
          <xdr:row>51</xdr:row>
          <xdr:rowOff>38100</xdr:rowOff>
        </xdr:to>
        <xdr:sp macro="" textlink="">
          <xdr:nvSpPr>
            <xdr:cNvPr id="623666" name="Check Box 50" hidden="1">
              <a:extLst>
                <a:ext uri="{63B3BB69-23CF-44E3-9099-C40C66FF867C}">
                  <a14:compatExt spid="_x0000_s62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53</xdr:row>
          <xdr:rowOff>0</xdr:rowOff>
        </xdr:from>
        <xdr:to>
          <xdr:col>22</xdr:col>
          <xdr:colOff>123825</xdr:colOff>
          <xdr:row>54</xdr:row>
          <xdr:rowOff>0</xdr:rowOff>
        </xdr:to>
        <xdr:sp macro="" textlink="">
          <xdr:nvSpPr>
            <xdr:cNvPr id="623667" name="Check Box 51" hidden="1">
              <a:extLst>
                <a:ext uri="{63B3BB69-23CF-44E3-9099-C40C66FF867C}">
                  <a14:compatExt spid="_x0000_s62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xdr:row>
          <xdr:rowOff>0</xdr:rowOff>
        </xdr:from>
        <xdr:to>
          <xdr:col>27</xdr:col>
          <xdr:colOff>0</xdr:colOff>
          <xdr:row>54</xdr:row>
          <xdr:rowOff>0</xdr:rowOff>
        </xdr:to>
        <xdr:sp macro="" textlink="">
          <xdr:nvSpPr>
            <xdr:cNvPr id="623668" name="Check Box 52" hidden="1">
              <a:extLst>
                <a:ext uri="{63B3BB69-23CF-44E3-9099-C40C66FF867C}">
                  <a14:compatExt spid="_x0000_s62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63</xdr:col>
      <xdr:colOff>9525</xdr:colOff>
      <xdr:row>36</xdr:row>
      <xdr:rowOff>0</xdr:rowOff>
    </xdr:from>
    <xdr:to>
      <xdr:col>71</xdr:col>
      <xdr:colOff>133350</xdr:colOff>
      <xdr:row>38</xdr:row>
      <xdr:rowOff>0</xdr:rowOff>
    </xdr:to>
    <xdr:sp macro="" textlink="">
      <xdr:nvSpPr>
        <xdr:cNvPr id="2" name="Line 2"/>
        <xdr:cNvSpPr>
          <a:spLocks noChangeShapeType="1"/>
        </xdr:cNvSpPr>
      </xdr:nvSpPr>
      <xdr:spPr bwMode="auto">
        <a:xfrm flipV="1">
          <a:off x="10372725" y="5924550"/>
          <a:ext cx="13239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36</xdr:row>
      <xdr:rowOff>19050</xdr:rowOff>
    </xdr:from>
    <xdr:to>
      <xdr:col>60</xdr:col>
      <xdr:colOff>9525</xdr:colOff>
      <xdr:row>37</xdr:row>
      <xdr:rowOff>114300</xdr:rowOff>
    </xdr:to>
    <xdr:sp macro="" textlink="">
      <xdr:nvSpPr>
        <xdr:cNvPr id="3" name="Line 3"/>
        <xdr:cNvSpPr>
          <a:spLocks noChangeShapeType="1"/>
        </xdr:cNvSpPr>
      </xdr:nvSpPr>
      <xdr:spPr bwMode="auto">
        <a:xfrm flipV="1">
          <a:off x="6648450" y="5943600"/>
          <a:ext cx="32385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24</xdr:col>
      <xdr:colOff>152400</xdr:colOff>
      <xdr:row>37</xdr:row>
      <xdr:rowOff>161925</xdr:rowOff>
    </xdr:to>
    <xdr:sp macro="" textlink="">
      <xdr:nvSpPr>
        <xdr:cNvPr id="4" name="Line 4"/>
        <xdr:cNvSpPr>
          <a:spLocks noChangeShapeType="1"/>
        </xdr:cNvSpPr>
      </xdr:nvSpPr>
      <xdr:spPr bwMode="auto">
        <a:xfrm flipH="1">
          <a:off x="0" y="5924550"/>
          <a:ext cx="41624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61</xdr:col>
      <xdr:colOff>9525</xdr:colOff>
      <xdr:row>36</xdr:row>
      <xdr:rowOff>0</xdr:rowOff>
    </xdr:from>
    <xdr:to>
      <xdr:col>69</xdr:col>
      <xdr:colOff>133350</xdr:colOff>
      <xdr:row>38</xdr:row>
      <xdr:rowOff>0</xdr:rowOff>
    </xdr:to>
    <xdr:sp macro="" textlink="">
      <xdr:nvSpPr>
        <xdr:cNvPr id="2" name="Line 2"/>
        <xdr:cNvSpPr>
          <a:spLocks noChangeShapeType="1"/>
        </xdr:cNvSpPr>
      </xdr:nvSpPr>
      <xdr:spPr bwMode="auto">
        <a:xfrm flipV="1">
          <a:off x="9906000" y="5924550"/>
          <a:ext cx="13239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36</xdr:row>
      <xdr:rowOff>19050</xdr:rowOff>
    </xdr:from>
    <xdr:to>
      <xdr:col>58</xdr:col>
      <xdr:colOff>9525</xdr:colOff>
      <xdr:row>37</xdr:row>
      <xdr:rowOff>114300</xdr:rowOff>
    </xdr:to>
    <xdr:sp macro="" textlink="">
      <xdr:nvSpPr>
        <xdr:cNvPr id="3" name="Line 3"/>
        <xdr:cNvSpPr>
          <a:spLocks noChangeShapeType="1"/>
        </xdr:cNvSpPr>
      </xdr:nvSpPr>
      <xdr:spPr bwMode="auto">
        <a:xfrm flipV="1">
          <a:off x="6181725" y="5943600"/>
          <a:ext cx="32385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22</xdr:col>
      <xdr:colOff>152400</xdr:colOff>
      <xdr:row>37</xdr:row>
      <xdr:rowOff>161925</xdr:rowOff>
    </xdr:to>
    <xdr:sp macro="" textlink="">
      <xdr:nvSpPr>
        <xdr:cNvPr id="4" name="Line 4"/>
        <xdr:cNvSpPr>
          <a:spLocks noChangeShapeType="1"/>
        </xdr:cNvSpPr>
      </xdr:nvSpPr>
      <xdr:spPr bwMode="auto">
        <a:xfrm flipH="1">
          <a:off x="0" y="5924550"/>
          <a:ext cx="36957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15</xdr:row>
          <xdr:rowOff>0</xdr:rowOff>
        </xdr:from>
        <xdr:to>
          <xdr:col>11</xdr:col>
          <xdr:colOff>66675</xdr:colOff>
          <xdr:row>16</xdr:row>
          <xdr:rowOff>9525</xdr:rowOff>
        </xdr:to>
        <xdr:sp macro="" textlink="">
          <xdr:nvSpPr>
            <xdr:cNvPr id="244737" name="Check Box 1" hidden="1">
              <a:extLst>
                <a:ext uri="{63B3BB69-23CF-44E3-9099-C40C66FF867C}">
                  <a14:compatExt spid="_x0000_s24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食品庫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15</xdr:row>
          <xdr:rowOff>0</xdr:rowOff>
        </xdr:from>
        <xdr:to>
          <xdr:col>15</xdr:col>
          <xdr:colOff>171450</xdr:colOff>
          <xdr:row>16</xdr:row>
          <xdr:rowOff>9525</xdr:rowOff>
        </xdr:to>
        <xdr:sp macro="" textlink="">
          <xdr:nvSpPr>
            <xdr:cNvPr id="244738" name="Check Box 2" hidden="1">
              <a:extLst>
                <a:ext uri="{63B3BB69-23CF-44E3-9099-C40C66FF867C}">
                  <a14:compatExt spid="_x0000_s24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食品戸棚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xdr:row>
          <xdr:rowOff>0</xdr:rowOff>
        </xdr:from>
        <xdr:to>
          <xdr:col>20</xdr:col>
          <xdr:colOff>38100</xdr:colOff>
          <xdr:row>16</xdr:row>
          <xdr:rowOff>9525</xdr:rowOff>
        </xdr:to>
        <xdr:sp macro="" textlink="">
          <xdr:nvSpPr>
            <xdr:cNvPr id="244739" name="Check Box 3" hidden="1">
              <a:extLst>
                <a:ext uri="{63B3BB69-23CF-44E3-9099-C40C66FF867C}">
                  <a14:compatExt spid="_x0000_s24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0</xdr:rowOff>
        </xdr:from>
        <xdr:to>
          <xdr:col>24</xdr:col>
          <xdr:colOff>38100</xdr:colOff>
          <xdr:row>16</xdr:row>
          <xdr:rowOff>9525</xdr:rowOff>
        </xdr:to>
        <xdr:sp macro="" textlink="">
          <xdr:nvSpPr>
            <xdr:cNvPr id="244740" name="Check Box 4" hidden="1">
              <a:extLst>
                <a:ext uri="{63B3BB69-23CF-44E3-9099-C40C66FF867C}">
                  <a14:compatExt spid="_x0000_s24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152400</xdr:rowOff>
        </xdr:from>
        <xdr:to>
          <xdr:col>10</xdr:col>
          <xdr:colOff>47625</xdr:colOff>
          <xdr:row>22</xdr:row>
          <xdr:rowOff>9525</xdr:rowOff>
        </xdr:to>
        <xdr:sp macro="" textlink="">
          <xdr:nvSpPr>
            <xdr:cNvPr id="244741" name="Check Box 5" hidden="1">
              <a:extLst>
                <a:ext uri="{63B3BB69-23CF-44E3-9099-C40C66FF867C}">
                  <a14:compatExt spid="_x0000_s24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熱湯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20</xdr:row>
          <xdr:rowOff>152400</xdr:rowOff>
        </xdr:from>
        <xdr:to>
          <xdr:col>13</xdr:col>
          <xdr:colOff>161925</xdr:colOff>
          <xdr:row>22</xdr:row>
          <xdr:rowOff>9525</xdr:rowOff>
        </xdr:to>
        <xdr:sp macro="" textlink="">
          <xdr:nvSpPr>
            <xdr:cNvPr id="244742" name="Check Box 6" hidden="1">
              <a:extLst>
                <a:ext uri="{63B3BB69-23CF-44E3-9099-C40C66FF867C}">
                  <a14:compatExt spid="_x0000_s24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蒸気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152400</xdr:rowOff>
        </xdr:from>
        <xdr:to>
          <xdr:col>17</xdr:col>
          <xdr:colOff>85725</xdr:colOff>
          <xdr:row>22</xdr:row>
          <xdr:rowOff>9525</xdr:rowOff>
        </xdr:to>
        <xdr:sp macro="" textlink="">
          <xdr:nvSpPr>
            <xdr:cNvPr id="244743" name="Check Box 7" hidden="1">
              <a:extLst>
                <a:ext uri="{63B3BB69-23CF-44E3-9099-C40C66FF867C}">
                  <a14:compatExt spid="_x0000_s24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152400</xdr:rowOff>
        </xdr:from>
        <xdr:to>
          <xdr:col>11</xdr:col>
          <xdr:colOff>9525</xdr:colOff>
          <xdr:row>23</xdr:row>
          <xdr:rowOff>19050</xdr:rowOff>
        </xdr:to>
        <xdr:sp macro="" textlink="">
          <xdr:nvSpPr>
            <xdr:cNvPr id="244744" name="Check Box 8" hidden="1">
              <a:extLst>
                <a:ext uri="{63B3BB69-23CF-44E3-9099-C40C66FF867C}">
                  <a14:compatExt spid="_x0000_s24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18</xdr:col>
          <xdr:colOff>38100</xdr:colOff>
          <xdr:row>25</xdr:row>
          <xdr:rowOff>38100</xdr:rowOff>
        </xdr:to>
        <xdr:sp macro="" textlink="">
          <xdr:nvSpPr>
            <xdr:cNvPr id="244745" name="Check Box 9" hidden="1">
              <a:extLst>
                <a:ext uri="{63B3BB69-23CF-44E3-9099-C40C66FF867C}">
                  <a14:compatExt spid="_x0000_s244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保管庫（電気又はガス消毒庫専用）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24</xdr:row>
          <xdr:rowOff>0</xdr:rowOff>
        </xdr:from>
        <xdr:to>
          <xdr:col>22</xdr:col>
          <xdr:colOff>9525</xdr:colOff>
          <xdr:row>25</xdr:row>
          <xdr:rowOff>38100</xdr:rowOff>
        </xdr:to>
        <xdr:sp macro="" textlink="">
          <xdr:nvSpPr>
            <xdr:cNvPr id="244746" name="Check Box 10" hidden="1">
              <a:extLst>
                <a:ext uri="{63B3BB69-23CF-44E3-9099-C40C66FF867C}">
                  <a14:compatExt spid="_x0000_s24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食器庫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34</xdr:row>
          <xdr:rowOff>0</xdr:rowOff>
        </xdr:from>
        <xdr:to>
          <xdr:col>20</xdr:col>
          <xdr:colOff>95250</xdr:colOff>
          <xdr:row>35</xdr:row>
          <xdr:rowOff>38100</xdr:rowOff>
        </xdr:to>
        <xdr:sp macro="" textlink="">
          <xdr:nvSpPr>
            <xdr:cNvPr id="244749" name="Check Box 13" hidden="1">
              <a:extLst>
                <a:ext uri="{63B3BB69-23CF-44E3-9099-C40C66FF867C}">
                  <a14:compatExt spid="_x0000_s24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34</xdr:row>
          <xdr:rowOff>0</xdr:rowOff>
        </xdr:from>
        <xdr:to>
          <xdr:col>24</xdr:col>
          <xdr:colOff>152400</xdr:colOff>
          <xdr:row>35</xdr:row>
          <xdr:rowOff>38100</xdr:rowOff>
        </xdr:to>
        <xdr:sp macro="" textlink="">
          <xdr:nvSpPr>
            <xdr:cNvPr id="244750" name="Check Box 14" hidden="1">
              <a:extLst>
                <a:ext uri="{63B3BB69-23CF-44E3-9099-C40C66FF867C}">
                  <a14:compatExt spid="_x0000_s24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9</xdr:col>
          <xdr:colOff>0</xdr:colOff>
          <xdr:row>7</xdr:row>
          <xdr:rowOff>0</xdr:rowOff>
        </xdr:to>
        <xdr:sp macro="" textlink="">
          <xdr:nvSpPr>
            <xdr:cNvPr id="244753" name="Check Box 17" hidden="1">
              <a:extLst>
                <a:ext uri="{63B3BB69-23CF-44E3-9099-C40C66FF867C}">
                  <a14:compatExt spid="_x0000_s24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調理衣の着用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0</xdr:rowOff>
        </xdr:from>
        <xdr:to>
          <xdr:col>15</xdr:col>
          <xdr:colOff>0</xdr:colOff>
          <xdr:row>7</xdr:row>
          <xdr:rowOff>0</xdr:rowOff>
        </xdr:to>
        <xdr:sp macro="" textlink="">
          <xdr:nvSpPr>
            <xdr:cNvPr id="244754" name="Check Box 18" hidden="1">
              <a:extLst>
                <a:ext uri="{63B3BB69-23CF-44E3-9099-C40C66FF867C}">
                  <a14:compatExt spid="_x0000_s24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頭巾の着用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23</xdr:col>
          <xdr:colOff>76200</xdr:colOff>
          <xdr:row>9</xdr:row>
          <xdr:rowOff>0</xdr:rowOff>
        </xdr:to>
        <xdr:sp macro="" textlink="">
          <xdr:nvSpPr>
            <xdr:cNvPr id="244755" name="Check Box 19" hidden="1">
              <a:extLst>
                <a:ext uri="{63B3BB69-23CF-44E3-9099-C40C66FF867C}">
                  <a14:compatExt spid="_x0000_s24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防鼠・防虫の実施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9</xdr:col>
          <xdr:colOff>85725</xdr:colOff>
          <xdr:row>8</xdr:row>
          <xdr:rowOff>0</xdr:rowOff>
        </xdr:to>
        <xdr:sp macro="" textlink="">
          <xdr:nvSpPr>
            <xdr:cNvPr id="244756" name="Check Box 20" hidden="1">
              <a:extLst>
                <a:ext uri="{63B3BB69-23CF-44E3-9099-C40C66FF867C}">
                  <a14:compatExt spid="_x0000_s24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専用手洗いの設置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16</xdr:col>
          <xdr:colOff>0</xdr:colOff>
          <xdr:row>8</xdr:row>
          <xdr:rowOff>0</xdr:rowOff>
        </xdr:to>
        <xdr:sp macro="" textlink="">
          <xdr:nvSpPr>
            <xdr:cNvPr id="244757" name="Check Box 21" hidden="1">
              <a:extLst>
                <a:ext uri="{63B3BB69-23CF-44E3-9099-C40C66FF867C}">
                  <a14:compatExt spid="_x0000_s24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専用便所の設置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23</xdr:col>
          <xdr:colOff>0</xdr:colOff>
          <xdr:row>8</xdr:row>
          <xdr:rowOff>0</xdr:rowOff>
        </xdr:to>
        <xdr:sp macro="" textlink="">
          <xdr:nvSpPr>
            <xdr:cNvPr id="244758" name="Check Box 22" hidden="1">
              <a:extLst>
                <a:ext uri="{63B3BB69-23CF-44E3-9099-C40C66FF867C}">
                  <a14:compatExt spid="_x0000_s24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排水設備の設置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12</xdr:col>
          <xdr:colOff>85725</xdr:colOff>
          <xdr:row>9</xdr:row>
          <xdr:rowOff>0</xdr:rowOff>
        </xdr:to>
        <xdr:sp macro="" textlink="">
          <xdr:nvSpPr>
            <xdr:cNvPr id="244759" name="Check Box 23" hidden="1">
              <a:extLst>
                <a:ext uri="{63B3BB69-23CF-44E3-9099-C40C66FF867C}">
                  <a14:compatExt spid="_x0000_s24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採光、換気、通風設備の設置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20</xdr:col>
          <xdr:colOff>123825</xdr:colOff>
          <xdr:row>27</xdr:row>
          <xdr:rowOff>38100</xdr:rowOff>
        </xdr:to>
        <xdr:sp macro="" textlink="">
          <xdr:nvSpPr>
            <xdr:cNvPr id="244760" name="Check Box 24" hidden="1">
              <a:extLst>
                <a:ext uri="{63B3BB69-23CF-44E3-9099-C40C66FF867C}">
                  <a14:compatExt spid="_x0000_s24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26</xdr:row>
          <xdr:rowOff>0</xdr:rowOff>
        </xdr:from>
        <xdr:to>
          <xdr:col>25</xdr:col>
          <xdr:colOff>0</xdr:colOff>
          <xdr:row>27</xdr:row>
          <xdr:rowOff>38100</xdr:rowOff>
        </xdr:to>
        <xdr:sp macro="" textlink="">
          <xdr:nvSpPr>
            <xdr:cNvPr id="244761" name="Check Box 25" hidden="1">
              <a:extLst>
                <a:ext uri="{63B3BB69-23CF-44E3-9099-C40C66FF867C}">
                  <a14:compatExt spid="_x0000_s24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0</xdr:rowOff>
        </xdr:from>
        <xdr:to>
          <xdr:col>16</xdr:col>
          <xdr:colOff>161925</xdr:colOff>
          <xdr:row>37</xdr:row>
          <xdr:rowOff>57150</xdr:rowOff>
        </xdr:to>
        <xdr:sp macro="" textlink="">
          <xdr:nvSpPr>
            <xdr:cNvPr id="244766" name="Check Box 30" hidden="1">
              <a:extLst>
                <a:ext uri="{63B3BB69-23CF-44E3-9099-C40C66FF867C}">
                  <a14:compatExt spid="_x0000_s24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原材料のみ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36</xdr:row>
          <xdr:rowOff>0</xdr:rowOff>
        </xdr:from>
        <xdr:to>
          <xdr:col>23</xdr:col>
          <xdr:colOff>28575</xdr:colOff>
          <xdr:row>37</xdr:row>
          <xdr:rowOff>57150</xdr:rowOff>
        </xdr:to>
        <xdr:sp macro="" textlink="">
          <xdr:nvSpPr>
            <xdr:cNvPr id="244767" name="Check Box 31" hidden="1">
              <a:extLst>
                <a:ext uri="{63B3BB69-23CF-44E3-9099-C40C66FF867C}">
                  <a14:compatExt spid="_x0000_s24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調理済みのみ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11</xdr:col>
          <xdr:colOff>47625</xdr:colOff>
          <xdr:row>37</xdr:row>
          <xdr:rowOff>57150</xdr:rowOff>
        </xdr:to>
        <xdr:sp macro="" textlink="">
          <xdr:nvSpPr>
            <xdr:cNvPr id="244768" name="Check Box 32" hidden="1">
              <a:extLst>
                <a:ext uri="{63B3BB69-23CF-44E3-9099-C40C66FF867C}">
                  <a14:compatExt spid="_x0000_s24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両方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40</xdr:row>
          <xdr:rowOff>28575</xdr:rowOff>
        </xdr:from>
        <xdr:to>
          <xdr:col>24</xdr:col>
          <xdr:colOff>161925</xdr:colOff>
          <xdr:row>41</xdr:row>
          <xdr:rowOff>66675</xdr:rowOff>
        </xdr:to>
        <xdr:sp macro="" textlink="">
          <xdr:nvSpPr>
            <xdr:cNvPr id="244770" name="Check Box 34" hidden="1">
              <a:extLst>
                <a:ext uri="{63B3BB69-23CF-44E3-9099-C40C66FF867C}">
                  <a14:compatExt spid="_x0000_s244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12</xdr:col>
          <xdr:colOff>0</xdr:colOff>
          <xdr:row>10</xdr:row>
          <xdr:rowOff>0</xdr:rowOff>
        </xdr:to>
        <xdr:sp macro="" textlink="">
          <xdr:nvSpPr>
            <xdr:cNvPr id="244771" name="Check Box 35" hidden="1">
              <a:extLst>
                <a:ext uri="{63B3BB69-23CF-44E3-9099-C40C66FF867C}">
                  <a14:compatExt spid="_x0000_s2447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調理前後の塩素濃度の測定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22</xdr:col>
          <xdr:colOff>0</xdr:colOff>
          <xdr:row>7</xdr:row>
          <xdr:rowOff>0</xdr:rowOff>
        </xdr:to>
        <xdr:sp macro="" textlink="">
          <xdr:nvSpPr>
            <xdr:cNvPr id="244772" name="Check Box 36" hidden="1">
              <a:extLst>
                <a:ext uri="{63B3BB69-23CF-44E3-9099-C40C66FF867C}">
                  <a14:compatExt spid="_x0000_s244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マスクの着用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38</xdr:row>
          <xdr:rowOff>0</xdr:rowOff>
        </xdr:from>
        <xdr:to>
          <xdr:col>20</xdr:col>
          <xdr:colOff>95250</xdr:colOff>
          <xdr:row>39</xdr:row>
          <xdr:rowOff>57150</xdr:rowOff>
        </xdr:to>
        <xdr:sp macro="" textlink="">
          <xdr:nvSpPr>
            <xdr:cNvPr id="244773" name="Check Box 37" hidden="1">
              <a:extLst>
                <a:ext uri="{63B3BB69-23CF-44E3-9099-C40C66FF867C}">
                  <a14:compatExt spid="_x0000_s244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38</xdr:row>
          <xdr:rowOff>9525</xdr:rowOff>
        </xdr:from>
        <xdr:to>
          <xdr:col>24</xdr:col>
          <xdr:colOff>152400</xdr:colOff>
          <xdr:row>39</xdr:row>
          <xdr:rowOff>66675</xdr:rowOff>
        </xdr:to>
        <xdr:sp macro="" textlink="">
          <xdr:nvSpPr>
            <xdr:cNvPr id="244774" name="Check Box 38" hidden="1">
              <a:extLst>
                <a:ext uri="{63B3BB69-23CF-44E3-9099-C40C66FF867C}">
                  <a14:compatExt spid="_x0000_s24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40</xdr:row>
          <xdr:rowOff>28575</xdr:rowOff>
        </xdr:from>
        <xdr:to>
          <xdr:col>20</xdr:col>
          <xdr:colOff>104775</xdr:colOff>
          <xdr:row>41</xdr:row>
          <xdr:rowOff>66675</xdr:rowOff>
        </xdr:to>
        <xdr:sp macro="" textlink="">
          <xdr:nvSpPr>
            <xdr:cNvPr id="244775" name="Check Box 39" hidden="1">
              <a:extLst>
                <a:ext uri="{63B3BB69-23CF-44E3-9099-C40C66FF867C}">
                  <a14:compatExt spid="_x0000_s24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8282</xdr:colOff>
          <xdr:row>45</xdr:row>
          <xdr:rowOff>107675</xdr:rowOff>
        </xdr:from>
        <xdr:to>
          <xdr:col>23</xdr:col>
          <xdr:colOff>134178</xdr:colOff>
          <xdr:row>46</xdr:row>
          <xdr:rowOff>57565</xdr:rowOff>
        </xdr:to>
        <xdr:grpSp>
          <xdr:nvGrpSpPr>
            <xdr:cNvPr id="42" name="グループ化 41">
              <a:extLst>
                <a:ext uri="{FF2B5EF4-FFF2-40B4-BE49-F238E27FC236}">
                  <a16:creationId xmlns:a16="http://schemas.microsoft.com/office/drawing/2014/main" id="{00000000-0008-0000-1D00-000037000000}"/>
                </a:ext>
              </a:extLst>
            </xdr:cNvPr>
            <xdr:cNvGrpSpPr/>
          </xdr:nvGrpSpPr>
          <xdr:grpSpPr>
            <a:xfrm>
              <a:off x="2951507" y="7661000"/>
              <a:ext cx="1211746" cy="121340"/>
              <a:chOff x="3105139" y="1085850"/>
              <a:chExt cx="1447804" cy="209550"/>
            </a:xfrm>
          </xdr:grpSpPr>
          <xdr:sp macro="" textlink="">
            <xdr:nvSpPr>
              <xdr:cNvPr id="244779" name="Check Box 43" hidden="1">
                <a:extLst>
                  <a:ext uri="{63B3BB69-23CF-44E3-9099-C40C66FF867C}">
                    <a14:compatExt spid="_x0000_s244779"/>
                  </a:ext>
                  <a:ext uri="{FF2B5EF4-FFF2-40B4-BE49-F238E27FC236}">
                    <a16:creationId xmlns:a16="http://schemas.microsoft.com/office/drawing/2014/main" id="{00000000-0008-0000-1D00-00003FBC0300}"/>
                  </a:ext>
                </a:extLst>
              </xdr:cNvPr>
              <xdr:cNvSpPr/>
            </xdr:nvSpPr>
            <xdr:spPr bwMode="auto">
              <a:xfrm>
                <a:off x="3105139" y="1085850"/>
                <a:ext cx="66674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44780" name="Check Box 44" hidden="1">
                <a:extLst>
                  <a:ext uri="{63B3BB69-23CF-44E3-9099-C40C66FF867C}">
                    <a14:compatExt spid="_x0000_s244780"/>
                  </a:ext>
                  <a:ext uri="{FF2B5EF4-FFF2-40B4-BE49-F238E27FC236}">
                    <a16:creationId xmlns:a16="http://schemas.microsoft.com/office/drawing/2014/main" id="{00000000-0008-0000-1D00-000040BC0300}"/>
                  </a:ext>
                </a:extLst>
              </xdr:cNvPr>
              <xdr:cNvSpPr/>
            </xdr:nvSpPr>
            <xdr:spPr bwMode="auto">
              <a:xfrm>
                <a:off x="3876666" y="1085850"/>
                <a:ext cx="67627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52</xdr:row>
          <xdr:rowOff>91109</xdr:rowOff>
        </xdr:from>
        <xdr:to>
          <xdr:col>23</xdr:col>
          <xdr:colOff>125896</xdr:colOff>
          <xdr:row>53</xdr:row>
          <xdr:rowOff>40999</xdr:rowOff>
        </xdr:to>
        <xdr:grpSp>
          <xdr:nvGrpSpPr>
            <xdr:cNvPr id="45" name="グループ化 44">
              <a:extLst>
                <a:ext uri="{FF2B5EF4-FFF2-40B4-BE49-F238E27FC236}">
                  <a16:creationId xmlns:a16="http://schemas.microsoft.com/office/drawing/2014/main" id="{00000000-0008-0000-1D00-000037000000}"/>
                </a:ext>
              </a:extLst>
            </xdr:cNvPr>
            <xdr:cNvGrpSpPr/>
          </xdr:nvGrpSpPr>
          <xdr:grpSpPr>
            <a:xfrm>
              <a:off x="2943225" y="8825534"/>
              <a:ext cx="1211746" cy="121340"/>
              <a:chOff x="3105139" y="1085850"/>
              <a:chExt cx="1447804" cy="209550"/>
            </a:xfrm>
          </xdr:grpSpPr>
          <xdr:sp macro="" textlink="">
            <xdr:nvSpPr>
              <xdr:cNvPr id="244781" name="Check Box 45" hidden="1">
                <a:extLst>
                  <a:ext uri="{63B3BB69-23CF-44E3-9099-C40C66FF867C}">
                    <a14:compatExt spid="_x0000_s244781"/>
                  </a:ext>
                  <a:ext uri="{FF2B5EF4-FFF2-40B4-BE49-F238E27FC236}">
                    <a16:creationId xmlns:a16="http://schemas.microsoft.com/office/drawing/2014/main" id="{00000000-0008-0000-1D00-00003FBC0300}"/>
                  </a:ext>
                </a:extLst>
              </xdr:cNvPr>
              <xdr:cNvSpPr/>
            </xdr:nvSpPr>
            <xdr:spPr bwMode="auto">
              <a:xfrm>
                <a:off x="3105139" y="1085850"/>
                <a:ext cx="66674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44782" name="Check Box 46" hidden="1">
                <a:extLst>
                  <a:ext uri="{63B3BB69-23CF-44E3-9099-C40C66FF867C}">
                    <a14:compatExt spid="_x0000_s244782"/>
                  </a:ext>
                  <a:ext uri="{FF2B5EF4-FFF2-40B4-BE49-F238E27FC236}">
                    <a16:creationId xmlns:a16="http://schemas.microsoft.com/office/drawing/2014/main" id="{00000000-0008-0000-1D00-000040BC0300}"/>
                  </a:ext>
                </a:extLst>
              </xdr:cNvPr>
              <xdr:cNvSpPr/>
            </xdr:nvSpPr>
            <xdr:spPr bwMode="auto">
              <a:xfrm>
                <a:off x="3876666" y="1085850"/>
                <a:ext cx="67627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140804</xdr:colOff>
          <xdr:row>56</xdr:row>
          <xdr:rowOff>91109</xdr:rowOff>
        </xdr:from>
        <xdr:to>
          <xdr:col>23</xdr:col>
          <xdr:colOff>84483</xdr:colOff>
          <xdr:row>57</xdr:row>
          <xdr:rowOff>40999</xdr:rowOff>
        </xdr:to>
        <xdr:grpSp>
          <xdr:nvGrpSpPr>
            <xdr:cNvPr id="49" name="グループ化 48">
              <a:extLst>
                <a:ext uri="{FF2B5EF4-FFF2-40B4-BE49-F238E27FC236}">
                  <a16:creationId xmlns:a16="http://schemas.microsoft.com/office/drawing/2014/main" id="{00000000-0008-0000-1D00-000037000000}"/>
                </a:ext>
              </a:extLst>
            </xdr:cNvPr>
            <xdr:cNvGrpSpPr/>
          </xdr:nvGrpSpPr>
          <xdr:grpSpPr>
            <a:xfrm>
              <a:off x="2903054" y="9492284"/>
              <a:ext cx="1210504" cy="121340"/>
              <a:chOff x="3105138" y="1085850"/>
              <a:chExt cx="1447810" cy="209550"/>
            </a:xfrm>
          </xdr:grpSpPr>
          <xdr:sp macro="" textlink="">
            <xdr:nvSpPr>
              <xdr:cNvPr id="244783" name="Check Box 47" hidden="1">
                <a:extLst>
                  <a:ext uri="{63B3BB69-23CF-44E3-9099-C40C66FF867C}">
                    <a14:compatExt spid="_x0000_s244783"/>
                  </a:ext>
                  <a:ext uri="{FF2B5EF4-FFF2-40B4-BE49-F238E27FC236}">
                    <a16:creationId xmlns:a16="http://schemas.microsoft.com/office/drawing/2014/main" id="{00000000-0008-0000-1D00-00003FBC0300}"/>
                  </a:ext>
                </a:extLst>
              </xdr:cNvPr>
              <xdr:cNvSpPr/>
            </xdr:nvSpPr>
            <xdr:spPr bwMode="auto">
              <a:xfrm>
                <a:off x="3105138" y="1085850"/>
                <a:ext cx="66674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44784" name="Check Box 48" hidden="1">
                <a:extLst>
                  <a:ext uri="{63B3BB69-23CF-44E3-9099-C40C66FF867C}">
                    <a14:compatExt spid="_x0000_s244784"/>
                  </a:ext>
                  <a:ext uri="{FF2B5EF4-FFF2-40B4-BE49-F238E27FC236}">
                    <a16:creationId xmlns:a16="http://schemas.microsoft.com/office/drawing/2014/main" id="{00000000-0008-0000-1D00-000040BC0300}"/>
                  </a:ext>
                </a:extLst>
              </xdr:cNvPr>
              <xdr:cNvSpPr/>
            </xdr:nvSpPr>
            <xdr:spPr bwMode="auto">
              <a:xfrm>
                <a:off x="3876671" y="1085850"/>
                <a:ext cx="67627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16565</xdr:colOff>
          <xdr:row>47</xdr:row>
          <xdr:rowOff>82826</xdr:rowOff>
        </xdr:from>
        <xdr:to>
          <xdr:col>23</xdr:col>
          <xdr:colOff>173935</xdr:colOff>
          <xdr:row>48</xdr:row>
          <xdr:rowOff>149087</xdr:rowOff>
        </xdr:to>
        <xdr:grpSp>
          <xdr:nvGrpSpPr>
            <xdr:cNvPr id="54" name="グループ化 53">
              <a:extLst>
                <a:ext uri="{FF2B5EF4-FFF2-40B4-BE49-F238E27FC236}">
                  <a16:creationId xmlns:a16="http://schemas.microsoft.com/office/drawing/2014/main" id="{00000000-0008-0000-1D00-000012000000}"/>
                </a:ext>
              </a:extLst>
            </xdr:cNvPr>
            <xdr:cNvGrpSpPr/>
          </xdr:nvGrpSpPr>
          <xdr:grpSpPr>
            <a:xfrm>
              <a:off x="2959790" y="7979051"/>
              <a:ext cx="1243220" cy="218661"/>
              <a:chOff x="3105132" y="1085850"/>
              <a:chExt cx="1447872" cy="209550"/>
            </a:xfrm>
          </xdr:grpSpPr>
          <xdr:sp macro="" textlink="">
            <xdr:nvSpPr>
              <xdr:cNvPr id="244787" name="Check Box 51" hidden="1">
                <a:extLst>
                  <a:ext uri="{63B3BB69-23CF-44E3-9099-C40C66FF867C}">
                    <a14:compatExt spid="_x0000_s244787"/>
                  </a:ext>
                  <a:ext uri="{FF2B5EF4-FFF2-40B4-BE49-F238E27FC236}">
                    <a16:creationId xmlns:a16="http://schemas.microsoft.com/office/drawing/2014/main" id="{00000000-0008-0000-1D00-00000DBC0300}"/>
                  </a:ext>
                </a:extLst>
              </xdr:cNvPr>
              <xdr:cNvSpPr/>
            </xdr:nvSpPr>
            <xdr:spPr bwMode="auto">
              <a:xfrm>
                <a:off x="3105132" y="1085850"/>
                <a:ext cx="66673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244788" name="Check Box 52" hidden="1">
                <a:extLst>
                  <a:ext uri="{63B3BB69-23CF-44E3-9099-C40C66FF867C}">
                    <a14:compatExt spid="_x0000_s244788"/>
                  </a:ext>
                  <a:ext uri="{FF2B5EF4-FFF2-40B4-BE49-F238E27FC236}">
                    <a16:creationId xmlns:a16="http://schemas.microsoft.com/office/drawing/2014/main" id="{00000000-0008-0000-1D00-00000EBC0300}"/>
                  </a:ext>
                </a:extLst>
              </xdr:cNvPr>
              <xdr:cNvSpPr/>
            </xdr:nvSpPr>
            <xdr:spPr bwMode="auto">
              <a:xfrm>
                <a:off x="3876723" y="1085850"/>
                <a:ext cx="67628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3</xdr:col>
      <xdr:colOff>76199</xdr:colOff>
      <xdr:row>39</xdr:row>
      <xdr:rowOff>0</xdr:rowOff>
    </xdr:from>
    <xdr:to>
      <xdr:col>25</xdr:col>
      <xdr:colOff>95249</xdr:colOff>
      <xdr:row>42</xdr:row>
      <xdr:rowOff>47625</xdr:rowOff>
    </xdr:to>
    <xdr:sp macro="" textlink="">
      <xdr:nvSpPr>
        <xdr:cNvPr id="2" name="AutoShape 1"/>
        <xdr:cNvSpPr>
          <a:spLocks noChangeArrowheads="1"/>
        </xdr:cNvSpPr>
      </xdr:nvSpPr>
      <xdr:spPr bwMode="auto">
        <a:xfrm>
          <a:off x="485774" y="6276975"/>
          <a:ext cx="4000500" cy="561975"/>
        </a:xfrm>
        <a:prstGeom prst="bracketPair">
          <a:avLst>
            <a:gd name="adj" fmla="val 12661"/>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60</xdr:row>
      <xdr:rowOff>0</xdr:rowOff>
    </xdr:from>
    <xdr:to>
      <xdr:col>24</xdr:col>
      <xdr:colOff>76200</xdr:colOff>
      <xdr:row>63</xdr:row>
      <xdr:rowOff>0</xdr:rowOff>
    </xdr:to>
    <xdr:sp macro="" textlink="">
      <xdr:nvSpPr>
        <xdr:cNvPr id="3" name="AutoShape 2"/>
        <xdr:cNvSpPr>
          <a:spLocks noChangeArrowheads="1"/>
        </xdr:cNvSpPr>
      </xdr:nvSpPr>
      <xdr:spPr bwMode="auto">
        <a:xfrm>
          <a:off x="466725" y="9877425"/>
          <a:ext cx="3819525" cy="514350"/>
        </a:xfrm>
        <a:prstGeom prst="bracketPair">
          <a:avLst>
            <a:gd name="adj" fmla="val 988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152400</xdr:colOff>
          <xdr:row>37</xdr:row>
          <xdr:rowOff>0</xdr:rowOff>
        </xdr:from>
        <xdr:to>
          <xdr:col>21</xdr:col>
          <xdr:colOff>95250</xdr:colOff>
          <xdr:row>38</xdr:row>
          <xdr:rowOff>0</xdr:rowOff>
        </xdr:to>
        <xdr:sp macro="" textlink="">
          <xdr:nvSpPr>
            <xdr:cNvPr id="247809" name="Check Box 1" hidden="1">
              <a:extLst>
                <a:ext uri="{63B3BB69-23CF-44E3-9099-C40C66FF867C}">
                  <a14:compatExt spid="_x0000_s24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37</xdr:row>
          <xdr:rowOff>0</xdr:rowOff>
        </xdr:from>
        <xdr:to>
          <xdr:col>25</xdr:col>
          <xdr:colOff>152400</xdr:colOff>
          <xdr:row>38</xdr:row>
          <xdr:rowOff>0</xdr:rowOff>
        </xdr:to>
        <xdr:sp macro="" textlink="">
          <xdr:nvSpPr>
            <xdr:cNvPr id="247810" name="Check Box 2" hidden="1">
              <a:extLst>
                <a:ext uri="{63B3BB69-23CF-44E3-9099-C40C66FF867C}">
                  <a14:compatExt spid="_x0000_s24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21</xdr:col>
          <xdr:colOff>123825</xdr:colOff>
          <xdr:row>8</xdr:row>
          <xdr:rowOff>38100</xdr:rowOff>
        </xdr:to>
        <xdr:sp macro="" textlink="">
          <xdr:nvSpPr>
            <xdr:cNvPr id="247811" name="Check Box 3" hidden="1">
              <a:extLst>
                <a:ext uri="{63B3BB69-23CF-44E3-9099-C40C66FF867C}">
                  <a14:compatExt spid="_x0000_s24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0</xdr:rowOff>
        </xdr:from>
        <xdr:to>
          <xdr:col>26</xdr:col>
          <xdr:colOff>0</xdr:colOff>
          <xdr:row>8</xdr:row>
          <xdr:rowOff>38100</xdr:rowOff>
        </xdr:to>
        <xdr:sp macro="" textlink="">
          <xdr:nvSpPr>
            <xdr:cNvPr id="247812" name="Check Box 4" hidden="1">
              <a:extLst>
                <a:ext uri="{63B3BB69-23CF-44E3-9099-C40C66FF867C}">
                  <a14:compatExt spid="_x0000_s24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0</xdr:rowOff>
        </xdr:from>
        <xdr:to>
          <xdr:col>21</xdr:col>
          <xdr:colOff>123825</xdr:colOff>
          <xdr:row>11</xdr:row>
          <xdr:rowOff>38100</xdr:rowOff>
        </xdr:to>
        <xdr:sp macro="" textlink="">
          <xdr:nvSpPr>
            <xdr:cNvPr id="247813" name="Check Box 5" hidden="1">
              <a:extLst>
                <a:ext uri="{63B3BB69-23CF-44E3-9099-C40C66FF867C}">
                  <a14:compatExt spid="_x0000_s24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0</xdr:rowOff>
        </xdr:from>
        <xdr:to>
          <xdr:col>26</xdr:col>
          <xdr:colOff>0</xdr:colOff>
          <xdr:row>11</xdr:row>
          <xdr:rowOff>38100</xdr:rowOff>
        </xdr:to>
        <xdr:sp macro="" textlink="">
          <xdr:nvSpPr>
            <xdr:cNvPr id="247814" name="Check Box 6" hidden="1">
              <a:extLst>
                <a:ext uri="{63B3BB69-23CF-44E3-9099-C40C66FF867C}">
                  <a14:compatExt spid="_x0000_s24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21</xdr:col>
          <xdr:colOff>123825</xdr:colOff>
          <xdr:row>13</xdr:row>
          <xdr:rowOff>38100</xdr:rowOff>
        </xdr:to>
        <xdr:sp macro="" textlink="">
          <xdr:nvSpPr>
            <xdr:cNvPr id="247815" name="Check Box 7" hidden="1">
              <a:extLst>
                <a:ext uri="{63B3BB69-23CF-44E3-9099-C40C66FF867C}">
                  <a14:compatExt spid="_x0000_s24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0</xdr:rowOff>
        </xdr:from>
        <xdr:to>
          <xdr:col>26</xdr:col>
          <xdr:colOff>0</xdr:colOff>
          <xdr:row>13</xdr:row>
          <xdr:rowOff>38100</xdr:rowOff>
        </xdr:to>
        <xdr:sp macro="" textlink="">
          <xdr:nvSpPr>
            <xdr:cNvPr id="247816" name="Check Box 8" hidden="1">
              <a:extLst>
                <a:ext uri="{63B3BB69-23CF-44E3-9099-C40C66FF867C}">
                  <a14:compatExt spid="_x0000_s24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21</xdr:col>
          <xdr:colOff>123825</xdr:colOff>
          <xdr:row>16</xdr:row>
          <xdr:rowOff>38100</xdr:rowOff>
        </xdr:to>
        <xdr:sp macro="" textlink="">
          <xdr:nvSpPr>
            <xdr:cNvPr id="247817" name="Check Box 9" hidden="1">
              <a:extLst>
                <a:ext uri="{63B3BB69-23CF-44E3-9099-C40C66FF867C}">
                  <a14:compatExt spid="_x0000_s24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0</xdr:rowOff>
        </xdr:from>
        <xdr:to>
          <xdr:col>26</xdr:col>
          <xdr:colOff>0</xdr:colOff>
          <xdr:row>16</xdr:row>
          <xdr:rowOff>38100</xdr:rowOff>
        </xdr:to>
        <xdr:sp macro="" textlink="">
          <xdr:nvSpPr>
            <xdr:cNvPr id="247818" name="Check Box 10" hidden="1">
              <a:extLst>
                <a:ext uri="{63B3BB69-23CF-44E3-9099-C40C66FF867C}">
                  <a14:compatExt spid="_x0000_s24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44</xdr:row>
          <xdr:rowOff>0</xdr:rowOff>
        </xdr:from>
        <xdr:to>
          <xdr:col>21</xdr:col>
          <xdr:colOff>123825</xdr:colOff>
          <xdr:row>45</xdr:row>
          <xdr:rowOff>0</xdr:rowOff>
        </xdr:to>
        <xdr:sp macro="" textlink="">
          <xdr:nvSpPr>
            <xdr:cNvPr id="247819" name="Check Box 11" hidden="1">
              <a:extLst>
                <a:ext uri="{63B3BB69-23CF-44E3-9099-C40C66FF867C}">
                  <a14:compatExt spid="_x0000_s24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0</xdr:rowOff>
        </xdr:from>
        <xdr:to>
          <xdr:col>26</xdr:col>
          <xdr:colOff>0</xdr:colOff>
          <xdr:row>45</xdr:row>
          <xdr:rowOff>0</xdr:rowOff>
        </xdr:to>
        <xdr:sp macro="" textlink="">
          <xdr:nvSpPr>
            <xdr:cNvPr id="247820" name="Check Box 12" hidden="1">
              <a:extLst>
                <a:ext uri="{63B3BB69-23CF-44E3-9099-C40C66FF867C}">
                  <a14:compatExt spid="_x0000_s24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6</xdr:row>
          <xdr:rowOff>0</xdr:rowOff>
        </xdr:from>
        <xdr:to>
          <xdr:col>26</xdr:col>
          <xdr:colOff>0</xdr:colOff>
          <xdr:row>7</xdr:row>
          <xdr:rowOff>38100</xdr:rowOff>
        </xdr:to>
        <xdr:grpSp>
          <xdr:nvGrpSpPr>
            <xdr:cNvPr id="16" name="グループ化 15"/>
            <xdr:cNvGrpSpPr/>
          </xdr:nvGrpSpPr>
          <xdr:grpSpPr>
            <a:xfrm>
              <a:off x="3124200" y="828675"/>
              <a:ext cx="1447800" cy="209550"/>
              <a:chOff x="3105167" y="1085850"/>
              <a:chExt cx="1447787" cy="209550"/>
            </a:xfrm>
          </xdr:grpSpPr>
          <xdr:sp macro="" textlink="">
            <xdr:nvSpPr>
              <xdr:cNvPr id="247821" name="Check Box 13" hidden="1">
                <a:extLst>
                  <a:ext uri="{63B3BB69-23CF-44E3-9099-C40C66FF867C}">
                    <a14:compatExt spid="_x0000_s247821"/>
                  </a:ext>
                </a:extLst>
              </xdr:cNvPr>
              <xdr:cNvSpPr/>
            </xdr:nvSpPr>
            <xdr:spPr bwMode="auto">
              <a:xfrm>
                <a:off x="3105167" y="1085850"/>
                <a:ext cx="66675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247822" name="Check Box 14" hidden="1">
                <a:extLst>
                  <a:ext uri="{63B3BB69-23CF-44E3-9099-C40C66FF867C}">
                    <a14:compatExt spid="_x0000_s247822"/>
                  </a:ext>
                </a:extLst>
              </xdr:cNvPr>
              <xdr:cNvSpPr/>
            </xdr:nvSpPr>
            <xdr:spPr bwMode="auto">
              <a:xfrm>
                <a:off x="3876676" y="1085850"/>
                <a:ext cx="67627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3</xdr:col>
      <xdr:colOff>123825</xdr:colOff>
      <xdr:row>40</xdr:row>
      <xdr:rowOff>152400</xdr:rowOff>
    </xdr:from>
    <xdr:to>
      <xdr:col>25</xdr:col>
      <xdr:colOff>95250</xdr:colOff>
      <xdr:row>44</xdr:row>
      <xdr:rowOff>0</xdr:rowOff>
    </xdr:to>
    <xdr:sp macro="" textlink="">
      <xdr:nvSpPr>
        <xdr:cNvPr id="2" name="AutoShape 5"/>
        <xdr:cNvSpPr>
          <a:spLocks noChangeArrowheads="1"/>
        </xdr:cNvSpPr>
      </xdr:nvSpPr>
      <xdr:spPr bwMode="auto">
        <a:xfrm>
          <a:off x="533400" y="6810375"/>
          <a:ext cx="3952875" cy="533400"/>
        </a:xfrm>
        <a:prstGeom prst="bracketPair">
          <a:avLst>
            <a:gd name="adj" fmla="val 773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85725</xdr:colOff>
      <xdr:row>12</xdr:row>
      <xdr:rowOff>19050</xdr:rowOff>
    </xdr:from>
    <xdr:to>
      <xdr:col>25</xdr:col>
      <xdr:colOff>85725</xdr:colOff>
      <xdr:row>14</xdr:row>
      <xdr:rowOff>133350</xdr:rowOff>
    </xdr:to>
    <xdr:sp macro="" textlink="">
      <xdr:nvSpPr>
        <xdr:cNvPr id="3" name="AutoShape 2"/>
        <xdr:cNvSpPr>
          <a:spLocks noChangeArrowheads="1"/>
        </xdr:cNvSpPr>
      </xdr:nvSpPr>
      <xdr:spPr bwMode="auto">
        <a:xfrm>
          <a:off x="495300" y="2009775"/>
          <a:ext cx="3981450" cy="457200"/>
        </a:xfrm>
        <a:prstGeom prst="bracketPair">
          <a:avLst>
            <a:gd name="adj" fmla="val 9091"/>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76199</xdr:colOff>
      <xdr:row>22</xdr:row>
      <xdr:rowOff>0</xdr:rowOff>
    </xdr:from>
    <xdr:to>
      <xdr:col>25</xdr:col>
      <xdr:colOff>95249</xdr:colOff>
      <xdr:row>25</xdr:row>
      <xdr:rowOff>47625</xdr:rowOff>
    </xdr:to>
    <xdr:sp macro="" textlink="">
      <xdr:nvSpPr>
        <xdr:cNvPr id="25" name="AutoShape 1"/>
        <xdr:cNvSpPr>
          <a:spLocks noChangeArrowheads="1"/>
        </xdr:cNvSpPr>
      </xdr:nvSpPr>
      <xdr:spPr bwMode="auto">
        <a:xfrm>
          <a:off x="485774" y="3705225"/>
          <a:ext cx="4000500" cy="561975"/>
        </a:xfrm>
        <a:prstGeom prst="bracketPair">
          <a:avLst>
            <a:gd name="adj" fmla="val 12661"/>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133350</xdr:colOff>
      <xdr:row>57</xdr:row>
      <xdr:rowOff>0</xdr:rowOff>
    </xdr:from>
    <xdr:to>
      <xdr:col>25</xdr:col>
      <xdr:colOff>95250</xdr:colOff>
      <xdr:row>60</xdr:row>
      <xdr:rowOff>0</xdr:rowOff>
    </xdr:to>
    <xdr:sp macro="" textlink="">
      <xdr:nvSpPr>
        <xdr:cNvPr id="35" name="AutoShape 5"/>
        <xdr:cNvSpPr>
          <a:spLocks noChangeArrowheads="1"/>
        </xdr:cNvSpPr>
      </xdr:nvSpPr>
      <xdr:spPr bwMode="auto">
        <a:xfrm>
          <a:off x="542925" y="9534525"/>
          <a:ext cx="3943350" cy="514350"/>
        </a:xfrm>
        <a:prstGeom prst="bracketPair">
          <a:avLst>
            <a:gd name="adj" fmla="val 773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123825</xdr:colOff>
          <xdr:row>10</xdr:row>
          <xdr:rowOff>0</xdr:rowOff>
        </xdr:from>
        <xdr:to>
          <xdr:col>21</xdr:col>
          <xdr:colOff>66675</xdr:colOff>
          <xdr:row>11</xdr:row>
          <xdr:rowOff>38100</xdr:rowOff>
        </xdr:to>
        <xdr:sp macro="" textlink="">
          <xdr:nvSpPr>
            <xdr:cNvPr id="248833" name="Check Box 1" hidden="1">
              <a:extLst>
                <a:ext uri="{63B3BB69-23CF-44E3-9099-C40C66FF867C}">
                  <a14:compatExt spid="_x0000_s24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10</xdr:row>
          <xdr:rowOff>0</xdr:rowOff>
        </xdr:from>
        <xdr:to>
          <xdr:col>25</xdr:col>
          <xdr:colOff>123825</xdr:colOff>
          <xdr:row>11</xdr:row>
          <xdr:rowOff>38100</xdr:rowOff>
        </xdr:to>
        <xdr:sp macro="" textlink="">
          <xdr:nvSpPr>
            <xdr:cNvPr id="248834" name="Check Box 2" hidden="1">
              <a:extLst>
                <a:ext uri="{63B3BB69-23CF-44E3-9099-C40C66FF867C}">
                  <a14:compatExt spid="_x0000_s248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17</xdr:row>
          <xdr:rowOff>0</xdr:rowOff>
        </xdr:from>
        <xdr:to>
          <xdr:col>21</xdr:col>
          <xdr:colOff>95250</xdr:colOff>
          <xdr:row>18</xdr:row>
          <xdr:rowOff>38100</xdr:rowOff>
        </xdr:to>
        <xdr:sp macro="" textlink="">
          <xdr:nvSpPr>
            <xdr:cNvPr id="248835" name="Check Box 3" hidden="1">
              <a:extLst>
                <a:ext uri="{63B3BB69-23CF-44E3-9099-C40C66FF867C}">
                  <a14:compatExt spid="_x0000_s248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17</xdr:row>
          <xdr:rowOff>0</xdr:rowOff>
        </xdr:from>
        <xdr:to>
          <xdr:col>25</xdr:col>
          <xdr:colOff>152400</xdr:colOff>
          <xdr:row>18</xdr:row>
          <xdr:rowOff>38100</xdr:rowOff>
        </xdr:to>
        <xdr:sp macro="" textlink="">
          <xdr:nvSpPr>
            <xdr:cNvPr id="248836" name="Check Box 4" hidden="1">
              <a:extLst>
                <a:ext uri="{63B3BB69-23CF-44E3-9099-C40C66FF867C}">
                  <a14:compatExt spid="_x0000_s248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20</xdr:row>
          <xdr:rowOff>0</xdr:rowOff>
        </xdr:from>
        <xdr:to>
          <xdr:col>21</xdr:col>
          <xdr:colOff>85725</xdr:colOff>
          <xdr:row>21</xdr:row>
          <xdr:rowOff>38100</xdr:rowOff>
        </xdr:to>
        <xdr:sp macro="" textlink="">
          <xdr:nvSpPr>
            <xdr:cNvPr id="248837" name="Check Box 5" hidden="1">
              <a:extLst>
                <a:ext uri="{63B3BB69-23CF-44E3-9099-C40C66FF867C}">
                  <a14:compatExt spid="_x0000_s248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0</xdr:rowOff>
        </xdr:from>
        <xdr:to>
          <xdr:col>25</xdr:col>
          <xdr:colOff>161925</xdr:colOff>
          <xdr:row>21</xdr:row>
          <xdr:rowOff>38100</xdr:rowOff>
        </xdr:to>
        <xdr:sp macro="" textlink="">
          <xdr:nvSpPr>
            <xdr:cNvPr id="248838" name="Check Box 6" hidden="1">
              <a:extLst>
                <a:ext uri="{63B3BB69-23CF-44E3-9099-C40C66FF867C}">
                  <a14:compatExt spid="_x0000_s248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xdr:row>
          <xdr:rowOff>0</xdr:rowOff>
        </xdr:from>
        <xdr:to>
          <xdr:col>21</xdr:col>
          <xdr:colOff>95250</xdr:colOff>
          <xdr:row>7</xdr:row>
          <xdr:rowOff>38100</xdr:rowOff>
        </xdr:to>
        <xdr:sp macro="" textlink="">
          <xdr:nvSpPr>
            <xdr:cNvPr id="248839" name="Check Box 7" hidden="1">
              <a:extLst>
                <a:ext uri="{63B3BB69-23CF-44E3-9099-C40C66FF867C}">
                  <a14:compatExt spid="_x0000_s24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xdr:row>
          <xdr:rowOff>0</xdr:rowOff>
        </xdr:from>
        <xdr:to>
          <xdr:col>25</xdr:col>
          <xdr:colOff>152400</xdr:colOff>
          <xdr:row>7</xdr:row>
          <xdr:rowOff>38100</xdr:rowOff>
        </xdr:to>
        <xdr:sp macro="" textlink="">
          <xdr:nvSpPr>
            <xdr:cNvPr id="248840" name="Check Box 8" hidden="1">
              <a:extLst>
                <a:ext uri="{63B3BB69-23CF-44E3-9099-C40C66FF867C}">
                  <a14:compatExt spid="_x0000_s24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xdr:row>
          <xdr:rowOff>152400</xdr:rowOff>
        </xdr:from>
        <xdr:to>
          <xdr:col>21</xdr:col>
          <xdr:colOff>95250</xdr:colOff>
          <xdr:row>27</xdr:row>
          <xdr:rowOff>19050</xdr:rowOff>
        </xdr:to>
        <xdr:sp macro="" textlink="">
          <xdr:nvSpPr>
            <xdr:cNvPr id="248841" name="Check Box 9" hidden="1">
              <a:extLst>
                <a:ext uri="{63B3BB69-23CF-44E3-9099-C40C66FF867C}">
                  <a14:compatExt spid="_x0000_s248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152400</xdr:rowOff>
        </xdr:from>
        <xdr:to>
          <xdr:col>25</xdr:col>
          <xdr:colOff>152400</xdr:colOff>
          <xdr:row>27</xdr:row>
          <xdr:rowOff>19050</xdr:rowOff>
        </xdr:to>
        <xdr:sp macro="" textlink="">
          <xdr:nvSpPr>
            <xdr:cNvPr id="248842" name="Check Box 10" hidden="1">
              <a:extLst>
                <a:ext uri="{63B3BB69-23CF-44E3-9099-C40C66FF867C}">
                  <a14:compatExt spid="_x0000_s24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37</xdr:row>
          <xdr:rowOff>19050</xdr:rowOff>
        </xdr:from>
        <xdr:to>
          <xdr:col>21</xdr:col>
          <xdr:colOff>95250</xdr:colOff>
          <xdr:row>38</xdr:row>
          <xdr:rowOff>57150</xdr:rowOff>
        </xdr:to>
        <xdr:sp macro="" textlink="">
          <xdr:nvSpPr>
            <xdr:cNvPr id="248843" name="Check Box 11" hidden="1">
              <a:extLst>
                <a:ext uri="{63B3BB69-23CF-44E3-9099-C40C66FF867C}">
                  <a14:compatExt spid="_x0000_s24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19050</xdr:rowOff>
        </xdr:from>
        <xdr:to>
          <xdr:col>25</xdr:col>
          <xdr:colOff>171450</xdr:colOff>
          <xdr:row>38</xdr:row>
          <xdr:rowOff>57150</xdr:rowOff>
        </xdr:to>
        <xdr:sp macro="" textlink="">
          <xdr:nvSpPr>
            <xdr:cNvPr id="248844" name="Check Box 12" hidden="1">
              <a:extLst>
                <a:ext uri="{63B3BB69-23CF-44E3-9099-C40C66FF867C}">
                  <a14:compatExt spid="_x0000_s24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33</xdr:row>
          <xdr:rowOff>161925</xdr:rowOff>
        </xdr:from>
        <xdr:to>
          <xdr:col>21</xdr:col>
          <xdr:colOff>114300</xdr:colOff>
          <xdr:row>35</xdr:row>
          <xdr:rowOff>28575</xdr:rowOff>
        </xdr:to>
        <xdr:sp macro="" textlink="">
          <xdr:nvSpPr>
            <xdr:cNvPr id="248845" name="Check Box 13" hidden="1">
              <a:extLst>
                <a:ext uri="{63B3BB69-23CF-44E3-9099-C40C66FF867C}">
                  <a14:compatExt spid="_x0000_s24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33</xdr:row>
          <xdr:rowOff>161925</xdr:rowOff>
        </xdr:from>
        <xdr:to>
          <xdr:col>25</xdr:col>
          <xdr:colOff>171450</xdr:colOff>
          <xdr:row>35</xdr:row>
          <xdr:rowOff>28575</xdr:rowOff>
        </xdr:to>
        <xdr:sp macro="" textlink="">
          <xdr:nvSpPr>
            <xdr:cNvPr id="248846" name="Check Box 14" hidden="1">
              <a:extLst>
                <a:ext uri="{63B3BB69-23CF-44E3-9099-C40C66FF867C}">
                  <a14:compatExt spid="_x0000_s24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31</xdr:row>
          <xdr:rowOff>152400</xdr:rowOff>
        </xdr:from>
        <xdr:to>
          <xdr:col>21</xdr:col>
          <xdr:colOff>114300</xdr:colOff>
          <xdr:row>33</xdr:row>
          <xdr:rowOff>19050</xdr:rowOff>
        </xdr:to>
        <xdr:sp macro="" textlink="">
          <xdr:nvSpPr>
            <xdr:cNvPr id="248847" name="Check Box 15" hidden="1">
              <a:extLst>
                <a:ext uri="{63B3BB69-23CF-44E3-9099-C40C66FF867C}">
                  <a14:compatExt spid="_x0000_s24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31</xdr:row>
          <xdr:rowOff>142875</xdr:rowOff>
        </xdr:from>
        <xdr:to>
          <xdr:col>25</xdr:col>
          <xdr:colOff>171450</xdr:colOff>
          <xdr:row>33</xdr:row>
          <xdr:rowOff>9525</xdr:rowOff>
        </xdr:to>
        <xdr:sp macro="" textlink="">
          <xdr:nvSpPr>
            <xdr:cNvPr id="248848" name="Check Box 16" hidden="1">
              <a:extLst>
                <a:ext uri="{63B3BB69-23CF-44E3-9099-C40C66FF867C}">
                  <a14:compatExt spid="_x0000_s24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48</xdr:row>
          <xdr:rowOff>0</xdr:rowOff>
        </xdr:from>
        <xdr:to>
          <xdr:col>21</xdr:col>
          <xdr:colOff>104775</xdr:colOff>
          <xdr:row>49</xdr:row>
          <xdr:rowOff>38100</xdr:rowOff>
        </xdr:to>
        <xdr:sp macro="" textlink="">
          <xdr:nvSpPr>
            <xdr:cNvPr id="248849" name="Check Box 17" hidden="1">
              <a:extLst>
                <a:ext uri="{63B3BB69-23CF-44E3-9099-C40C66FF867C}">
                  <a14:compatExt spid="_x0000_s24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48</xdr:row>
          <xdr:rowOff>0</xdr:rowOff>
        </xdr:from>
        <xdr:to>
          <xdr:col>25</xdr:col>
          <xdr:colOff>152400</xdr:colOff>
          <xdr:row>49</xdr:row>
          <xdr:rowOff>38100</xdr:rowOff>
        </xdr:to>
        <xdr:sp macro="" textlink="">
          <xdr:nvSpPr>
            <xdr:cNvPr id="248850" name="Check Box 18" hidden="1">
              <a:extLst>
                <a:ext uri="{63B3BB69-23CF-44E3-9099-C40C66FF867C}">
                  <a14:compatExt spid="_x0000_s24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54</xdr:row>
          <xdr:rowOff>161925</xdr:rowOff>
        </xdr:from>
        <xdr:to>
          <xdr:col>24</xdr:col>
          <xdr:colOff>28575</xdr:colOff>
          <xdr:row>56</xdr:row>
          <xdr:rowOff>19050</xdr:rowOff>
        </xdr:to>
        <xdr:grpSp>
          <xdr:nvGrpSpPr>
            <xdr:cNvPr id="4" name="グループ化 3"/>
            <xdr:cNvGrpSpPr/>
          </xdr:nvGrpSpPr>
          <xdr:grpSpPr>
            <a:xfrm>
              <a:off x="3124200" y="9220200"/>
              <a:ext cx="1114425" cy="200025"/>
              <a:chOff x="3124217" y="8886825"/>
              <a:chExt cx="1114404" cy="200025"/>
            </a:xfrm>
          </xdr:grpSpPr>
          <xdr:sp macro="" textlink="">
            <xdr:nvSpPr>
              <xdr:cNvPr id="248851" name="Check Box 19" hidden="1">
                <a:extLst>
                  <a:ext uri="{63B3BB69-23CF-44E3-9099-C40C66FF867C}">
                    <a14:compatExt spid="_x0000_s248851"/>
                  </a:ext>
                </a:extLst>
              </xdr:cNvPr>
              <xdr:cNvSpPr/>
            </xdr:nvSpPr>
            <xdr:spPr bwMode="auto">
              <a:xfrm>
                <a:off x="3124217" y="8886825"/>
                <a:ext cx="66675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sp macro="" textlink="">
            <xdr:nvSpPr>
              <xdr:cNvPr id="248852" name="Check Box 20" hidden="1">
                <a:extLst>
                  <a:ext uri="{63B3BB69-23CF-44E3-9099-C40C66FF867C}">
                    <a14:compatExt spid="_x0000_s248852"/>
                  </a:ext>
                </a:extLst>
              </xdr:cNvPr>
              <xdr:cNvSpPr/>
            </xdr:nvSpPr>
            <xdr:spPr bwMode="auto">
              <a:xfrm>
                <a:off x="3781421" y="8886825"/>
                <a:ext cx="4572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51</xdr:row>
          <xdr:rowOff>161925</xdr:rowOff>
        </xdr:from>
        <xdr:to>
          <xdr:col>14</xdr:col>
          <xdr:colOff>133350</xdr:colOff>
          <xdr:row>53</xdr:row>
          <xdr:rowOff>9525</xdr:rowOff>
        </xdr:to>
        <xdr:sp macro="" textlink="">
          <xdr:nvSpPr>
            <xdr:cNvPr id="248853" name="Check Box 21" hidden="1">
              <a:extLst>
                <a:ext uri="{63B3BB69-23CF-44E3-9099-C40C66FF867C}">
                  <a14:compatExt spid="_x0000_s24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53</xdr:row>
          <xdr:rowOff>19050</xdr:rowOff>
        </xdr:from>
        <xdr:to>
          <xdr:col>14</xdr:col>
          <xdr:colOff>142875</xdr:colOff>
          <xdr:row>54</xdr:row>
          <xdr:rowOff>38100</xdr:rowOff>
        </xdr:to>
        <xdr:sp macro="" textlink="">
          <xdr:nvSpPr>
            <xdr:cNvPr id="248854" name="Check Box 22" hidden="1">
              <a:extLst>
                <a:ext uri="{63B3BB69-23CF-44E3-9099-C40C66FF867C}">
                  <a14:compatExt spid="_x0000_s24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54</xdr:row>
          <xdr:rowOff>19050</xdr:rowOff>
        </xdr:from>
        <xdr:to>
          <xdr:col>14</xdr:col>
          <xdr:colOff>142875</xdr:colOff>
          <xdr:row>55</xdr:row>
          <xdr:rowOff>38100</xdr:rowOff>
        </xdr:to>
        <xdr:sp macro="" textlink="">
          <xdr:nvSpPr>
            <xdr:cNvPr id="248855" name="Check Box 23" hidden="1">
              <a:extLst>
                <a:ext uri="{63B3BB69-23CF-44E3-9099-C40C66FF867C}">
                  <a14:compatExt spid="_x0000_s24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44</xdr:row>
          <xdr:rowOff>57150</xdr:rowOff>
        </xdr:from>
        <xdr:to>
          <xdr:col>21</xdr:col>
          <xdr:colOff>104775</xdr:colOff>
          <xdr:row>45</xdr:row>
          <xdr:rowOff>95250</xdr:rowOff>
        </xdr:to>
        <xdr:sp macro="" textlink="">
          <xdr:nvSpPr>
            <xdr:cNvPr id="248856" name="Check Box 24" hidden="1">
              <a:extLst>
                <a:ext uri="{63B3BB69-23CF-44E3-9099-C40C66FF867C}">
                  <a14:compatExt spid="_x0000_s24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44</xdr:row>
          <xdr:rowOff>66675</xdr:rowOff>
        </xdr:from>
        <xdr:to>
          <xdr:col>25</xdr:col>
          <xdr:colOff>142875</xdr:colOff>
          <xdr:row>45</xdr:row>
          <xdr:rowOff>104775</xdr:rowOff>
        </xdr:to>
        <xdr:sp macro="" textlink="">
          <xdr:nvSpPr>
            <xdr:cNvPr id="248857" name="Check Box 25" hidden="1">
              <a:extLst>
                <a:ext uri="{63B3BB69-23CF-44E3-9099-C40C66FF867C}">
                  <a14:compatExt spid="_x0000_s24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29</xdr:row>
          <xdr:rowOff>38100</xdr:rowOff>
        </xdr:from>
        <xdr:to>
          <xdr:col>21</xdr:col>
          <xdr:colOff>104775</xdr:colOff>
          <xdr:row>30</xdr:row>
          <xdr:rowOff>76200</xdr:rowOff>
        </xdr:to>
        <xdr:sp macro="" textlink="">
          <xdr:nvSpPr>
            <xdr:cNvPr id="248858" name="Check Box 26" hidden="1">
              <a:extLst>
                <a:ext uri="{63B3BB69-23CF-44E3-9099-C40C66FF867C}">
                  <a14:compatExt spid="_x0000_s24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19050</xdr:rowOff>
        </xdr:from>
        <xdr:to>
          <xdr:col>25</xdr:col>
          <xdr:colOff>161925</xdr:colOff>
          <xdr:row>30</xdr:row>
          <xdr:rowOff>57150</xdr:rowOff>
        </xdr:to>
        <xdr:sp macro="" textlink="">
          <xdr:nvSpPr>
            <xdr:cNvPr id="248859" name="Check Box 27" hidden="1">
              <a:extLst>
                <a:ext uri="{63B3BB69-23CF-44E3-9099-C40C66FF867C}">
                  <a14:compatExt spid="_x0000_s24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3</xdr:col>
      <xdr:colOff>57151</xdr:colOff>
      <xdr:row>26</xdr:row>
      <xdr:rowOff>28575</xdr:rowOff>
    </xdr:from>
    <xdr:to>
      <xdr:col>24</xdr:col>
      <xdr:colOff>161926</xdr:colOff>
      <xdr:row>28</xdr:row>
      <xdr:rowOff>9525</xdr:rowOff>
    </xdr:to>
    <xdr:sp macro="" textlink="">
      <xdr:nvSpPr>
        <xdr:cNvPr id="11" name="AutoShape 11"/>
        <xdr:cNvSpPr>
          <a:spLocks noChangeArrowheads="1"/>
        </xdr:cNvSpPr>
      </xdr:nvSpPr>
      <xdr:spPr bwMode="auto">
        <a:xfrm>
          <a:off x="476251" y="4114800"/>
          <a:ext cx="3905250" cy="323850"/>
        </a:xfrm>
        <a:prstGeom prst="bracketPair">
          <a:avLst>
            <a:gd name="adj" fmla="val 1089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104776</xdr:colOff>
      <xdr:row>14</xdr:row>
      <xdr:rowOff>19050</xdr:rowOff>
    </xdr:from>
    <xdr:to>
      <xdr:col>25</xdr:col>
      <xdr:colOff>28576</xdr:colOff>
      <xdr:row>16</xdr:row>
      <xdr:rowOff>0</xdr:rowOff>
    </xdr:to>
    <xdr:sp macro="" textlink="">
      <xdr:nvSpPr>
        <xdr:cNvPr id="12" name="AutoShape 11"/>
        <xdr:cNvSpPr>
          <a:spLocks noChangeArrowheads="1"/>
        </xdr:cNvSpPr>
      </xdr:nvSpPr>
      <xdr:spPr bwMode="auto">
        <a:xfrm>
          <a:off x="523876" y="2181225"/>
          <a:ext cx="3905250" cy="323850"/>
        </a:xfrm>
        <a:prstGeom prst="bracketPair">
          <a:avLst>
            <a:gd name="adj" fmla="val 1089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104776</xdr:colOff>
      <xdr:row>9</xdr:row>
      <xdr:rowOff>0</xdr:rowOff>
    </xdr:from>
    <xdr:to>
      <xdr:col>25</xdr:col>
      <xdr:colOff>28576</xdr:colOff>
      <xdr:row>10</xdr:row>
      <xdr:rowOff>152400</xdr:rowOff>
    </xdr:to>
    <xdr:sp macro="" textlink="">
      <xdr:nvSpPr>
        <xdr:cNvPr id="13" name="AutoShape 11"/>
        <xdr:cNvSpPr>
          <a:spLocks noChangeArrowheads="1"/>
        </xdr:cNvSpPr>
      </xdr:nvSpPr>
      <xdr:spPr bwMode="auto">
        <a:xfrm>
          <a:off x="523876" y="1304925"/>
          <a:ext cx="3905250" cy="323850"/>
        </a:xfrm>
        <a:prstGeom prst="bracketPair">
          <a:avLst>
            <a:gd name="adj" fmla="val 1089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152400</xdr:colOff>
          <xdr:row>7</xdr:row>
          <xdr:rowOff>0</xdr:rowOff>
        </xdr:from>
        <xdr:to>
          <xdr:col>21</xdr:col>
          <xdr:colOff>95250</xdr:colOff>
          <xdr:row>8</xdr:row>
          <xdr:rowOff>0</xdr:rowOff>
        </xdr:to>
        <xdr:sp macro="" textlink="">
          <xdr:nvSpPr>
            <xdr:cNvPr id="249857" name="Check Box 1" hidden="1">
              <a:extLst>
                <a:ext uri="{63B3BB69-23CF-44E3-9099-C40C66FF867C}">
                  <a14:compatExt spid="_x0000_s249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xdr:row>
          <xdr:rowOff>161925</xdr:rowOff>
        </xdr:from>
        <xdr:to>
          <xdr:col>25</xdr:col>
          <xdr:colOff>152400</xdr:colOff>
          <xdr:row>7</xdr:row>
          <xdr:rowOff>161925</xdr:rowOff>
        </xdr:to>
        <xdr:sp macro="" textlink="">
          <xdr:nvSpPr>
            <xdr:cNvPr id="249858" name="Check Box 2" hidden="1">
              <a:extLst>
                <a:ext uri="{63B3BB69-23CF-44E3-9099-C40C66FF867C}">
                  <a14:compatExt spid="_x0000_s249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xdr:row>
          <xdr:rowOff>0</xdr:rowOff>
        </xdr:from>
        <xdr:to>
          <xdr:col>21</xdr:col>
          <xdr:colOff>95250</xdr:colOff>
          <xdr:row>13</xdr:row>
          <xdr:rowOff>0</xdr:rowOff>
        </xdr:to>
        <xdr:sp macro="" textlink="">
          <xdr:nvSpPr>
            <xdr:cNvPr id="249859" name="Check Box 3" hidden="1">
              <a:extLst>
                <a:ext uri="{63B3BB69-23CF-44E3-9099-C40C66FF867C}">
                  <a14:compatExt spid="_x0000_s24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12</xdr:row>
          <xdr:rowOff>0</xdr:rowOff>
        </xdr:from>
        <xdr:to>
          <xdr:col>25</xdr:col>
          <xdr:colOff>152400</xdr:colOff>
          <xdr:row>13</xdr:row>
          <xdr:rowOff>0</xdr:rowOff>
        </xdr:to>
        <xdr:sp macro="" textlink="">
          <xdr:nvSpPr>
            <xdr:cNvPr id="249860" name="Check Box 4" hidden="1">
              <a:extLst>
                <a:ext uri="{63B3BB69-23CF-44E3-9099-C40C66FF867C}">
                  <a14:compatExt spid="_x0000_s24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18</xdr:row>
          <xdr:rowOff>0</xdr:rowOff>
        </xdr:from>
        <xdr:to>
          <xdr:col>21</xdr:col>
          <xdr:colOff>95250</xdr:colOff>
          <xdr:row>19</xdr:row>
          <xdr:rowOff>0</xdr:rowOff>
        </xdr:to>
        <xdr:sp macro="" textlink="">
          <xdr:nvSpPr>
            <xdr:cNvPr id="249861" name="Check Box 5" hidden="1">
              <a:extLst>
                <a:ext uri="{63B3BB69-23CF-44E3-9099-C40C66FF867C}">
                  <a14:compatExt spid="_x0000_s24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18</xdr:row>
          <xdr:rowOff>0</xdr:rowOff>
        </xdr:from>
        <xdr:to>
          <xdr:col>25</xdr:col>
          <xdr:colOff>152400</xdr:colOff>
          <xdr:row>19</xdr:row>
          <xdr:rowOff>0</xdr:rowOff>
        </xdr:to>
        <xdr:sp macro="" textlink="">
          <xdr:nvSpPr>
            <xdr:cNvPr id="249862" name="Check Box 6" hidden="1">
              <a:extLst>
                <a:ext uri="{63B3BB69-23CF-44E3-9099-C40C66FF867C}">
                  <a14:compatExt spid="_x0000_s24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0</xdr:rowOff>
        </xdr:from>
        <xdr:to>
          <xdr:col>21</xdr:col>
          <xdr:colOff>123825</xdr:colOff>
          <xdr:row>36</xdr:row>
          <xdr:rowOff>0</xdr:rowOff>
        </xdr:to>
        <xdr:sp macro="" textlink="">
          <xdr:nvSpPr>
            <xdr:cNvPr id="249863" name="Check Box 7" hidden="1">
              <a:extLst>
                <a:ext uri="{63B3BB69-23CF-44E3-9099-C40C66FF867C}">
                  <a14:compatExt spid="_x0000_s249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35</xdr:row>
          <xdr:rowOff>0</xdr:rowOff>
        </xdr:from>
        <xdr:to>
          <xdr:col>25</xdr:col>
          <xdr:colOff>171450</xdr:colOff>
          <xdr:row>36</xdr:row>
          <xdr:rowOff>0</xdr:rowOff>
        </xdr:to>
        <xdr:sp macro="" textlink="">
          <xdr:nvSpPr>
            <xdr:cNvPr id="249864" name="Check Box 8" hidden="1">
              <a:extLst>
                <a:ext uri="{63B3BB69-23CF-44E3-9099-C40C66FF867C}">
                  <a14:compatExt spid="_x0000_s24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38</xdr:row>
          <xdr:rowOff>0</xdr:rowOff>
        </xdr:from>
        <xdr:to>
          <xdr:col>21</xdr:col>
          <xdr:colOff>123825</xdr:colOff>
          <xdr:row>39</xdr:row>
          <xdr:rowOff>0</xdr:rowOff>
        </xdr:to>
        <xdr:sp macro="" textlink="">
          <xdr:nvSpPr>
            <xdr:cNvPr id="249865" name="Check Box 9" hidden="1">
              <a:extLst>
                <a:ext uri="{63B3BB69-23CF-44E3-9099-C40C66FF867C}">
                  <a14:compatExt spid="_x0000_s249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0</xdr:rowOff>
        </xdr:from>
        <xdr:to>
          <xdr:col>25</xdr:col>
          <xdr:colOff>171450</xdr:colOff>
          <xdr:row>39</xdr:row>
          <xdr:rowOff>0</xdr:rowOff>
        </xdr:to>
        <xdr:sp macro="" textlink="">
          <xdr:nvSpPr>
            <xdr:cNvPr id="249866" name="Check Box 10" hidden="1">
              <a:extLst>
                <a:ext uri="{63B3BB69-23CF-44E3-9099-C40C66FF867C}">
                  <a14:compatExt spid="_x0000_s249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21</xdr:col>
          <xdr:colOff>123825</xdr:colOff>
          <xdr:row>42</xdr:row>
          <xdr:rowOff>0</xdr:rowOff>
        </xdr:to>
        <xdr:sp macro="" textlink="">
          <xdr:nvSpPr>
            <xdr:cNvPr id="249867" name="Check Box 11" hidden="1">
              <a:extLst>
                <a:ext uri="{63B3BB69-23CF-44E3-9099-C40C66FF867C}">
                  <a14:compatExt spid="_x0000_s24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41</xdr:row>
          <xdr:rowOff>0</xdr:rowOff>
        </xdr:from>
        <xdr:to>
          <xdr:col>25</xdr:col>
          <xdr:colOff>180975</xdr:colOff>
          <xdr:row>42</xdr:row>
          <xdr:rowOff>0</xdr:rowOff>
        </xdr:to>
        <xdr:sp macro="" textlink="">
          <xdr:nvSpPr>
            <xdr:cNvPr id="249868" name="Check Box 12" hidden="1">
              <a:extLst>
                <a:ext uri="{63B3BB69-23CF-44E3-9099-C40C66FF867C}">
                  <a14:compatExt spid="_x0000_s24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0</xdr:rowOff>
        </xdr:from>
        <xdr:to>
          <xdr:col>21</xdr:col>
          <xdr:colOff>123825</xdr:colOff>
          <xdr:row>44</xdr:row>
          <xdr:rowOff>0</xdr:rowOff>
        </xdr:to>
        <xdr:sp macro="" textlink="">
          <xdr:nvSpPr>
            <xdr:cNvPr id="249869" name="Check Box 13" hidden="1">
              <a:extLst>
                <a:ext uri="{63B3BB69-23CF-44E3-9099-C40C66FF867C}">
                  <a14:compatExt spid="_x0000_s24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0</xdr:rowOff>
        </xdr:from>
        <xdr:to>
          <xdr:col>25</xdr:col>
          <xdr:colOff>180975</xdr:colOff>
          <xdr:row>44</xdr:row>
          <xdr:rowOff>0</xdr:rowOff>
        </xdr:to>
        <xdr:sp macro="" textlink="">
          <xdr:nvSpPr>
            <xdr:cNvPr id="249870" name="Check Box 14" hidden="1">
              <a:extLst>
                <a:ext uri="{63B3BB69-23CF-44E3-9099-C40C66FF867C}">
                  <a14:compatExt spid="_x0000_s249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95250</xdr:rowOff>
        </xdr:from>
        <xdr:to>
          <xdr:col>21</xdr:col>
          <xdr:colOff>123825</xdr:colOff>
          <xdr:row>47</xdr:row>
          <xdr:rowOff>95250</xdr:rowOff>
        </xdr:to>
        <xdr:sp macro="" textlink="">
          <xdr:nvSpPr>
            <xdr:cNvPr id="249873" name="Check Box 17" hidden="1">
              <a:extLst>
                <a:ext uri="{63B3BB69-23CF-44E3-9099-C40C66FF867C}">
                  <a14:compatExt spid="_x0000_s24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46</xdr:row>
          <xdr:rowOff>104775</xdr:rowOff>
        </xdr:from>
        <xdr:to>
          <xdr:col>25</xdr:col>
          <xdr:colOff>180975</xdr:colOff>
          <xdr:row>47</xdr:row>
          <xdr:rowOff>104775</xdr:rowOff>
        </xdr:to>
        <xdr:sp macro="" textlink="">
          <xdr:nvSpPr>
            <xdr:cNvPr id="249874" name="Check Box 18" hidden="1">
              <a:extLst>
                <a:ext uri="{63B3BB69-23CF-44E3-9099-C40C66FF867C}">
                  <a14:compatExt spid="_x0000_s24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51</xdr:row>
          <xdr:rowOff>9525</xdr:rowOff>
        </xdr:from>
        <xdr:to>
          <xdr:col>21</xdr:col>
          <xdr:colOff>123825</xdr:colOff>
          <xdr:row>52</xdr:row>
          <xdr:rowOff>38100</xdr:rowOff>
        </xdr:to>
        <xdr:sp macro="" textlink="">
          <xdr:nvSpPr>
            <xdr:cNvPr id="249875" name="Check Box 19" hidden="1">
              <a:extLst>
                <a:ext uri="{63B3BB69-23CF-44E3-9099-C40C66FF867C}">
                  <a14:compatExt spid="_x0000_s24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50</xdr:row>
          <xdr:rowOff>142875</xdr:rowOff>
        </xdr:from>
        <xdr:to>
          <xdr:col>25</xdr:col>
          <xdr:colOff>180975</xdr:colOff>
          <xdr:row>52</xdr:row>
          <xdr:rowOff>0</xdr:rowOff>
        </xdr:to>
        <xdr:sp macro="" textlink="">
          <xdr:nvSpPr>
            <xdr:cNvPr id="249876" name="Check Box 20" hidden="1">
              <a:extLst>
                <a:ext uri="{63B3BB69-23CF-44E3-9099-C40C66FF867C}">
                  <a14:compatExt spid="_x0000_s24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21</xdr:col>
          <xdr:colOff>123825</xdr:colOff>
          <xdr:row>33</xdr:row>
          <xdr:rowOff>0</xdr:rowOff>
        </xdr:to>
        <xdr:sp macro="" textlink="">
          <xdr:nvSpPr>
            <xdr:cNvPr id="249877" name="Check Box 21" hidden="1">
              <a:extLst>
                <a:ext uri="{63B3BB69-23CF-44E3-9099-C40C66FF867C}">
                  <a14:compatExt spid="_x0000_s24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32</xdr:row>
          <xdr:rowOff>0</xdr:rowOff>
        </xdr:from>
        <xdr:to>
          <xdr:col>25</xdr:col>
          <xdr:colOff>171450</xdr:colOff>
          <xdr:row>33</xdr:row>
          <xdr:rowOff>0</xdr:rowOff>
        </xdr:to>
        <xdr:sp macro="" textlink="">
          <xdr:nvSpPr>
            <xdr:cNvPr id="249878" name="Check Box 22" hidden="1">
              <a:extLst>
                <a:ext uri="{63B3BB69-23CF-44E3-9099-C40C66FF867C}">
                  <a14:compatExt spid="_x0000_s24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54</xdr:row>
          <xdr:rowOff>0</xdr:rowOff>
        </xdr:from>
        <xdr:to>
          <xdr:col>21</xdr:col>
          <xdr:colOff>123825</xdr:colOff>
          <xdr:row>55</xdr:row>
          <xdr:rowOff>0</xdr:rowOff>
        </xdr:to>
        <xdr:sp macro="" textlink="">
          <xdr:nvSpPr>
            <xdr:cNvPr id="249879" name="Check Box 23" hidden="1">
              <a:extLst>
                <a:ext uri="{63B3BB69-23CF-44E3-9099-C40C66FF867C}">
                  <a14:compatExt spid="_x0000_s24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54</xdr:row>
          <xdr:rowOff>0</xdr:rowOff>
        </xdr:from>
        <xdr:to>
          <xdr:col>25</xdr:col>
          <xdr:colOff>180975</xdr:colOff>
          <xdr:row>55</xdr:row>
          <xdr:rowOff>0</xdr:rowOff>
        </xdr:to>
        <xdr:sp macro="" textlink="">
          <xdr:nvSpPr>
            <xdr:cNvPr id="249880" name="Check Box 24" hidden="1">
              <a:extLst>
                <a:ext uri="{63B3BB69-23CF-44E3-9099-C40C66FF867C}">
                  <a14:compatExt spid="_x0000_s24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56</xdr:row>
          <xdr:rowOff>0</xdr:rowOff>
        </xdr:from>
        <xdr:to>
          <xdr:col>21</xdr:col>
          <xdr:colOff>123825</xdr:colOff>
          <xdr:row>57</xdr:row>
          <xdr:rowOff>0</xdr:rowOff>
        </xdr:to>
        <xdr:sp macro="" textlink="">
          <xdr:nvSpPr>
            <xdr:cNvPr id="249881" name="Check Box 25" hidden="1">
              <a:extLst>
                <a:ext uri="{63B3BB69-23CF-44E3-9099-C40C66FF867C}">
                  <a14:compatExt spid="_x0000_s24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56</xdr:row>
          <xdr:rowOff>0</xdr:rowOff>
        </xdr:from>
        <xdr:to>
          <xdr:col>25</xdr:col>
          <xdr:colOff>180975</xdr:colOff>
          <xdr:row>57</xdr:row>
          <xdr:rowOff>0</xdr:rowOff>
        </xdr:to>
        <xdr:sp macro="" textlink="">
          <xdr:nvSpPr>
            <xdr:cNvPr id="249882" name="Check Box 26" hidden="1">
              <a:extLst>
                <a:ext uri="{63B3BB69-23CF-44E3-9099-C40C66FF867C}">
                  <a14:compatExt spid="_x0000_s24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59</xdr:row>
          <xdr:rowOff>0</xdr:rowOff>
        </xdr:from>
        <xdr:to>
          <xdr:col>21</xdr:col>
          <xdr:colOff>123825</xdr:colOff>
          <xdr:row>60</xdr:row>
          <xdr:rowOff>0</xdr:rowOff>
        </xdr:to>
        <xdr:sp macro="" textlink="">
          <xdr:nvSpPr>
            <xdr:cNvPr id="249883" name="Check Box 27" hidden="1">
              <a:extLst>
                <a:ext uri="{63B3BB69-23CF-44E3-9099-C40C66FF867C}">
                  <a14:compatExt spid="_x0000_s24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59</xdr:row>
          <xdr:rowOff>0</xdr:rowOff>
        </xdr:from>
        <xdr:to>
          <xdr:col>25</xdr:col>
          <xdr:colOff>180975</xdr:colOff>
          <xdr:row>60</xdr:row>
          <xdr:rowOff>0</xdr:rowOff>
        </xdr:to>
        <xdr:sp macro="" textlink="">
          <xdr:nvSpPr>
            <xdr:cNvPr id="249884" name="Check Box 28" hidden="1">
              <a:extLst>
                <a:ext uri="{63B3BB69-23CF-44E3-9099-C40C66FF867C}">
                  <a14:compatExt spid="_x0000_s24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21</xdr:row>
          <xdr:rowOff>9523</xdr:rowOff>
        </xdr:from>
        <xdr:to>
          <xdr:col>24</xdr:col>
          <xdr:colOff>171451</xdr:colOff>
          <xdr:row>22</xdr:row>
          <xdr:rowOff>0</xdr:rowOff>
        </xdr:to>
        <xdr:grpSp>
          <xdr:nvGrpSpPr>
            <xdr:cNvPr id="2" name="グループ化 1"/>
            <xdr:cNvGrpSpPr/>
          </xdr:nvGrpSpPr>
          <xdr:grpSpPr>
            <a:xfrm>
              <a:off x="2486025" y="3409948"/>
              <a:ext cx="1905001" cy="161927"/>
              <a:chOff x="2324095" y="3238498"/>
              <a:chExt cx="1904996" cy="161927"/>
            </a:xfrm>
          </xdr:grpSpPr>
          <xdr:sp macro="" textlink="">
            <xdr:nvSpPr>
              <xdr:cNvPr id="249887" name="Check Box 31" hidden="1">
                <a:extLst>
                  <a:ext uri="{63B3BB69-23CF-44E3-9099-C40C66FF867C}">
                    <a14:compatExt spid="_x0000_s249887"/>
                  </a:ext>
                </a:extLst>
              </xdr:cNvPr>
              <xdr:cNvSpPr/>
            </xdr:nvSpPr>
            <xdr:spPr bwMode="auto">
              <a:xfrm>
                <a:off x="3524246" y="3238501"/>
                <a:ext cx="704845" cy="161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事例なし</a:t>
                </a:r>
              </a:p>
            </xdr:txBody>
          </xdr:sp>
          <xdr:sp macro="" textlink="">
            <xdr:nvSpPr>
              <xdr:cNvPr id="249888" name="Check Box 32" hidden="1">
                <a:extLst>
                  <a:ext uri="{63B3BB69-23CF-44E3-9099-C40C66FF867C}">
                    <a14:compatExt spid="_x0000_s249888"/>
                  </a:ext>
                </a:extLst>
              </xdr:cNvPr>
              <xdr:cNvSpPr/>
            </xdr:nvSpPr>
            <xdr:spPr bwMode="auto">
              <a:xfrm>
                <a:off x="2324095" y="3238498"/>
                <a:ext cx="504828" cy="1619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49889" name="Check Box 33" hidden="1">
                <a:extLst>
                  <a:ext uri="{63B3BB69-23CF-44E3-9099-C40C66FF867C}">
                    <a14:compatExt spid="_x0000_s249889"/>
                  </a:ext>
                </a:extLst>
              </xdr:cNvPr>
              <xdr:cNvSpPr/>
            </xdr:nvSpPr>
            <xdr:spPr bwMode="auto">
              <a:xfrm>
                <a:off x="2857501" y="3238499"/>
                <a:ext cx="5715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9525</xdr:rowOff>
        </xdr:from>
        <xdr:to>
          <xdr:col>21</xdr:col>
          <xdr:colOff>123825</xdr:colOff>
          <xdr:row>49</xdr:row>
          <xdr:rowOff>38100</xdr:rowOff>
        </xdr:to>
        <xdr:sp macro="" textlink="">
          <xdr:nvSpPr>
            <xdr:cNvPr id="249890" name="Check Box 34" hidden="1">
              <a:extLst>
                <a:ext uri="{63B3BB69-23CF-44E3-9099-C40C66FF867C}">
                  <a14:compatExt spid="_x0000_s24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48</xdr:row>
          <xdr:rowOff>38100</xdr:rowOff>
        </xdr:from>
        <xdr:to>
          <xdr:col>25</xdr:col>
          <xdr:colOff>180975</xdr:colOff>
          <xdr:row>49</xdr:row>
          <xdr:rowOff>66675</xdr:rowOff>
        </xdr:to>
        <xdr:sp macro="" textlink="">
          <xdr:nvSpPr>
            <xdr:cNvPr id="249891" name="Check Box 35" hidden="1">
              <a:extLst>
                <a:ext uri="{63B3BB69-23CF-44E3-9099-C40C66FF867C}">
                  <a14:compatExt spid="_x0000_s24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3</xdr:col>
      <xdr:colOff>76201</xdr:colOff>
      <xdr:row>41</xdr:row>
      <xdr:rowOff>28575</xdr:rowOff>
    </xdr:from>
    <xdr:to>
      <xdr:col>25</xdr:col>
      <xdr:colOff>114301</xdr:colOff>
      <xdr:row>42</xdr:row>
      <xdr:rowOff>152400</xdr:rowOff>
    </xdr:to>
    <xdr:sp macro="" textlink="">
      <xdr:nvSpPr>
        <xdr:cNvPr id="22" name="大かっこ 21"/>
        <xdr:cNvSpPr/>
      </xdr:nvSpPr>
      <xdr:spPr>
        <a:xfrm>
          <a:off x="495301" y="6819900"/>
          <a:ext cx="4019550" cy="295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10</xdr:col>
          <xdr:colOff>85725</xdr:colOff>
          <xdr:row>9</xdr:row>
          <xdr:rowOff>38100</xdr:rowOff>
        </xdr:to>
        <xdr:sp macro="" textlink="">
          <xdr:nvSpPr>
            <xdr:cNvPr id="250881" name="Check Box 1" hidden="1">
              <a:extLst>
                <a:ext uri="{63B3BB69-23CF-44E3-9099-C40C66FF867C}">
                  <a14:compatExt spid="_x0000_s25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0</xdr:rowOff>
        </xdr:from>
        <xdr:to>
          <xdr:col>13</xdr:col>
          <xdr:colOff>95250</xdr:colOff>
          <xdr:row>9</xdr:row>
          <xdr:rowOff>38100</xdr:rowOff>
        </xdr:to>
        <xdr:sp macro="" textlink="">
          <xdr:nvSpPr>
            <xdr:cNvPr id="250882" name="Check Box 2" hidden="1">
              <a:extLst>
                <a:ext uri="{63B3BB69-23CF-44E3-9099-C40C66FF867C}">
                  <a14:compatExt spid="_x0000_s250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0</xdr:rowOff>
        </xdr:from>
        <xdr:to>
          <xdr:col>16</xdr:col>
          <xdr:colOff>47625</xdr:colOff>
          <xdr:row>9</xdr:row>
          <xdr:rowOff>38100</xdr:rowOff>
        </xdr:to>
        <xdr:sp macro="" textlink="">
          <xdr:nvSpPr>
            <xdr:cNvPr id="250883" name="Check Box 3" hidden="1">
              <a:extLst>
                <a:ext uri="{63B3BB69-23CF-44E3-9099-C40C66FF867C}">
                  <a14:compatExt spid="_x0000_s250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152400</xdr:rowOff>
        </xdr:from>
        <xdr:to>
          <xdr:col>24</xdr:col>
          <xdr:colOff>85725</xdr:colOff>
          <xdr:row>9</xdr:row>
          <xdr:rowOff>19050</xdr:rowOff>
        </xdr:to>
        <xdr:sp macro="" textlink="">
          <xdr:nvSpPr>
            <xdr:cNvPr id="250884" name="Check Box 4" hidden="1">
              <a:extLst>
                <a:ext uri="{63B3BB69-23CF-44E3-9099-C40C66FF867C}">
                  <a14:compatExt spid="_x0000_s250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xdr:row>
          <xdr:rowOff>0</xdr:rowOff>
        </xdr:from>
        <xdr:to>
          <xdr:col>21</xdr:col>
          <xdr:colOff>123825</xdr:colOff>
          <xdr:row>6</xdr:row>
          <xdr:rowOff>0</xdr:rowOff>
        </xdr:to>
        <xdr:sp macro="" textlink="">
          <xdr:nvSpPr>
            <xdr:cNvPr id="250885" name="Check Box 5" hidden="1">
              <a:extLst>
                <a:ext uri="{63B3BB69-23CF-44E3-9099-C40C66FF867C}">
                  <a14:compatExt spid="_x0000_s25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xdr:row>
          <xdr:rowOff>0</xdr:rowOff>
        </xdr:from>
        <xdr:to>
          <xdr:col>26</xdr:col>
          <xdr:colOff>0</xdr:colOff>
          <xdr:row>6</xdr:row>
          <xdr:rowOff>0</xdr:rowOff>
        </xdr:to>
        <xdr:sp macro="" textlink="">
          <xdr:nvSpPr>
            <xdr:cNvPr id="250886" name="Check Box 6" hidden="1">
              <a:extLst>
                <a:ext uri="{63B3BB69-23CF-44E3-9099-C40C66FF867C}">
                  <a14:compatExt spid="_x0000_s250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0</xdr:rowOff>
        </xdr:from>
        <xdr:to>
          <xdr:col>21</xdr:col>
          <xdr:colOff>123825</xdr:colOff>
          <xdr:row>11</xdr:row>
          <xdr:rowOff>0</xdr:rowOff>
        </xdr:to>
        <xdr:sp macro="" textlink="">
          <xdr:nvSpPr>
            <xdr:cNvPr id="250887" name="Check Box 7" hidden="1">
              <a:extLst>
                <a:ext uri="{63B3BB69-23CF-44E3-9099-C40C66FF867C}">
                  <a14:compatExt spid="_x0000_s250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0</xdr:rowOff>
        </xdr:from>
        <xdr:to>
          <xdr:col>26</xdr:col>
          <xdr:colOff>0</xdr:colOff>
          <xdr:row>11</xdr:row>
          <xdr:rowOff>0</xdr:rowOff>
        </xdr:to>
        <xdr:sp macro="" textlink="">
          <xdr:nvSpPr>
            <xdr:cNvPr id="250888" name="Check Box 8" hidden="1">
              <a:extLst>
                <a:ext uri="{63B3BB69-23CF-44E3-9099-C40C66FF867C}">
                  <a14:compatExt spid="_x0000_s250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0</xdr:rowOff>
        </xdr:from>
        <xdr:to>
          <xdr:col>21</xdr:col>
          <xdr:colOff>123825</xdr:colOff>
          <xdr:row>14</xdr:row>
          <xdr:rowOff>0</xdr:rowOff>
        </xdr:to>
        <xdr:sp macro="" textlink="">
          <xdr:nvSpPr>
            <xdr:cNvPr id="250889" name="Check Box 9" hidden="1">
              <a:extLst>
                <a:ext uri="{63B3BB69-23CF-44E3-9099-C40C66FF867C}">
                  <a14:compatExt spid="_x0000_s250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0</xdr:rowOff>
        </xdr:from>
        <xdr:to>
          <xdr:col>26</xdr:col>
          <xdr:colOff>0</xdr:colOff>
          <xdr:row>14</xdr:row>
          <xdr:rowOff>0</xdr:rowOff>
        </xdr:to>
        <xdr:sp macro="" textlink="">
          <xdr:nvSpPr>
            <xdr:cNvPr id="250890" name="Check Box 10" hidden="1">
              <a:extLst>
                <a:ext uri="{63B3BB69-23CF-44E3-9099-C40C66FF867C}">
                  <a14:compatExt spid="_x0000_s250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0</xdr:rowOff>
        </xdr:from>
        <xdr:to>
          <xdr:col>21</xdr:col>
          <xdr:colOff>123825</xdr:colOff>
          <xdr:row>36</xdr:row>
          <xdr:rowOff>0</xdr:rowOff>
        </xdr:to>
        <xdr:sp macro="" textlink="">
          <xdr:nvSpPr>
            <xdr:cNvPr id="250891" name="Check Box 11" hidden="1">
              <a:extLst>
                <a:ext uri="{63B3BB69-23CF-44E3-9099-C40C66FF867C}">
                  <a14:compatExt spid="_x0000_s25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35</xdr:row>
          <xdr:rowOff>0</xdr:rowOff>
        </xdr:from>
        <xdr:to>
          <xdr:col>26</xdr:col>
          <xdr:colOff>0</xdr:colOff>
          <xdr:row>36</xdr:row>
          <xdr:rowOff>0</xdr:rowOff>
        </xdr:to>
        <xdr:sp macro="" textlink="">
          <xdr:nvSpPr>
            <xdr:cNvPr id="250892" name="Check Box 12" hidden="1">
              <a:extLst>
                <a:ext uri="{63B3BB69-23CF-44E3-9099-C40C66FF867C}">
                  <a14:compatExt spid="_x0000_s25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38</xdr:row>
          <xdr:rowOff>0</xdr:rowOff>
        </xdr:from>
        <xdr:to>
          <xdr:col>22</xdr:col>
          <xdr:colOff>0</xdr:colOff>
          <xdr:row>39</xdr:row>
          <xdr:rowOff>0</xdr:rowOff>
        </xdr:to>
        <xdr:sp macro="" textlink="">
          <xdr:nvSpPr>
            <xdr:cNvPr id="250893" name="Check Box 13" hidden="1">
              <a:extLst>
                <a:ext uri="{63B3BB69-23CF-44E3-9099-C40C66FF867C}">
                  <a14:compatExt spid="_x0000_s250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0</xdr:rowOff>
        </xdr:from>
        <xdr:to>
          <xdr:col>26</xdr:col>
          <xdr:colOff>0</xdr:colOff>
          <xdr:row>39</xdr:row>
          <xdr:rowOff>0</xdr:rowOff>
        </xdr:to>
        <xdr:sp macro="" textlink="">
          <xdr:nvSpPr>
            <xdr:cNvPr id="250894" name="Check Box 14" hidden="1">
              <a:extLst>
                <a:ext uri="{63B3BB69-23CF-44E3-9099-C40C66FF867C}">
                  <a14:compatExt spid="_x0000_s250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44</xdr:row>
          <xdr:rowOff>0</xdr:rowOff>
        </xdr:from>
        <xdr:to>
          <xdr:col>21</xdr:col>
          <xdr:colOff>123825</xdr:colOff>
          <xdr:row>45</xdr:row>
          <xdr:rowOff>0</xdr:rowOff>
        </xdr:to>
        <xdr:sp macro="" textlink="">
          <xdr:nvSpPr>
            <xdr:cNvPr id="250895" name="Check Box 15" hidden="1">
              <a:extLst>
                <a:ext uri="{63B3BB69-23CF-44E3-9099-C40C66FF867C}">
                  <a14:compatExt spid="_x0000_s250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0</xdr:rowOff>
        </xdr:from>
        <xdr:to>
          <xdr:col>26</xdr:col>
          <xdr:colOff>0</xdr:colOff>
          <xdr:row>45</xdr:row>
          <xdr:rowOff>0</xdr:rowOff>
        </xdr:to>
        <xdr:sp macro="" textlink="">
          <xdr:nvSpPr>
            <xdr:cNvPr id="250896" name="Check Box 16" hidden="1">
              <a:extLst>
                <a:ext uri="{63B3BB69-23CF-44E3-9099-C40C66FF867C}">
                  <a14:compatExt spid="_x0000_s250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28575</xdr:rowOff>
        </xdr:from>
        <xdr:to>
          <xdr:col>21</xdr:col>
          <xdr:colOff>123825</xdr:colOff>
          <xdr:row>20</xdr:row>
          <xdr:rowOff>28575</xdr:rowOff>
        </xdr:to>
        <xdr:sp macro="" textlink="">
          <xdr:nvSpPr>
            <xdr:cNvPr id="250897" name="Check Box 17" hidden="1">
              <a:extLst>
                <a:ext uri="{63B3BB69-23CF-44E3-9099-C40C66FF867C}">
                  <a14:compatExt spid="_x0000_s25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19</xdr:row>
          <xdr:rowOff>38100</xdr:rowOff>
        </xdr:from>
        <xdr:to>
          <xdr:col>26</xdr:col>
          <xdr:colOff>0</xdr:colOff>
          <xdr:row>20</xdr:row>
          <xdr:rowOff>38100</xdr:rowOff>
        </xdr:to>
        <xdr:sp macro="" textlink="">
          <xdr:nvSpPr>
            <xdr:cNvPr id="250898" name="Check Box 18" hidden="1">
              <a:extLst>
                <a:ext uri="{63B3BB69-23CF-44E3-9099-C40C66FF867C}">
                  <a14:compatExt spid="_x0000_s25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21</xdr:col>
          <xdr:colOff>123825</xdr:colOff>
          <xdr:row>48</xdr:row>
          <xdr:rowOff>0</xdr:rowOff>
        </xdr:to>
        <xdr:sp macro="" textlink="">
          <xdr:nvSpPr>
            <xdr:cNvPr id="250899" name="Check Box 19" hidden="1">
              <a:extLst>
                <a:ext uri="{63B3BB69-23CF-44E3-9099-C40C66FF867C}">
                  <a14:compatExt spid="_x0000_s25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47</xdr:row>
          <xdr:rowOff>0</xdr:rowOff>
        </xdr:from>
        <xdr:to>
          <xdr:col>26</xdr:col>
          <xdr:colOff>0</xdr:colOff>
          <xdr:row>48</xdr:row>
          <xdr:rowOff>0</xdr:rowOff>
        </xdr:to>
        <xdr:sp macro="" textlink="">
          <xdr:nvSpPr>
            <xdr:cNvPr id="250900" name="Check Box 20" hidden="1">
              <a:extLst>
                <a:ext uri="{63B3BB69-23CF-44E3-9099-C40C66FF867C}">
                  <a14:compatExt spid="_x0000_s25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51</xdr:row>
          <xdr:rowOff>0</xdr:rowOff>
        </xdr:from>
        <xdr:to>
          <xdr:col>21</xdr:col>
          <xdr:colOff>123825</xdr:colOff>
          <xdr:row>52</xdr:row>
          <xdr:rowOff>0</xdr:rowOff>
        </xdr:to>
        <xdr:sp macro="" textlink="">
          <xdr:nvSpPr>
            <xdr:cNvPr id="250901" name="Check Box 21" hidden="1">
              <a:extLst>
                <a:ext uri="{63B3BB69-23CF-44E3-9099-C40C66FF867C}">
                  <a14:compatExt spid="_x0000_s250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51</xdr:row>
          <xdr:rowOff>0</xdr:rowOff>
        </xdr:from>
        <xdr:to>
          <xdr:col>26</xdr:col>
          <xdr:colOff>0</xdr:colOff>
          <xdr:row>52</xdr:row>
          <xdr:rowOff>0</xdr:rowOff>
        </xdr:to>
        <xdr:sp macro="" textlink="">
          <xdr:nvSpPr>
            <xdr:cNvPr id="250902" name="Check Box 22" hidden="1">
              <a:extLst>
                <a:ext uri="{63B3BB69-23CF-44E3-9099-C40C66FF867C}">
                  <a14:compatExt spid="_x0000_s250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61</xdr:row>
          <xdr:rowOff>0</xdr:rowOff>
        </xdr:from>
        <xdr:to>
          <xdr:col>21</xdr:col>
          <xdr:colOff>123825</xdr:colOff>
          <xdr:row>62</xdr:row>
          <xdr:rowOff>0</xdr:rowOff>
        </xdr:to>
        <xdr:sp macro="" textlink="">
          <xdr:nvSpPr>
            <xdr:cNvPr id="250903" name="Check Box 23" hidden="1">
              <a:extLst>
                <a:ext uri="{63B3BB69-23CF-44E3-9099-C40C66FF867C}">
                  <a14:compatExt spid="_x0000_s250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61</xdr:row>
          <xdr:rowOff>0</xdr:rowOff>
        </xdr:from>
        <xdr:to>
          <xdr:col>26</xdr:col>
          <xdr:colOff>0</xdr:colOff>
          <xdr:row>62</xdr:row>
          <xdr:rowOff>0</xdr:rowOff>
        </xdr:to>
        <xdr:sp macro="" textlink="">
          <xdr:nvSpPr>
            <xdr:cNvPr id="250904" name="Check Box 24" hidden="1">
              <a:extLst>
                <a:ext uri="{63B3BB69-23CF-44E3-9099-C40C66FF867C}">
                  <a14:compatExt spid="_x0000_s250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54</xdr:row>
          <xdr:rowOff>0</xdr:rowOff>
        </xdr:from>
        <xdr:to>
          <xdr:col>21</xdr:col>
          <xdr:colOff>171450</xdr:colOff>
          <xdr:row>55</xdr:row>
          <xdr:rowOff>9525</xdr:rowOff>
        </xdr:to>
        <xdr:sp macro="" textlink="">
          <xdr:nvSpPr>
            <xdr:cNvPr id="250905" name="Check Box 25" hidden="1">
              <a:extLst>
                <a:ext uri="{63B3BB69-23CF-44E3-9099-C40C66FF867C}">
                  <a14:compatExt spid="_x0000_s250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54</xdr:row>
          <xdr:rowOff>0</xdr:rowOff>
        </xdr:from>
        <xdr:to>
          <xdr:col>26</xdr:col>
          <xdr:colOff>0</xdr:colOff>
          <xdr:row>55</xdr:row>
          <xdr:rowOff>9525</xdr:rowOff>
        </xdr:to>
        <xdr:sp macro="" textlink="">
          <xdr:nvSpPr>
            <xdr:cNvPr id="250906" name="Check Box 26" hidden="1">
              <a:extLst>
                <a:ext uri="{63B3BB69-23CF-44E3-9099-C40C66FF867C}">
                  <a14:compatExt spid="_x0000_s250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58</xdr:row>
          <xdr:rowOff>0</xdr:rowOff>
        </xdr:from>
        <xdr:to>
          <xdr:col>21</xdr:col>
          <xdr:colOff>123825</xdr:colOff>
          <xdr:row>59</xdr:row>
          <xdr:rowOff>9525</xdr:rowOff>
        </xdr:to>
        <xdr:sp macro="" textlink="">
          <xdr:nvSpPr>
            <xdr:cNvPr id="250907" name="Check Box 27" hidden="1">
              <a:extLst>
                <a:ext uri="{63B3BB69-23CF-44E3-9099-C40C66FF867C}">
                  <a14:compatExt spid="_x0000_s250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58</xdr:row>
          <xdr:rowOff>0</xdr:rowOff>
        </xdr:from>
        <xdr:to>
          <xdr:col>26</xdr:col>
          <xdr:colOff>0</xdr:colOff>
          <xdr:row>59</xdr:row>
          <xdr:rowOff>9525</xdr:rowOff>
        </xdr:to>
        <xdr:sp macro="" textlink="">
          <xdr:nvSpPr>
            <xdr:cNvPr id="250908" name="Check Box 28" hidden="1">
              <a:extLst>
                <a:ext uri="{63B3BB69-23CF-44E3-9099-C40C66FF867C}">
                  <a14:compatExt spid="_x0000_s250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0</xdr:rowOff>
        </xdr:from>
        <xdr:to>
          <xdr:col>17</xdr:col>
          <xdr:colOff>142875</xdr:colOff>
          <xdr:row>39</xdr:row>
          <xdr:rowOff>0</xdr:rowOff>
        </xdr:to>
        <xdr:sp macro="" textlink="">
          <xdr:nvSpPr>
            <xdr:cNvPr id="250909" name="Check Box 29" hidden="1">
              <a:extLst>
                <a:ext uri="{63B3BB69-23CF-44E3-9099-C40C66FF867C}">
                  <a14:compatExt spid="_x0000_s250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19</xdr:row>
          <xdr:rowOff>19050</xdr:rowOff>
        </xdr:from>
        <xdr:to>
          <xdr:col>17</xdr:col>
          <xdr:colOff>85725</xdr:colOff>
          <xdr:row>20</xdr:row>
          <xdr:rowOff>28575</xdr:rowOff>
        </xdr:to>
        <xdr:sp macro="" textlink="">
          <xdr:nvSpPr>
            <xdr:cNvPr id="250911" name="Check Box 31" hidden="1">
              <a:extLst>
                <a:ext uri="{63B3BB69-23CF-44E3-9099-C40C66FF867C}">
                  <a14:compatExt spid="_x0000_s250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　・</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9</xdr:col>
      <xdr:colOff>171450</xdr:colOff>
      <xdr:row>20</xdr:row>
      <xdr:rowOff>161925</xdr:rowOff>
    </xdr:from>
    <xdr:to>
      <xdr:col>26</xdr:col>
      <xdr:colOff>152400</xdr:colOff>
      <xdr:row>23</xdr:row>
      <xdr:rowOff>28575</xdr:rowOff>
    </xdr:to>
    <xdr:sp macro="" textlink="">
      <xdr:nvSpPr>
        <xdr:cNvPr id="2" name="大かっこ 1"/>
        <xdr:cNvSpPr/>
      </xdr:nvSpPr>
      <xdr:spPr>
        <a:xfrm>
          <a:off x="1495425" y="3409950"/>
          <a:ext cx="305752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171450</xdr:colOff>
          <xdr:row>18</xdr:row>
          <xdr:rowOff>161925</xdr:rowOff>
        </xdr:from>
        <xdr:to>
          <xdr:col>23</xdr:col>
          <xdr:colOff>114300</xdr:colOff>
          <xdr:row>19</xdr:row>
          <xdr:rowOff>161925</xdr:rowOff>
        </xdr:to>
        <xdr:sp macro="" textlink="">
          <xdr:nvSpPr>
            <xdr:cNvPr id="690177" name="Check Box 1" hidden="1">
              <a:extLst>
                <a:ext uri="{63B3BB69-23CF-44E3-9099-C40C66FF867C}">
                  <a14:compatExt spid="_x0000_s69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18</xdr:row>
          <xdr:rowOff>161925</xdr:rowOff>
        </xdr:from>
        <xdr:to>
          <xdr:col>27</xdr:col>
          <xdr:colOff>19050</xdr:colOff>
          <xdr:row>19</xdr:row>
          <xdr:rowOff>161925</xdr:rowOff>
        </xdr:to>
        <xdr:sp macro="" textlink="">
          <xdr:nvSpPr>
            <xdr:cNvPr id="690178" name="Check Box 2" hidden="1">
              <a:extLst>
                <a:ext uri="{63B3BB69-23CF-44E3-9099-C40C66FF867C}">
                  <a14:compatExt spid="_x0000_s69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0</xdr:rowOff>
        </xdr:from>
        <xdr:to>
          <xdr:col>5</xdr:col>
          <xdr:colOff>152400</xdr:colOff>
          <xdr:row>13</xdr:row>
          <xdr:rowOff>38100</xdr:rowOff>
        </xdr:to>
        <xdr:sp macro="" textlink="">
          <xdr:nvSpPr>
            <xdr:cNvPr id="690179" name="Check Box 3" hidden="1">
              <a:extLst>
                <a:ext uri="{63B3BB69-23CF-44E3-9099-C40C66FF867C}">
                  <a14:compatExt spid="_x0000_s69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xdr:row>
          <xdr:rowOff>0</xdr:rowOff>
        </xdr:from>
        <xdr:to>
          <xdr:col>27</xdr:col>
          <xdr:colOff>0</xdr:colOff>
          <xdr:row>13</xdr:row>
          <xdr:rowOff>0</xdr:rowOff>
        </xdr:to>
        <xdr:sp macro="" textlink="">
          <xdr:nvSpPr>
            <xdr:cNvPr id="690180" name="Check Box 4" hidden="1">
              <a:extLst>
                <a:ext uri="{63B3BB69-23CF-44E3-9099-C40C66FF867C}">
                  <a14:compatExt spid="_x0000_s69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0</xdr:rowOff>
        </xdr:from>
        <xdr:to>
          <xdr:col>5</xdr:col>
          <xdr:colOff>152400</xdr:colOff>
          <xdr:row>7</xdr:row>
          <xdr:rowOff>38100</xdr:rowOff>
        </xdr:to>
        <xdr:sp macro="" textlink="">
          <xdr:nvSpPr>
            <xdr:cNvPr id="690181" name="Check Box 5" hidden="1">
              <a:extLst>
                <a:ext uri="{63B3BB69-23CF-44E3-9099-C40C66FF867C}">
                  <a14:compatExt spid="_x0000_s690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xdr:row>
          <xdr:rowOff>0</xdr:rowOff>
        </xdr:from>
        <xdr:to>
          <xdr:col>26</xdr:col>
          <xdr:colOff>257175</xdr:colOff>
          <xdr:row>7</xdr:row>
          <xdr:rowOff>0</xdr:rowOff>
        </xdr:to>
        <xdr:sp macro="" textlink="">
          <xdr:nvSpPr>
            <xdr:cNvPr id="690182" name="Check Box 6" hidden="1">
              <a:extLst>
                <a:ext uri="{63B3BB69-23CF-44E3-9099-C40C66FF867C}">
                  <a14:compatExt spid="_x0000_s690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28575</xdr:rowOff>
        </xdr:from>
        <xdr:to>
          <xdr:col>13</xdr:col>
          <xdr:colOff>66675</xdr:colOff>
          <xdr:row>26</xdr:row>
          <xdr:rowOff>200025</xdr:rowOff>
        </xdr:to>
        <xdr:sp macro="" textlink="">
          <xdr:nvSpPr>
            <xdr:cNvPr id="690183" name="Check Box 7" hidden="1">
              <a:extLst>
                <a:ext uri="{63B3BB69-23CF-44E3-9099-C40C66FF867C}">
                  <a14:compatExt spid="_x0000_s690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26</xdr:row>
          <xdr:rowOff>28575</xdr:rowOff>
        </xdr:from>
        <xdr:to>
          <xdr:col>16</xdr:col>
          <xdr:colOff>104775</xdr:colOff>
          <xdr:row>26</xdr:row>
          <xdr:rowOff>200025</xdr:rowOff>
        </xdr:to>
        <xdr:sp macro="" textlink="">
          <xdr:nvSpPr>
            <xdr:cNvPr id="690184" name="Check Box 8" hidden="1">
              <a:extLst>
                <a:ext uri="{63B3BB69-23CF-44E3-9099-C40C66FF867C}">
                  <a14:compatExt spid="_x0000_s690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26</xdr:row>
          <xdr:rowOff>28575</xdr:rowOff>
        </xdr:from>
        <xdr:to>
          <xdr:col>20</xdr:col>
          <xdr:colOff>9525</xdr:colOff>
          <xdr:row>26</xdr:row>
          <xdr:rowOff>200025</xdr:rowOff>
        </xdr:to>
        <xdr:sp macro="" textlink="">
          <xdr:nvSpPr>
            <xdr:cNvPr id="690185" name="Check Box 9" hidden="1">
              <a:extLst>
                <a:ext uri="{63B3BB69-23CF-44E3-9099-C40C66FF867C}">
                  <a14:compatExt spid="_x0000_s690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47625</xdr:rowOff>
        </xdr:from>
        <xdr:to>
          <xdr:col>13</xdr:col>
          <xdr:colOff>47625</xdr:colOff>
          <xdr:row>27</xdr:row>
          <xdr:rowOff>219075</xdr:rowOff>
        </xdr:to>
        <xdr:sp macro="" textlink="">
          <xdr:nvSpPr>
            <xdr:cNvPr id="690186" name="Check Box 10" hidden="1">
              <a:extLst>
                <a:ext uri="{63B3BB69-23CF-44E3-9099-C40C66FF867C}">
                  <a14:compatExt spid="_x0000_s690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47625</xdr:rowOff>
        </xdr:from>
        <xdr:to>
          <xdr:col>16</xdr:col>
          <xdr:colOff>85725</xdr:colOff>
          <xdr:row>27</xdr:row>
          <xdr:rowOff>219075</xdr:rowOff>
        </xdr:to>
        <xdr:sp macro="" textlink="">
          <xdr:nvSpPr>
            <xdr:cNvPr id="690187" name="Check Box 11" hidden="1">
              <a:extLst>
                <a:ext uri="{63B3BB69-23CF-44E3-9099-C40C66FF867C}">
                  <a14:compatExt spid="_x0000_s690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27</xdr:row>
          <xdr:rowOff>47625</xdr:rowOff>
        </xdr:from>
        <xdr:to>
          <xdr:col>19</xdr:col>
          <xdr:colOff>171450</xdr:colOff>
          <xdr:row>27</xdr:row>
          <xdr:rowOff>219075</xdr:rowOff>
        </xdr:to>
        <xdr:sp macro="" textlink="">
          <xdr:nvSpPr>
            <xdr:cNvPr id="690188" name="Check Box 12" hidden="1">
              <a:extLst>
                <a:ext uri="{63B3BB69-23CF-44E3-9099-C40C66FF867C}">
                  <a14:compatExt spid="_x0000_s690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47625</xdr:rowOff>
        </xdr:from>
        <xdr:to>
          <xdr:col>13</xdr:col>
          <xdr:colOff>47625</xdr:colOff>
          <xdr:row>28</xdr:row>
          <xdr:rowOff>219075</xdr:rowOff>
        </xdr:to>
        <xdr:sp macro="" textlink="">
          <xdr:nvSpPr>
            <xdr:cNvPr id="690189" name="Check Box 13" hidden="1">
              <a:extLst>
                <a:ext uri="{63B3BB69-23CF-44E3-9099-C40C66FF867C}">
                  <a14:compatExt spid="_x0000_s690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47625</xdr:rowOff>
        </xdr:from>
        <xdr:to>
          <xdr:col>16</xdr:col>
          <xdr:colOff>85725</xdr:colOff>
          <xdr:row>28</xdr:row>
          <xdr:rowOff>219075</xdr:rowOff>
        </xdr:to>
        <xdr:sp macro="" textlink="">
          <xdr:nvSpPr>
            <xdr:cNvPr id="690190" name="Check Box 14" hidden="1">
              <a:extLst>
                <a:ext uri="{63B3BB69-23CF-44E3-9099-C40C66FF867C}">
                  <a14:compatExt spid="_x0000_s690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28</xdr:row>
          <xdr:rowOff>47625</xdr:rowOff>
        </xdr:from>
        <xdr:to>
          <xdr:col>19</xdr:col>
          <xdr:colOff>171450</xdr:colOff>
          <xdr:row>28</xdr:row>
          <xdr:rowOff>219075</xdr:rowOff>
        </xdr:to>
        <xdr:sp macro="" textlink="">
          <xdr:nvSpPr>
            <xdr:cNvPr id="690191" name="Check Box 15" hidden="1">
              <a:extLst>
                <a:ext uri="{63B3BB69-23CF-44E3-9099-C40C66FF867C}">
                  <a14:compatExt spid="_x0000_s690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38100</xdr:rowOff>
        </xdr:from>
        <xdr:to>
          <xdr:col>13</xdr:col>
          <xdr:colOff>47625</xdr:colOff>
          <xdr:row>29</xdr:row>
          <xdr:rowOff>209550</xdr:rowOff>
        </xdr:to>
        <xdr:sp macro="" textlink="">
          <xdr:nvSpPr>
            <xdr:cNvPr id="690192" name="Check Box 16" hidden="1">
              <a:extLst>
                <a:ext uri="{63B3BB69-23CF-44E3-9099-C40C66FF867C}">
                  <a14:compatExt spid="_x0000_s69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38100</xdr:rowOff>
        </xdr:from>
        <xdr:to>
          <xdr:col>16</xdr:col>
          <xdr:colOff>85725</xdr:colOff>
          <xdr:row>29</xdr:row>
          <xdr:rowOff>209550</xdr:rowOff>
        </xdr:to>
        <xdr:sp macro="" textlink="">
          <xdr:nvSpPr>
            <xdr:cNvPr id="690193" name="Check Box 17" hidden="1">
              <a:extLst>
                <a:ext uri="{63B3BB69-23CF-44E3-9099-C40C66FF867C}">
                  <a14:compatExt spid="_x0000_s690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29</xdr:row>
          <xdr:rowOff>38100</xdr:rowOff>
        </xdr:from>
        <xdr:to>
          <xdr:col>19</xdr:col>
          <xdr:colOff>171450</xdr:colOff>
          <xdr:row>29</xdr:row>
          <xdr:rowOff>209550</xdr:rowOff>
        </xdr:to>
        <xdr:sp macro="" textlink="">
          <xdr:nvSpPr>
            <xdr:cNvPr id="690194" name="Check Box 18" hidden="1">
              <a:extLst>
                <a:ext uri="{63B3BB69-23CF-44E3-9099-C40C66FF867C}">
                  <a14:compatExt spid="_x0000_s690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47625</xdr:rowOff>
        </xdr:from>
        <xdr:to>
          <xdr:col>13</xdr:col>
          <xdr:colOff>47625</xdr:colOff>
          <xdr:row>30</xdr:row>
          <xdr:rowOff>219075</xdr:rowOff>
        </xdr:to>
        <xdr:sp macro="" textlink="">
          <xdr:nvSpPr>
            <xdr:cNvPr id="690195" name="Check Box 19" hidden="1">
              <a:extLst>
                <a:ext uri="{63B3BB69-23CF-44E3-9099-C40C66FF867C}">
                  <a14:compatExt spid="_x0000_s690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30</xdr:row>
          <xdr:rowOff>47625</xdr:rowOff>
        </xdr:from>
        <xdr:to>
          <xdr:col>16</xdr:col>
          <xdr:colOff>85725</xdr:colOff>
          <xdr:row>30</xdr:row>
          <xdr:rowOff>219075</xdr:rowOff>
        </xdr:to>
        <xdr:sp macro="" textlink="">
          <xdr:nvSpPr>
            <xdr:cNvPr id="690196" name="Check Box 20" hidden="1">
              <a:extLst>
                <a:ext uri="{63B3BB69-23CF-44E3-9099-C40C66FF867C}">
                  <a14:compatExt spid="_x0000_s690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30</xdr:row>
          <xdr:rowOff>47625</xdr:rowOff>
        </xdr:from>
        <xdr:to>
          <xdr:col>19</xdr:col>
          <xdr:colOff>171450</xdr:colOff>
          <xdr:row>30</xdr:row>
          <xdr:rowOff>219075</xdr:rowOff>
        </xdr:to>
        <xdr:sp macro="" textlink="">
          <xdr:nvSpPr>
            <xdr:cNvPr id="690197" name="Check Box 21" hidden="1">
              <a:extLst>
                <a:ext uri="{63B3BB69-23CF-44E3-9099-C40C66FF867C}">
                  <a14:compatExt spid="_x0000_s690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47625</xdr:rowOff>
        </xdr:from>
        <xdr:to>
          <xdr:col>13</xdr:col>
          <xdr:colOff>47625</xdr:colOff>
          <xdr:row>31</xdr:row>
          <xdr:rowOff>219075</xdr:rowOff>
        </xdr:to>
        <xdr:sp macro="" textlink="">
          <xdr:nvSpPr>
            <xdr:cNvPr id="690198" name="Check Box 22" hidden="1">
              <a:extLst>
                <a:ext uri="{63B3BB69-23CF-44E3-9099-C40C66FF867C}">
                  <a14:compatExt spid="_x0000_s690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47625</xdr:rowOff>
        </xdr:from>
        <xdr:to>
          <xdr:col>16</xdr:col>
          <xdr:colOff>85725</xdr:colOff>
          <xdr:row>31</xdr:row>
          <xdr:rowOff>219075</xdr:rowOff>
        </xdr:to>
        <xdr:sp macro="" textlink="">
          <xdr:nvSpPr>
            <xdr:cNvPr id="690199" name="Check Box 23" hidden="1">
              <a:extLst>
                <a:ext uri="{63B3BB69-23CF-44E3-9099-C40C66FF867C}">
                  <a14:compatExt spid="_x0000_s690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31</xdr:row>
          <xdr:rowOff>47625</xdr:rowOff>
        </xdr:from>
        <xdr:to>
          <xdr:col>19</xdr:col>
          <xdr:colOff>171450</xdr:colOff>
          <xdr:row>31</xdr:row>
          <xdr:rowOff>219075</xdr:rowOff>
        </xdr:to>
        <xdr:sp macro="" textlink="">
          <xdr:nvSpPr>
            <xdr:cNvPr id="690200" name="Check Box 24" hidden="1">
              <a:extLst>
                <a:ext uri="{63B3BB69-23CF-44E3-9099-C40C66FF867C}">
                  <a14:compatExt spid="_x0000_s6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47625</xdr:rowOff>
        </xdr:from>
        <xdr:to>
          <xdr:col>13</xdr:col>
          <xdr:colOff>47625</xdr:colOff>
          <xdr:row>32</xdr:row>
          <xdr:rowOff>219075</xdr:rowOff>
        </xdr:to>
        <xdr:sp macro="" textlink="">
          <xdr:nvSpPr>
            <xdr:cNvPr id="690201" name="Check Box 25" hidden="1">
              <a:extLst>
                <a:ext uri="{63B3BB69-23CF-44E3-9099-C40C66FF867C}">
                  <a14:compatExt spid="_x0000_s690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32</xdr:row>
          <xdr:rowOff>47625</xdr:rowOff>
        </xdr:from>
        <xdr:to>
          <xdr:col>16</xdr:col>
          <xdr:colOff>85725</xdr:colOff>
          <xdr:row>32</xdr:row>
          <xdr:rowOff>219075</xdr:rowOff>
        </xdr:to>
        <xdr:sp macro="" textlink="">
          <xdr:nvSpPr>
            <xdr:cNvPr id="690202" name="Check Box 26" hidden="1">
              <a:extLst>
                <a:ext uri="{63B3BB69-23CF-44E3-9099-C40C66FF867C}">
                  <a14:compatExt spid="_x0000_s690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32</xdr:row>
          <xdr:rowOff>47625</xdr:rowOff>
        </xdr:from>
        <xdr:to>
          <xdr:col>19</xdr:col>
          <xdr:colOff>171450</xdr:colOff>
          <xdr:row>32</xdr:row>
          <xdr:rowOff>219075</xdr:rowOff>
        </xdr:to>
        <xdr:sp macro="" textlink="">
          <xdr:nvSpPr>
            <xdr:cNvPr id="690203" name="Check Box 27" hidden="1">
              <a:extLst>
                <a:ext uri="{63B3BB69-23CF-44E3-9099-C40C66FF867C}">
                  <a14:compatExt spid="_x0000_s690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47625</xdr:rowOff>
        </xdr:from>
        <xdr:to>
          <xdr:col>13</xdr:col>
          <xdr:colOff>47625</xdr:colOff>
          <xdr:row>33</xdr:row>
          <xdr:rowOff>219075</xdr:rowOff>
        </xdr:to>
        <xdr:sp macro="" textlink="">
          <xdr:nvSpPr>
            <xdr:cNvPr id="690204" name="Check Box 28" hidden="1">
              <a:extLst>
                <a:ext uri="{63B3BB69-23CF-44E3-9099-C40C66FF867C}">
                  <a14:compatExt spid="_x0000_s690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33</xdr:row>
          <xdr:rowOff>47625</xdr:rowOff>
        </xdr:from>
        <xdr:to>
          <xdr:col>16</xdr:col>
          <xdr:colOff>85725</xdr:colOff>
          <xdr:row>33</xdr:row>
          <xdr:rowOff>219075</xdr:rowOff>
        </xdr:to>
        <xdr:sp macro="" textlink="">
          <xdr:nvSpPr>
            <xdr:cNvPr id="690205" name="Check Box 29" hidden="1">
              <a:extLst>
                <a:ext uri="{63B3BB69-23CF-44E3-9099-C40C66FF867C}">
                  <a14:compatExt spid="_x0000_s690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33</xdr:row>
          <xdr:rowOff>47625</xdr:rowOff>
        </xdr:from>
        <xdr:to>
          <xdr:col>19</xdr:col>
          <xdr:colOff>171450</xdr:colOff>
          <xdr:row>33</xdr:row>
          <xdr:rowOff>219075</xdr:rowOff>
        </xdr:to>
        <xdr:sp macro="" textlink="">
          <xdr:nvSpPr>
            <xdr:cNvPr id="690206" name="Check Box 30" hidden="1">
              <a:extLst>
                <a:ext uri="{63B3BB69-23CF-44E3-9099-C40C66FF867C}">
                  <a14:compatExt spid="_x0000_s690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47625</xdr:rowOff>
        </xdr:from>
        <xdr:to>
          <xdr:col>13</xdr:col>
          <xdr:colOff>47625</xdr:colOff>
          <xdr:row>34</xdr:row>
          <xdr:rowOff>219075</xdr:rowOff>
        </xdr:to>
        <xdr:sp macro="" textlink="">
          <xdr:nvSpPr>
            <xdr:cNvPr id="690207" name="Check Box 31" hidden="1">
              <a:extLst>
                <a:ext uri="{63B3BB69-23CF-44E3-9099-C40C66FF867C}">
                  <a14:compatExt spid="_x0000_s690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47625</xdr:rowOff>
        </xdr:from>
        <xdr:to>
          <xdr:col>16</xdr:col>
          <xdr:colOff>85725</xdr:colOff>
          <xdr:row>34</xdr:row>
          <xdr:rowOff>219075</xdr:rowOff>
        </xdr:to>
        <xdr:sp macro="" textlink="">
          <xdr:nvSpPr>
            <xdr:cNvPr id="690208" name="Check Box 32" hidden="1">
              <a:extLst>
                <a:ext uri="{63B3BB69-23CF-44E3-9099-C40C66FF867C}">
                  <a14:compatExt spid="_x0000_s690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34</xdr:row>
          <xdr:rowOff>47625</xdr:rowOff>
        </xdr:from>
        <xdr:to>
          <xdr:col>19</xdr:col>
          <xdr:colOff>171450</xdr:colOff>
          <xdr:row>34</xdr:row>
          <xdr:rowOff>219075</xdr:rowOff>
        </xdr:to>
        <xdr:sp macro="" textlink="">
          <xdr:nvSpPr>
            <xdr:cNvPr id="690209" name="Check Box 33" hidden="1">
              <a:extLst>
                <a:ext uri="{63B3BB69-23CF-44E3-9099-C40C66FF867C}">
                  <a14:compatExt spid="_x0000_s690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47625</xdr:rowOff>
        </xdr:from>
        <xdr:to>
          <xdr:col>13</xdr:col>
          <xdr:colOff>47625</xdr:colOff>
          <xdr:row>35</xdr:row>
          <xdr:rowOff>219075</xdr:rowOff>
        </xdr:to>
        <xdr:sp macro="" textlink="">
          <xdr:nvSpPr>
            <xdr:cNvPr id="690210" name="Check Box 34" hidden="1">
              <a:extLst>
                <a:ext uri="{63B3BB69-23CF-44E3-9099-C40C66FF867C}">
                  <a14:compatExt spid="_x0000_s690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35</xdr:row>
          <xdr:rowOff>47625</xdr:rowOff>
        </xdr:from>
        <xdr:to>
          <xdr:col>16</xdr:col>
          <xdr:colOff>85725</xdr:colOff>
          <xdr:row>35</xdr:row>
          <xdr:rowOff>219075</xdr:rowOff>
        </xdr:to>
        <xdr:sp macro="" textlink="">
          <xdr:nvSpPr>
            <xdr:cNvPr id="690211" name="Check Box 35" hidden="1">
              <a:extLst>
                <a:ext uri="{63B3BB69-23CF-44E3-9099-C40C66FF867C}">
                  <a14:compatExt spid="_x0000_s690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35</xdr:row>
          <xdr:rowOff>47625</xdr:rowOff>
        </xdr:from>
        <xdr:to>
          <xdr:col>19</xdr:col>
          <xdr:colOff>171450</xdr:colOff>
          <xdr:row>35</xdr:row>
          <xdr:rowOff>219075</xdr:rowOff>
        </xdr:to>
        <xdr:sp macro="" textlink="">
          <xdr:nvSpPr>
            <xdr:cNvPr id="690212" name="Check Box 36" hidden="1">
              <a:extLst>
                <a:ext uri="{63B3BB69-23CF-44E3-9099-C40C66FF867C}">
                  <a14:compatExt spid="_x0000_s690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57150</xdr:rowOff>
        </xdr:from>
        <xdr:to>
          <xdr:col>13</xdr:col>
          <xdr:colOff>47625</xdr:colOff>
          <xdr:row>37</xdr:row>
          <xdr:rowOff>0</xdr:rowOff>
        </xdr:to>
        <xdr:sp macro="" textlink="">
          <xdr:nvSpPr>
            <xdr:cNvPr id="690213" name="Check Box 37" hidden="1">
              <a:extLst>
                <a:ext uri="{63B3BB69-23CF-44E3-9099-C40C66FF867C}">
                  <a14:compatExt spid="_x0000_s690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36</xdr:row>
          <xdr:rowOff>57150</xdr:rowOff>
        </xdr:from>
        <xdr:to>
          <xdr:col>16</xdr:col>
          <xdr:colOff>85725</xdr:colOff>
          <xdr:row>37</xdr:row>
          <xdr:rowOff>0</xdr:rowOff>
        </xdr:to>
        <xdr:sp macro="" textlink="">
          <xdr:nvSpPr>
            <xdr:cNvPr id="690214" name="Check Box 38" hidden="1">
              <a:extLst>
                <a:ext uri="{63B3BB69-23CF-44E3-9099-C40C66FF867C}">
                  <a14:compatExt spid="_x0000_s690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36</xdr:row>
          <xdr:rowOff>57150</xdr:rowOff>
        </xdr:from>
        <xdr:to>
          <xdr:col>19</xdr:col>
          <xdr:colOff>171450</xdr:colOff>
          <xdr:row>37</xdr:row>
          <xdr:rowOff>0</xdr:rowOff>
        </xdr:to>
        <xdr:sp macro="" textlink="">
          <xdr:nvSpPr>
            <xdr:cNvPr id="690215" name="Check Box 39" hidden="1">
              <a:extLst>
                <a:ext uri="{63B3BB69-23CF-44E3-9099-C40C66FF867C}">
                  <a14:compatExt spid="_x0000_s690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57150</xdr:rowOff>
        </xdr:from>
        <xdr:to>
          <xdr:col>13</xdr:col>
          <xdr:colOff>47625</xdr:colOff>
          <xdr:row>38</xdr:row>
          <xdr:rowOff>0</xdr:rowOff>
        </xdr:to>
        <xdr:sp macro="" textlink="">
          <xdr:nvSpPr>
            <xdr:cNvPr id="690216" name="Check Box 40" hidden="1">
              <a:extLst>
                <a:ext uri="{63B3BB69-23CF-44E3-9099-C40C66FF867C}">
                  <a14:compatExt spid="_x0000_s690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57150</xdr:rowOff>
        </xdr:from>
        <xdr:to>
          <xdr:col>16</xdr:col>
          <xdr:colOff>85725</xdr:colOff>
          <xdr:row>38</xdr:row>
          <xdr:rowOff>0</xdr:rowOff>
        </xdr:to>
        <xdr:sp macro="" textlink="">
          <xdr:nvSpPr>
            <xdr:cNvPr id="690217" name="Check Box 41" hidden="1">
              <a:extLst>
                <a:ext uri="{63B3BB69-23CF-44E3-9099-C40C66FF867C}">
                  <a14:compatExt spid="_x0000_s690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37</xdr:row>
          <xdr:rowOff>57150</xdr:rowOff>
        </xdr:from>
        <xdr:to>
          <xdr:col>19</xdr:col>
          <xdr:colOff>171450</xdr:colOff>
          <xdr:row>38</xdr:row>
          <xdr:rowOff>0</xdr:rowOff>
        </xdr:to>
        <xdr:sp macro="" textlink="">
          <xdr:nvSpPr>
            <xdr:cNvPr id="690218" name="Check Box 42" hidden="1">
              <a:extLst>
                <a:ext uri="{63B3BB69-23CF-44E3-9099-C40C66FF867C}">
                  <a14:compatExt spid="_x0000_s690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40</xdr:row>
          <xdr:rowOff>0</xdr:rowOff>
        </xdr:from>
        <xdr:to>
          <xdr:col>23</xdr:col>
          <xdr:colOff>95250</xdr:colOff>
          <xdr:row>41</xdr:row>
          <xdr:rowOff>0</xdr:rowOff>
        </xdr:to>
        <xdr:sp macro="" textlink="">
          <xdr:nvSpPr>
            <xdr:cNvPr id="690219" name="Check Box 43" hidden="1">
              <a:extLst>
                <a:ext uri="{63B3BB69-23CF-44E3-9099-C40C66FF867C}">
                  <a14:compatExt spid="_x0000_s690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40</xdr:row>
          <xdr:rowOff>0</xdr:rowOff>
        </xdr:from>
        <xdr:to>
          <xdr:col>27</xdr:col>
          <xdr:colOff>28575</xdr:colOff>
          <xdr:row>41</xdr:row>
          <xdr:rowOff>0</xdr:rowOff>
        </xdr:to>
        <xdr:sp macro="" textlink="">
          <xdr:nvSpPr>
            <xdr:cNvPr id="690220" name="Check Box 44" hidden="1">
              <a:extLst>
                <a:ext uri="{63B3BB69-23CF-44E3-9099-C40C66FF867C}">
                  <a14:compatExt spid="_x0000_s690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43</xdr:row>
          <xdr:rowOff>0</xdr:rowOff>
        </xdr:from>
        <xdr:to>
          <xdr:col>23</xdr:col>
          <xdr:colOff>95250</xdr:colOff>
          <xdr:row>44</xdr:row>
          <xdr:rowOff>0</xdr:rowOff>
        </xdr:to>
        <xdr:sp macro="" textlink="">
          <xdr:nvSpPr>
            <xdr:cNvPr id="690221" name="Check Box 45" hidden="1">
              <a:extLst>
                <a:ext uri="{63B3BB69-23CF-44E3-9099-C40C66FF867C}">
                  <a14:compatExt spid="_x0000_s690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43</xdr:row>
          <xdr:rowOff>0</xdr:rowOff>
        </xdr:from>
        <xdr:to>
          <xdr:col>27</xdr:col>
          <xdr:colOff>28575</xdr:colOff>
          <xdr:row>44</xdr:row>
          <xdr:rowOff>0</xdr:rowOff>
        </xdr:to>
        <xdr:sp macro="" textlink="">
          <xdr:nvSpPr>
            <xdr:cNvPr id="690222" name="Check Box 46" hidden="1">
              <a:extLst>
                <a:ext uri="{63B3BB69-23CF-44E3-9099-C40C66FF867C}">
                  <a14:compatExt spid="_x0000_s690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46</xdr:row>
          <xdr:rowOff>0</xdr:rowOff>
        </xdr:from>
        <xdr:to>
          <xdr:col>23</xdr:col>
          <xdr:colOff>95250</xdr:colOff>
          <xdr:row>47</xdr:row>
          <xdr:rowOff>0</xdr:rowOff>
        </xdr:to>
        <xdr:sp macro="" textlink="">
          <xdr:nvSpPr>
            <xdr:cNvPr id="690223" name="Check Box 47" hidden="1">
              <a:extLst>
                <a:ext uri="{63B3BB69-23CF-44E3-9099-C40C66FF867C}">
                  <a14:compatExt spid="_x0000_s690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46</xdr:row>
          <xdr:rowOff>0</xdr:rowOff>
        </xdr:from>
        <xdr:to>
          <xdr:col>27</xdr:col>
          <xdr:colOff>28575</xdr:colOff>
          <xdr:row>47</xdr:row>
          <xdr:rowOff>0</xdr:rowOff>
        </xdr:to>
        <xdr:sp macro="" textlink="">
          <xdr:nvSpPr>
            <xdr:cNvPr id="690224" name="Check Box 48" hidden="1">
              <a:extLst>
                <a:ext uri="{63B3BB69-23CF-44E3-9099-C40C66FF867C}">
                  <a14:compatExt spid="_x0000_s690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50</xdr:row>
          <xdr:rowOff>0</xdr:rowOff>
        </xdr:from>
        <xdr:to>
          <xdr:col>23</xdr:col>
          <xdr:colOff>95250</xdr:colOff>
          <xdr:row>51</xdr:row>
          <xdr:rowOff>0</xdr:rowOff>
        </xdr:to>
        <xdr:sp macro="" textlink="">
          <xdr:nvSpPr>
            <xdr:cNvPr id="690225" name="Check Box 49" hidden="1">
              <a:extLst>
                <a:ext uri="{63B3BB69-23CF-44E3-9099-C40C66FF867C}">
                  <a14:compatExt spid="_x0000_s690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50</xdr:row>
          <xdr:rowOff>0</xdr:rowOff>
        </xdr:from>
        <xdr:to>
          <xdr:col>27</xdr:col>
          <xdr:colOff>28575</xdr:colOff>
          <xdr:row>51</xdr:row>
          <xdr:rowOff>0</xdr:rowOff>
        </xdr:to>
        <xdr:sp macro="" textlink="">
          <xdr:nvSpPr>
            <xdr:cNvPr id="690226" name="Check Box 50" hidden="1">
              <a:extLst>
                <a:ext uri="{63B3BB69-23CF-44E3-9099-C40C66FF867C}">
                  <a14:compatExt spid="_x0000_s690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15</xdr:row>
          <xdr:rowOff>0</xdr:rowOff>
        </xdr:from>
        <xdr:to>
          <xdr:col>23</xdr:col>
          <xdr:colOff>114300</xdr:colOff>
          <xdr:row>16</xdr:row>
          <xdr:rowOff>0</xdr:rowOff>
        </xdr:to>
        <xdr:sp macro="" textlink="">
          <xdr:nvSpPr>
            <xdr:cNvPr id="690227" name="Check Box 51" hidden="1">
              <a:extLst>
                <a:ext uri="{63B3BB69-23CF-44E3-9099-C40C66FF867C}">
                  <a14:compatExt spid="_x0000_s690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15</xdr:row>
          <xdr:rowOff>0</xdr:rowOff>
        </xdr:from>
        <xdr:to>
          <xdr:col>27</xdr:col>
          <xdr:colOff>0</xdr:colOff>
          <xdr:row>16</xdr:row>
          <xdr:rowOff>0</xdr:rowOff>
        </xdr:to>
        <xdr:sp macro="" textlink="">
          <xdr:nvSpPr>
            <xdr:cNvPr id="690228" name="Check Box 52" hidden="1">
              <a:extLst>
                <a:ext uri="{63B3BB69-23CF-44E3-9099-C40C66FF867C}">
                  <a14:compatExt spid="_x0000_s690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55</xdr:row>
          <xdr:rowOff>28575</xdr:rowOff>
        </xdr:from>
        <xdr:to>
          <xdr:col>23</xdr:col>
          <xdr:colOff>95250</xdr:colOff>
          <xdr:row>56</xdr:row>
          <xdr:rowOff>28575</xdr:rowOff>
        </xdr:to>
        <xdr:sp macro="" textlink="">
          <xdr:nvSpPr>
            <xdr:cNvPr id="690229" name="Check Box 53" hidden="1">
              <a:extLst>
                <a:ext uri="{63B3BB69-23CF-44E3-9099-C40C66FF867C}">
                  <a14:compatExt spid="_x0000_s690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55</xdr:row>
          <xdr:rowOff>28575</xdr:rowOff>
        </xdr:from>
        <xdr:to>
          <xdr:col>27</xdr:col>
          <xdr:colOff>28575</xdr:colOff>
          <xdr:row>56</xdr:row>
          <xdr:rowOff>28575</xdr:rowOff>
        </xdr:to>
        <xdr:sp macro="" textlink="">
          <xdr:nvSpPr>
            <xdr:cNvPr id="690230" name="Check Box 54" hidden="1">
              <a:extLst>
                <a:ext uri="{63B3BB69-23CF-44E3-9099-C40C66FF867C}">
                  <a14:compatExt spid="_x0000_s690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56</xdr:row>
          <xdr:rowOff>28575</xdr:rowOff>
        </xdr:from>
        <xdr:to>
          <xdr:col>23</xdr:col>
          <xdr:colOff>95250</xdr:colOff>
          <xdr:row>57</xdr:row>
          <xdr:rowOff>28575</xdr:rowOff>
        </xdr:to>
        <xdr:sp macro="" textlink="">
          <xdr:nvSpPr>
            <xdr:cNvPr id="690231" name="Check Box 55" hidden="1">
              <a:extLst>
                <a:ext uri="{63B3BB69-23CF-44E3-9099-C40C66FF867C}">
                  <a14:compatExt spid="_x0000_s690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56</xdr:row>
          <xdr:rowOff>28575</xdr:rowOff>
        </xdr:from>
        <xdr:to>
          <xdr:col>27</xdr:col>
          <xdr:colOff>28575</xdr:colOff>
          <xdr:row>57</xdr:row>
          <xdr:rowOff>28575</xdr:rowOff>
        </xdr:to>
        <xdr:sp macro="" textlink="">
          <xdr:nvSpPr>
            <xdr:cNvPr id="690232" name="Check Box 56" hidden="1">
              <a:extLst>
                <a:ext uri="{63B3BB69-23CF-44E3-9099-C40C66FF867C}">
                  <a14:compatExt spid="_x0000_s690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58</xdr:row>
          <xdr:rowOff>0</xdr:rowOff>
        </xdr:from>
        <xdr:to>
          <xdr:col>23</xdr:col>
          <xdr:colOff>95250</xdr:colOff>
          <xdr:row>59</xdr:row>
          <xdr:rowOff>0</xdr:rowOff>
        </xdr:to>
        <xdr:sp macro="" textlink="">
          <xdr:nvSpPr>
            <xdr:cNvPr id="690233" name="Check Box 57" hidden="1">
              <a:extLst>
                <a:ext uri="{63B3BB69-23CF-44E3-9099-C40C66FF867C}">
                  <a14:compatExt spid="_x0000_s690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58</xdr:row>
          <xdr:rowOff>0</xdr:rowOff>
        </xdr:from>
        <xdr:to>
          <xdr:col>27</xdr:col>
          <xdr:colOff>28575</xdr:colOff>
          <xdr:row>59</xdr:row>
          <xdr:rowOff>0</xdr:rowOff>
        </xdr:to>
        <xdr:sp macro="" textlink="">
          <xdr:nvSpPr>
            <xdr:cNvPr id="690234" name="Check Box 58" hidden="1">
              <a:extLst>
                <a:ext uri="{63B3BB69-23CF-44E3-9099-C40C66FF867C}">
                  <a14:compatExt spid="_x0000_s690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53</xdr:row>
          <xdr:rowOff>0</xdr:rowOff>
        </xdr:from>
        <xdr:to>
          <xdr:col>24</xdr:col>
          <xdr:colOff>0</xdr:colOff>
          <xdr:row>54</xdr:row>
          <xdr:rowOff>38100</xdr:rowOff>
        </xdr:to>
        <xdr:sp macro="" textlink="">
          <xdr:nvSpPr>
            <xdr:cNvPr id="690235" name="Check Box 59" hidden="1">
              <a:extLst>
                <a:ext uri="{63B3BB69-23CF-44E3-9099-C40C66FF867C}">
                  <a14:compatExt spid="_x0000_s690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53</xdr:row>
          <xdr:rowOff>19050</xdr:rowOff>
        </xdr:from>
        <xdr:to>
          <xdr:col>27</xdr:col>
          <xdr:colOff>19050</xdr:colOff>
          <xdr:row>54</xdr:row>
          <xdr:rowOff>19050</xdr:rowOff>
        </xdr:to>
        <xdr:sp macro="" textlink="">
          <xdr:nvSpPr>
            <xdr:cNvPr id="690236" name="Check Box 60" hidden="1">
              <a:extLst>
                <a:ext uri="{63B3BB69-23CF-44E3-9099-C40C66FF867C}">
                  <a14:compatExt spid="_x0000_s690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54</xdr:row>
          <xdr:rowOff>0</xdr:rowOff>
        </xdr:from>
        <xdr:to>
          <xdr:col>24</xdr:col>
          <xdr:colOff>0</xdr:colOff>
          <xdr:row>55</xdr:row>
          <xdr:rowOff>38100</xdr:rowOff>
        </xdr:to>
        <xdr:sp macro="" textlink="">
          <xdr:nvSpPr>
            <xdr:cNvPr id="690237" name="Check Box 61" hidden="1">
              <a:extLst>
                <a:ext uri="{63B3BB69-23CF-44E3-9099-C40C66FF867C}">
                  <a14:compatExt spid="_x0000_s690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54</xdr:row>
          <xdr:rowOff>19050</xdr:rowOff>
        </xdr:from>
        <xdr:to>
          <xdr:col>27</xdr:col>
          <xdr:colOff>19050</xdr:colOff>
          <xdr:row>55</xdr:row>
          <xdr:rowOff>19050</xdr:rowOff>
        </xdr:to>
        <xdr:sp macro="" textlink="">
          <xdr:nvSpPr>
            <xdr:cNvPr id="690238" name="Check Box 62" hidden="1">
              <a:extLst>
                <a:ext uri="{63B3BB69-23CF-44E3-9099-C40C66FF867C}">
                  <a14:compatExt spid="_x0000_s690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19050</xdr:colOff>
      <xdr:row>54</xdr:row>
      <xdr:rowOff>28575</xdr:rowOff>
    </xdr:from>
    <xdr:to>
      <xdr:col>25</xdr:col>
      <xdr:colOff>123825</xdr:colOff>
      <xdr:row>59</xdr:row>
      <xdr:rowOff>57150</xdr:rowOff>
    </xdr:to>
    <xdr:sp macro="" textlink="">
      <xdr:nvSpPr>
        <xdr:cNvPr id="2" name="AutoShape 1"/>
        <xdr:cNvSpPr>
          <a:spLocks noChangeArrowheads="1"/>
        </xdr:cNvSpPr>
      </xdr:nvSpPr>
      <xdr:spPr bwMode="auto">
        <a:xfrm>
          <a:off x="428625" y="9134475"/>
          <a:ext cx="4086225" cy="866775"/>
        </a:xfrm>
        <a:prstGeom prst="bracketPair">
          <a:avLst>
            <a:gd name="adj" fmla="val 528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19050</xdr:colOff>
          <xdr:row>4</xdr:row>
          <xdr:rowOff>0</xdr:rowOff>
        </xdr:from>
        <xdr:to>
          <xdr:col>21</xdr:col>
          <xdr:colOff>47625</xdr:colOff>
          <xdr:row>5</xdr:row>
          <xdr:rowOff>47625</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xdr:row>
          <xdr:rowOff>0</xdr:rowOff>
        </xdr:from>
        <xdr:to>
          <xdr:col>24</xdr:col>
          <xdr:colOff>76200</xdr:colOff>
          <xdr:row>5</xdr:row>
          <xdr:rowOff>38100</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xdr:row>
          <xdr:rowOff>9525</xdr:rowOff>
        </xdr:from>
        <xdr:to>
          <xdr:col>21</xdr:col>
          <xdr:colOff>47625</xdr:colOff>
          <xdr:row>8</xdr:row>
          <xdr:rowOff>47625</xdr:rowOff>
        </xdr:to>
        <xdr:sp macro="" textlink="">
          <xdr:nvSpPr>
            <xdr:cNvPr id="125955" name="Check Box 3" hidden="1">
              <a:extLst>
                <a:ext uri="{63B3BB69-23CF-44E3-9099-C40C66FF867C}">
                  <a14:compatExt spid="_x0000_s1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7</xdr:row>
          <xdr:rowOff>9525</xdr:rowOff>
        </xdr:from>
        <xdr:to>
          <xdr:col>24</xdr:col>
          <xdr:colOff>57150</xdr:colOff>
          <xdr:row>8</xdr:row>
          <xdr:rowOff>38100</xdr:rowOff>
        </xdr:to>
        <xdr:sp macro="" textlink="">
          <xdr:nvSpPr>
            <xdr:cNvPr id="125956" name="Check Box 4" hidden="1">
              <a:extLst>
                <a:ext uri="{63B3BB69-23CF-44E3-9099-C40C66FF867C}">
                  <a14:compatExt spid="_x0000_s1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21</xdr:col>
          <xdr:colOff>47625</xdr:colOff>
          <xdr:row>10</xdr:row>
          <xdr:rowOff>57150</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9</xdr:row>
          <xdr:rowOff>19050</xdr:rowOff>
        </xdr:from>
        <xdr:to>
          <xdr:col>24</xdr:col>
          <xdr:colOff>76200</xdr:colOff>
          <xdr:row>10</xdr:row>
          <xdr:rowOff>47625</xdr:rowOff>
        </xdr:to>
        <xdr:sp macro="" textlink="">
          <xdr:nvSpPr>
            <xdr:cNvPr id="125958" name="Check Box 6" hidden="1">
              <a:extLst>
                <a:ext uri="{63B3BB69-23CF-44E3-9099-C40C66FF867C}">
                  <a14:compatExt spid="_x0000_s1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xdr:row>
          <xdr:rowOff>9525</xdr:rowOff>
        </xdr:from>
        <xdr:to>
          <xdr:col>21</xdr:col>
          <xdr:colOff>47625</xdr:colOff>
          <xdr:row>14</xdr:row>
          <xdr:rowOff>47625</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13</xdr:row>
          <xdr:rowOff>9525</xdr:rowOff>
        </xdr:from>
        <xdr:to>
          <xdr:col>24</xdr:col>
          <xdr:colOff>76200</xdr:colOff>
          <xdr:row>14</xdr:row>
          <xdr:rowOff>38100</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9525</xdr:rowOff>
        </xdr:from>
        <xdr:to>
          <xdr:col>21</xdr:col>
          <xdr:colOff>47625</xdr:colOff>
          <xdr:row>17</xdr:row>
          <xdr:rowOff>38100</xdr:rowOff>
        </xdr:to>
        <xdr:sp macro="" textlink="">
          <xdr:nvSpPr>
            <xdr:cNvPr id="125961" name="Check Box 9" hidden="1">
              <a:extLst>
                <a:ext uri="{63B3BB69-23CF-44E3-9099-C40C66FF867C}">
                  <a14:compatExt spid="_x0000_s12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16</xdr:row>
          <xdr:rowOff>9525</xdr:rowOff>
        </xdr:from>
        <xdr:to>
          <xdr:col>24</xdr:col>
          <xdr:colOff>76200</xdr:colOff>
          <xdr:row>17</xdr:row>
          <xdr:rowOff>28575</xdr:rowOff>
        </xdr:to>
        <xdr:sp macro="" textlink="">
          <xdr:nvSpPr>
            <xdr:cNvPr id="125962" name="Check Box 10" hidden="1">
              <a:extLst>
                <a:ext uri="{63B3BB69-23CF-44E3-9099-C40C66FF867C}">
                  <a14:compatExt spid="_x0000_s12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47625</xdr:rowOff>
        </xdr:from>
        <xdr:to>
          <xdr:col>21</xdr:col>
          <xdr:colOff>47625</xdr:colOff>
          <xdr:row>21</xdr:row>
          <xdr:rowOff>85725</xdr:rowOff>
        </xdr:to>
        <xdr:sp macro="" textlink="">
          <xdr:nvSpPr>
            <xdr:cNvPr id="125965" name="Check Box 13" hidden="1">
              <a:extLst>
                <a:ext uri="{63B3BB69-23CF-44E3-9099-C40C66FF867C}">
                  <a14:compatExt spid="_x0000_s12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20</xdr:row>
          <xdr:rowOff>47625</xdr:rowOff>
        </xdr:from>
        <xdr:to>
          <xdr:col>24</xdr:col>
          <xdr:colOff>76200</xdr:colOff>
          <xdr:row>21</xdr:row>
          <xdr:rowOff>76200</xdr:rowOff>
        </xdr:to>
        <xdr:sp macro="" textlink="">
          <xdr:nvSpPr>
            <xdr:cNvPr id="125966" name="Check Box 14" hidden="1">
              <a:extLst>
                <a:ext uri="{63B3BB69-23CF-44E3-9099-C40C66FF867C}">
                  <a14:compatExt spid="_x0000_s125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24</xdr:row>
          <xdr:rowOff>47625</xdr:rowOff>
        </xdr:from>
        <xdr:to>
          <xdr:col>21</xdr:col>
          <xdr:colOff>47625</xdr:colOff>
          <xdr:row>25</xdr:row>
          <xdr:rowOff>57150</xdr:rowOff>
        </xdr:to>
        <xdr:sp macro="" textlink="">
          <xdr:nvSpPr>
            <xdr:cNvPr id="125967" name="Check Box 15" hidden="1">
              <a:extLst>
                <a:ext uri="{63B3BB69-23CF-44E3-9099-C40C66FF867C}">
                  <a14:compatExt spid="_x0000_s12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24</xdr:row>
          <xdr:rowOff>47625</xdr:rowOff>
        </xdr:from>
        <xdr:to>
          <xdr:col>24</xdr:col>
          <xdr:colOff>76200</xdr:colOff>
          <xdr:row>25</xdr:row>
          <xdr:rowOff>47625</xdr:rowOff>
        </xdr:to>
        <xdr:sp macro="" textlink="">
          <xdr:nvSpPr>
            <xdr:cNvPr id="125968" name="Check Box 16" hidden="1">
              <a:extLst>
                <a:ext uri="{63B3BB69-23CF-44E3-9099-C40C66FF867C}">
                  <a14:compatExt spid="_x0000_s12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xdr:row>
          <xdr:rowOff>57150</xdr:rowOff>
        </xdr:from>
        <xdr:to>
          <xdr:col>21</xdr:col>
          <xdr:colOff>47625</xdr:colOff>
          <xdr:row>32</xdr:row>
          <xdr:rowOff>95250</xdr:rowOff>
        </xdr:to>
        <xdr:sp macro="" textlink="">
          <xdr:nvSpPr>
            <xdr:cNvPr id="125969" name="Check Box 17" hidden="1">
              <a:extLst>
                <a:ext uri="{63B3BB69-23CF-44E3-9099-C40C66FF867C}">
                  <a14:compatExt spid="_x0000_s125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31</xdr:row>
          <xdr:rowOff>57150</xdr:rowOff>
        </xdr:from>
        <xdr:to>
          <xdr:col>24</xdr:col>
          <xdr:colOff>76200</xdr:colOff>
          <xdr:row>32</xdr:row>
          <xdr:rowOff>85725</xdr:rowOff>
        </xdr:to>
        <xdr:sp macro="" textlink="">
          <xdr:nvSpPr>
            <xdr:cNvPr id="125970" name="Check Box 18" hidden="1">
              <a:extLst>
                <a:ext uri="{63B3BB69-23CF-44E3-9099-C40C66FF867C}">
                  <a14:compatExt spid="_x0000_s125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34</xdr:row>
          <xdr:rowOff>66675</xdr:rowOff>
        </xdr:from>
        <xdr:to>
          <xdr:col>21</xdr:col>
          <xdr:colOff>47625</xdr:colOff>
          <xdr:row>35</xdr:row>
          <xdr:rowOff>104775</xdr:rowOff>
        </xdr:to>
        <xdr:sp macro="" textlink="">
          <xdr:nvSpPr>
            <xdr:cNvPr id="125971" name="Check Box 19" hidden="1">
              <a:extLst>
                <a:ext uri="{63B3BB69-23CF-44E3-9099-C40C66FF867C}">
                  <a14:compatExt spid="_x0000_s12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34</xdr:row>
          <xdr:rowOff>66675</xdr:rowOff>
        </xdr:from>
        <xdr:to>
          <xdr:col>24</xdr:col>
          <xdr:colOff>76200</xdr:colOff>
          <xdr:row>35</xdr:row>
          <xdr:rowOff>95250</xdr:rowOff>
        </xdr:to>
        <xdr:sp macro="" textlink="">
          <xdr:nvSpPr>
            <xdr:cNvPr id="125972" name="Check Box 20" hidden="1">
              <a:extLst>
                <a:ext uri="{63B3BB69-23CF-44E3-9099-C40C66FF867C}">
                  <a14:compatExt spid="_x0000_s12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xdr:row>
          <xdr:rowOff>76200</xdr:rowOff>
        </xdr:from>
        <xdr:to>
          <xdr:col>21</xdr:col>
          <xdr:colOff>47625</xdr:colOff>
          <xdr:row>38</xdr:row>
          <xdr:rowOff>114300</xdr:rowOff>
        </xdr:to>
        <xdr:sp macro="" textlink="">
          <xdr:nvSpPr>
            <xdr:cNvPr id="125973" name="Check Box 21" hidden="1">
              <a:extLst>
                <a:ext uri="{63B3BB69-23CF-44E3-9099-C40C66FF867C}">
                  <a14:compatExt spid="_x0000_s12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37</xdr:row>
          <xdr:rowOff>76200</xdr:rowOff>
        </xdr:from>
        <xdr:to>
          <xdr:col>24</xdr:col>
          <xdr:colOff>76200</xdr:colOff>
          <xdr:row>38</xdr:row>
          <xdr:rowOff>104775</xdr:rowOff>
        </xdr:to>
        <xdr:sp macro="" textlink="">
          <xdr:nvSpPr>
            <xdr:cNvPr id="125974" name="Check Box 22" hidden="1">
              <a:extLst>
                <a:ext uri="{63B3BB69-23CF-44E3-9099-C40C66FF867C}">
                  <a14:compatExt spid="_x0000_s125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40</xdr:row>
          <xdr:rowOff>76200</xdr:rowOff>
        </xdr:from>
        <xdr:to>
          <xdr:col>21</xdr:col>
          <xdr:colOff>47625</xdr:colOff>
          <xdr:row>41</xdr:row>
          <xdr:rowOff>123825</xdr:rowOff>
        </xdr:to>
        <xdr:sp macro="" textlink="">
          <xdr:nvSpPr>
            <xdr:cNvPr id="125975" name="Check Box 23" hidden="1">
              <a:extLst>
                <a:ext uri="{63B3BB69-23CF-44E3-9099-C40C66FF867C}">
                  <a14:compatExt spid="_x0000_s125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40</xdr:row>
          <xdr:rowOff>76200</xdr:rowOff>
        </xdr:from>
        <xdr:to>
          <xdr:col>24</xdr:col>
          <xdr:colOff>76200</xdr:colOff>
          <xdr:row>41</xdr:row>
          <xdr:rowOff>114300</xdr:rowOff>
        </xdr:to>
        <xdr:sp macro="" textlink="">
          <xdr:nvSpPr>
            <xdr:cNvPr id="125976" name="Check Box 24" hidden="1">
              <a:extLst>
                <a:ext uri="{63B3BB69-23CF-44E3-9099-C40C66FF867C}">
                  <a14:compatExt spid="_x0000_s125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43</xdr:row>
          <xdr:rowOff>85725</xdr:rowOff>
        </xdr:from>
        <xdr:to>
          <xdr:col>21</xdr:col>
          <xdr:colOff>47625</xdr:colOff>
          <xdr:row>44</xdr:row>
          <xdr:rowOff>133350</xdr:rowOff>
        </xdr:to>
        <xdr:sp macro="" textlink="">
          <xdr:nvSpPr>
            <xdr:cNvPr id="125977" name="Check Box 25" hidden="1">
              <a:extLst>
                <a:ext uri="{63B3BB69-23CF-44E3-9099-C40C66FF867C}">
                  <a14:compatExt spid="_x0000_s125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43</xdr:row>
          <xdr:rowOff>85725</xdr:rowOff>
        </xdr:from>
        <xdr:to>
          <xdr:col>24</xdr:col>
          <xdr:colOff>76200</xdr:colOff>
          <xdr:row>44</xdr:row>
          <xdr:rowOff>123825</xdr:rowOff>
        </xdr:to>
        <xdr:sp macro="" textlink="">
          <xdr:nvSpPr>
            <xdr:cNvPr id="125978" name="Check Box 26" hidden="1">
              <a:extLst>
                <a:ext uri="{63B3BB69-23CF-44E3-9099-C40C66FF867C}">
                  <a14:compatExt spid="_x0000_s125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46</xdr:row>
          <xdr:rowOff>95250</xdr:rowOff>
        </xdr:from>
        <xdr:to>
          <xdr:col>21</xdr:col>
          <xdr:colOff>47625</xdr:colOff>
          <xdr:row>47</xdr:row>
          <xdr:rowOff>142875</xdr:rowOff>
        </xdr:to>
        <xdr:sp macro="" textlink="">
          <xdr:nvSpPr>
            <xdr:cNvPr id="125979" name="Check Box 27" hidden="1">
              <a:extLst>
                <a:ext uri="{63B3BB69-23CF-44E3-9099-C40C66FF867C}">
                  <a14:compatExt spid="_x0000_s125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46</xdr:row>
          <xdr:rowOff>95250</xdr:rowOff>
        </xdr:from>
        <xdr:to>
          <xdr:col>24</xdr:col>
          <xdr:colOff>76200</xdr:colOff>
          <xdr:row>47</xdr:row>
          <xdr:rowOff>133350</xdr:rowOff>
        </xdr:to>
        <xdr:sp macro="" textlink="">
          <xdr:nvSpPr>
            <xdr:cNvPr id="125980" name="Check Box 28" hidden="1">
              <a:extLst>
                <a:ext uri="{63B3BB69-23CF-44E3-9099-C40C66FF867C}">
                  <a14:compatExt spid="_x0000_s125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49</xdr:row>
          <xdr:rowOff>104775</xdr:rowOff>
        </xdr:from>
        <xdr:to>
          <xdr:col>21</xdr:col>
          <xdr:colOff>47625</xdr:colOff>
          <xdr:row>50</xdr:row>
          <xdr:rowOff>152400</xdr:rowOff>
        </xdr:to>
        <xdr:sp macro="" textlink="">
          <xdr:nvSpPr>
            <xdr:cNvPr id="125981" name="Check Box 29" hidden="1">
              <a:extLst>
                <a:ext uri="{63B3BB69-23CF-44E3-9099-C40C66FF867C}">
                  <a14:compatExt spid="_x0000_s125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49</xdr:row>
          <xdr:rowOff>104775</xdr:rowOff>
        </xdr:from>
        <xdr:to>
          <xdr:col>24</xdr:col>
          <xdr:colOff>76200</xdr:colOff>
          <xdr:row>50</xdr:row>
          <xdr:rowOff>142875</xdr:rowOff>
        </xdr:to>
        <xdr:sp macro="" textlink="">
          <xdr:nvSpPr>
            <xdr:cNvPr id="125982" name="Check Box 30" hidden="1">
              <a:extLst>
                <a:ext uri="{63B3BB69-23CF-44E3-9099-C40C66FF867C}">
                  <a14:compatExt spid="_x0000_s125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52</xdr:row>
          <xdr:rowOff>114300</xdr:rowOff>
        </xdr:from>
        <xdr:to>
          <xdr:col>21</xdr:col>
          <xdr:colOff>47625</xdr:colOff>
          <xdr:row>53</xdr:row>
          <xdr:rowOff>161925</xdr:rowOff>
        </xdr:to>
        <xdr:sp macro="" textlink="">
          <xdr:nvSpPr>
            <xdr:cNvPr id="125983" name="Check Box 31" hidden="1">
              <a:extLst>
                <a:ext uri="{63B3BB69-23CF-44E3-9099-C40C66FF867C}">
                  <a14:compatExt spid="_x0000_s125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52</xdr:row>
          <xdr:rowOff>114300</xdr:rowOff>
        </xdr:from>
        <xdr:to>
          <xdr:col>24</xdr:col>
          <xdr:colOff>76200</xdr:colOff>
          <xdr:row>53</xdr:row>
          <xdr:rowOff>152400</xdr:rowOff>
        </xdr:to>
        <xdr:sp macro="" textlink="">
          <xdr:nvSpPr>
            <xdr:cNvPr id="125984" name="Check Box 32" hidden="1">
              <a:extLst>
                <a:ext uri="{63B3BB69-23CF-44E3-9099-C40C66FF867C}">
                  <a14:compatExt spid="_x0000_s125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28</xdr:row>
          <xdr:rowOff>57150</xdr:rowOff>
        </xdr:from>
        <xdr:to>
          <xdr:col>21</xdr:col>
          <xdr:colOff>47625</xdr:colOff>
          <xdr:row>29</xdr:row>
          <xdr:rowOff>104775</xdr:rowOff>
        </xdr:to>
        <xdr:sp macro="" textlink="">
          <xdr:nvSpPr>
            <xdr:cNvPr id="125985" name="Check Box 33" hidden="1">
              <a:extLst>
                <a:ext uri="{63B3BB69-23CF-44E3-9099-C40C66FF867C}">
                  <a14:compatExt spid="_x0000_s12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28</xdr:row>
          <xdr:rowOff>57150</xdr:rowOff>
        </xdr:from>
        <xdr:to>
          <xdr:col>24</xdr:col>
          <xdr:colOff>76200</xdr:colOff>
          <xdr:row>29</xdr:row>
          <xdr:rowOff>95250</xdr:rowOff>
        </xdr:to>
        <xdr:sp macro="" textlink="">
          <xdr:nvSpPr>
            <xdr:cNvPr id="125986" name="Check Box 34" hidden="1">
              <a:extLst>
                <a:ext uri="{63B3BB69-23CF-44E3-9099-C40C66FF867C}">
                  <a14:compatExt spid="_x0000_s12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xdr:col>
      <xdr:colOff>85725</xdr:colOff>
      <xdr:row>12</xdr:row>
      <xdr:rowOff>152400</xdr:rowOff>
    </xdr:from>
    <xdr:to>
      <xdr:col>24</xdr:col>
      <xdr:colOff>76200</xdr:colOff>
      <xdr:row>19</xdr:row>
      <xdr:rowOff>28575</xdr:rowOff>
    </xdr:to>
    <xdr:sp macro="" textlink="">
      <xdr:nvSpPr>
        <xdr:cNvPr id="2" name="AutoShape 5"/>
        <xdr:cNvSpPr>
          <a:spLocks noChangeArrowheads="1"/>
        </xdr:cNvSpPr>
      </xdr:nvSpPr>
      <xdr:spPr bwMode="auto">
        <a:xfrm>
          <a:off x="323850" y="2028825"/>
          <a:ext cx="3971925" cy="1076325"/>
        </a:xfrm>
        <a:prstGeom prst="bracketPair">
          <a:avLst>
            <a:gd name="adj" fmla="val 6594"/>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49</xdr:row>
      <xdr:rowOff>0</xdr:rowOff>
    </xdr:from>
    <xdr:to>
      <xdr:col>24</xdr:col>
      <xdr:colOff>114300</xdr:colOff>
      <xdr:row>52</xdr:row>
      <xdr:rowOff>19050</xdr:rowOff>
    </xdr:to>
    <xdr:sp macro="" textlink="">
      <xdr:nvSpPr>
        <xdr:cNvPr id="3" name="AutoShape 5"/>
        <xdr:cNvSpPr>
          <a:spLocks noChangeArrowheads="1"/>
        </xdr:cNvSpPr>
      </xdr:nvSpPr>
      <xdr:spPr bwMode="auto">
        <a:xfrm>
          <a:off x="476250" y="8220075"/>
          <a:ext cx="3857625" cy="533400"/>
        </a:xfrm>
        <a:prstGeom prst="bracketPair">
          <a:avLst>
            <a:gd name="adj" fmla="val 1647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55</xdr:row>
      <xdr:rowOff>0</xdr:rowOff>
    </xdr:from>
    <xdr:to>
      <xdr:col>24</xdr:col>
      <xdr:colOff>95250</xdr:colOff>
      <xdr:row>58</xdr:row>
      <xdr:rowOff>38100</xdr:rowOff>
    </xdr:to>
    <xdr:sp macro="" textlink="">
      <xdr:nvSpPr>
        <xdr:cNvPr id="4" name="AutoShape 6"/>
        <xdr:cNvSpPr>
          <a:spLocks noChangeArrowheads="1"/>
        </xdr:cNvSpPr>
      </xdr:nvSpPr>
      <xdr:spPr bwMode="auto">
        <a:xfrm>
          <a:off x="476250" y="9248775"/>
          <a:ext cx="3838575" cy="552450"/>
        </a:xfrm>
        <a:prstGeom prst="bracketPair">
          <a:avLst>
            <a:gd name="adj" fmla="val 19593"/>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24</xdr:col>
      <xdr:colOff>114300</xdr:colOff>
      <xdr:row>44</xdr:row>
      <xdr:rowOff>152400</xdr:rowOff>
    </xdr:to>
    <xdr:sp macro="" textlink="">
      <xdr:nvSpPr>
        <xdr:cNvPr id="5" name="AutoShape 1"/>
        <xdr:cNvSpPr>
          <a:spLocks noChangeArrowheads="1"/>
        </xdr:cNvSpPr>
      </xdr:nvSpPr>
      <xdr:spPr bwMode="auto">
        <a:xfrm>
          <a:off x="447675" y="6677025"/>
          <a:ext cx="3886200" cy="838200"/>
        </a:xfrm>
        <a:prstGeom prst="bracketPair">
          <a:avLst>
            <a:gd name="adj" fmla="val 9301"/>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85725</xdr:colOff>
      <xdr:row>21</xdr:row>
      <xdr:rowOff>0</xdr:rowOff>
    </xdr:from>
    <xdr:to>
      <xdr:col>24</xdr:col>
      <xdr:colOff>76200</xdr:colOff>
      <xdr:row>27</xdr:row>
      <xdr:rowOff>0</xdr:rowOff>
    </xdr:to>
    <xdr:sp macro="" textlink="">
      <xdr:nvSpPr>
        <xdr:cNvPr id="6" name="AutoShape 5"/>
        <xdr:cNvSpPr>
          <a:spLocks noChangeArrowheads="1"/>
        </xdr:cNvSpPr>
      </xdr:nvSpPr>
      <xdr:spPr bwMode="auto">
        <a:xfrm>
          <a:off x="323850" y="3419475"/>
          <a:ext cx="3971925" cy="1028700"/>
        </a:xfrm>
        <a:prstGeom prst="bracketPair">
          <a:avLst>
            <a:gd name="adj" fmla="val 6594"/>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85725</xdr:colOff>
      <xdr:row>21</xdr:row>
      <xdr:rowOff>0</xdr:rowOff>
    </xdr:from>
    <xdr:to>
      <xdr:col>24</xdr:col>
      <xdr:colOff>76200</xdr:colOff>
      <xdr:row>27</xdr:row>
      <xdr:rowOff>0</xdr:rowOff>
    </xdr:to>
    <xdr:sp macro="" textlink="">
      <xdr:nvSpPr>
        <xdr:cNvPr id="7" name="AutoShape 5"/>
        <xdr:cNvSpPr>
          <a:spLocks noChangeArrowheads="1"/>
        </xdr:cNvSpPr>
      </xdr:nvSpPr>
      <xdr:spPr bwMode="auto">
        <a:xfrm>
          <a:off x="323850" y="3419475"/>
          <a:ext cx="3971925" cy="1028700"/>
        </a:xfrm>
        <a:prstGeom prst="bracketPair">
          <a:avLst>
            <a:gd name="adj" fmla="val 6594"/>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47625</xdr:colOff>
          <xdr:row>7</xdr:row>
          <xdr:rowOff>161925</xdr:rowOff>
        </xdr:from>
        <xdr:to>
          <xdr:col>5</xdr:col>
          <xdr:colOff>171450</xdr:colOff>
          <xdr:row>9</xdr:row>
          <xdr:rowOff>0</xdr:rowOff>
        </xdr:to>
        <xdr:sp macro="" textlink="">
          <xdr:nvSpPr>
            <xdr:cNvPr id="706561" name="Check Box 1" hidden="1">
              <a:extLst>
                <a:ext uri="{63B3BB69-23CF-44E3-9099-C40C66FF867C}">
                  <a14:compatExt spid="_x0000_s70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8</xdr:row>
          <xdr:rowOff>0</xdr:rowOff>
        </xdr:from>
        <xdr:to>
          <xdr:col>22</xdr:col>
          <xdr:colOff>57150</xdr:colOff>
          <xdr:row>9</xdr:row>
          <xdr:rowOff>0</xdr:rowOff>
        </xdr:to>
        <xdr:sp macro="" textlink="">
          <xdr:nvSpPr>
            <xdr:cNvPr id="706562" name="Check Box 2" hidden="1">
              <a:extLst>
                <a:ext uri="{63B3BB69-23CF-44E3-9099-C40C66FF867C}">
                  <a14:compatExt spid="_x0000_s70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10</xdr:row>
          <xdr:rowOff>0</xdr:rowOff>
        </xdr:from>
        <xdr:to>
          <xdr:col>20</xdr:col>
          <xdr:colOff>95250</xdr:colOff>
          <xdr:row>11</xdr:row>
          <xdr:rowOff>0</xdr:rowOff>
        </xdr:to>
        <xdr:sp macro="" textlink="">
          <xdr:nvSpPr>
            <xdr:cNvPr id="706563" name="Check Box 3" hidden="1">
              <a:extLst>
                <a:ext uri="{63B3BB69-23CF-44E3-9099-C40C66FF867C}">
                  <a14:compatExt spid="_x0000_s70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xdr:row>
          <xdr:rowOff>0</xdr:rowOff>
        </xdr:from>
        <xdr:to>
          <xdr:col>24</xdr:col>
          <xdr:colOff>152400</xdr:colOff>
          <xdr:row>11</xdr:row>
          <xdr:rowOff>0</xdr:rowOff>
        </xdr:to>
        <xdr:sp macro="" textlink="">
          <xdr:nvSpPr>
            <xdr:cNvPr id="706564" name="Check Box 4" hidden="1">
              <a:extLst>
                <a:ext uri="{63B3BB69-23CF-44E3-9099-C40C66FF867C}">
                  <a14:compatExt spid="_x0000_s70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29</xdr:row>
          <xdr:rowOff>0</xdr:rowOff>
        </xdr:from>
        <xdr:to>
          <xdr:col>20</xdr:col>
          <xdr:colOff>95250</xdr:colOff>
          <xdr:row>30</xdr:row>
          <xdr:rowOff>0</xdr:rowOff>
        </xdr:to>
        <xdr:sp macro="" textlink="">
          <xdr:nvSpPr>
            <xdr:cNvPr id="706565" name="Check Box 5" hidden="1">
              <a:extLst>
                <a:ext uri="{63B3BB69-23CF-44E3-9099-C40C66FF867C}">
                  <a14:compatExt spid="_x0000_s70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29</xdr:row>
          <xdr:rowOff>0</xdr:rowOff>
        </xdr:from>
        <xdr:to>
          <xdr:col>24</xdr:col>
          <xdr:colOff>152400</xdr:colOff>
          <xdr:row>30</xdr:row>
          <xdr:rowOff>0</xdr:rowOff>
        </xdr:to>
        <xdr:sp macro="" textlink="">
          <xdr:nvSpPr>
            <xdr:cNvPr id="706566" name="Check Box 6" hidden="1">
              <a:extLst>
                <a:ext uri="{63B3BB69-23CF-44E3-9099-C40C66FF867C}">
                  <a14:compatExt spid="_x0000_s70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33</xdr:row>
          <xdr:rowOff>47625</xdr:rowOff>
        </xdr:from>
        <xdr:to>
          <xdr:col>20</xdr:col>
          <xdr:colOff>95250</xdr:colOff>
          <xdr:row>34</xdr:row>
          <xdr:rowOff>47625</xdr:rowOff>
        </xdr:to>
        <xdr:sp macro="" textlink="">
          <xdr:nvSpPr>
            <xdr:cNvPr id="706567" name="Check Box 7" hidden="1">
              <a:extLst>
                <a:ext uri="{63B3BB69-23CF-44E3-9099-C40C66FF867C}">
                  <a14:compatExt spid="_x0000_s70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33</xdr:row>
          <xdr:rowOff>47625</xdr:rowOff>
        </xdr:from>
        <xdr:to>
          <xdr:col>24</xdr:col>
          <xdr:colOff>152400</xdr:colOff>
          <xdr:row>34</xdr:row>
          <xdr:rowOff>47625</xdr:rowOff>
        </xdr:to>
        <xdr:sp macro="" textlink="">
          <xdr:nvSpPr>
            <xdr:cNvPr id="706568" name="Check Box 8" hidden="1">
              <a:extLst>
                <a:ext uri="{63B3BB69-23CF-44E3-9099-C40C66FF867C}">
                  <a14:compatExt spid="_x0000_s70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19050</xdr:rowOff>
        </xdr:from>
        <xdr:to>
          <xdr:col>5</xdr:col>
          <xdr:colOff>142875</xdr:colOff>
          <xdr:row>6</xdr:row>
          <xdr:rowOff>0</xdr:rowOff>
        </xdr:to>
        <xdr:sp macro="" textlink="">
          <xdr:nvSpPr>
            <xdr:cNvPr id="706569" name="Check Box 9" hidden="1">
              <a:extLst>
                <a:ext uri="{63B3BB69-23CF-44E3-9099-C40C66FF867C}">
                  <a14:compatExt spid="_x0000_s70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xdr:row>
          <xdr:rowOff>0</xdr:rowOff>
        </xdr:from>
        <xdr:to>
          <xdr:col>22</xdr:col>
          <xdr:colOff>57150</xdr:colOff>
          <xdr:row>6</xdr:row>
          <xdr:rowOff>0</xdr:rowOff>
        </xdr:to>
        <xdr:sp macro="" textlink="">
          <xdr:nvSpPr>
            <xdr:cNvPr id="706570" name="Check Box 10" hidden="1">
              <a:extLst>
                <a:ext uri="{63B3BB69-23CF-44E3-9099-C40C66FF867C}">
                  <a14:compatExt spid="_x0000_s70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47</xdr:row>
          <xdr:rowOff>0</xdr:rowOff>
        </xdr:from>
        <xdr:to>
          <xdr:col>20</xdr:col>
          <xdr:colOff>85725</xdr:colOff>
          <xdr:row>48</xdr:row>
          <xdr:rowOff>0</xdr:rowOff>
        </xdr:to>
        <xdr:sp macro="" textlink="">
          <xdr:nvSpPr>
            <xdr:cNvPr id="706571" name="Check Box 11" hidden="1">
              <a:extLst>
                <a:ext uri="{63B3BB69-23CF-44E3-9099-C40C66FF867C}">
                  <a14:compatExt spid="_x0000_s70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47</xdr:row>
          <xdr:rowOff>0</xdr:rowOff>
        </xdr:from>
        <xdr:to>
          <xdr:col>24</xdr:col>
          <xdr:colOff>152400</xdr:colOff>
          <xdr:row>48</xdr:row>
          <xdr:rowOff>0</xdr:rowOff>
        </xdr:to>
        <xdr:sp macro="" textlink="">
          <xdr:nvSpPr>
            <xdr:cNvPr id="706572" name="Check Box 12" hidden="1">
              <a:extLst>
                <a:ext uri="{63B3BB69-23CF-44E3-9099-C40C66FF867C}">
                  <a14:compatExt spid="_x0000_s70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53</xdr:row>
          <xdr:rowOff>0</xdr:rowOff>
        </xdr:from>
        <xdr:to>
          <xdr:col>20</xdr:col>
          <xdr:colOff>95250</xdr:colOff>
          <xdr:row>54</xdr:row>
          <xdr:rowOff>0</xdr:rowOff>
        </xdr:to>
        <xdr:sp macro="" textlink="">
          <xdr:nvSpPr>
            <xdr:cNvPr id="706573" name="Check Box 13" hidden="1">
              <a:extLst>
                <a:ext uri="{63B3BB69-23CF-44E3-9099-C40C66FF867C}">
                  <a14:compatExt spid="_x0000_s70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53</xdr:row>
          <xdr:rowOff>0</xdr:rowOff>
        </xdr:from>
        <xdr:to>
          <xdr:col>24</xdr:col>
          <xdr:colOff>152400</xdr:colOff>
          <xdr:row>54</xdr:row>
          <xdr:rowOff>0</xdr:rowOff>
        </xdr:to>
        <xdr:sp macro="" textlink="">
          <xdr:nvSpPr>
            <xdr:cNvPr id="706574" name="Check Box 14" hidden="1">
              <a:extLst>
                <a:ext uri="{63B3BB69-23CF-44E3-9099-C40C66FF867C}">
                  <a14:compatExt spid="_x0000_s706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38</xdr:row>
          <xdr:rowOff>0</xdr:rowOff>
        </xdr:from>
        <xdr:to>
          <xdr:col>20</xdr:col>
          <xdr:colOff>95250</xdr:colOff>
          <xdr:row>39</xdr:row>
          <xdr:rowOff>0</xdr:rowOff>
        </xdr:to>
        <xdr:sp macro="" textlink="">
          <xdr:nvSpPr>
            <xdr:cNvPr id="706575" name="Check Box 15" hidden="1">
              <a:extLst>
                <a:ext uri="{63B3BB69-23CF-44E3-9099-C40C66FF867C}">
                  <a14:compatExt spid="_x0000_s70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38</xdr:row>
          <xdr:rowOff>0</xdr:rowOff>
        </xdr:from>
        <xdr:to>
          <xdr:col>24</xdr:col>
          <xdr:colOff>152400</xdr:colOff>
          <xdr:row>39</xdr:row>
          <xdr:rowOff>0</xdr:rowOff>
        </xdr:to>
        <xdr:sp macro="" textlink="">
          <xdr:nvSpPr>
            <xdr:cNvPr id="706576" name="Check Box 16" hidden="1">
              <a:extLst>
                <a:ext uri="{63B3BB69-23CF-44E3-9099-C40C66FF867C}">
                  <a14:compatExt spid="_x0000_s70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8</xdr:row>
          <xdr:rowOff>0</xdr:rowOff>
        </xdr:from>
        <xdr:to>
          <xdr:col>5</xdr:col>
          <xdr:colOff>95250</xdr:colOff>
          <xdr:row>9</xdr:row>
          <xdr:rowOff>28575</xdr:rowOff>
        </xdr:to>
        <xdr:sp macro="" textlink="">
          <xdr:nvSpPr>
            <xdr:cNvPr id="126977" name="Check Box 1" hidden="1">
              <a:extLst>
                <a:ext uri="{63B3BB69-23CF-44E3-9099-C40C66FF867C}">
                  <a14:compatExt spid="_x0000_s126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0</xdr:rowOff>
        </xdr:from>
        <xdr:to>
          <xdr:col>5</xdr:col>
          <xdr:colOff>95250</xdr:colOff>
          <xdr:row>10</xdr:row>
          <xdr:rowOff>28575</xdr:rowOff>
        </xdr:to>
        <xdr:sp macro="" textlink="">
          <xdr:nvSpPr>
            <xdr:cNvPr id="126978" name="Check Box 2" hidden="1">
              <a:extLst>
                <a:ext uri="{63B3BB69-23CF-44E3-9099-C40C66FF867C}">
                  <a14:compatExt spid="_x0000_s12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34</xdr:row>
          <xdr:rowOff>0</xdr:rowOff>
        </xdr:from>
        <xdr:to>
          <xdr:col>20</xdr:col>
          <xdr:colOff>95250</xdr:colOff>
          <xdr:row>35</xdr:row>
          <xdr:rowOff>38100</xdr:rowOff>
        </xdr:to>
        <xdr:sp macro="" textlink="">
          <xdr:nvSpPr>
            <xdr:cNvPr id="126979" name="Check Box 3" hidden="1">
              <a:extLst>
                <a:ext uri="{63B3BB69-23CF-44E3-9099-C40C66FF867C}">
                  <a14:compatExt spid="_x0000_s126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34</xdr:row>
          <xdr:rowOff>0</xdr:rowOff>
        </xdr:from>
        <xdr:to>
          <xdr:col>24</xdr:col>
          <xdr:colOff>152400</xdr:colOff>
          <xdr:row>35</xdr:row>
          <xdr:rowOff>38100</xdr:rowOff>
        </xdr:to>
        <xdr:sp macro="" textlink="">
          <xdr:nvSpPr>
            <xdr:cNvPr id="126980" name="Check Box 4" hidden="1">
              <a:extLst>
                <a:ext uri="{63B3BB69-23CF-44E3-9099-C40C66FF867C}">
                  <a14:compatExt spid="_x0000_s12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41</xdr:row>
          <xdr:rowOff>0</xdr:rowOff>
        </xdr:from>
        <xdr:to>
          <xdr:col>20</xdr:col>
          <xdr:colOff>95250</xdr:colOff>
          <xdr:row>42</xdr:row>
          <xdr:rowOff>38100</xdr:rowOff>
        </xdr:to>
        <xdr:sp macro="" textlink="">
          <xdr:nvSpPr>
            <xdr:cNvPr id="126981" name="Check Box 5" hidden="1">
              <a:extLst>
                <a:ext uri="{63B3BB69-23CF-44E3-9099-C40C66FF867C}">
                  <a14:compatExt spid="_x0000_s126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41</xdr:row>
          <xdr:rowOff>0</xdr:rowOff>
        </xdr:from>
        <xdr:to>
          <xdr:col>24</xdr:col>
          <xdr:colOff>152400</xdr:colOff>
          <xdr:row>42</xdr:row>
          <xdr:rowOff>38100</xdr:rowOff>
        </xdr:to>
        <xdr:sp macro="" textlink="">
          <xdr:nvSpPr>
            <xdr:cNvPr id="126982" name="Check Box 6" hidden="1">
              <a:extLst>
                <a:ext uri="{63B3BB69-23CF-44E3-9099-C40C66FF867C}">
                  <a14:compatExt spid="_x0000_s126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42</xdr:row>
          <xdr:rowOff>152400</xdr:rowOff>
        </xdr:from>
        <xdr:to>
          <xdr:col>19</xdr:col>
          <xdr:colOff>104775</xdr:colOff>
          <xdr:row>44</xdr:row>
          <xdr:rowOff>19050</xdr:rowOff>
        </xdr:to>
        <xdr:sp macro="" textlink="">
          <xdr:nvSpPr>
            <xdr:cNvPr id="126983" name="Check Box 7" hidden="1">
              <a:extLst>
                <a:ext uri="{63B3BB69-23CF-44E3-9099-C40C66FF867C}">
                  <a14:compatExt spid="_x0000_s126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施設敷地内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42</xdr:row>
          <xdr:rowOff>152400</xdr:rowOff>
        </xdr:from>
        <xdr:to>
          <xdr:col>25</xdr:col>
          <xdr:colOff>161925</xdr:colOff>
          <xdr:row>44</xdr:row>
          <xdr:rowOff>19050</xdr:rowOff>
        </xdr:to>
        <xdr:sp macro="" textlink="">
          <xdr:nvSpPr>
            <xdr:cNvPr id="126984" name="Check Box 8" hidden="1">
              <a:extLst>
                <a:ext uri="{63B3BB69-23CF-44E3-9099-C40C66FF867C}">
                  <a14:compatExt spid="_x0000_s126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施設敷地外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18</xdr:row>
          <xdr:rowOff>0</xdr:rowOff>
        </xdr:from>
        <xdr:to>
          <xdr:col>20</xdr:col>
          <xdr:colOff>95250</xdr:colOff>
          <xdr:row>19</xdr:row>
          <xdr:rowOff>38100</xdr:rowOff>
        </xdr:to>
        <xdr:sp macro="" textlink="">
          <xdr:nvSpPr>
            <xdr:cNvPr id="126985" name="Check Box 9" hidden="1">
              <a:extLst>
                <a:ext uri="{63B3BB69-23CF-44E3-9099-C40C66FF867C}">
                  <a14:compatExt spid="_x0000_s126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18</xdr:row>
          <xdr:rowOff>0</xdr:rowOff>
        </xdr:from>
        <xdr:to>
          <xdr:col>24</xdr:col>
          <xdr:colOff>152400</xdr:colOff>
          <xdr:row>19</xdr:row>
          <xdr:rowOff>38100</xdr:rowOff>
        </xdr:to>
        <xdr:sp macro="" textlink="">
          <xdr:nvSpPr>
            <xdr:cNvPr id="126986" name="Check Box 10" hidden="1">
              <a:extLst>
                <a:ext uri="{63B3BB69-23CF-44E3-9099-C40C66FF867C}">
                  <a14:compatExt spid="_x0000_s126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21</xdr:row>
          <xdr:rowOff>0</xdr:rowOff>
        </xdr:from>
        <xdr:to>
          <xdr:col>20</xdr:col>
          <xdr:colOff>95250</xdr:colOff>
          <xdr:row>22</xdr:row>
          <xdr:rowOff>28575</xdr:rowOff>
        </xdr:to>
        <xdr:sp macro="" textlink="">
          <xdr:nvSpPr>
            <xdr:cNvPr id="126987" name="Check Box 11" hidden="1">
              <a:extLst>
                <a:ext uri="{63B3BB69-23CF-44E3-9099-C40C66FF867C}">
                  <a14:compatExt spid="_x0000_s126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21</xdr:row>
          <xdr:rowOff>0</xdr:rowOff>
        </xdr:from>
        <xdr:to>
          <xdr:col>24</xdr:col>
          <xdr:colOff>152400</xdr:colOff>
          <xdr:row>22</xdr:row>
          <xdr:rowOff>28575</xdr:rowOff>
        </xdr:to>
        <xdr:sp macro="" textlink="">
          <xdr:nvSpPr>
            <xdr:cNvPr id="126988" name="Check Box 12" hidden="1">
              <a:extLst>
                <a:ext uri="{63B3BB69-23CF-44E3-9099-C40C66FF867C}">
                  <a14:compatExt spid="_x0000_s126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0</xdr:rowOff>
        </xdr:from>
        <xdr:to>
          <xdr:col>20</xdr:col>
          <xdr:colOff>95250</xdr:colOff>
          <xdr:row>13</xdr:row>
          <xdr:rowOff>38100</xdr:rowOff>
        </xdr:to>
        <xdr:sp macro="" textlink="">
          <xdr:nvSpPr>
            <xdr:cNvPr id="126991" name="Check Box 15" hidden="1">
              <a:extLst>
                <a:ext uri="{63B3BB69-23CF-44E3-9099-C40C66FF867C}">
                  <a14:compatExt spid="_x0000_s126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12</xdr:row>
          <xdr:rowOff>0</xdr:rowOff>
        </xdr:from>
        <xdr:to>
          <xdr:col>24</xdr:col>
          <xdr:colOff>152400</xdr:colOff>
          <xdr:row>13</xdr:row>
          <xdr:rowOff>38100</xdr:rowOff>
        </xdr:to>
        <xdr:sp macro="" textlink="">
          <xdr:nvSpPr>
            <xdr:cNvPr id="126992" name="Check Box 16" hidden="1">
              <a:extLst>
                <a:ext uri="{63B3BB69-23CF-44E3-9099-C40C66FF867C}">
                  <a14:compatExt spid="_x0000_s126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14</xdr:row>
          <xdr:rowOff>142875</xdr:rowOff>
        </xdr:from>
        <xdr:to>
          <xdr:col>15</xdr:col>
          <xdr:colOff>0</xdr:colOff>
          <xdr:row>16</xdr:row>
          <xdr:rowOff>0</xdr:rowOff>
        </xdr:to>
        <xdr:sp macro="" textlink="">
          <xdr:nvSpPr>
            <xdr:cNvPr id="126993" name="Check Box 17" hidden="1">
              <a:extLst>
                <a:ext uri="{63B3BB69-23CF-44E3-9099-C40C66FF867C}">
                  <a14:compatExt spid="_x0000_s126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xdr:row>
          <xdr:rowOff>142875</xdr:rowOff>
        </xdr:from>
        <xdr:to>
          <xdr:col>15</xdr:col>
          <xdr:colOff>0</xdr:colOff>
          <xdr:row>17</xdr:row>
          <xdr:rowOff>0</xdr:rowOff>
        </xdr:to>
        <xdr:sp macro="" textlink="">
          <xdr:nvSpPr>
            <xdr:cNvPr id="126994" name="Check Box 18" hidden="1">
              <a:extLst>
                <a:ext uri="{63B3BB69-23CF-44E3-9099-C40C66FF867C}">
                  <a14:compatExt spid="_x0000_s126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31</xdr:row>
          <xdr:rowOff>0</xdr:rowOff>
        </xdr:from>
        <xdr:to>
          <xdr:col>20</xdr:col>
          <xdr:colOff>95250</xdr:colOff>
          <xdr:row>32</xdr:row>
          <xdr:rowOff>38100</xdr:rowOff>
        </xdr:to>
        <xdr:sp macro="" textlink="">
          <xdr:nvSpPr>
            <xdr:cNvPr id="126995" name="Check Box 19" hidden="1">
              <a:extLst>
                <a:ext uri="{63B3BB69-23CF-44E3-9099-C40C66FF867C}">
                  <a14:compatExt spid="_x0000_s126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31</xdr:row>
          <xdr:rowOff>0</xdr:rowOff>
        </xdr:from>
        <xdr:to>
          <xdr:col>24</xdr:col>
          <xdr:colOff>152400</xdr:colOff>
          <xdr:row>32</xdr:row>
          <xdr:rowOff>38100</xdr:rowOff>
        </xdr:to>
        <xdr:sp macro="" textlink="">
          <xdr:nvSpPr>
            <xdr:cNvPr id="126996" name="Check Box 20" hidden="1">
              <a:extLst>
                <a:ext uri="{63B3BB69-23CF-44E3-9099-C40C66FF867C}">
                  <a14:compatExt spid="_x0000_s126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22</xdr:row>
          <xdr:rowOff>161925</xdr:rowOff>
        </xdr:from>
        <xdr:to>
          <xdr:col>20</xdr:col>
          <xdr:colOff>85725</xdr:colOff>
          <xdr:row>24</xdr:row>
          <xdr:rowOff>19050</xdr:rowOff>
        </xdr:to>
        <xdr:sp macro="" textlink="">
          <xdr:nvSpPr>
            <xdr:cNvPr id="126997" name="Check Box 21" hidden="1">
              <a:extLst>
                <a:ext uri="{63B3BB69-23CF-44E3-9099-C40C66FF867C}">
                  <a14:compatExt spid="_x0000_s126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22</xdr:row>
          <xdr:rowOff>161925</xdr:rowOff>
        </xdr:from>
        <xdr:to>
          <xdr:col>24</xdr:col>
          <xdr:colOff>142875</xdr:colOff>
          <xdr:row>24</xdr:row>
          <xdr:rowOff>19050</xdr:rowOff>
        </xdr:to>
        <xdr:sp macro="" textlink="">
          <xdr:nvSpPr>
            <xdr:cNvPr id="126998" name="Check Box 22" hidden="1">
              <a:extLst>
                <a:ext uri="{63B3BB69-23CF-44E3-9099-C40C66FF867C}">
                  <a14:compatExt spid="_x0000_s126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0</xdr:rowOff>
        </xdr:from>
        <xdr:to>
          <xdr:col>20</xdr:col>
          <xdr:colOff>123825</xdr:colOff>
          <xdr:row>52</xdr:row>
          <xdr:rowOff>28575</xdr:rowOff>
        </xdr:to>
        <xdr:sp macro="" textlink="">
          <xdr:nvSpPr>
            <xdr:cNvPr id="126999" name="Check Box 23" hidden="1">
              <a:extLst>
                <a:ext uri="{63B3BB69-23CF-44E3-9099-C40C66FF867C}">
                  <a14:compatExt spid="_x0000_s126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51</xdr:row>
          <xdr:rowOff>0</xdr:rowOff>
        </xdr:from>
        <xdr:to>
          <xdr:col>25</xdr:col>
          <xdr:colOff>0</xdr:colOff>
          <xdr:row>52</xdr:row>
          <xdr:rowOff>28575</xdr:rowOff>
        </xdr:to>
        <xdr:sp macro="" textlink="">
          <xdr:nvSpPr>
            <xdr:cNvPr id="127000" name="Check Box 24" hidden="1">
              <a:extLst>
                <a:ext uri="{63B3BB69-23CF-44E3-9099-C40C66FF867C}">
                  <a14:compatExt spid="_x0000_s127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10</xdr:col>
          <xdr:colOff>123825</xdr:colOff>
          <xdr:row>48</xdr:row>
          <xdr:rowOff>38100</xdr:rowOff>
        </xdr:to>
        <xdr:sp macro="" textlink="">
          <xdr:nvSpPr>
            <xdr:cNvPr id="127001" name="Check Box 25" hidden="1">
              <a:extLst>
                <a:ext uri="{63B3BB69-23CF-44E3-9099-C40C66FF867C}">
                  <a14:compatExt spid="_x0000_s127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下水道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47</xdr:row>
          <xdr:rowOff>0</xdr:rowOff>
        </xdr:from>
        <xdr:to>
          <xdr:col>15</xdr:col>
          <xdr:colOff>104775</xdr:colOff>
          <xdr:row>48</xdr:row>
          <xdr:rowOff>38100</xdr:rowOff>
        </xdr:to>
        <xdr:sp macro="" textlink="">
          <xdr:nvSpPr>
            <xdr:cNvPr id="127002" name="Check Box 26" hidden="1">
              <a:extLst>
                <a:ext uri="{63B3BB69-23CF-44E3-9099-C40C66FF867C}">
                  <a14:compatExt spid="_x0000_s127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浄化槽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xdr:row>
          <xdr:rowOff>0</xdr:rowOff>
        </xdr:from>
        <xdr:to>
          <xdr:col>18</xdr:col>
          <xdr:colOff>114300</xdr:colOff>
          <xdr:row>48</xdr:row>
          <xdr:rowOff>38100</xdr:rowOff>
        </xdr:to>
        <xdr:sp macro="" textlink="">
          <xdr:nvSpPr>
            <xdr:cNvPr id="127003" name="Check Box 27" hidden="1">
              <a:extLst>
                <a:ext uri="{63B3BB69-23CF-44E3-9099-C40C66FF867C}">
                  <a14:compatExt spid="_x0000_s127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10</xdr:col>
          <xdr:colOff>85725</xdr:colOff>
          <xdr:row>56</xdr:row>
          <xdr:rowOff>38100</xdr:rowOff>
        </xdr:to>
        <xdr:sp macro="" textlink="">
          <xdr:nvSpPr>
            <xdr:cNvPr id="127004" name="Check Box 28" hidden="1">
              <a:extLst>
                <a:ext uri="{63B3BB69-23CF-44E3-9099-C40C66FF867C}">
                  <a14:compatExt spid="_x0000_s127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エレベーター設置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55</xdr:row>
          <xdr:rowOff>0</xdr:rowOff>
        </xdr:from>
        <xdr:to>
          <xdr:col>18</xdr:col>
          <xdr:colOff>142875</xdr:colOff>
          <xdr:row>56</xdr:row>
          <xdr:rowOff>38100</xdr:rowOff>
        </xdr:to>
        <xdr:sp macro="" textlink="">
          <xdr:nvSpPr>
            <xdr:cNvPr id="127005" name="Check Box 29" hidden="1">
              <a:extLst>
                <a:ext uri="{63B3BB69-23CF-44E3-9099-C40C66FF867C}">
                  <a14:compatExt spid="_x0000_s127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ダムウェーター設置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0</xdr:rowOff>
        </xdr:from>
        <xdr:to>
          <xdr:col>23</xdr:col>
          <xdr:colOff>104775</xdr:colOff>
          <xdr:row>56</xdr:row>
          <xdr:rowOff>38100</xdr:rowOff>
        </xdr:to>
        <xdr:sp macro="" textlink="">
          <xdr:nvSpPr>
            <xdr:cNvPr id="127006" name="Check Box 30" hidden="1">
              <a:extLst>
                <a:ext uri="{63B3BB69-23CF-44E3-9099-C40C66FF867C}">
                  <a14:compatExt spid="_x0000_s127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設置なし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58</xdr:row>
          <xdr:rowOff>0</xdr:rowOff>
        </xdr:from>
        <xdr:to>
          <xdr:col>21</xdr:col>
          <xdr:colOff>76200</xdr:colOff>
          <xdr:row>59</xdr:row>
          <xdr:rowOff>38100</xdr:rowOff>
        </xdr:to>
        <xdr:sp macro="" textlink="">
          <xdr:nvSpPr>
            <xdr:cNvPr id="127007" name="Check Box 31" hidden="1">
              <a:extLst>
                <a:ext uri="{63B3BB69-23CF-44E3-9099-C40C66FF867C}">
                  <a14:compatExt spid="_x0000_s127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58</xdr:row>
          <xdr:rowOff>0</xdr:rowOff>
        </xdr:from>
        <xdr:to>
          <xdr:col>25</xdr:col>
          <xdr:colOff>133350</xdr:colOff>
          <xdr:row>59</xdr:row>
          <xdr:rowOff>38100</xdr:rowOff>
        </xdr:to>
        <xdr:sp macro="" textlink="">
          <xdr:nvSpPr>
            <xdr:cNvPr id="127008" name="Check Box 32" hidden="1">
              <a:extLst>
                <a:ext uri="{63B3BB69-23CF-44E3-9099-C40C66FF867C}">
                  <a14:compatExt spid="_x0000_s127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xdr:colOff>
          <xdr:row>60</xdr:row>
          <xdr:rowOff>152400</xdr:rowOff>
        </xdr:from>
        <xdr:to>
          <xdr:col>25</xdr:col>
          <xdr:colOff>133350</xdr:colOff>
          <xdr:row>62</xdr:row>
          <xdr:rowOff>19050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3196070" y="10595264"/>
              <a:ext cx="1162916" cy="213013"/>
              <a:chOff x="3314702" y="9525295"/>
              <a:chExt cx="1209686" cy="209550"/>
            </a:xfrm>
          </xdr:grpSpPr>
          <xdr:sp macro="" textlink="">
            <xdr:nvSpPr>
              <xdr:cNvPr id="780289" name="Check Box 1" hidden="1">
                <a:extLst>
                  <a:ext uri="{63B3BB69-23CF-44E3-9099-C40C66FF867C}">
                    <a14:compatExt spid="_x0000_s780289"/>
                  </a:ext>
                </a:extLst>
              </xdr:cNvPr>
              <xdr:cNvSpPr/>
            </xdr:nvSpPr>
            <xdr:spPr bwMode="auto">
              <a:xfrm>
                <a:off x="3314702" y="9525295"/>
                <a:ext cx="59055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80290" name="Check Box 2" hidden="1">
                <a:extLst>
                  <a:ext uri="{63B3BB69-23CF-44E3-9099-C40C66FF867C}">
                    <a14:compatExt spid="_x0000_s780290"/>
                  </a:ext>
                </a:extLst>
              </xdr:cNvPr>
              <xdr:cNvSpPr/>
            </xdr:nvSpPr>
            <xdr:spPr bwMode="auto">
              <a:xfrm>
                <a:off x="3971938" y="9525360"/>
                <a:ext cx="552450" cy="200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63</xdr:row>
          <xdr:rowOff>0</xdr:rowOff>
        </xdr:from>
        <xdr:to>
          <xdr:col>25</xdr:col>
          <xdr:colOff>133350</xdr:colOff>
          <xdr:row>64</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3196070" y="10962409"/>
              <a:ext cx="1162916" cy="173182"/>
              <a:chOff x="3314702" y="9521691"/>
              <a:chExt cx="1209686" cy="209550"/>
            </a:xfrm>
          </xdr:grpSpPr>
          <xdr:sp macro="" textlink="">
            <xdr:nvSpPr>
              <xdr:cNvPr id="780291" name="Check Box 3" hidden="1">
                <a:extLst>
                  <a:ext uri="{63B3BB69-23CF-44E3-9099-C40C66FF867C}">
                    <a14:compatExt spid="_x0000_s780291"/>
                  </a:ext>
                </a:extLst>
              </xdr:cNvPr>
              <xdr:cNvSpPr/>
            </xdr:nvSpPr>
            <xdr:spPr bwMode="auto">
              <a:xfrm>
                <a:off x="3314702" y="9521691"/>
                <a:ext cx="59055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80292" name="Check Box 4" hidden="1">
                <a:extLst>
                  <a:ext uri="{63B3BB69-23CF-44E3-9099-C40C66FF867C}">
                    <a14:compatExt spid="_x0000_s780292"/>
                  </a:ext>
                </a:extLst>
              </xdr:cNvPr>
              <xdr:cNvSpPr/>
            </xdr:nvSpPr>
            <xdr:spPr bwMode="auto">
              <a:xfrm>
                <a:off x="3971938" y="9525000"/>
                <a:ext cx="5524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15</xdr:col>
      <xdr:colOff>28575</xdr:colOff>
      <xdr:row>31</xdr:row>
      <xdr:rowOff>85725</xdr:rowOff>
    </xdr:from>
    <xdr:to>
      <xdr:col>47</xdr:col>
      <xdr:colOff>142875</xdr:colOff>
      <xdr:row>35</xdr:row>
      <xdr:rowOff>0</xdr:rowOff>
    </xdr:to>
    <xdr:cxnSp macro="">
      <xdr:nvCxnSpPr>
        <xdr:cNvPr id="8" name="直線矢印コネクタ 7">
          <a:extLst>
            <a:ext uri="{FF2B5EF4-FFF2-40B4-BE49-F238E27FC236}">
              <a16:creationId xmlns:a16="http://schemas.microsoft.com/office/drawing/2014/main" id="{00000000-0008-0000-0500-000004000000}"/>
            </a:ext>
          </a:extLst>
        </xdr:cNvPr>
        <xdr:cNvCxnSpPr/>
      </xdr:nvCxnSpPr>
      <xdr:spPr>
        <a:xfrm>
          <a:off x="2609850" y="5457825"/>
          <a:ext cx="5981700" cy="600075"/>
        </a:xfrm>
        <a:prstGeom prst="straightConnector1">
          <a:avLst/>
        </a:prstGeom>
        <a:ln w="254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20</xdr:col>
          <xdr:colOff>0</xdr:colOff>
          <xdr:row>28</xdr:row>
          <xdr:rowOff>0</xdr:rowOff>
        </xdr:from>
        <xdr:to>
          <xdr:col>26</xdr:col>
          <xdr:colOff>9525</xdr:colOff>
          <xdr:row>29</xdr:row>
          <xdr:rowOff>38100</xdr:rowOff>
        </xdr:to>
        <xdr:grpSp>
          <xdr:nvGrpSpPr>
            <xdr:cNvPr id="9" name="グループ化 8">
              <a:extLst>
                <a:ext uri="{FF2B5EF4-FFF2-40B4-BE49-F238E27FC236}">
                  <a16:creationId xmlns:a16="http://schemas.microsoft.com/office/drawing/2014/main" id="{00000000-0008-0000-0500-000010000000}"/>
                </a:ext>
              </a:extLst>
            </xdr:cNvPr>
            <xdr:cNvGrpSpPr/>
          </xdr:nvGrpSpPr>
          <xdr:grpSpPr>
            <a:xfrm>
              <a:off x="3359727" y="4901045"/>
              <a:ext cx="1048616" cy="211282"/>
              <a:chOff x="3067042" y="657228"/>
              <a:chExt cx="1095374" cy="209551"/>
            </a:xfrm>
          </xdr:grpSpPr>
          <xdr:sp macro="" textlink="">
            <xdr:nvSpPr>
              <xdr:cNvPr id="780293" name="Check Box 5" hidden="1">
                <a:extLst>
                  <a:ext uri="{63B3BB69-23CF-44E3-9099-C40C66FF867C}">
                    <a14:compatExt spid="_x0000_s780293"/>
                  </a:ext>
                </a:extLst>
              </xdr:cNvPr>
              <xdr:cNvSpPr/>
            </xdr:nvSpPr>
            <xdr:spPr bwMode="auto">
              <a:xfrm>
                <a:off x="3067042" y="657231"/>
                <a:ext cx="552450" cy="2095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80294" name="Check Box 6" hidden="1">
                <a:extLst>
                  <a:ext uri="{63B3BB69-23CF-44E3-9099-C40C66FF867C}">
                    <a14:compatExt spid="_x0000_s780294"/>
                  </a:ext>
                </a:extLst>
              </xdr:cNvPr>
              <xdr:cNvSpPr/>
            </xdr:nvSpPr>
            <xdr:spPr bwMode="auto">
              <a:xfrm>
                <a:off x="3609966" y="657228"/>
                <a:ext cx="552450" cy="2000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42</xdr:col>
      <xdr:colOff>47625</xdr:colOff>
      <xdr:row>40</xdr:row>
      <xdr:rowOff>76200</xdr:rowOff>
    </xdr:from>
    <xdr:to>
      <xdr:col>43</xdr:col>
      <xdr:colOff>95250</xdr:colOff>
      <xdr:row>46</xdr:row>
      <xdr:rowOff>133350</xdr:rowOff>
    </xdr:to>
    <xdr:sp macro="" textlink="">
      <xdr:nvSpPr>
        <xdr:cNvPr id="12" name="左中かっこ 11">
          <a:extLst>
            <a:ext uri="{FF2B5EF4-FFF2-40B4-BE49-F238E27FC236}">
              <a16:creationId xmlns:a16="http://schemas.microsoft.com/office/drawing/2014/main" id="{00000000-0008-0000-0500-000006000000}"/>
            </a:ext>
          </a:extLst>
        </xdr:cNvPr>
        <xdr:cNvSpPr/>
      </xdr:nvSpPr>
      <xdr:spPr>
        <a:xfrm>
          <a:off x="7591425" y="6991350"/>
          <a:ext cx="228600" cy="1085850"/>
        </a:xfrm>
        <a:prstGeom prst="leftBrace">
          <a:avLst>
            <a:gd name="adj1" fmla="val 26515"/>
            <a:gd name="adj2" fmla="val 4803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28574</xdr:colOff>
      <xdr:row>47</xdr:row>
      <xdr:rowOff>28574</xdr:rowOff>
    </xdr:from>
    <xdr:to>
      <xdr:col>43</xdr:col>
      <xdr:colOff>85725</xdr:colOff>
      <xdr:row>59</xdr:row>
      <xdr:rowOff>142875</xdr:rowOff>
    </xdr:to>
    <xdr:sp macro="" textlink="">
      <xdr:nvSpPr>
        <xdr:cNvPr id="13" name="左中かっこ 12">
          <a:extLst>
            <a:ext uri="{FF2B5EF4-FFF2-40B4-BE49-F238E27FC236}">
              <a16:creationId xmlns:a16="http://schemas.microsoft.com/office/drawing/2014/main" id="{00000000-0008-0000-0500-000014000000}"/>
            </a:ext>
          </a:extLst>
        </xdr:cNvPr>
        <xdr:cNvSpPr/>
      </xdr:nvSpPr>
      <xdr:spPr>
        <a:xfrm>
          <a:off x="7572374" y="8143874"/>
          <a:ext cx="238126" cy="2171701"/>
        </a:xfrm>
        <a:prstGeom prst="leftBrace">
          <a:avLst>
            <a:gd name="adj1" fmla="val 26515"/>
            <a:gd name="adj2" fmla="val 4803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60</xdr:row>
      <xdr:rowOff>19051</xdr:rowOff>
    </xdr:from>
    <xdr:to>
      <xdr:col>43</xdr:col>
      <xdr:colOff>95250</xdr:colOff>
      <xdr:row>64</xdr:row>
      <xdr:rowOff>1</xdr:rowOff>
    </xdr:to>
    <xdr:sp macro="" textlink="">
      <xdr:nvSpPr>
        <xdr:cNvPr id="14" name="左中かっこ 13">
          <a:extLst>
            <a:ext uri="{FF2B5EF4-FFF2-40B4-BE49-F238E27FC236}">
              <a16:creationId xmlns:a16="http://schemas.microsoft.com/office/drawing/2014/main" id="{00000000-0008-0000-0500-000015000000}"/>
            </a:ext>
          </a:extLst>
        </xdr:cNvPr>
        <xdr:cNvSpPr/>
      </xdr:nvSpPr>
      <xdr:spPr>
        <a:xfrm>
          <a:off x="7591425" y="10363201"/>
          <a:ext cx="228600" cy="666750"/>
        </a:xfrm>
        <a:prstGeom prst="leftBrace">
          <a:avLst>
            <a:gd name="adj1" fmla="val 26515"/>
            <a:gd name="adj2" fmla="val 4803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19049</xdr:colOff>
      <xdr:row>11</xdr:row>
      <xdr:rowOff>104775</xdr:rowOff>
    </xdr:from>
    <xdr:to>
      <xdr:col>28</xdr:col>
      <xdr:colOff>38099</xdr:colOff>
      <xdr:row>14</xdr:row>
      <xdr:rowOff>114300</xdr:rowOff>
    </xdr:to>
    <xdr:sp macro="" textlink="">
      <xdr:nvSpPr>
        <xdr:cNvPr id="15" name="円/楕円 6">
          <a:extLst>
            <a:ext uri="{FF2B5EF4-FFF2-40B4-BE49-F238E27FC236}">
              <a16:creationId xmlns:a16="http://schemas.microsoft.com/office/drawing/2014/main" id="{00000000-0008-0000-0500-000007000000}"/>
            </a:ext>
          </a:extLst>
        </xdr:cNvPr>
        <xdr:cNvSpPr/>
      </xdr:nvSpPr>
      <xdr:spPr>
        <a:xfrm>
          <a:off x="971549" y="2047875"/>
          <a:ext cx="3924300" cy="523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28574</xdr:colOff>
      <xdr:row>14</xdr:row>
      <xdr:rowOff>114300</xdr:rowOff>
    </xdr:from>
    <xdr:to>
      <xdr:col>36</xdr:col>
      <xdr:colOff>85725</xdr:colOff>
      <xdr:row>20</xdr:row>
      <xdr:rowOff>152400</xdr:rowOff>
    </xdr:to>
    <xdr:cxnSp macro="">
      <xdr:nvCxnSpPr>
        <xdr:cNvPr id="16" name="直線矢印コネクタ 15">
          <a:extLst>
            <a:ext uri="{FF2B5EF4-FFF2-40B4-BE49-F238E27FC236}">
              <a16:creationId xmlns:a16="http://schemas.microsoft.com/office/drawing/2014/main" id="{00000000-0008-0000-0500-00000E000000}"/>
            </a:ext>
          </a:extLst>
        </xdr:cNvPr>
        <xdr:cNvCxnSpPr>
          <a:stCxn id="15" idx="4"/>
        </xdr:cNvCxnSpPr>
      </xdr:nvCxnSpPr>
      <xdr:spPr>
        <a:xfrm>
          <a:off x="2971799" y="2571750"/>
          <a:ext cx="3419476" cy="1066800"/>
        </a:xfrm>
        <a:prstGeom prst="straightConnector1">
          <a:avLst/>
        </a:prstGeom>
        <a:ln w="25400">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122109</xdr:colOff>
      <xdr:row>20</xdr:row>
      <xdr:rowOff>57548</xdr:rowOff>
    </xdr:from>
    <xdr:to>
      <xdr:col>36</xdr:col>
      <xdr:colOff>57151</xdr:colOff>
      <xdr:row>21</xdr:row>
      <xdr:rowOff>66677</xdr:rowOff>
    </xdr:to>
    <xdr:cxnSp macro="">
      <xdr:nvCxnSpPr>
        <xdr:cNvPr id="17" name="直線矢印コネクタ 16">
          <a:extLst>
            <a:ext uri="{FF2B5EF4-FFF2-40B4-BE49-F238E27FC236}">
              <a16:creationId xmlns:a16="http://schemas.microsoft.com/office/drawing/2014/main" id="{00000000-0008-0000-0500-000011000000}"/>
            </a:ext>
          </a:extLst>
        </xdr:cNvPr>
        <xdr:cNvCxnSpPr>
          <a:endCxn id="19" idx="5"/>
        </xdr:cNvCxnSpPr>
      </xdr:nvCxnSpPr>
      <xdr:spPr>
        <a:xfrm flipH="1" flipV="1">
          <a:off x="2703384" y="3543698"/>
          <a:ext cx="3659317" cy="180579"/>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95250</xdr:colOff>
      <xdr:row>22</xdr:row>
      <xdr:rowOff>0</xdr:rowOff>
    </xdr:from>
    <xdr:to>
      <xdr:col>44</xdr:col>
      <xdr:colOff>57150</xdr:colOff>
      <xdr:row>38</xdr:row>
      <xdr:rowOff>123825</xdr:rowOff>
    </xdr:to>
    <xdr:cxnSp macro="">
      <xdr:nvCxnSpPr>
        <xdr:cNvPr id="18" name="直線矢印コネクタ 17">
          <a:extLst>
            <a:ext uri="{FF2B5EF4-FFF2-40B4-BE49-F238E27FC236}">
              <a16:creationId xmlns:a16="http://schemas.microsoft.com/office/drawing/2014/main" id="{00000000-0008-0000-0500-000017000000}"/>
            </a:ext>
          </a:extLst>
        </xdr:cNvPr>
        <xdr:cNvCxnSpPr/>
      </xdr:nvCxnSpPr>
      <xdr:spPr>
        <a:xfrm>
          <a:off x="6696075" y="3829050"/>
          <a:ext cx="1266825" cy="28670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17</xdr:row>
      <xdr:rowOff>19051</xdr:rowOff>
    </xdr:from>
    <xdr:to>
      <xdr:col>16</xdr:col>
      <xdr:colOff>66675</xdr:colOff>
      <xdr:row>20</xdr:row>
      <xdr:rowOff>152401</xdr:rowOff>
    </xdr:to>
    <xdr:sp macro="" textlink="">
      <xdr:nvSpPr>
        <xdr:cNvPr id="19" name="円/楕円 21">
          <a:extLst>
            <a:ext uri="{FF2B5EF4-FFF2-40B4-BE49-F238E27FC236}">
              <a16:creationId xmlns:a16="http://schemas.microsoft.com/office/drawing/2014/main" id="{00000000-0008-0000-0500-000016000000}"/>
            </a:ext>
          </a:extLst>
        </xdr:cNvPr>
        <xdr:cNvSpPr/>
      </xdr:nvSpPr>
      <xdr:spPr>
        <a:xfrm>
          <a:off x="1971675" y="2990851"/>
          <a:ext cx="857250" cy="647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xdr:colOff>
          <xdr:row>58</xdr:row>
          <xdr:rowOff>142875</xdr:rowOff>
        </xdr:from>
        <xdr:to>
          <xdr:col>26</xdr:col>
          <xdr:colOff>28575</xdr:colOff>
          <xdr:row>60</xdr:row>
          <xdr:rowOff>9525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3362325" y="10134600"/>
              <a:ext cx="1285875" cy="209550"/>
              <a:chOff x="3314726" y="9524729"/>
              <a:chExt cx="1285858" cy="209550"/>
            </a:xfrm>
          </xdr:grpSpPr>
          <xdr:sp macro="" textlink="">
            <xdr:nvSpPr>
              <xdr:cNvPr id="781313" name="Check Box 1" hidden="1">
                <a:extLst>
                  <a:ext uri="{63B3BB69-23CF-44E3-9099-C40C66FF867C}">
                    <a14:compatExt spid="_x0000_s781313"/>
                  </a:ext>
                </a:extLst>
              </xdr:cNvPr>
              <xdr:cNvSpPr/>
            </xdr:nvSpPr>
            <xdr:spPr bwMode="auto">
              <a:xfrm>
                <a:off x="3314726" y="9524729"/>
                <a:ext cx="5905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781314" name="Check Box 2" hidden="1">
                <a:extLst>
                  <a:ext uri="{63B3BB69-23CF-44E3-9099-C40C66FF867C}">
                    <a14:compatExt spid="_x0000_s781314"/>
                  </a:ext>
                </a:extLst>
              </xdr:cNvPr>
              <xdr:cNvSpPr/>
            </xdr:nvSpPr>
            <xdr:spPr bwMode="auto">
              <a:xfrm>
                <a:off x="4048136" y="9525168"/>
                <a:ext cx="552448" cy="2000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62</xdr:row>
          <xdr:rowOff>76200</xdr:rowOff>
        </xdr:from>
        <xdr:to>
          <xdr:col>26</xdr:col>
          <xdr:colOff>28575</xdr:colOff>
          <xdr:row>63</xdr:row>
          <xdr:rowOff>76200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3362325" y="10753725"/>
              <a:ext cx="1285875" cy="171450"/>
              <a:chOff x="3314726" y="9521441"/>
              <a:chExt cx="1285858" cy="209550"/>
            </a:xfrm>
          </xdr:grpSpPr>
          <xdr:sp macro="" textlink="">
            <xdr:nvSpPr>
              <xdr:cNvPr id="781315" name="Check Box 3" hidden="1">
                <a:extLst>
                  <a:ext uri="{63B3BB69-23CF-44E3-9099-C40C66FF867C}">
                    <a14:compatExt spid="_x0000_s781315"/>
                  </a:ext>
                </a:extLst>
              </xdr:cNvPr>
              <xdr:cNvSpPr/>
            </xdr:nvSpPr>
            <xdr:spPr bwMode="auto">
              <a:xfrm>
                <a:off x="3314726" y="9521441"/>
                <a:ext cx="5905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781316" name="Check Box 4" hidden="1">
                <a:extLst>
                  <a:ext uri="{63B3BB69-23CF-44E3-9099-C40C66FF867C}">
                    <a14:compatExt spid="_x0000_s781316"/>
                  </a:ext>
                </a:extLst>
              </xdr:cNvPr>
              <xdr:cNvSpPr/>
            </xdr:nvSpPr>
            <xdr:spPr bwMode="auto">
              <a:xfrm>
                <a:off x="4048136" y="9525000"/>
                <a:ext cx="552448"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26</xdr:col>
          <xdr:colOff>38100</xdr:colOff>
          <xdr:row>28</xdr:row>
          <xdr:rowOff>38100</xdr:rowOff>
        </xdr:to>
        <xdr:grpSp>
          <xdr:nvGrpSpPr>
            <xdr:cNvPr id="8" name="グループ化 7">
              <a:extLst>
                <a:ext uri="{FF2B5EF4-FFF2-40B4-BE49-F238E27FC236}">
                  <a16:creationId xmlns:a16="http://schemas.microsoft.com/office/drawing/2014/main" id="{00000000-0008-0000-0600-000009000000}"/>
                </a:ext>
              </a:extLst>
            </xdr:cNvPr>
            <xdr:cNvGrpSpPr/>
          </xdr:nvGrpSpPr>
          <xdr:grpSpPr>
            <a:xfrm>
              <a:off x="3533775" y="4676775"/>
              <a:ext cx="1123950" cy="209550"/>
              <a:chOff x="3067049" y="657225"/>
              <a:chExt cx="1123948" cy="209549"/>
            </a:xfrm>
          </xdr:grpSpPr>
          <xdr:sp macro="" textlink="">
            <xdr:nvSpPr>
              <xdr:cNvPr id="781317" name="Check Box 5" hidden="1">
                <a:extLst>
                  <a:ext uri="{63B3BB69-23CF-44E3-9099-C40C66FF867C}">
                    <a14:compatExt spid="_x0000_s781317"/>
                  </a:ext>
                </a:extLst>
              </xdr:cNvPr>
              <xdr:cNvSpPr/>
            </xdr:nvSpPr>
            <xdr:spPr bwMode="auto">
              <a:xfrm>
                <a:off x="3067049" y="657227"/>
                <a:ext cx="552450" cy="2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781318" name="Check Box 6" hidden="1">
                <a:extLst>
                  <a:ext uri="{63B3BB69-23CF-44E3-9099-C40C66FF867C}">
                    <a14:compatExt spid="_x0000_s781318"/>
                  </a:ext>
                </a:extLst>
              </xdr:cNvPr>
              <xdr:cNvSpPr/>
            </xdr:nvSpPr>
            <xdr:spPr bwMode="auto">
              <a:xfrm>
                <a:off x="3638547" y="657225"/>
                <a:ext cx="552450" cy="200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40</xdr:col>
      <xdr:colOff>47625</xdr:colOff>
      <xdr:row>41</xdr:row>
      <xdr:rowOff>76200</xdr:rowOff>
    </xdr:from>
    <xdr:to>
      <xdr:col>41</xdr:col>
      <xdr:colOff>95250</xdr:colOff>
      <xdr:row>47</xdr:row>
      <xdr:rowOff>133350</xdr:rowOff>
    </xdr:to>
    <xdr:sp macro="" textlink="">
      <xdr:nvSpPr>
        <xdr:cNvPr id="11" name="左中かっこ 10">
          <a:extLst>
            <a:ext uri="{FF2B5EF4-FFF2-40B4-BE49-F238E27FC236}">
              <a16:creationId xmlns:a16="http://schemas.microsoft.com/office/drawing/2014/main" id="{00000000-0008-0000-0600-00000B000000}"/>
            </a:ext>
          </a:extLst>
        </xdr:cNvPr>
        <xdr:cNvSpPr/>
      </xdr:nvSpPr>
      <xdr:spPr>
        <a:xfrm>
          <a:off x="7343775" y="7153275"/>
          <a:ext cx="228600" cy="1085850"/>
        </a:xfrm>
        <a:prstGeom prst="leftBrace">
          <a:avLst>
            <a:gd name="adj1" fmla="val 26515"/>
            <a:gd name="adj2" fmla="val 4803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28574</xdr:colOff>
      <xdr:row>48</xdr:row>
      <xdr:rowOff>28574</xdr:rowOff>
    </xdr:from>
    <xdr:to>
      <xdr:col>41</xdr:col>
      <xdr:colOff>85725</xdr:colOff>
      <xdr:row>59</xdr:row>
      <xdr:rowOff>142875</xdr:rowOff>
    </xdr:to>
    <xdr:sp macro="" textlink="">
      <xdr:nvSpPr>
        <xdr:cNvPr id="12" name="左中かっこ 11">
          <a:extLst>
            <a:ext uri="{FF2B5EF4-FFF2-40B4-BE49-F238E27FC236}">
              <a16:creationId xmlns:a16="http://schemas.microsoft.com/office/drawing/2014/main" id="{00000000-0008-0000-0600-00000C000000}"/>
            </a:ext>
          </a:extLst>
        </xdr:cNvPr>
        <xdr:cNvSpPr/>
      </xdr:nvSpPr>
      <xdr:spPr>
        <a:xfrm>
          <a:off x="7324724" y="8305799"/>
          <a:ext cx="238126" cy="2000251"/>
        </a:xfrm>
        <a:prstGeom prst="leftBrace">
          <a:avLst>
            <a:gd name="adj1" fmla="val 26515"/>
            <a:gd name="adj2" fmla="val 4803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60</xdr:row>
      <xdr:rowOff>19051</xdr:rowOff>
    </xdr:from>
    <xdr:to>
      <xdr:col>41</xdr:col>
      <xdr:colOff>95250</xdr:colOff>
      <xdr:row>64</xdr:row>
      <xdr:rowOff>1</xdr:rowOff>
    </xdr:to>
    <xdr:sp macro="" textlink="">
      <xdr:nvSpPr>
        <xdr:cNvPr id="13" name="左中かっこ 12">
          <a:extLst>
            <a:ext uri="{FF2B5EF4-FFF2-40B4-BE49-F238E27FC236}">
              <a16:creationId xmlns:a16="http://schemas.microsoft.com/office/drawing/2014/main" id="{00000000-0008-0000-0600-00000D000000}"/>
            </a:ext>
          </a:extLst>
        </xdr:cNvPr>
        <xdr:cNvSpPr/>
      </xdr:nvSpPr>
      <xdr:spPr>
        <a:xfrm>
          <a:off x="7343775" y="10353676"/>
          <a:ext cx="228600" cy="666750"/>
        </a:xfrm>
        <a:prstGeom prst="leftBrace">
          <a:avLst>
            <a:gd name="adj1" fmla="val 26515"/>
            <a:gd name="adj2" fmla="val 4803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38100</xdr:colOff>
      <xdr:row>57</xdr:row>
      <xdr:rowOff>0</xdr:rowOff>
    </xdr:from>
    <xdr:to>
      <xdr:col>16</xdr:col>
      <xdr:colOff>171450</xdr:colOff>
      <xdr:row>57</xdr:row>
      <xdr:rowOff>1</xdr:rowOff>
    </xdr:to>
    <xdr:sp macro="" textlink="">
      <xdr:nvSpPr>
        <xdr:cNvPr id="2" name="大かっこ 1"/>
        <xdr:cNvSpPr/>
      </xdr:nvSpPr>
      <xdr:spPr>
        <a:xfrm>
          <a:off x="2133600" y="8429625"/>
          <a:ext cx="419100" cy="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57</xdr:row>
      <xdr:rowOff>0</xdr:rowOff>
    </xdr:from>
    <xdr:to>
      <xdr:col>16</xdr:col>
      <xdr:colOff>171450</xdr:colOff>
      <xdr:row>57</xdr:row>
      <xdr:rowOff>1</xdr:rowOff>
    </xdr:to>
    <xdr:sp macro="" textlink="">
      <xdr:nvSpPr>
        <xdr:cNvPr id="3" name="大かっこ 2"/>
        <xdr:cNvSpPr/>
      </xdr:nvSpPr>
      <xdr:spPr>
        <a:xfrm>
          <a:off x="2133600" y="8429625"/>
          <a:ext cx="419100" cy="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323850</xdr:colOff>
      <xdr:row>21</xdr:row>
      <xdr:rowOff>133350</xdr:rowOff>
    </xdr:from>
    <xdr:to>
      <xdr:col>52</xdr:col>
      <xdr:colOff>57150</xdr:colOff>
      <xdr:row>30</xdr:row>
      <xdr:rowOff>104775</xdr:rowOff>
    </xdr:to>
    <xdr:grpSp>
      <xdr:nvGrpSpPr>
        <xdr:cNvPr id="4" name="グループ化 3"/>
        <xdr:cNvGrpSpPr/>
      </xdr:nvGrpSpPr>
      <xdr:grpSpPr>
        <a:xfrm>
          <a:off x="5120986" y="3562350"/>
          <a:ext cx="3474028" cy="1374198"/>
          <a:chOff x="5010150" y="3533775"/>
          <a:chExt cx="3514725" cy="1343025"/>
        </a:xfrm>
      </xdr:grpSpPr>
      <xdr:sp macro="" textlink="">
        <xdr:nvSpPr>
          <xdr:cNvPr id="5" name="円/楕円 3"/>
          <xdr:cNvSpPr/>
        </xdr:nvSpPr>
        <xdr:spPr>
          <a:xfrm>
            <a:off x="5010150" y="4552950"/>
            <a:ext cx="47625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円/楕円 31"/>
          <xdr:cNvSpPr/>
        </xdr:nvSpPr>
        <xdr:spPr>
          <a:xfrm>
            <a:off x="8048625" y="3533775"/>
            <a:ext cx="47625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 name="直線矢印コネクタ 6"/>
          <xdr:cNvCxnSpPr>
            <a:stCxn id="6" idx="3"/>
            <a:endCxn id="5" idx="7"/>
          </xdr:cNvCxnSpPr>
        </xdr:nvCxnSpPr>
        <xdr:spPr>
          <a:xfrm flipH="1">
            <a:off x="5416655" y="3810198"/>
            <a:ext cx="2701715" cy="79017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104776</xdr:colOff>
      <xdr:row>26</xdr:row>
      <xdr:rowOff>47625</xdr:rowOff>
    </xdr:from>
    <xdr:to>
      <xdr:col>45</xdr:col>
      <xdr:colOff>76201</xdr:colOff>
      <xdr:row>27</xdr:row>
      <xdr:rowOff>85725</xdr:rowOff>
    </xdr:to>
    <xdr:sp macro="" textlink="">
      <xdr:nvSpPr>
        <xdr:cNvPr id="8" name="正方形/長方形 7"/>
        <xdr:cNvSpPr/>
      </xdr:nvSpPr>
      <xdr:spPr>
        <a:xfrm rot="20548378">
          <a:off x="6362701" y="4210050"/>
          <a:ext cx="914400" cy="190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ここへ入力</a:t>
          </a:r>
        </a:p>
      </xdr:txBody>
    </xdr:sp>
    <xdr:clientData/>
  </xdr:twoCellAnchor>
  <mc:AlternateContent xmlns:mc="http://schemas.openxmlformats.org/markup-compatibility/2006">
    <mc:Choice xmlns:a14="http://schemas.microsoft.com/office/drawing/2010/main" Requires="a14">
      <xdr:twoCellAnchor editAs="oneCell">
        <xdr:from>
          <xdr:col>24</xdr:col>
          <xdr:colOff>57150</xdr:colOff>
          <xdr:row>5</xdr:row>
          <xdr:rowOff>0</xdr:rowOff>
        </xdr:from>
        <xdr:to>
          <xdr:col>29</xdr:col>
          <xdr:colOff>66675</xdr:colOff>
          <xdr:row>6</xdr:row>
          <xdr:rowOff>57150</xdr:rowOff>
        </xdr:to>
        <xdr:sp macro="" textlink="">
          <xdr:nvSpPr>
            <xdr:cNvPr id="813057" name="Check Box 1" hidden="1">
              <a:extLst>
                <a:ext uri="{63B3BB69-23CF-44E3-9099-C40C66FF867C}">
                  <a14:compatExt spid="_x0000_s813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xdr:row>
          <xdr:rowOff>0</xdr:rowOff>
        </xdr:from>
        <xdr:to>
          <xdr:col>32</xdr:col>
          <xdr:colOff>161925</xdr:colOff>
          <xdr:row>6</xdr:row>
          <xdr:rowOff>38100</xdr:rowOff>
        </xdr:to>
        <xdr:sp macro="" textlink="">
          <xdr:nvSpPr>
            <xdr:cNvPr id="813058" name="Check Box 2" hidden="1">
              <a:extLst>
                <a:ext uri="{63B3BB69-23CF-44E3-9099-C40C66FF867C}">
                  <a14:compatExt spid="_x0000_s813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xdr:row>
          <xdr:rowOff>0</xdr:rowOff>
        </xdr:from>
        <xdr:to>
          <xdr:col>29</xdr:col>
          <xdr:colOff>66675</xdr:colOff>
          <xdr:row>6</xdr:row>
          <xdr:rowOff>57150</xdr:rowOff>
        </xdr:to>
        <xdr:sp macro="" textlink="">
          <xdr:nvSpPr>
            <xdr:cNvPr id="813059" name="Check Box 3" hidden="1">
              <a:extLst>
                <a:ext uri="{63B3BB69-23CF-44E3-9099-C40C66FF867C}">
                  <a14:compatExt spid="_x0000_s813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xdr:row>
          <xdr:rowOff>0</xdr:rowOff>
        </xdr:from>
        <xdr:to>
          <xdr:col>32</xdr:col>
          <xdr:colOff>161925</xdr:colOff>
          <xdr:row>6</xdr:row>
          <xdr:rowOff>38100</xdr:rowOff>
        </xdr:to>
        <xdr:sp macro="" textlink="">
          <xdr:nvSpPr>
            <xdr:cNvPr id="813060" name="Check Box 4" hidden="1">
              <a:extLst>
                <a:ext uri="{63B3BB69-23CF-44E3-9099-C40C66FF867C}">
                  <a14:compatExt spid="_x0000_s813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152400</xdr:rowOff>
        </xdr:from>
        <xdr:to>
          <xdr:col>23</xdr:col>
          <xdr:colOff>38100</xdr:colOff>
          <xdr:row>12</xdr:row>
          <xdr:rowOff>9525</xdr:rowOff>
        </xdr:to>
        <xdr:sp macro="" textlink="">
          <xdr:nvSpPr>
            <xdr:cNvPr id="813061" name="Check Box 5" hidden="1">
              <a:extLst>
                <a:ext uri="{63B3BB69-23CF-44E3-9099-C40C66FF867C}">
                  <a14:compatExt spid="_x0000_s813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152400</xdr:rowOff>
        </xdr:from>
        <xdr:to>
          <xdr:col>23</xdr:col>
          <xdr:colOff>38100</xdr:colOff>
          <xdr:row>11</xdr:row>
          <xdr:rowOff>9525</xdr:rowOff>
        </xdr:to>
        <xdr:sp macro="" textlink="">
          <xdr:nvSpPr>
            <xdr:cNvPr id="813062" name="Check Box 6" hidden="1">
              <a:extLst>
                <a:ext uri="{63B3BB69-23CF-44E3-9099-C40C66FF867C}">
                  <a14:compatExt spid="_x0000_s813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161925</xdr:rowOff>
        </xdr:from>
        <xdr:to>
          <xdr:col>23</xdr:col>
          <xdr:colOff>38100</xdr:colOff>
          <xdr:row>10</xdr:row>
          <xdr:rowOff>28575</xdr:rowOff>
        </xdr:to>
        <xdr:sp macro="" textlink="">
          <xdr:nvSpPr>
            <xdr:cNvPr id="813063" name="Check Box 7" hidden="1">
              <a:extLst>
                <a:ext uri="{63B3BB69-23CF-44E3-9099-C40C66FF867C}">
                  <a14:compatExt spid="_x0000_s813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161925</xdr:rowOff>
        </xdr:from>
        <xdr:to>
          <xdr:col>23</xdr:col>
          <xdr:colOff>38100</xdr:colOff>
          <xdr:row>9</xdr:row>
          <xdr:rowOff>28575</xdr:rowOff>
        </xdr:to>
        <xdr:sp macro="" textlink="">
          <xdr:nvSpPr>
            <xdr:cNvPr id="813064" name="Check Box 8" hidden="1">
              <a:extLst>
                <a:ext uri="{63B3BB69-23CF-44E3-9099-C40C66FF867C}">
                  <a14:compatExt spid="_x0000_s813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152400</xdr:rowOff>
        </xdr:from>
        <xdr:to>
          <xdr:col>23</xdr:col>
          <xdr:colOff>38100</xdr:colOff>
          <xdr:row>13</xdr:row>
          <xdr:rowOff>9525</xdr:rowOff>
        </xdr:to>
        <xdr:sp macro="" textlink="">
          <xdr:nvSpPr>
            <xdr:cNvPr id="813065" name="Check Box 9" hidden="1">
              <a:extLst>
                <a:ext uri="{63B3BB69-23CF-44E3-9099-C40C66FF867C}">
                  <a14:compatExt spid="_x0000_s813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152400</xdr:rowOff>
        </xdr:from>
        <xdr:to>
          <xdr:col>23</xdr:col>
          <xdr:colOff>38100</xdr:colOff>
          <xdr:row>14</xdr:row>
          <xdr:rowOff>9525</xdr:rowOff>
        </xdr:to>
        <xdr:sp macro="" textlink="">
          <xdr:nvSpPr>
            <xdr:cNvPr id="813066" name="Check Box 10" hidden="1">
              <a:extLst>
                <a:ext uri="{63B3BB69-23CF-44E3-9099-C40C66FF867C}">
                  <a14:compatExt spid="_x0000_s813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152400</xdr:rowOff>
        </xdr:from>
        <xdr:to>
          <xdr:col>5</xdr:col>
          <xdr:colOff>38100</xdr:colOff>
          <xdr:row>12</xdr:row>
          <xdr:rowOff>9525</xdr:rowOff>
        </xdr:to>
        <xdr:sp macro="" textlink="">
          <xdr:nvSpPr>
            <xdr:cNvPr id="813067" name="Check Box 11" hidden="1">
              <a:extLst>
                <a:ext uri="{63B3BB69-23CF-44E3-9099-C40C66FF867C}">
                  <a14:compatExt spid="_x0000_s813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152400</xdr:rowOff>
        </xdr:from>
        <xdr:to>
          <xdr:col>5</xdr:col>
          <xdr:colOff>38100</xdr:colOff>
          <xdr:row>11</xdr:row>
          <xdr:rowOff>9525</xdr:rowOff>
        </xdr:to>
        <xdr:sp macro="" textlink="">
          <xdr:nvSpPr>
            <xdr:cNvPr id="813068" name="Check Box 12" hidden="1">
              <a:extLst>
                <a:ext uri="{63B3BB69-23CF-44E3-9099-C40C66FF867C}">
                  <a14:compatExt spid="_x0000_s813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161925</xdr:rowOff>
        </xdr:from>
        <xdr:to>
          <xdr:col>5</xdr:col>
          <xdr:colOff>38100</xdr:colOff>
          <xdr:row>10</xdr:row>
          <xdr:rowOff>28575</xdr:rowOff>
        </xdr:to>
        <xdr:sp macro="" textlink="">
          <xdr:nvSpPr>
            <xdr:cNvPr id="813069" name="Check Box 13" hidden="1">
              <a:extLst>
                <a:ext uri="{63B3BB69-23CF-44E3-9099-C40C66FF867C}">
                  <a14:compatExt spid="_x0000_s813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161925</xdr:rowOff>
        </xdr:from>
        <xdr:to>
          <xdr:col>5</xdr:col>
          <xdr:colOff>38100</xdr:colOff>
          <xdr:row>9</xdr:row>
          <xdr:rowOff>28575</xdr:rowOff>
        </xdr:to>
        <xdr:sp macro="" textlink="">
          <xdr:nvSpPr>
            <xdr:cNvPr id="813070" name="Check Box 14" hidden="1">
              <a:extLst>
                <a:ext uri="{63B3BB69-23CF-44E3-9099-C40C66FF867C}">
                  <a14:compatExt spid="_x0000_s813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152400</xdr:rowOff>
        </xdr:from>
        <xdr:to>
          <xdr:col>5</xdr:col>
          <xdr:colOff>38100</xdr:colOff>
          <xdr:row>13</xdr:row>
          <xdr:rowOff>9525</xdr:rowOff>
        </xdr:to>
        <xdr:sp macro="" textlink="">
          <xdr:nvSpPr>
            <xdr:cNvPr id="813071" name="Check Box 15" hidden="1">
              <a:extLst>
                <a:ext uri="{63B3BB69-23CF-44E3-9099-C40C66FF867C}">
                  <a14:compatExt spid="_x0000_s813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152400</xdr:rowOff>
        </xdr:from>
        <xdr:to>
          <xdr:col>5</xdr:col>
          <xdr:colOff>38100</xdr:colOff>
          <xdr:row>14</xdr:row>
          <xdr:rowOff>9525</xdr:rowOff>
        </xdr:to>
        <xdr:sp macro="" textlink="">
          <xdr:nvSpPr>
            <xdr:cNvPr id="813072" name="Check Box 16" hidden="1">
              <a:extLst>
                <a:ext uri="{63B3BB69-23CF-44E3-9099-C40C66FF867C}">
                  <a14:compatExt spid="_x0000_s813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64</xdr:row>
          <xdr:rowOff>0</xdr:rowOff>
        </xdr:from>
        <xdr:to>
          <xdr:col>29</xdr:col>
          <xdr:colOff>133350</xdr:colOff>
          <xdr:row>65</xdr:row>
          <xdr:rowOff>28575</xdr:rowOff>
        </xdr:to>
        <xdr:sp macro="" textlink="">
          <xdr:nvSpPr>
            <xdr:cNvPr id="813073" name="Check Box 17" hidden="1">
              <a:extLst>
                <a:ext uri="{63B3BB69-23CF-44E3-9099-C40C66FF867C}">
                  <a14:compatExt spid="_x0000_s81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64</xdr:row>
          <xdr:rowOff>9525</xdr:rowOff>
        </xdr:from>
        <xdr:to>
          <xdr:col>32</xdr:col>
          <xdr:colOff>85725</xdr:colOff>
          <xdr:row>65</xdr:row>
          <xdr:rowOff>28575</xdr:rowOff>
        </xdr:to>
        <xdr:sp macro="" textlink="">
          <xdr:nvSpPr>
            <xdr:cNvPr id="813074" name="Check Box 18" hidden="1">
              <a:extLst>
                <a:ext uri="{63B3BB69-23CF-44E3-9099-C40C66FF867C}">
                  <a14:compatExt spid="_x0000_s81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67</xdr:row>
          <xdr:rowOff>0</xdr:rowOff>
        </xdr:from>
        <xdr:to>
          <xdr:col>29</xdr:col>
          <xdr:colOff>133350</xdr:colOff>
          <xdr:row>68</xdr:row>
          <xdr:rowOff>0</xdr:rowOff>
        </xdr:to>
        <xdr:sp macro="" textlink="">
          <xdr:nvSpPr>
            <xdr:cNvPr id="813075" name="Check Box 19" hidden="1">
              <a:extLst>
                <a:ext uri="{63B3BB69-23CF-44E3-9099-C40C66FF867C}">
                  <a14:compatExt spid="_x0000_s81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67</xdr:row>
          <xdr:rowOff>9525</xdr:rowOff>
        </xdr:from>
        <xdr:to>
          <xdr:col>32</xdr:col>
          <xdr:colOff>85725</xdr:colOff>
          <xdr:row>68</xdr:row>
          <xdr:rowOff>0</xdr:rowOff>
        </xdr:to>
        <xdr:sp macro="" textlink="">
          <xdr:nvSpPr>
            <xdr:cNvPr id="813076" name="Check Box 20" hidden="1">
              <a:extLst>
                <a:ext uri="{63B3BB69-23CF-44E3-9099-C40C66FF867C}">
                  <a14:compatExt spid="_x0000_s81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13</xdr:col>
      <xdr:colOff>38100</xdr:colOff>
      <xdr:row>54</xdr:row>
      <xdr:rowOff>0</xdr:rowOff>
    </xdr:from>
    <xdr:to>
      <xdr:col>15</xdr:col>
      <xdr:colOff>171450</xdr:colOff>
      <xdr:row>54</xdr:row>
      <xdr:rowOff>1</xdr:rowOff>
    </xdr:to>
    <xdr:sp macro="" textlink="">
      <xdr:nvSpPr>
        <xdr:cNvPr id="2" name="大かっこ 1"/>
        <xdr:cNvSpPr/>
      </xdr:nvSpPr>
      <xdr:spPr>
        <a:xfrm>
          <a:off x="2133600" y="8429625"/>
          <a:ext cx="419100" cy="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57150</xdr:colOff>
          <xdr:row>5</xdr:row>
          <xdr:rowOff>0</xdr:rowOff>
        </xdr:from>
        <xdr:to>
          <xdr:col>29</xdr:col>
          <xdr:colOff>66675</xdr:colOff>
          <xdr:row>6</xdr:row>
          <xdr:rowOff>47625</xdr:rowOff>
        </xdr:to>
        <xdr:sp macro="" textlink="">
          <xdr:nvSpPr>
            <xdr:cNvPr id="427009" name="Check Box 1" hidden="1">
              <a:extLst>
                <a:ext uri="{63B3BB69-23CF-44E3-9099-C40C66FF867C}">
                  <a14:compatExt spid="_x0000_s427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xdr:row>
          <xdr:rowOff>0</xdr:rowOff>
        </xdr:from>
        <xdr:to>
          <xdr:col>32</xdr:col>
          <xdr:colOff>161925</xdr:colOff>
          <xdr:row>6</xdr:row>
          <xdr:rowOff>38100</xdr:rowOff>
        </xdr:to>
        <xdr:sp macro="" textlink="">
          <xdr:nvSpPr>
            <xdr:cNvPr id="427010" name="Check Box 2" hidden="1">
              <a:extLst>
                <a:ext uri="{63B3BB69-23CF-44E3-9099-C40C66FF867C}">
                  <a14:compatExt spid="_x0000_s427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152400</xdr:rowOff>
        </xdr:from>
        <xdr:to>
          <xdr:col>23</xdr:col>
          <xdr:colOff>38100</xdr:colOff>
          <xdr:row>12</xdr:row>
          <xdr:rowOff>19050</xdr:rowOff>
        </xdr:to>
        <xdr:sp macro="" textlink="">
          <xdr:nvSpPr>
            <xdr:cNvPr id="427011" name="Check Box 3" hidden="1">
              <a:extLst>
                <a:ext uri="{63B3BB69-23CF-44E3-9099-C40C66FF867C}">
                  <a14:compatExt spid="_x0000_s427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152400</xdr:rowOff>
        </xdr:from>
        <xdr:to>
          <xdr:col>23</xdr:col>
          <xdr:colOff>38100</xdr:colOff>
          <xdr:row>11</xdr:row>
          <xdr:rowOff>19050</xdr:rowOff>
        </xdr:to>
        <xdr:sp macro="" textlink="">
          <xdr:nvSpPr>
            <xdr:cNvPr id="427012" name="Check Box 4" hidden="1">
              <a:extLst>
                <a:ext uri="{63B3BB69-23CF-44E3-9099-C40C66FF867C}">
                  <a14:compatExt spid="_x0000_s427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161925</xdr:rowOff>
        </xdr:from>
        <xdr:to>
          <xdr:col>23</xdr:col>
          <xdr:colOff>38100</xdr:colOff>
          <xdr:row>10</xdr:row>
          <xdr:rowOff>28575</xdr:rowOff>
        </xdr:to>
        <xdr:sp macro="" textlink="">
          <xdr:nvSpPr>
            <xdr:cNvPr id="427013" name="Check Box 5" hidden="1">
              <a:extLst>
                <a:ext uri="{63B3BB69-23CF-44E3-9099-C40C66FF867C}">
                  <a14:compatExt spid="_x0000_s427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161925</xdr:rowOff>
        </xdr:from>
        <xdr:to>
          <xdr:col>23</xdr:col>
          <xdr:colOff>38100</xdr:colOff>
          <xdr:row>9</xdr:row>
          <xdr:rowOff>28575</xdr:rowOff>
        </xdr:to>
        <xdr:sp macro="" textlink="">
          <xdr:nvSpPr>
            <xdr:cNvPr id="427014" name="Check Box 6" hidden="1">
              <a:extLst>
                <a:ext uri="{63B3BB69-23CF-44E3-9099-C40C66FF867C}">
                  <a14:compatExt spid="_x0000_s427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152400</xdr:rowOff>
        </xdr:from>
        <xdr:to>
          <xdr:col>23</xdr:col>
          <xdr:colOff>38100</xdr:colOff>
          <xdr:row>13</xdr:row>
          <xdr:rowOff>19050</xdr:rowOff>
        </xdr:to>
        <xdr:sp macro="" textlink="">
          <xdr:nvSpPr>
            <xdr:cNvPr id="427015" name="Check Box 7" hidden="1">
              <a:extLst>
                <a:ext uri="{63B3BB69-23CF-44E3-9099-C40C66FF867C}">
                  <a14:compatExt spid="_x0000_s427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152400</xdr:rowOff>
        </xdr:from>
        <xdr:to>
          <xdr:col>23</xdr:col>
          <xdr:colOff>38100</xdr:colOff>
          <xdr:row>14</xdr:row>
          <xdr:rowOff>19050</xdr:rowOff>
        </xdr:to>
        <xdr:sp macro="" textlink="">
          <xdr:nvSpPr>
            <xdr:cNvPr id="427016" name="Check Box 8" hidden="1">
              <a:extLst>
                <a:ext uri="{63B3BB69-23CF-44E3-9099-C40C66FF867C}">
                  <a14:compatExt spid="_x0000_s427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152400</xdr:rowOff>
        </xdr:from>
        <xdr:to>
          <xdr:col>5</xdr:col>
          <xdr:colOff>38100</xdr:colOff>
          <xdr:row>12</xdr:row>
          <xdr:rowOff>19050</xdr:rowOff>
        </xdr:to>
        <xdr:sp macro="" textlink="">
          <xdr:nvSpPr>
            <xdr:cNvPr id="427017" name="Check Box 9" hidden="1">
              <a:extLst>
                <a:ext uri="{63B3BB69-23CF-44E3-9099-C40C66FF867C}">
                  <a14:compatExt spid="_x0000_s427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152400</xdr:rowOff>
        </xdr:from>
        <xdr:to>
          <xdr:col>5</xdr:col>
          <xdr:colOff>38100</xdr:colOff>
          <xdr:row>11</xdr:row>
          <xdr:rowOff>19050</xdr:rowOff>
        </xdr:to>
        <xdr:sp macro="" textlink="">
          <xdr:nvSpPr>
            <xdr:cNvPr id="427018" name="Check Box 10" hidden="1">
              <a:extLst>
                <a:ext uri="{63B3BB69-23CF-44E3-9099-C40C66FF867C}">
                  <a14:compatExt spid="_x0000_s427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161925</xdr:rowOff>
        </xdr:from>
        <xdr:to>
          <xdr:col>5</xdr:col>
          <xdr:colOff>38100</xdr:colOff>
          <xdr:row>10</xdr:row>
          <xdr:rowOff>28575</xdr:rowOff>
        </xdr:to>
        <xdr:sp macro="" textlink="">
          <xdr:nvSpPr>
            <xdr:cNvPr id="427019" name="Check Box 11" hidden="1">
              <a:extLst>
                <a:ext uri="{63B3BB69-23CF-44E3-9099-C40C66FF867C}">
                  <a14:compatExt spid="_x0000_s427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161925</xdr:rowOff>
        </xdr:from>
        <xdr:to>
          <xdr:col>5</xdr:col>
          <xdr:colOff>38100</xdr:colOff>
          <xdr:row>9</xdr:row>
          <xdr:rowOff>28575</xdr:rowOff>
        </xdr:to>
        <xdr:sp macro="" textlink="">
          <xdr:nvSpPr>
            <xdr:cNvPr id="427020" name="Check Box 12" hidden="1">
              <a:extLst>
                <a:ext uri="{63B3BB69-23CF-44E3-9099-C40C66FF867C}">
                  <a14:compatExt spid="_x0000_s427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152400</xdr:rowOff>
        </xdr:from>
        <xdr:to>
          <xdr:col>5</xdr:col>
          <xdr:colOff>38100</xdr:colOff>
          <xdr:row>13</xdr:row>
          <xdr:rowOff>19050</xdr:rowOff>
        </xdr:to>
        <xdr:sp macro="" textlink="">
          <xdr:nvSpPr>
            <xdr:cNvPr id="427021" name="Check Box 13" hidden="1">
              <a:extLst>
                <a:ext uri="{63B3BB69-23CF-44E3-9099-C40C66FF867C}">
                  <a14:compatExt spid="_x0000_s427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152400</xdr:rowOff>
        </xdr:from>
        <xdr:to>
          <xdr:col>5</xdr:col>
          <xdr:colOff>38100</xdr:colOff>
          <xdr:row>14</xdr:row>
          <xdr:rowOff>19050</xdr:rowOff>
        </xdr:to>
        <xdr:sp macro="" textlink="">
          <xdr:nvSpPr>
            <xdr:cNvPr id="427022" name="Check Box 14" hidden="1">
              <a:extLst>
                <a:ext uri="{63B3BB69-23CF-44E3-9099-C40C66FF867C}">
                  <a14:compatExt spid="_x0000_s427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62</xdr:row>
          <xdr:rowOff>0</xdr:rowOff>
        </xdr:from>
        <xdr:to>
          <xdr:col>29</xdr:col>
          <xdr:colOff>133350</xdr:colOff>
          <xdr:row>63</xdr:row>
          <xdr:rowOff>47625</xdr:rowOff>
        </xdr:to>
        <xdr:sp macro="" textlink="">
          <xdr:nvSpPr>
            <xdr:cNvPr id="427023" name="Check Box 15" hidden="1">
              <a:extLst>
                <a:ext uri="{63B3BB69-23CF-44E3-9099-C40C66FF867C}">
                  <a14:compatExt spid="_x0000_s427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62</xdr:row>
          <xdr:rowOff>9525</xdr:rowOff>
        </xdr:from>
        <xdr:to>
          <xdr:col>32</xdr:col>
          <xdr:colOff>85725</xdr:colOff>
          <xdr:row>63</xdr:row>
          <xdr:rowOff>47625</xdr:rowOff>
        </xdr:to>
        <xdr:sp macro="" textlink="">
          <xdr:nvSpPr>
            <xdr:cNvPr id="427024" name="Check Box 16" hidden="1">
              <a:extLst>
                <a:ext uri="{63B3BB69-23CF-44E3-9099-C40C66FF867C}">
                  <a14:compatExt spid="_x0000_s427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65</xdr:row>
          <xdr:rowOff>0</xdr:rowOff>
        </xdr:from>
        <xdr:to>
          <xdr:col>29</xdr:col>
          <xdr:colOff>133350</xdr:colOff>
          <xdr:row>66</xdr:row>
          <xdr:rowOff>0</xdr:rowOff>
        </xdr:to>
        <xdr:sp macro="" textlink="">
          <xdr:nvSpPr>
            <xdr:cNvPr id="427025" name="Check Box 17" hidden="1">
              <a:extLst>
                <a:ext uri="{63B3BB69-23CF-44E3-9099-C40C66FF867C}">
                  <a14:compatExt spid="_x0000_s427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65</xdr:row>
          <xdr:rowOff>9525</xdr:rowOff>
        </xdr:from>
        <xdr:to>
          <xdr:col>32</xdr:col>
          <xdr:colOff>85725</xdr:colOff>
          <xdr:row>66</xdr:row>
          <xdr:rowOff>0</xdr:rowOff>
        </xdr:to>
        <xdr:sp macro="" textlink="">
          <xdr:nvSpPr>
            <xdr:cNvPr id="427026" name="Check Box 18" hidden="1">
              <a:extLst>
                <a:ext uri="{63B3BB69-23CF-44E3-9099-C40C66FF867C}">
                  <a14:compatExt spid="_x0000_s427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38100</xdr:colOff>
      <xdr:row>57</xdr:row>
      <xdr:rowOff>0</xdr:rowOff>
    </xdr:from>
    <xdr:to>
      <xdr:col>16</xdr:col>
      <xdr:colOff>171450</xdr:colOff>
      <xdr:row>57</xdr:row>
      <xdr:rowOff>1</xdr:rowOff>
    </xdr:to>
    <xdr:sp macro="" textlink="">
      <xdr:nvSpPr>
        <xdr:cNvPr id="2" name="大かっこ 1"/>
        <xdr:cNvSpPr/>
      </xdr:nvSpPr>
      <xdr:spPr>
        <a:xfrm>
          <a:off x="2133600" y="8429625"/>
          <a:ext cx="419100" cy="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57150</xdr:colOff>
          <xdr:row>5</xdr:row>
          <xdr:rowOff>0</xdr:rowOff>
        </xdr:from>
        <xdr:to>
          <xdr:col>29</xdr:col>
          <xdr:colOff>66675</xdr:colOff>
          <xdr:row>6</xdr:row>
          <xdr:rowOff>47625</xdr:rowOff>
        </xdr:to>
        <xdr:sp macro="" textlink="">
          <xdr:nvSpPr>
            <xdr:cNvPr id="425985" name="Check Box 1" hidden="1">
              <a:extLst>
                <a:ext uri="{63B3BB69-23CF-44E3-9099-C40C66FF867C}">
                  <a14:compatExt spid="_x0000_s42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xdr:row>
          <xdr:rowOff>0</xdr:rowOff>
        </xdr:from>
        <xdr:to>
          <xdr:col>32</xdr:col>
          <xdr:colOff>161925</xdr:colOff>
          <xdr:row>6</xdr:row>
          <xdr:rowOff>38100</xdr:rowOff>
        </xdr:to>
        <xdr:sp macro="" textlink="">
          <xdr:nvSpPr>
            <xdr:cNvPr id="425986" name="Check Box 2" hidden="1">
              <a:extLst>
                <a:ext uri="{63B3BB69-23CF-44E3-9099-C40C66FF867C}">
                  <a14:compatExt spid="_x0000_s42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152400</xdr:rowOff>
        </xdr:from>
        <xdr:to>
          <xdr:col>23</xdr:col>
          <xdr:colOff>38100</xdr:colOff>
          <xdr:row>12</xdr:row>
          <xdr:rowOff>19050</xdr:rowOff>
        </xdr:to>
        <xdr:sp macro="" textlink="">
          <xdr:nvSpPr>
            <xdr:cNvPr id="425987" name="Check Box 3" hidden="1">
              <a:extLst>
                <a:ext uri="{63B3BB69-23CF-44E3-9099-C40C66FF867C}">
                  <a14:compatExt spid="_x0000_s42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152400</xdr:rowOff>
        </xdr:from>
        <xdr:to>
          <xdr:col>23</xdr:col>
          <xdr:colOff>38100</xdr:colOff>
          <xdr:row>11</xdr:row>
          <xdr:rowOff>19050</xdr:rowOff>
        </xdr:to>
        <xdr:sp macro="" textlink="">
          <xdr:nvSpPr>
            <xdr:cNvPr id="425988" name="Check Box 4" hidden="1">
              <a:extLst>
                <a:ext uri="{63B3BB69-23CF-44E3-9099-C40C66FF867C}">
                  <a14:compatExt spid="_x0000_s42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161925</xdr:rowOff>
        </xdr:from>
        <xdr:to>
          <xdr:col>23</xdr:col>
          <xdr:colOff>38100</xdr:colOff>
          <xdr:row>10</xdr:row>
          <xdr:rowOff>28575</xdr:rowOff>
        </xdr:to>
        <xdr:sp macro="" textlink="">
          <xdr:nvSpPr>
            <xdr:cNvPr id="425989" name="Check Box 5" hidden="1">
              <a:extLst>
                <a:ext uri="{63B3BB69-23CF-44E3-9099-C40C66FF867C}">
                  <a14:compatExt spid="_x0000_s42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161925</xdr:rowOff>
        </xdr:from>
        <xdr:to>
          <xdr:col>23</xdr:col>
          <xdr:colOff>38100</xdr:colOff>
          <xdr:row>9</xdr:row>
          <xdr:rowOff>28575</xdr:rowOff>
        </xdr:to>
        <xdr:sp macro="" textlink="">
          <xdr:nvSpPr>
            <xdr:cNvPr id="425990" name="Check Box 6" hidden="1">
              <a:extLst>
                <a:ext uri="{63B3BB69-23CF-44E3-9099-C40C66FF867C}">
                  <a14:compatExt spid="_x0000_s42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152400</xdr:rowOff>
        </xdr:from>
        <xdr:to>
          <xdr:col>23</xdr:col>
          <xdr:colOff>38100</xdr:colOff>
          <xdr:row>13</xdr:row>
          <xdr:rowOff>19050</xdr:rowOff>
        </xdr:to>
        <xdr:sp macro="" textlink="">
          <xdr:nvSpPr>
            <xdr:cNvPr id="425991" name="Check Box 7" hidden="1">
              <a:extLst>
                <a:ext uri="{63B3BB69-23CF-44E3-9099-C40C66FF867C}">
                  <a14:compatExt spid="_x0000_s425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152400</xdr:rowOff>
        </xdr:from>
        <xdr:to>
          <xdr:col>23</xdr:col>
          <xdr:colOff>38100</xdr:colOff>
          <xdr:row>14</xdr:row>
          <xdr:rowOff>19050</xdr:rowOff>
        </xdr:to>
        <xdr:sp macro="" textlink="">
          <xdr:nvSpPr>
            <xdr:cNvPr id="425992" name="Check Box 8" hidden="1">
              <a:extLst>
                <a:ext uri="{63B3BB69-23CF-44E3-9099-C40C66FF867C}">
                  <a14:compatExt spid="_x0000_s425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152400</xdr:rowOff>
        </xdr:from>
        <xdr:to>
          <xdr:col>5</xdr:col>
          <xdr:colOff>38100</xdr:colOff>
          <xdr:row>12</xdr:row>
          <xdr:rowOff>19050</xdr:rowOff>
        </xdr:to>
        <xdr:sp macro="" textlink="">
          <xdr:nvSpPr>
            <xdr:cNvPr id="425993" name="Check Box 9" hidden="1">
              <a:extLst>
                <a:ext uri="{63B3BB69-23CF-44E3-9099-C40C66FF867C}">
                  <a14:compatExt spid="_x0000_s425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152400</xdr:rowOff>
        </xdr:from>
        <xdr:to>
          <xdr:col>5</xdr:col>
          <xdr:colOff>38100</xdr:colOff>
          <xdr:row>11</xdr:row>
          <xdr:rowOff>19050</xdr:rowOff>
        </xdr:to>
        <xdr:sp macro="" textlink="">
          <xdr:nvSpPr>
            <xdr:cNvPr id="425994" name="Check Box 10" hidden="1">
              <a:extLst>
                <a:ext uri="{63B3BB69-23CF-44E3-9099-C40C66FF867C}">
                  <a14:compatExt spid="_x0000_s425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161925</xdr:rowOff>
        </xdr:from>
        <xdr:to>
          <xdr:col>5</xdr:col>
          <xdr:colOff>38100</xdr:colOff>
          <xdr:row>10</xdr:row>
          <xdr:rowOff>28575</xdr:rowOff>
        </xdr:to>
        <xdr:sp macro="" textlink="">
          <xdr:nvSpPr>
            <xdr:cNvPr id="425995" name="Check Box 11" hidden="1">
              <a:extLst>
                <a:ext uri="{63B3BB69-23CF-44E3-9099-C40C66FF867C}">
                  <a14:compatExt spid="_x0000_s425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161925</xdr:rowOff>
        </xdr:from>
        <xdr:to>
          <xdr:col>5</xdr:col>
          <xdr:colOff>38100</xdr:colOff>
          <xdr:row>9</xdr:row>
          <xdr:rowOff>28575</xdr:rowOff>
        </xdr:to>
        <xdr:sp macro="" textlink="">
          <xdr:nvSpPr>
            <xdr:cNvPr id="425996" name="Check Box 12" hidden="1">
              <a:extLst>
                <a:ext uri="{63B3BB69-23CF-44E3-9099-C40C66FF867C}">
                  <a14:compatExt spid="_x0000_s42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152400</xdr:rowOff>
        </xdr:from>
        <xdr:to>
          <xdr:col>5</xdr:col>
          <xdr:colOff>38100</xdr:colOff>
          <xdr:row>13</xdr:row>
          <xdr:rowOff>19050</xdr:rowOff>
        </xdr:to>
        <xdr:sp macro="" textlink="">
          <xdr:nvSpPr>
            <xdr:cNvPr id="425997" name="Check Box 13" hidden="1">
              <a:extLst>
                <a:ext uri="{63B3BB69-23CF-44E3-9099-C40C66FF867C}">
                  <a14:compatExt spid="_x0000_s425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152400</xdr:rowOff>
        </xdr:from>
        <xdr:to>
          <xdr:col>5</xdr:col>
          <xdr:colOff>38100</xdr:colOff>
          <xdr:row>14</xdr:row>
          <xdr:rowOff>19050</xdr:rowOff>
        </xdr:to>
        <xdr:sp macro="" textlink="">
          <xdr:nvSpPr>
            <xdr:cNvPr id="425998" name="Check Box 14" hidden="1">
              <a:extLst>
                <a:ext uri="{63B3BB69-23CF-44E3-9099-C40C66FF867C}">
                  <a14:compatExt spid="_x0000_s425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64</xdr:row>
          <xdr:rowOff>0</xdr:rowOff>
        </xdr:from>
        <xdr:to>
          <xdr:col>29</xdr:col>
          <xdr:colOff>133350</xdr:colOff>
          <xdr:row>65</xdr:row>
          <xdr:rowOff>28575</xdr:rowOff>
        </xdr:to>
        <xdr:sp macro="" textlink="">
          <xdr:nvSpPr>
            <xdr:cNvPr id="425999" name="Check Box 15" hidden="1">
              <a:extLst>
                <a:ext uri="{63B3BB69-23CF-44E3-9099-C40C66FF867C}">
                  <a14:compatExt spid="_x0000_s425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64</xdr:row>
          <xdr:rowOff>9525</xdr:rowOff>
        </xdr:from>
        <xdr:to>
          <xdr:col>32</xdr:col>
          <xdr:colOff>85725</xdr:colOff>
          <xdr:row>65</xdr:row>
          <xdr:rowOff>28575</xdr:rowOff>
        </xdr:to>
        <xdr:sp macro="" textlink="">
          <xdr:nvSpPr>
            <xdr:cNvPr id="426000" name="Check Box 16" hidden="1">
              <a:extLst>
                <a:ext uri="{63B3BB69-23CF-44E3-9099-C40C66FF867C}">
                  <a14:compatExt spid="_x0000_s426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67</xdr:row>
          <xdr:rowOff>0</xdr:rowOff>
        </xdr:from>
        <xdr:to>
          <xdr:col>29</xdr:col>
          <xdr:colOff>133350</xdr:colOff>
          <xdr:row>68</xdr:row>
          <xdr:rowOff>0</xdr:rowOff>
        </xdr:to>
        <xdr:sp macro="" textlink="">
          <xdr:nvSpPr>
            <xdr:cNvPr id="426001" name="Check Box 17" hidden="1">
              <a:extLst>
                <a:ext uri="{63B3BB69-23CF-44E3-9099-C40C66FF867C}">
                  <a14:compatExt spid="_x0000_s426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67</xdr:row>
          <xdr:rowOff>9525</xdr:rowOff>
        </xdr:from>
        <xdr:to>
          <xdr:col>32</xdr:col>
          <xdr:colOff>85725</xdr:colOff>
          <xdr:row>68</xdr:row>
          <xdr:rowOff>0</xdr:rowOff>
        </xdr:to>
        <xdr:sp macro="" textlink="">
          <xdr:nvSpPr>
            <xdr:cNvPr id="426002" name="Check Box 18" hidden="1">
              <a:extLst>
                <a:ext uri="{63B3BB69-23CF-44E3-9099-C40C66FF867C}">
                  <a14:compatExt spid="_x0000_s426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63</xdr:row>
          <xdr:rowOff>0</xdr:rowOff>
        </xdr:from>
        <xdr:to>
          <xdr:col>32</xdr:col>
          <xdr:colOff>76200</xdr:colOff>
          <xdr:row>64</xdr:row>
          <xdr:rowOff>57150</xdr:rowOff>
        </xdr:to>
        <xdr:sp macro="" textlink="">
          <xdr:nvSpPr>
            <xdr:cNvPr id="164882" name="Check Box 18" hidden="1">
              <a:extLst>
                <a:ext uri="{63B3BB69-23CF-44E3-9099-C40C66FF867C}">
                  <a14:compatExt spid="_x0000_s16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利用定員超過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63</xdr:row>
          <xdr:rowOff>9525</xdr:rowOff>
        </xdr:from>
        <xdr:to>
          <xdr:col>27</xdr:col>
          <xdr:colOff>142875</xdr:colOff>
          <xdr:row>64</xdr:row>
          <xdr:rowOff>47625</xdr:rowOff>
        </xdr:to>
        <xdr:sp macro="" textlink="">
          <xdr:nvSpPr>
            <xdr:cNvPr id="164883" name="Check Box 19" hidden="1">
              <a:extLst>
                <a:ext uri="{63B3BB69-23CF-44E3-9099-C40C66FF867C}">
                  <a14:compatExt spid="_x0000_s16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利用定員範囲内・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64</xdr:row>
          <xdr:rowOff>133350</xdr:rowOff>
        </xdr:from>
        <xdr:to>
          <xdr:col>32</xdr:col>
          <xdr:colOff>76200</xdr:colOff>
          <xdr:row>65</xdr:row>
          <xdr:rowOff>161925</xdr:rowOff>
        </xdr:to>
        <xdr:sp macro="" textlink="">
          <xdr:nvSpPr>
            <xdr:cNvPr id="164884" name="Check Box 20" hidden="1">
              <a:extLst>
                <a:ext uri="{63B3BB69-23CF-44E3-9099-C40C66FF867C}">
                  <a14:compatExt spid="_x0000_s16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認可定員超過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64</xdr:row>
          <xdr:rowOff>142875</xdr:rowOff>
        </xdr:from>
        <xdr:to>
          <xdr:col>27</xdr:col>
          <xdr:colOff>142875</xdr:colOff>
          <xdr:row>65</xdr:row>
          <xdr:rowOff>152400</xdr:rowOff>
        </xdr:to>
        <xdr:sp macro="" textlink="">
          <xdr:nvSpPr>
            <xdr:cNvPr id="164885" name="Check Box 21" hidden="1">
              <a:extLst>
                <a:ext uri="{63B3BB69-23CF-44E3-9099-C40C66FF867C}">
                  <a14:compatExt spid="_x0000_s16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認可定員範囲内・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36</xdr:row>
          <xdr:rowOff>0</xdr:rowOff>
        </xdr:from>
        <xdr:to>
          <xdr:col>30</xdr:col>
          <xdr:colOff>95250</xdr:colOff>
          <xdr:row>37</xdr:row>
          <xdr:rowOff>19050</xdr:rowOff>
        </xdr:to>
        <xdr:sp macro="" textlink="">
          <xdr:nvSpPr>
            <xdr:cNvPr id="164886" name="Check Box 22" hidden="1">
              <a:extLst>
                <a:ext uri="{63B3BB69-23CF-44E3-9099-C40C66FF867C}">
                  <a14:compatExt spid="_x0000_s16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定員超過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36</xdr:row>
          <xdr:rowOff>9525</xdr:rowOff>
        </xdr:from>
        <xdr:to>
          <xdr:col>26</xdr:col>
          <xdr:colOff>38100</xdr:colOff>
          <xdr:row>37</xdr:row>
          <xdr:rowOff>19050</xdr:rowOff>
        </xdr:to>
        <xdr:sp macro="" textlink="">
          <xdr:nvSpPr>
            <xdr:cNvPr id="164887" name="Check Box 23" hidden="1">
              <a:extLst>
                <a:ext uri="{63B3BB69-23CF-44E3-9099-C40C66FF867C}">
                  <a14:compatExt spid="_x0000_s16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定員範囲内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xdr:row>
          <xdr:rowOff>0</xdr:rowOff>
        </xdr:from>
        <xdr:to>
          <xdr:col>20</xdr:col>
          <xdr:colOff>0</xdr:colOff>
          <xdr:row>5</xdr:row>
          <xdr:rowOff>28575</xdr:rowOff>
        </xdr:to>
        <xdr:sp macro="" textlink="">
          <xdr:nvSpPr>
            <xdr:cNvPr id="164888" name="Check Box 24" hidden="1">
              <a:extLst>
                <a:ext uri="{63B3BB69-23CF-44E3-9099-C40C66FF867C}">
                  <a14:compatExt spid="_x0000_s16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xdr:row>
          <xdr:rowOff>0</xdr:rowOff>
        </xdr:from>
        <xdr:to>
          <xdr:col>23</xdr:col>
          <xdr:colOff>104775</xdr:colOff>
          <xdr:row>5</xdr:row>
          <xdr:rowOff>19050</xdr:rowOff>
        </xdr:to>
        <xdr:sp macro="" textlink="">
          <xdr:nvSpPr>
            <xdr:cNvPr id="164889" name="Check Box 25" hidden="1">
              <a:extLst>
                <a:ext uri="{63B3BB69-23CF-44E3-9099-C40C66FF867C}">
                  <a14:compatExt spid="_x0000_s16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xdr:row>
          <xdr:rowOff>0</xdr:rowOff>
        </xdr:from>
        <xdr:to>
          <xdr:col>20</xdr:col>
          <xdr:colOff>0</xdr:colOff>
          <xdr:row>8</xdr:row>
          <xdr:rowOff>28575</xdr:rowOff>
        </xdr:to>
        <xdr:sp macro="" textlink="">
          <xdr:nvSpPr>
            <xdr:cNvPr id="164891" name="Check Box 27" hidden="1">
              <a:extLst>
                <a:ext uri="{63B3BB69-23CF-44E3-9099-C40C66FF867C}">
                  <a14:compatExt spid="_x0000_s164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7</xdr:row>
          <xdr:rowOff>0</xdr:rowOff>
        </xdr:from>
        <xdr:to>
          <xdr:col>23</xdr:col>
          <xdr:colOff>104775</xdr:colOff>
          <xdr:row>8</xdr:row>
          <xdr:rowOff>19050</xdr:rowOff>
        </xdr:to>
        <xdr:sp macro="" textlink="">
          <xdr:nvSpPr>
            <xdr:cNvPr id="164892" name="Check Box 28" hidden="1">
              <a:extLst>
                <a:ext uri="{63B3BB69-23CF-44E3-9099-C40C66FF867C}">
                  <a14:compatExt spid="_x0000_s16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67</xdr:row>
          <xdr:rowOff>142875</xdr:rowOff>
        </xdr:from>
        <xdr:to>
          <xdr:col>15</xdr:col>
          <xdr:colOff>9525</xdr:colOff>
          <xdr:row>69</xdr:row>
          <xdr:rowOff>38100</xdr:rowOff>
        </xdr:to>
        <xdr:sp macro="" textlink="">
          <xdr:nvSpPr>
            <xdr:cNvPr id="164894" name="Check Box 30" hidden="1">
              <a:extLst>
                <a:ext uri="{63B3BB69-23CF-44E3-9099-C40C66FF867C}">
                  <a14:compatExt spid="_x0000_s16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67</xdr:row>
          <xdr:rowOff>142875</xdr:rowOff>
        </xdr:from>
        <xdr:to>
          <xdr:col>18</xdr:col>
          <xdr:colOff>142875</xdr:colOff>
          <xdr:row>69</xdr:row>
          <xdr:rowOff>47625</xdr:rowOff>
        </xdr:to>
        <xdr:sp macro="" textlink="">
          <xdr:nvSpPr>
            <xdr:cNvPr id="164895" name="Check Box 31" hidden="1">
              <a:extLst>
                <a:ext uri="{63B3BB69-23CF-44E3-9099-C40C66FF867C}">
                  <a14:compatExt spid="_x0000_s16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67</xdr:row>
          <xdr:rowOff>142875</xdr:rowOff>
        </xdr:from>
        <xdr:to>
          <xdr:col>23</xdr:col>
          <xdr:colOff>38100</xdr:colOff>
          <xdr:row>69</xdr:row>
          <xdr:rowOff>47625</xdr:rowOff>
        </xdr:to>
        <xdr:sp macro="" textlink="">
          <xdr:nvSpPr>
            <xdr:cNvPr id="164896" name="Check Box 32" hidden="1">
              <a:extLst>
                <a:ext uri="{63B3BB69-23CF-44E3-9099-C40C66FF867C}">
                  <a14:compatExt spid="_x0000_s164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76199</xdr:colOff>
          <xdr:row>9</xdr:row>
          <xdr:rowOff>114300</xdr:rowOff>
        </xdr:from>
        <xdr:to>
          <xdr:col>23</xdr:col>
          <xdr:colOff>180995</xdr:colOff>
          <xdr:row>10</xdr:row>
          <xdr:rowOff>161935</xdr:rowOff>
        </xdr:to>
        <xdr:grpSp>
          <xdr:nvGrpSpPr>
            <xdr:cNvPr id="20" name="グループ化 19">
              <a:extLst>
                <a:ext uri="{FF2B5EF4-FFF2-40B4-BE49-F238E27FC236}">
                  <a16:creationId xmlns:a16="http://schemas.microsoft.com/office/drawing/2014/main" id="{00000000-0008-0000-0B00-00001C000000}"/>
                </a:ext>
              </a:extLst>
            </xdr:cNvPr>
            <xdr:cNvGrpSpPr/>
          </xdr:nvGrpSpPr>
          <xdr:grpSpPr>
            <a:xfrm>
              <a:off x="1447799" y="1543050"/>
              <a:ext cx="2962296" cy="219085"/>
              <a:chOff x="676254" y="1600193"/>
              <a:chExt cx="2962296" cy="285841"/>
            </a:xfrm>
            <a:solidFill>
              <a:schemeClr val="accent2"/>
            </a:solidFill>
          </xdr:grpSpPr>
          <xdr:grpSp>
            <xdr:nvGrpSpPr>
              <xdr:cNvPr id="21" name="グループ化 20">
                <a:extLst>
                  <a:ext uri="{FF2B5EF4-FFF2-40B4-BE49-F238E27FC236}">
                    <a16:creationId xmlns:a16="http://schemas.microsoft.com/office/drawing/2014/main" id="{00000000-0008-0000-0B00-00001D000000}"/>
                  </a:ext>
                </a:extLst>
              </xdr:cNvPr>
              <xdr:cNvGrpSpPr/>
            </xdr:nvGrpSpPr>
            <xdr:grpSpPr>
              <a:xfrm>
                <a:off x="676254" y="1600287"/>
                <a:ext cx="2066930" cy="285747"/>
                <a:chOff x="3257550" y="6409906"/>
                <a:chExt cx="1162041" cy="209545"/>
              </a:xfrm>
              <a:grpFill/>
            </xdr:grpSpPr>
            <xdr:sp macro="" textlink="">
              <xdr:nvSpPr>
                <xdr:cNvPr id="164900" name="Check Box 36" hidden="1">
                  <a:extLst>
                    <a:ext uri="{63B3BB69-23CF-44E3-9099-C40C66FF867C}">
                      <a14:compatExt spid="_x0000_s164900"/>
                    </a:ext>
                    <a:ext uri="{FF2B5EF4-FFF2-40B4-BE49-F238E27FC236}">
                      <a16:creationId xmlns:a16="http://schemas.microsoft.com/office/drawing/2014/main" id="{00000000-0008-0000-0B00-000029240700}"/>
                    </a:ext>
                  </a:extLst>
                </xdr:cNvPr>
                <xdr:cNvSpPr/>
              </xdr:nvSpPr>
              <xdr:spPr bwMode="auto">
                <a:xfrm>
                  <a:off x="3257550" y="6409906"/>
                  <a:ext cx="590555" cy="2095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委託栄養士</a:t>
                  </a:r>
                </a:p>
              </xdr:txBody>
            </xdr:sp>
            <xdr:sp macro="" textlink="">
              <xdr:nvSpPr>
                <xdr:cNvPr id="164901" name="Check Box 37" hidden="1">
                  <a:extLst>
                    <a:ext uri="{63B3BB69-23CF-44E3-9099-C40C66FF867C}">
                      <a14:compatExt spid="_x0000_s164901"/>
                    </a:ext>
                    <a:ext uri="{FF2B5EF4-FFF2-40B4-BE49-F238E27FC236}">
                      <a16:creationId xmlns:a16="http://schemas.microsoft.com/office/drawing/2014/main" id="{00000000-0008-0000-0B00-00002A240700}"/>
                    </a:ext>
                  </a:extLst>
                </xdr:cNvPr>
                <xdr:cNvSpPr/>
              </xdr:nvSpPr>
              <xdr:spPr bwMode="auto">
                <a:xfrm>
                  <a:off x="3867138" y="6410722"/>
                  <a:ext cx="552453" cy="2000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園の職員</a:t>
                  </a:r>
                </a:p>
              </xdr:txBody>
            </xdr:sp>
          </xdr:grpSp>
          <xdr:sp macro="" textlink="">
            <xdr:nvSpPr>
              <xdr:cNvPr id="164902" name="Check Box 38" hidden="1">
                <a:extLst>
                  <a:ext uri="{63B3BB69-23CF-44E3-9099-C40C66FF867C}">
                    <a14:compatExt spid="_x0000_s164902"/>
                  </a:ext>
                  <a:ext uri="{FF2B5EF4-FFF2-40B4-BE49-F238E27FC236}">
                    <a16:creationId xmlns:a16="http://schemas.microsoft.com/office/drawing/2014/main" id="{00000000-0008-0000-0B00-00002B240700}"/>
                  </a:ext>
                </a:extLst>
              </xdr:cNvPr>
              <xdr:cNvSpPr/>
            </xdr:nvSpPr>
            <xdr:spPr bwMode="auto">
              <a:xfrm>
                <a:off x="2857500" y="1600193"/>
                <a:ext cx="7810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配置なし</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69.xml"/><Relationship Id="rId13" Type="http://schemas.openxmlformats.org/officeDocument/2006/relationships/ctrlProp" Target="../ctrlProps/ctrlProp174.xml"/><Relationship Id="rId3" Type="http://schemas.openxmlformats.org/officeDocument/2006/relationships/vmlDrawing" Target="../drawings/vmlDrawing10.vml"/><Relationship Id="rId7" Type="http://schemas.openxmlformats.org/officeDocument/2006/relationships/ctrlProp" Target="../ctrlProps/ctrlProp168.xml"/><Relationship Id="rId12" Type="http://schemas.openxmlformats.org/officeDocument/2006/relationships/ctrlProp" Target="../ctrlProps/ctrlProp173.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67.xml"/><Relationship Id="rId11" Type="http://schemas.openxmlformats.org/officeDocument/2006/relationships/ctrlProp" Target="../ctrlProps/ctrlProp172.xml"/><Relationship Id="rId5" Type="http://schemas.openxmlformats.org/officeDocument/2006/relationships/ctrlProp" Target="../ctrlProps/ctrlProp166.xml"/><Relationship Id="rId10" Type="http://schemas.openxmlformats.org/officeDocument/2006/relationships/ctrlProp" Target="../ctrlProps/ctrlProp171.xml"/><Relationship Id="rId4" Type="http://schemas.openxmlformats.org/officeDocument/2006/relationships/ctrlProp" Target="../ctrlProps/ctrlProp165.xml"/><Relationship Id="rId9" Type="http://schemas.openxmlformats.org/officeDocument/2006/relationships/ctrlProp" Target="../ctrlProps/ctrlProp170.xml"/><Relationship Id="rId14" Type="http://schemas.openxmlformats.org/officeDocument/2006/relationships/ctrlProp" Target="../ctrlProps/ctrlProp17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80.xml"/><Relationship Id="rId13" Type="http://schemas.openxmlformats.org/officeDocument/2006/relationships/ctrlProp" Target="../ctrlProps/ctrlProp185.xml"/><Relationship Id="rId18" Type="http://schemas.openxmlformats.org/officeDocument/2006/relationships/comments" Target="../comments8.xml"/><Relationship Id="rId3" Type="http://schemas.openxmlformats.org/officeDocument/2006/relationships/vmlDrawing" Target="../drawings/vmlDrawing11.vml"/><Relationship Id="rId7" Type="http://schemas.openxmlformats.org/officeDocument/2006/relationships/ctrlProp" Target="../ctrlProps/ctrlProp179.xml"/><Relationship Id="rId12" Type="http://schemas.openxmlformats.org/officeDocument/2006/relationships/ctrlProp" Target="../ctrlProps/ctrlProp184.xml"/><Relationship Id="rId17" Type="http://schemas.openxmlformats.org/officeDocument/2006/relationships/ctrlProp" Target="../ctrlProps/ctrlProp189.xml"/><Relationship Id="rId2" Type="http://schemas.openxmlformats.org/officeDocument/2006/relationships/drawing" Target="../drawings/drawing11.xml"/><Relationship Id="rId16" Type="http://schemas.openxmlformats.org/officeDocument/2006/relationships/ctrlProp" Target="../ctrlProps/ctrlProp188.xml"/><Relationship Id="rId1" Type="http://schemas.openxmlformats.org/officeDocument/2006/relationships/printerSettings" Target="../printerSettings/printerSettings12.bin"/><Relationship Id="rId6" Type="http://schemas.openxmlformats.org/officeDocument/2006/relationships/ctrlProp" Target="../ctrlProps/ctrlProp178.xml"/><Relationship Id="rId11" Type="http://schemas.openxmlformats.org/officeDocument/2006/relationships/ctrlProp" Target="../ctrlProps/ctrlProp183.xml"/><Relationship Id="rId5" Type="http://schemas.openxmlformats.org/officeDocument/2006/relationships/ctrlProp" Target="../ctrlProps/ctrlProp177.xml"/><Relationship Id="rId15" Type="http://schemas.openxmlformats.org/officeDocument/2006/relationships/ctrlProp" Target="../ctrlProps/ctrlProp187.xml"/><Relationship Id="rId10" Type="http://schemas.openxmlformats.org/officeDocument/2006/relationships/ctrlProp" Target="../ctrlProps/ctrlProp182.xml"/><Relationship Id="rId4" Type="http://schemas.openxmlformats.org/officeDocument/2006/relationships/ctrlProp" Target="../ctrlProps/ctrlProp176.xml"/><Relationship Id="rId9" Type="http://schemas.openxmlformats.org/officeDocument/2006/relationships/ctrlProp" Target="../ctrlProps/ctrlProp181.xml"/><Relationship Id="rId14" Type="http://schemas.openxmlformats.org/officeDocument/2006/relationships/ctrlProp" Target="../ctrlProps/ctrlProp18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199.xml"/><Relationship Id="rId18" Type="http://schemas.openxmlformats.org/officeDocument/2006/relationships/ctrlProp" Target="../ctrlProps/ctrlProp204.xml"/><Relationship Id="rId26" Type="http://schemas.openxmlformats.org/officeDocument/2006/relationships/ctrlProp" Target="../ctrlProps/ctrlProp212.xml"/><Relationship Id="rId39" Type="http://schemas.openxmlformats.org/officeDocument/2006/relationships/ctrlProp" Target="../ctrlProps/ctrlProp225.xml"/><Relationship Id="rId21" Type="http://schemas.openxmlformats.org/officeDocument/2006/relationships/ctrlProp" Target="../ctrlProps/ctrlProp207.xml"/><Relationship Id="rId34" Type="http://schemas.openxmlformats.org/officeDocument/2006/relationships/ctrlProp" Target="../ctrlProps/ctrlProp220.xml"/><Relationship Id="rId7" Type="http://schemas.openxmlformats.org/officeDocument/2006/relationships/ctrlProp" Target="../ctrlProps/ctrlProp193.xml"/><Relationship Id="rId2" Type="http://schemas.openxmlformats.org/officeDocument/2006/relationships/drawing" Target="../drawings/drawing14.xml"/><Relationship Id="rId16" Type="http://schemas.openxmlformats.org/officeDocument/2006/relationships/ctrlProp" Target="../ctrlProps/ctrlProp202.xml"/><Relationship Id="rId20" Type="http://schemas.openxmlformats.org/officeDocument/2006/relationships/ctrlProp" Target="../ctrlProps/ctrlProp206.xml"/><Relationship Id="rId29" Type="http://schemas.openxmlformats.org/officeDocument/2006/relationships/ctrlProp" Target="../ctrlProps/ctrlProp215.xml"/><Relationship Id="rId41" Type="http://schemas.openxmlformats.org/officeDocument/2006/relationships/ctrlProp" Target="../ctrlProps/ctrlProp227.xml"/><Relationship Id="rId1" Type="http://schemas.openxmlformats.org/officeDocument/2006/relationships/printerSettings" Target="../printerSettings/printerSettings17.bin"/><Relationship Id="rId6" Type="http://schemas.openxmlformats.org/officeDocument/2006/relationships/ctrlProp" Target="../ctrlProps/ctrlProp192.xml"/><Relationship Id="rId11" Type="http://schemas.openxmlformats.org/officeDocument/2006/relationships/ctrlProp" Target="../ctrlProps/ctrlProp197.xml"/><Relationship Id="rId24" Type="http://schemas.openxmlformats.org/officeDocument/2006/relationships/ctrlProp" Target="../ctrlProps/ctrlProp210.xml"/><Relationship Id="rId32" Type="http://schemas.openxmlformats.org/officeDocument/2006/relationships/ctrlProp" Target="../ctrlProps/ctrlProp218.xml"/><Relationship Id="rId37" Type="http://schemas.openxmlformats.org/officeDocument/2006/relationships/ctrlProp" Target="../ctrlProps/ctrlProp223.xml"/><Relationship Id="rId40" Type="http://schemas.openxmlformats.org/officeDocument/2006/relationships/ctrlProp" Target="../ctrlProps/ctrlProp226.xml"/><Relationship Id="rId5" Type="http://schemas.openxmlformats.org/officeDocument/2006/relationships/ctrlProp" Target="../ctrlProps/ctrlProp191.xml"/><Relationship Id="rId15" Type="http://schemas.openxmlformats.org/officeDocument/2006/relationships/ctrlProp" Target="../ctrlProps/ctrlProp201.xml"/><Relationship Id="rId23" Type="http://schemas.openxmlformats.org/officeDocument/2006/relationships/ctrlProp" Target="../ctrlProps/ctrlProp209.xml"/><Relationship Id="rId28" Type="http://schemas.openxmlformats.org/officeDocument/2006/relationships/ctrlProp" Target="../ctrlProps/ctrlProp214.xml"/><Relationship Id="rId36" Type="http://schemas.openxmlformats.org/officeDocument/2006/relationships/ctrlProp" Target="../ctrlProps/ctrlProp222.xml"/><Relationship Id="rId10" Type="http://schemas.openxmlformats.org/officeDocument/2006/relationships/ctrlProp" Target="../ctrlProps/ctrlProp196.xml"/><Relationship Id="rId19" Type="http://schemas.openxmlformats.org/officeDocument/2006/relationships/ctrlProp" Target="../ctrlProps/ctrlProp205.xml"/><Relationship Id="rId31" Type="http://schemas.openxmlformats.org/officeDocument/2006/relationships/ctrlProp" Target="../ctrlProps/ctrlProp217.xml"/><Relationship Id="rId4" Type="http://schemas.openxmlformats.org/officeDocument/2006/relationships/ctrlProp" Target="../ctrlProps/ctrlProp190.xml"/><Relationship Id="rId9" Type="http://schemas.openxmlformats.org/officeDocument/2006/relationships/ctrlProp" Target="../ctrlProps/ctrlProp195.xml"/><Relationship Id="rId14" Type="http://schemas.openxmlformats.org/officeDocument/2006/relationships/ctrlProp" Target="../ctrlProps/ctrlProp200.xml"/><Relationship Id="rId22" Type="http://schemas.openxmlformats.org/officeDocument/2006/relationships/ctrlProp" Target="../ctrlProps/ctrlProp208.xml"/><Relationship Id="rId27" Type="http://schemas.openxmlformats.org/officeDocument/2006/relationships/ctrlProp" Target="../ctrlProps/ctrlProp213.xml"/><Relationship Id="rId30" Type="http://schemas.openxmlformats.org/officeDocument/2006/relationships/ctrlProp" Target="../ctrlProps/ctrlProp216.xml"/><Relationship Id="rId35" Type="http://schemas.openxmlformats.org/officeDocument/2006/relationships/ctrlProp" Target="../ctrlProps/ctrlProp221.xml"/><Relationship Id="rId8" Type="http://schemas.openxmlformats.org/officeDocument/2006/relationships/ctrlProp" Target="../ctrlProps/ctrlProp194.xml"/><Relationship Id="rId3" Type="http://schemas.openxmlformats.org/officeDocument/2006/relationships/vmlDrawing" Target="../drawings/vmlDrawing16.vml"/><Relationship Id="rId12" Type="http://schemas.openxmlformats.org/officeDocument/2006/relationships/ctrlProp" Target="../ctrlProps/ctrlProp198.xml"/><Relationship Id="rId17" Type="http://schemas.openxmlformats.org/officeDocument/2006/relationships/ctrlProp" Target="../ctrlProps/ctrlProp203.xml"/><Relationship Id="rId25" Type="http://schemas.openxmlformats.org/officeDocument/2006/relationships/ctrlProp" Target="../ctrlProps/ctrlProp211.xml"/><Relationship Id="rId33" Type="http://schemas.openxmlformats.org/officeDocument/2006/relationships/ctrlProp" Target="../ctrlProps/ctrlProp219.xml"/><Relationship Id="rId38" Type="http://schemas.openxmlformats.org/officeDocument/2006/relationships/ctrlProp" Target="../ctrlProps/ctrlProp224.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3" Type="http://schemas.openxmlformats.org/officeDocument/2006/relationships/vmlDrawing" Target="../drawings/vmlDrawing17.vml"/><Relationship Id="rId7" Type="http://schemas.openxmlformats.org/officeDocument/2006/relationships/ctrlProp" Target="../ctrlProps/ctrlProp231.xml"/><Relationship Id="rId12" Type="http://schemas.openxmlformats.org/officeDocument/2006/relationships/ctrlProp" Target="../ctrlProps/ctrlProp236.xml"/><Relationship Id="rId17" Type="http://schemas.openxmlformats.org/officeDocument/2006/relationships/ctrlProp" Target="../ctrlProps/ctrlProp241.xml"/><Relationship Id="rId2" Type="http://schemas.openxmlformats.org/officeDocument/2006/relationships/drawing" Target="../drawings/drawing15.xml"/><Relationship Id="rId16" Type="http://schemas.openxmlformats.org/officeDocument/2006/relationships/ctrlProp" Target="../ctrlProps/ctrlProp240.xml"/><Relationship Id="rId1" Type="http://schemas.openxmlformats.org/officeDocument/2006/relationships/printerSettings" Target="../printerSettings/printerSettings18.bin"/><Relationship Id="rId6" Type="http://schemas.openxmlformats.org/officeDocument/2006/relationships/ctrlProp" Target="../ctrlProps/ctrlProp230.xml"/><Relationship Id="rId11" Type="http://schemas.openxmlformats.org/officeDocument/2006/relationships/ctrlProp" Target="../ctrlProps/ctrlProp235.xml"/><Relationship Id="rId5" Type="http://schemas.openxmlformats.org/officeDocument/2006/relationships/ctrlProp" Target="../ctrlProps/ctrlProp229.xml"/><Relationship Id="rId15" Type="http://schemas.openxmlformats.org/officeDocument/2006/relationships/ctrlProp" Target="../ctrlProps/ctrlProp239.xml"/><Relationship Id="rId10" Type="http://schemas.openxmlformats.org/officeDocument/2006/relationships/ctrlProp" Target="../ctrlProps/ctrlProp234.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46.xml"/><Relationship Id="rId13" Type="http://schemas.openxmlformats.org/officeDocument/2006/relationships/ctrlProp" Target="../ctrlProps/ctrlProp251.xml"/><Relationship Id="rId18" Type="http://schemas.openxmlformats.org/officeDocument/2006/relationships/ctrlProp" Target="../ctrlProps/ctrlProp256.xml"/><Relationship Id="rId26" Type="http://schemas.openxmlformats.org/officeDocument/2006/relationships/ctrlProp" Target="../ctrlProps/ctrlProp264.xml"/><Relationship Id="rId3" Type="http://schemas.openxmlformats.org/officeDocument/2006/relationships/vmlDrawing" Target="../drawings/vmlDrawing18.vml"/><Relationship Id="rId21" Type="http://schemas.openxmlformats.org/officeDocument/2006/relationships/ctrlProp" Target="../ctrlProps/ctrlProp259.xml"/><Relationship Id="rId7" Type="http://schemas.openxmlformats.org/officeDocument/2006/relationships/ctrlProp" Target="../ctrlProps/ctrlProp245.xml"/><Relationship Id="rId12" Type="http://schemas.openxmlformats.org/officeDocument/2006/relationships/ctrlProp" Target="../ctrlProps/ctrlProp250.xml"/><Relationship Id="rId17" Type="http://schemas.openxmlformats.org/officeDocument/2006/relationships/ctrlProp" Target="../ctrlProps/ctrlProp255.xml"/><Relationship Id="rId25" Type="http://schemas.openxmlformats.org/officeDocument/2006/relationships/ctrlProp" Target="../ctrlProps/ctrlProp263.xml"/><Relationship Id="rId2" Type="http://schemas.openxmlformats.org/officeDocument/2006/relationships/drawing" Target="../drawings/drawing16.xml"/><Relationship Id="rId16" Type="http://schemas.openxmlformats.org/officeDocument/2006/relationships/ctrlProp" Target="../ctrlProps/ctrlProp254.xml"/><Relationship Id="rId20" Type="http://schemas.openxmlformats.org/officeDocument/2006/relationships/ctrlProp" Target="../ctrlProps/ctrlProp258.xml"/><Relationship Id="rId29" Type="http://schemas.openxmlformats.org/officeDocument/2006/relationships/ctrlProp" Target="../ctrlProps/ctrlProp267.xml"/><Relationship Id="rId1" Type="http://schemas.openxmlformats.org/officeDocument/2006/relationships/printerSettings" Target="../printerSettings/printerSettings19.bin"/><Relationship Id="rId6" Type="http://schemas.openxmlformats.org/officeDocument/2006/relationships/ctrlProp" Target="../ctrlProps/ctrlProp244.xml"/><Relationship Id="rId11" Type="http://schemas.openxmlformats.org/officeDocument/2006/relationships/ctrlProp" Target="../ctrlProps/ctrlProp249.xml"/><Relationship Id="rId24" Type="http://schemas.openxmlformats.org/officeDocument/2006/relationships/ctrlProp" Target="../ctrlProps/ctrlProp262.xml"/><Relationship Id="rId5" Type="http://schemas.openxmlformats.org/officeDocument/2006/relationships/ctrlProp" Target="../ctrlProps/ctrlProp243.xml"/><Relationship Id="rId15" Type="http://schemas.openxmlformats.org/officeDocument/2006/relationships/ctrlProp" Target="../ctrlProps/ctrlProp253.xml"/><Relationship Id="rId23" Type="http://schemas.openxmlformats.org/officeDocument/2006/relationships/ctrlProp" Target="../ctrlProps/ctrlProp261.xml"/><Relationship Id="rId28" Type="http://schemas.openxmlformats.org/officeDocument/2006/relationships/ctrlProp" Target="../ctrlProps/ctrlProp266.xml"/><Relationship Id="rId10" Type="http://schemas.openxmlformats.org/officeDocument/2006/relationships/ctrlProp" Target="../ctrlProps/ctrlProp248.xml"/><Relationship Id="rId19" Type="http://schemas.openxmlformats.org/officeDocument/2006/relationships/ctrlProp" Target="../ctrlProps/ctrlProp257.xml"/><Relationship Id="rId4" Type="http://schemas.openxmlformats.org/officeDocument/2006/relationships/ctrlProp" Target="../ctrlProps/ctrlProp242.xml"/><Relationship Id="rId9" Type="http://schemas.openxmlformats.org/officeDocument/2006/relationships/ctrlProp" Target="../ctrlProps/ctrlProp247.xml"/><Relationship Id="rId14" Type="http://schemas.openxmlformats.org/officeDocument/2006/relationships/ctrlProp" Target="../ctrlProps/ctrlProp252.xml"/><Relationship Id="rId22" Type="http://schemas.openxmlformats.org/officeDocument/2006/relationships/ctrlProp" Target="../ctrlProps/ctrlProp260.xml"/><Relationship Id="rId27" Type="http://schemas.openxmlformats.org/officeDocument/2006/relationships/ctrlProp" Target="../ctrlProps/ctrlProp265.xml"/><Relationship Id="rId30" Type="http://schemas.openxmlformats.org/officeDocument/2006/relationships/ctrlProp" Target="../ctrlProps/ctrlProp26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36.xml"/><Relationship Id="rId34" Type="http://schemas.openxmlformats.org/officeDocument/2006/relationships/ctrlProp" Target="../ctrlProps/ctrlProp49.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8" Type="http://schemas.openxmlformats.org/officeDocument/2006/relationships/ctrlProp" Target="../ctrlProps/ctrlProp23.xml"/></Relationships>
</file>

<file path=xl/worksheets/_rels/sheet20.xml.rels><?xml version="1.0" encoding="UTF-8" standalone="yes"?>
<Relationships xmlns="http://schemas.openxmlformats.org/package/2006/relationships"><Relationship Id="rId13" Type="http://schemas.openxmlformats.org/officeDocument/2006/relationships/ctrlProp" Target="../ctrlProps/ctrlProp278.xml"/><Relationship Id="rId18" Type="http://schemas.openxmlformats.org/officeDocument/2006/relationships/ctrlProp" Target="../ctrlProps/ctrlProp283.xml"/><Relationship Id="rId26" Type="http://schemas.openxmlformats.org/officeDocument/2006/relationships/ctrlProp" Target="../ctrlProps/ctrlProp291.xml"/><Relationship Id="rId3" Type="http://schemas.openxmlformats.org/officeDocument/2006/relationships/vmlDrawing" Target="../drawings/vmlDrawing19.vml"/><Relationship Id="rId21" Type="http://schemas.openxmlformats.org/officeDocument/2006/relationships/ctrlProp" Target="../ctrlProps/ctrlProp286.xml"/><Relationship Id="rId34" Type="http://schemas.openxmlformats.org/officeDocument/2006/relationships/ctrlProp" Target="../ctrlProps/ctrlProp299.xml"/><Relationship Id="rId7" Type="http://schemas.openxmlformats.org/officeDocument/2006/relationships/ctrlProp" Target="../ctrlProps/ctrlProp272.xml"/><Relationship Id="rId12" Type="http://schemas.openxmlformats.org/officeDocument/2006/relationships/ctrlProp" Target="../ctrlProps/ctrlProp277.xml"/><Relationship Id="rId17" Type="http://schemas.openxmlformats.org/officeDocument/2006/relationships/ctrlProp" Target="../ctrlProps/ctrlProp282.xml"/><Relationship Id="rId25" Type="http://schemas.openxmlformats.org/officeDocument/2006/relationships/ctrlProp" Target="../ctrlProps/ctrlProp290.xml"/><Relationship Id="rId33" Type="http://schemas.openxmlformats.org/officeDocument/2006/relationships/ctrlProp" Target="../ctrlProps/ctrlProp298.xml"/><Relationship Id="rId2" Type="http://schemas.openxmlformats.org/officeDocument/2006/relationships/drawing" Target="../drawings/drawing17.xml"/><Relationship Id="rId16" Type="http://schemas.openxmlformats.org/officeDocument/2006/relationships/ctrlProp" Target="../ctrlProps/ctrlProp281.xml"/><Relationship Id="rId20" Type="http://schemas.openxmlformats.org/officeDocument/2006/relationships/ctrlProp" Target="../ctrlProps/ctrlProp285.xml"/><Relationship Id="rId29" Type="http://schemas.openxmlformats.org/officeDocument/2006/relationships/ctrlProp" Target="../ctrlProps/ctrlProp294.xml"/><Relationship Id="rId1" Type="http://schemas.openxmlformats.org/officeDocument/2006/relationships/printerSettings" Target="../printerSettings/printerSettings20.bin"/><Relationship Id="rId6" Type="http://schemas.openxmlformats.org/officeDocument/2006/relationships/ctrlProp" Target="../ctrlProps/ctrlProp271.xml"/><Relationship Id="rId11" Type="http://schemas.openxmlformats.org/officeDocument/2006/relationships/ctrlProp" Target="../ctrlProps/ctrlProp276.xml"/><Relationship Id="rId24" Type="http://schemas.openxmlformats.org/officeDocument/2006/relationships/ctrlProp" Target="../ctrlProps/ctrlProp289.xml"/><Relationship Id="rId32" Type="http://schemas.openxmlformats.org/officeDocument/2006/relationships/ctrlProp" Target="../ctrlProps/ctrlProp297.xml"/><Relationship Id="rId5" Type="http://schemas.openxmlformats.org/officeDocument/2006/relationships/ctrlProp" Target="../ctrlProps/ctrlProp270.xml"/><Relationship Id="rId15" Type="http://schemas.openxmlformats.org/officeDocument/2006/relationships/ctrlProp" Target="../ctrlProps/ctrlProp280.xml"/><Relationship Id="rId23" Type="http://schemas.openxmlformats.org/officeDocument/2006/relationships/ctrlProp" Target="../ctrlProps/ctrlProp288.xml"/><Relationship Id="rId28" Type="http://schemas.openxmlformats.org/officeDocument/2006/relationships/ctrlProp" Target="../ctrlProps/ctrlProp293.xml"/><Relationship Id="rId10" Type="http://schemas.openxmlformats.org/officeDocument/2006/relationships/ctrlProp" Target="../ctrlProps/ctrlProp275.xml"/><Relationship Id="rId19" Type="http://schemas.openxmlformats.org/officeDocument/2006/relationships/ctrlProp" Target="../ctrlProps/ctrlProp284.xml"/><Relationship Id="rId31" Type="http://schemas.openxmlformats.org/officeDocument/2006/relationships/ctrlProp" Target="../ctrlProps/ctrlProp296.xml"/><Relationship Id="rId4" Type="http://schemas.openxmlformats.org/officeDocument/2006/relationships/ctrlProp" Target="../ctrlProps/ctrlProp269.xml"/><Relationship Id="rId9" Type="http://schemas.openxmlformats.org/officeDocument/2006/relationships/ctrlProp" Target="../ctrlProps/ctrlProp274.xml"/><Relationship Id="rId14" Type="http://schemas.openxmlformats.org/officeDocument/2006/relationships/ctrlProp" Target="../ctrlProps/ctrlProp279.xml"/><Relationship Id="rId22" Type="http://schemas.openxmlformats.org/officeDocument/2006/relationships/ctrlProp" Target="../ctrlProps/ctrlProp287.xml"/><Relationship Id="rId27" Type="http://schemas.openxmlformats.org/officeDocument/2006/relationships/ctrlProp" Target="../ctrlProps/ctrlProp292.xml"/><Relationship Id="rId30" Type="http://schemas.openxmlformats.org/officeDocument/2006/relationships/ctrlProp" Target="../ctrlProps/ctrlProp295.xml"/><Relationship Id="rId8" Type="http://schemas.openxmlformats.org/officeDocument/2006/relationships/ctrlProp" Target="../ctrlProps/ctrlProp273.xml"/></Relationships>
</file>

<file path=xl/worksheets/_rels/sheet21.xml.rels><?xml version="1.0" encoding="UTF-8" standalone="yes"?>
<Relationships xmlns="http://schemas.openxmlformats.org/package/2006/relationships"><Relationship Id="rId13" Type="http://schemas.openxmlformats.org/officeDocument/2006/relationships/ctrlProp" Target="../ctrlProps/ctrlProp309.xml"/><Relationship Id="rId18" Type="http://schemas.openxmlformats.org/officeDocument/2006/relationships/ctrlProp" Target="../ctrlProps/ctrlProp314.xml"/><Relationship Id="rId26" Type="http://schemas.openxmlformats.org/officeDocument/2006/relationships/ctrlProp" Target="../ctrlProps/ctrlProp322.xml"/><Relationship Id="rId3" Type="http://schemas.openxmlformats.org/officeDocument/2006/relationships/vmlDrawing" Target="../drawings/vmlDrawing20.vml"/><Relationship Id="rId21" Type="http://schemas.openxmlformats.org/officeDocument/2006/relationships/ctrlProp" Target="../ctrlProps/ctrlProp317.xml"/><Relationship Id="rId7" Type="http://schemas.openxmlformats.org/officeDocument/2006/relationships/ctrlProp" Target="../ctrlProps/ctrlProp303.xml"/><Relationship Id="rId12" Type="http://schemas.openxmlformats.org/officeDocument/2006/relationships/ctrlProp" Target="../ctrlProps/ctrlProp308.xml"/><Relationship Id="rId17" Type="http://schemas.openxmlformats.org/officeDocument/2006/relationships/ctrlProp" Target="../ctrlProps/ctrlProp313.xml"/><Relationship Id="rId25" Type="http://schemas.openxmlformats.org/officeDocument/2006/relationships/ctrlProp" Target="../ctrlProps/ctrlProp321.xml"/><Relationship Id="rId33" Type="http://schemas.openxmlformats.org/officeDocument/2006/relationships/ctrlProp" Target="../ctrlProps/ctrlProp329.xml"/><Relationship Id="rId2" Type="http://schemas.openxmlformats.org/officeDocument/2006/relationships/drawing" Target="../drawings/drawing18.xml"/><Relationship Id="rId16" Type="http://schemas.openxmlformats.org/officeDocument/2006/relationships/ctrlProp" Target="../ctrlProps/ctrlProp312.xml"/><Relationship Id="rId20" Type="http://schemas.openxmlformats.org/officeDocument/2006/relationships/ctrlProp" Target="../ctrlProps/ctrlProp316.xml"/><Relationship Id="rId29" Type="http://schemas.openxmlformats.org/officeDocument/2006/relationships/ctrlProp" Target="../ctrlProps/ctrlProp325.xml"/><Relationship Id="rId1" Type="http://schemas.openxmlformats.org/officeDocument/2006/relationships/printerSettings" Target="../printerSettings/printerSettings21.bin"/><Relationship Id="rId6" Type="http://schemas.openxmlformats.org/officeDocument/2006/relationships/ctrlProp" Target="../ctrlProps/ctrlProp302.xml"/><Relationship Id="rId11" Type="http://schemas.openxmlformats.org/officeDocument/2006/relationships/ctrlProp" Target="../ctrlProps/ctrlProp307.xml"/><Relationship Id="rId24" Type="http://schemas.openxmlformats.org/officeDocument/2006/relationships/ctrlProp" Target="../ctrlProps/ctrlProp320.xml"/><Relationship Id="rId32" Type="http://schemas.openxmlformats.org/officeDocument/2006/relationships/ctrlProp" Target="../ctrlProps/ctrlProp328.xml"/><Relationship Id="rId5" Type="http://schemas.openxmlformats.org/officeDocument/2006/relationships/ctrlProp" Target="../ctrlProps/ctrlProp301.xml"/><Relationship Id="rId15" Type="http://schemas.openxmlformats.org/officeDocument/2006/relationships/ctrlProp" Target="../ctrlProps/ctrlProp311.xml"/><Relationship Id="rId23" Type="http://schemas.openxmlformats.org/officeDocument/2006/relationships/ctrlProp" Target="../ctrlProps/ctrlProp319.xml"/><Relationship Id="rId28" Type="http://schemas.openxmlformats.org/officeDocument/2006/relationships/ctrlProp" Target="../ctrlProps/ctrlProp324.xml"/><Relationship Id="rId10" Type="http://schemas.openxmlformats.org/officeDocument/2006/relationships/ctrlProp" Target="../ctrlProps/ctrlProp306.xml"/><Relationship Id="rId19" Type="http://schemas.openxmlformats.org/officeDocument/2006/relationships/ctrlProp" Target="../ctrlProps/ctrlProp315.xml"/><Relationship Id="rId31" Type="http://schemas.openxmlformats.org/officeDocument/2006/relationships/ctrlProp" Target="../ctrlProps/ctrlProp327.xml"/><Relationship Id="rId4" Type="http://schemas.openxmlformats.org/officeDocument/2006/relationships/ctrlProp" Target="../ctrlProps/ctrlProp300.xml"/><Relationship Id="rId9" Type="http://schemas.openxmlformats.org/officeDocument/2006/relationships/ctrlProp" Target="../ctrlProps/ctrlProp305.xml"/><Relationship Id="rId14" Type="http://schemas.openxmlformats.org/officeDocument/2006/relationships/ctrlProp" Target="../ctrlProps/ctrlProp310.xml"/><Relationship Id="rId22" Type="http://schemas.openxmlformats.org/officeDocument/2006/relationships/ctrlProp" Target="../ctrlProps/ctrlProp318.xml"/><Relationship Id="rId27" Type="http://schemas.openxmlformats.org/officeDocument/2006/relationships/ctrlProp" Target="../ctrlProps/ctrlProp323.xml"/><Relationship Id="rId30" Type="http://schemas.openxmlformats.org/officeDocument/2006/relationships/ctrlProp" Target="../ctrlProps/ctrlProp326.xml"/><Relationship Id="rId8" Type="http://schemas.openxmlformats.org/officeDocument/2006/relationships/ctrlProp" Target="../ctrlProps/ctrlProp304.xml"/></Relationships>
</file>

<file path=xl/worksheets/_rels/sheet22.xml.rels><?xml version="1.0" encoding="UTF-8" standalone="yes"?>
<Relationships xmlns="http://schemas.openxmlformats.org/package/2006/relationships"><Relationship Id="rId26" Type="http://schemas.openxmlformats.org/officeDocument/2006/relationships/ctrlProp" Target="../ctrlProps/ctrlProp352.xml"/><Relationship Id="rId21" Type="http://schemas.openxmlformats.org/officeDocument/2006/relationships/ctrlProp" Target="../ctrlProps/ctrlProp347.xml"/><Relationship Id="rId34" Type="http://schemas.openxmlformats.org/officeDocument/2006/relationships/ctrlProp" Target="../ctrlProps/ctrlProp360.xml"/><Relationship Id="rId42" Type="http://schemas.openxmlformats.org/officeDocument/2006/relationships/ctrlProp" Target="../ctrlProps/ctrlProp368.xml"/><Relationship Id="rId47" Type="http://schemas.openxmlformats.org/officeDocument/2006/relationships/ctrlProp" Target="../ctrlProps/ctrlProp373.xml"/><Relationship Id="rId50" Type="http://schemas.openxmlformats.org/officeDocument/2006/relationships/ctrlProp" Target="../ctrlProps/ctrlProp376.xml"/><Relationship Id="rId55" Type="http://schemas.openxmlformats.org/officeDocument/2006/relationships/ctrlProp" Target="../ctrlProps/ctrlProp381.xml"/><Relationship Id="rId63" Type="http://schemas.openxmlformats.org/officeDocument/2006/relationships/ctrlProp" Target="../ctrlProps/ctrlProp389.xml"/><Relationship Id="rId7" Type="http://schemas.openxmlformats.org/officeDocument/2006/relationships/ctrlProp" Target="../ctrlProps/ctrlProp333.xml"/><Relationship Id="rId2" Type="http://schemas.openxmlformats.org/officeDocument/2006/relationships/drawing" Target="../drawings/drawing19.xml"/><Relationship Id="rId16" Type="http://schemas.openxmlformats.org/officeDocument/2006/relationships/ctrlProp" Target="../ctrlProps/ctrlProp342.xml"/><Relationship Id="rId29" Type="http://schemas.openxmlformats.org/officeDocument/2006/relationships/ctrlProp" Target="../ctrlProps/ctrlProp355.xml"/><Relationship Id="rId11" Type="http://schemas.openxmlformats.org/officeDocument/2006/relationships/ctrlProp" Target="../ctrlProps/ctrlProp337.xml"/><Relationship Id="rId24" Type="http://schemas.openxmlformats.org/officeDocument/2006/relationships/ctrlProp" Target="../ctrlProps/ctrlProp350.xml"/><Relationship Id="rId32" Type="http://schemas.openxmlformats.org/officeDocument/2006/relationships/ctrlProp" Target="../ctrlProps/ctrlProp358.xml"/><Relationship Id="rId37" Type="http://schemas.openxmlformats.org/officeDocument/2006/relationships/ctrlProp" Target="../ctrlProps/ctrlProp363.xml"/><Relationship Id="rId40" Type="http://schemas.openxmlformats.org/officeDocument/2006/relationships/ctrlProp" Target="../ctrlProps/ctrlProp366.xml"/><Relationship Id="rId45" Type="http://schemas.openxmlformats.org/officeDocument/2006/relationships/ctrlProp" Target="../ctrlProps/ctrlProp371.xml"/><Relationship Id="rId53" Type="http://schemas.openxmlformats.org/officeDocument/2006/relationships/ctrlProp" Target="../ctrlProps/ctrlProp379.xml"/><Relationship Id="rId58" Type="http://schemas.openxmlformats.org/officeDocument/2006/relationships/ctrlProp" Target="../ctrlProps/ctrlProp384.xml"/><Relationship Id="rId5" Type="http://schemas.openxmlformats.org/officeDocument/2006/relationships/ctrlProp" Target="../ctrlProps/ctrlProp331.xml"/><Relationship Id="rId61" Type="http://schemas.openxmlformats.org/officeDocument/2006/relationships/ctrlProp" Target="../ctrlProps/ctrlProp387.xml"/><Relationship Id="rId19" Type="http://schemas.openxmlformats.org/officeDocument/2006/relationships/ctrlProp" Target="../ctrlProps/ctrlProp345.xml"/><Relationship Id="rId14" Type="http://schemas.openxmlformats.org/officeDocument/2006/relationships/ctrlProp" Target="../ctrlProps/ctrlProp340.xml"/><Relationship Id="rId22" Type="http://schemas.openxmlformats.org/officeDocument/2006/relationships/ctrlProp" Target="../ctrlProps/ctrlProp348.xml"/><Relationship Id="rId27" Type="http://schemas.openxmlformats.org/officeDocument/2006/relationships/ctrlProp" Target="../ctrlProps/ctrlProp353.xml"/><Relationship Id="rId30" Type="http://schemas.openxmlformats.org/officeDocument/2006/relationships/ctrlProp" Target="../ctrlProps/ctrlProp356.xml"/><Relationship Id="rId35" Type="http://schemas.openxmlformats.org/officeDocument/2006/relationships/ctrlProp" Target="../ctrlProps/ctrlProp361.xml"/><Relationship Id="rId43" Type="http://schemas.openxmlformats.org/officeDocument/2006/relationships/ctrlProp" Target="../ctrlProps/ctrlProp369.xml"/><Relationship Id="rId48" Type="http://schemas.openxmlformats.org/officeDocument/2006/relationships/ctrlProp" Target="../ctrlProps/ctrlProp374.xml"/><Relationship Id="rId56" Type="http://schemas.openxmlformats.org/officeDocument/2006/relationships/ctrlProp" Target="../ctrlProps/ctrlProp382.xml"/><Relationship Id="rId64" Type="http://schemas.openxmlformats.org/officeDocument/2006/relationships/ctrlProp" Target="../ctrlProps/ctrlProp390.xml"/><Relationship Id="rId8" Type="http://schemas.openxmlformats.org/officeDocument/2006/relationships/ctrlProp" Target="../ctrlProps/ctrlProp334.xml"/><Relationship Id="rId51" Type="http://schemas.openxmlformats.org/officeDocument/2006/relationships/ctrlProp" Target="../ctrlProps/ctrlProp377.xml"/><Relationship Id="rId3" Type="http://schemas.openxmlformats.org/officeDocument/2006/relationships/vmlDrawing" Target="../drawings/vmlDrawing21.vml"/><Relationship Id="rId12" Type="http://schemas.openxmlformats.org/officeDocument/2006/relationships/ctrlProp" Target="../ctrlProps/ctrlProp338.xml"/><Relationship Id="rId17" Type="http://schemas.openxmlformats.org/officeDocument/2006/relationships/ctrlProp" Target="../ctrlProps/ctrlProp343.xml"/><Relationship Id="rId25" Type="http://schemas.openxmlformats.org/officeDocument/2006/relationships/ctrlProp" Target="../ctrlProps/ctrlProp351.xml"/><Relationship Id="rId33" Type="http://schemas.openxmlformats.org/officeDocument/2006/relationships/ctrlProp" Target="../ctrlProps/ctrlProp359.xml"/><Relationship Id="rId38" Type="http://schemas.openxmlformats.org/officeDocument/2006/relationships/ctrlProp" Target="../ctrlProps/ctrlProp364.xml"/><Relationship Id="rId46" Type="http://schemas.openxmlformats.org/officeDocument/2006/relationships/ctrlProp" Target="../ctrlProps/ctrlProp372.xml"/><Relationship Id="rId59" Type="http://schemas.openxmlformats.org/officeDocument/2006/relationships/ctrlProp" Target="../ctrlProps/ctrlProp385.xml"/><Relationship Id="rId20" Type="http://schemas.openxmlformats.org/officeDocument/2006/relationships/ctrlProp" Target="../ctrlProps/ctrlProp346.xml"/><Relationship Id="rId41" Type="http://schemas.openxmlformats.org/officeDocument/2006/relationships/ctrlProp" Target="../ctrlProps/ctrlProp367.xml"/><Relationship Id="rId54" Type="http://schemas.openxmlformats.org/officeDocument/2006/relationships/ctrlProp" Target="../ctrlProps/ctrlProp380.xml"/><Relationship Id="rId62" Type="http://schemas.openxmlformats.org/officeDocument/2006/relationships/ctrlProp" Target="../ctrlProps/ctrlProp388.xml"/><Relationship Id="rId1" Type="http://schemas.openxmlformats.org/officeDocument/2006/relationships/printerSettings" Target="../printerSettings/printerSettings22.bin"/><Relationship Id="rId6" Type="http://schemas.openxmlformats.org/officeDocument/2006/relationships/ctrlProp" Target="../ctrlProps/ctrlProp332.xml"/><Relationship Id="rId15" Type="http://schemas.openxmlformats.org/officeDocument/2006/relationships/ctrlProp" Target="../ctrlProps/ctrlProp341.xml"/><Relationship Id="rId23" Type="http://schemas.openxmlformats.org/officeDocument/2006/relationships/ctrlProp" Target="../ctrlProps/ctrlProp349.xml"/><Relationship Id="rId28" Type="http://schemas.openxmlformats.org/officeDocument/2006/relationships/ctrlProp" Target="../ctrlProps/ctrlProp354.xml"/><Relationship Id="rId36" Type="http://schemas.openxmlformats.org/officeDocument/2006/relationships/ctrlProp" Target="../ctrlProps/ctrlProp362.xml"/><Relationship Id="rId49" Type="http://schemas.openxmlformats.org/officeDocument/2006/relationships/ctrlProp" Target="../ctrlProps/ctrlProp375.xml"/><Relationship Id="rId57" Type="http://schemas.openxmlformats.org/officeDocument/2006/relationships/ctrlProp" Target="../ctrlProps/ctrlProp383.xml"/><Relationship Id="rId10" Type="http://schemas.openxmlformats.org/officeDocument/2006/relationships/ctrlProp" Target="../ctrlProps/ctrlProp336.xml"/><Relationship Id="rId31" Type="http://schemas.openxmlformats.org/officeDocument/2006/relationships/ctrlProp" Target="../ctrlProps/ctrlProp357.xml"/><Relationship Id="rId44" Type="http://schemas.openxmlformats.org/officeDocument/2006/relationships/ctrlProp" Target="../ctrlProps/ctrlProp370.xml"/><Relationship Id="rId52" Type="http://schemas.openxmlformats.org/officeDocument/2006/relationships/ctrlProp" Target="../ctrlProps/ctrlProp378.xml"/><Relationship Id="rId60" Type="http://schemas.openxmlformats.org/officeDocument/2006/relationships/ctrlProp" Target="../ctrlProps/ctrlProp386.xml"/><Relationship Id="rId65" Type="http://schemas.openxmlformats.org/officeDocument/2006/relationships/ctrlProp" Target="../ctrlProps/ctrlProp391.xml"/><Relationship Id="rId4" Type="http://schemas.openxmlformats.org/officeDocument/2006/relationships/ctrlProp" Target="../ctrlProps/ctrlProp330.xml"/><Relationship Id="rId9" Type="http://schemas.openxmlformats.org/officeDocument/2006/relationships/ctrlProp" Target="../ctrlProps/ctrlProp335.xml"/><Relationship Id="rId13" Type="http://schemas.openxmlformats.org/officeDocument/2006/relationships/ctrlProp" Target="../ctrlProps/ctrlProp339.xml"/><Relationship Id="rId18" Type="http://schemas.openxmlformats.org/officeDocument/2006/relationships/ctrlProp" Target="../ctrlProps/ctrlProp344.xml"/><Relationship Id="rId39" Type="http://schemas.openxmlformats.org/officeDocument/2006/relationships/ctrlProp" Target="../ctrlProps/ctrlProp36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96.xml"/><Relationship Id="rId13" Type="http://schemas.openxmlformats.org/officeDocument/2006/relationships/ctrlProp" Target="../ctrlProps/ctrlProp401.xml"/><Relationship Id="rId18" Type="http://schemas.openxmlformats.org/officeDocument/2006/relationships/ctrlProp" Target="../ctrlProps/ctrlProp406.xml"/><Relationship Id="rId3" Type="http://schemas.openxmlformats.org/officeDocument/2006/relationships/vmlDrawing" Target="../drawings/vmlDrawing22.vml"/><Relationship Id="rId7" Type="http://schemas.openxmlformats.org/officeDocument/2006/relationships/ctrlProp" Target="../ctrlProps/ctrlProp395.xml"/><Relationship Id="rId12" Type="http://schemas.openxmlformats.org/officeDocument/2006/relationships/ctrlProp" Target="../ctrlProps/ctrlProp400.xml"/><Relationship Id="rId17" Type="http://schemas.openxmlformats.org/officeDocument/2006/relationships/ctrlProp" Target="../ctrlProps/ctrlProp405.xml"/><Relationship Id="rId2" Type="http://schemas.openxmlformats.org/officeDocument/2006/relationships/drawing" Target="../drawings/drawing20.xml"/><Relationship Id="rId16" Type="http://schemas.openxmlformats.org/officeDocument/2006/relationships/ctrlProp" Target="../ctrlProps/ctrlProp404.xml"/><Relationship Id="rId1" Type="http://schemas.openxmlformats.org/officeDocument/2006/relationships/printerSettings" Target="../printerSettings/printerSettings23.bin"/><Relationship Id="rId6" Type="http://schemas.openxmlformats.org/officeDocument/2006/relationships/ctrlProp" Target="../ctrlProps/ctrlProp394.xml"/><Relationship Id="rId11" Type="http://schemas.openxmlformats.org/officeDocument/2006/relationships/ctrlProp" Target="../ctrlProps/ctrlProp399.xml"/><Relationship Id="rId5" Type="http://schemas.openxmlformats.org/officeDocument/2006/relationships/ctrlProp" Target="../ctrlProps/ctrlProp393.xml"/><Relationship Id="rId15" Type="http://schemas.openxmlformats.org/officeDocument/2006/relationships/ctrlProp" Target="../ctrlProps/ctrlProp403.xml"/><Relationship Id="rId10" Type="http://schemas.openxmlformats.org/officeDocument/2006/relationships/ctrlProp" Target="../ctrlProps/ctrlProp398.xml"/><Relationship Id="rId19" Type="http://schemas.openxmlformats.org/officeDocument/2006/relationships/ctrlProp" Target="../ctrlProps/ctrlProp407.xml"/><Relationship Id="rId4" Type="http://schemas.openxmlformats.org/officeDocument/2006/relationships/ctrlProp" Target="../ctrlProps/ctrlProp392.xml"/><Relationship Id="rId9" Type="http://schemas.openxmlformats.org/officeDocument/2006/relationships/ctrlProp" Target="../ctrlProps/ctrlProp397.xml"/><Relationship Id="rId14" Type="http://schemas.openxmlformats.org/officeDocument/2006/relationships/ctrlProp" Target="../ctrlProps/ctrlProp40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8" Type="http://schemas.openxmlformats.org/officeDocument/2006/relationships/ctrlProp" Target="../ctrlProps/ctrlProp5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5.xml"/><Relationship Id="rId3" Type="http://schemas.openxmlformats.org/officeDocument/2006/relationships/vmlDrawing" Target="../drawings/vmlDrawing4.vml"/><Relationship Id="rId7" Type="http://schemas.openxmlformats.org/officeDocument/2006/relationships/ctrlProp" Target="../ctrlProps/ctrlProp8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3.xml"/><Relationship Id="rId5" Type="http://schemas.openxmlformats.org/officeDocument/2006/relationships/ctrlProp" Target="../ctrlProps/ctrlProp82.xml"/><Relationship Id="rId10" Type="http://schemas.openxmlformats.org/officeDocument/2006/relationships/comments" Target="../comments2.xml"/><Relationship Id="rId4" Type="http://schemas.openxmlformats.org/officeDocument/2006/relationships/ctrlProp" Target="../ctrlProps/ctrlProp81.xml"/><Relationship Id="rId9" Type="http://schemas.openxmlformats.org/officeDocument/2006/relationships/ctrlProp" Target="../ctrlProps/ctrlProp8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vmlDrawing" Target="../drawings/vmlDrawing5.vml"/><Relationship Id="rId7" Type="http://schemas.openxmlformats.org/officeDocument/2006/relationships/ctrlProp" Target="../ctrlProps/ctrlProp9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9.xml"/><Relationship Id="rId5" Type="http://schemas.openxmlformats.org/officeDocument/2006/relationships/ctrlProp" Target="../ctrlProps/ctrlProp88.xml"/><Relationship Id="rId10" Type="http://schemas.openxmlformats.org/officeDocument/2006/relationships/comments" Target="../comments3.xml"/><Relationship Id="rId4" Type="http://schemas.openxmlformats.org/officeDocument/2006/relationships/ctrlProp" Target="../ctrlProps/ctrlProp87.xml"/><Relationship Id="rId9" Type="http://schemas.openxmlformats.org/officeDocument/2006/relationships/ctrlProp" Target="../ctrlProps/ctrlProp9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18" Type="http://schemas.openxmlformats.org/officeDocument/2006/relationships/ctrlProp" Target="../ctrlProps/ctrlProp107.xml"/><Relationship Id="rId3" Type="http://schemas.openxmlformats.org/officeDocument/2006/relationships/vmlDrawing" Target="../drawings/vmlDrawing6.vml"/><Relationship Id="rId21" Type="http://schemas.openxmlformats.org/officeDocument/2006/relationships/ctrlProp" Target="../ctrlProps/ctrlProp110.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 Type="http://schemas.openxmlformats.org/officeDocument/2006/relationships/drawing" Target="../drawings/drawing6.xml"/><Relationship Id="rId16" Type="http://schemas.openxmlformats.org/officeDocument/2006/relationships/ctrlProp" Target="../ctrlProps/ctrlProp105.xml"/><Relationship Id="rId20" Type="http://schemas.openxmlformats.org/officeDocument/2006/relationships/ctrlProp" Target="../ctrlProps/ctrlProp109.xml"/><Relationship Id="rId1" Type="http://schemas.openxmlformats.org/officeDocument/2006/relationships/printerSettings" Target="../printerSettings/printerSettings6.bin"/><Relationship Id="rId6" Type="http://schemas.openxmlformats.org/officeDocument/2006/relationships/ctrlProp" Target="../ctrlProps/ctrlProp95.xml"/><Relationship Id="rId11" Type="http://schemas.openxmlformats.org/officeDocument/2006/relationships/ctrlProp" Target="../ctrlProps/ctrlProp100.xml"/><Relationship Id="rId24" Type="http://schemas.openxmlformats.org/officeDocument/2006/relationships/comments" Target="../comments4.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10" Type="http://schemas.openxmlformats.org/officeDocument/2006/relationships/ctrlProp" Target="../ctrlProps/ctrlProp99.xml"/><Relationship Id="rId19" Type="http://schemas.openxmlformats.org/officeDocument/2006/relationships/ctrlProp" Target="../ctrlProps/ctrlProp108.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18" Type="http://schemas.openxmlformats.org/officeDocument/2006/relationships/ctrlProp" Target="../ctrlProps/ctrlProp127.xml"/><Relationship Id="rId3" Type="http://schemas.openxmlformats.org/officeDocument/2006/relationships/vmlDrawing" Target="../drawings/vmlDrawing7.vml"/><Relationship Id="rId21" Type="http://schemas.openxmlformats.org/officeDocument/2006/relationships/ctrlProp" Target="../ctrlProps/ctrlProp130.x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 Type="http://schemas.openxmlformats.org/officeDocument/2006/relationships/drawing" Target="../drawings/drawing7.xml"/><Relationship Id="rId16" Type="http://schemas.openxmlformats.org/officeDocument/2006/relationships/ctrlProp" Target="../ctrlProps/ctrlProp125.xml"/><Relationship Id="rId20" Type="http://schemas.openxmlformats.org/officeDocument/2006/relationships/ctrlProp" Target="../ctrlProps/ctrlProp129.xml"/><Relationship Id="rId1" Type="http://schemas.openxmlformats.org/officeDocument/2006/relationships/printerSettings" Target="../printerSettings/printerSettings7.bin"/><Relationship Id="rId6" Type="http://schemas.openxmlformats.org/officeDocument/2006/relationships/ctrlProp" Target="../ctrlProps/ctrlProp115.xml"/><Relationship Id="rId11" Type="http://schemas.openxmlformats.org/officeDocument/2006/relationships/ctrlProp" Target="../ctrlProps/ctrlProp120.xml"/><Relationship Id="rId5" Type="http://schemas.openxmlformats.org/officeDocument/2006/relationships/ctrlProp" Target="../ctrlProps/ctrlProp114.xml"/><Relationship Id="rId15" Type="http://schemas.openxmlformats.org/officeDocument/2006/relationships/ctrlProp" Target="../ctrlProps/ctrlProp124.xml"/><Relationship Id="rId10" Type="http://schemas.openxmlformats.org/officeDocument/2006/relationships/ctrlProp" Target="../ctrlProps/ctrlProp119.xml"/><Relationship Id="rId19" Type="http://schemas.openxmlformats.org/officeDocument/2006/relationships/ctrlProp" Target="../ctrlProps/ctrlProp128.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5.xml"/><Relationship Id="rId13" Type="http://schemas.openxmlformats.org/officeDocument/2006/relationships/ctrlProp" Target="../ctrlProps/ctrlProp140.xml"/><Relationship Id="rId18" Type="http://schemas.openxmlformats.org/officeDocument/2006/relationships/ctrlProp" Target="../ctrlProps/ctrlProp145.xml"/><Relationship Id="rId3" Type="http://schemas.openxmlformats.org/officeDocument/2006/relationships/vmlDrawing" Target="../drawings/vmlDrawing8.vml"/><Relationship Id="rId21" Type="http://schemas.openxmlformats.org/officeDocument/2006/relationships/ctrlProp" Target="../ctrlProps/ctrlProp148.xml"/><Relationship Id="rId7" Type="http://schemas.openxmlformats.org/officeDocument/2006/relationships/ctrlProp" Target="../ctrlProps/ctrlProp134.xml"/><Relationship Id="rId12" Type="http://schemas.openxmlformats.org/officeDocument/2006/relationships/ctrlProp" Target="../ctrlProps/ctrlProp139.xml"/><Relationship Id="rId17" Type="http://schemas.openxmlformats.org/officeDocument/2006/relationships/ctrlProp" Target="../ctrlProps/ctrlProp144.xml"/><Relationship Id="rId2" Type="http://schemas.openxmlformats.org/officeDocument/2006/relationships/drawing" Target="../drawings/drawing8.xml"/><Relationship Id="rId16" Type="http://schemas.openxmlformats.org/officeDocument/2006/relationships/ctrlProp" Target="../ctrlProps/ctrlProp143.xml"/><Relationship Id="rId20" Type="http://schemas.openxmlformats.org/officeDocument/2006/relationships/ctrlProp" Target="../ctrlProps/ctrlProp147.xml"/><Relationship Id="rId1" Type="http://schemas.openxmlformats.org/officeDocument/2006/relationships/printerSettings" Target="../printerSettings/printerSettings8.bin"/><Relationship Id="rId6" Type="http://schemas.openxmlformats.org/officeDocument/2006/relationships/ctrlProp" Target="../ctrlProps/ctrlProp133.xml"/><Relationship Id="rId11" Type="http://schemas.openxmlformats.org/officeDocument/2006/relationships/ctrlProp" Target="../ctrlProps/ctrlProp138.xml"/><Relationship Id="rId5" Type="http://schemas.openxmlformats.org/officeDocument/2006/relationships/ctrlProp" Target="../ctrlProps/ctrlProp132.xml"/><Relationship Id="rId15" Type="http://schemas.openxmlformats.org/officeDocument/2006/relationships/ctrlProp" Target="../ctrlProps/ctrlProp142.xml"/><Relationship Id="rId10" Type="http://schemas.openxmlformats.org/officeDocument/2006/relationships/ctrlProp" Target="../ctrlProps/ctrlProp137.xml"/><Relationship Id="rId19" Type="http://schemas.openxmlformats.org/officeDocument/2006/relationships/ctrlProp" Target="../ctrlProps/ctrlProp146.xml"/><Relationship Id="rId4" Type="http://schemas.openxmlformats.org/officeDocument/2006/relationships/ctrlProp" Target="../ctrlProps/ctrlProp131.xml"/><Relationship Id="rId9" Type="http://schemas.openxmlformats.org/officeDocument/2006/relationships/ctrlProp" Target="../ctrlProps/ctrlProp136.xml"/><Relationship Id="rId14" Type="http://schemas.openxmlformats.org/officeDocument/2006/relationships/ctrlProp" Target="../ctrlProps/ctrlProp141.xml"/><Relationship Id="rId2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53.xml"/><Relationship Id="rId13" Type="http://schemas.openxmlformats.org/officeDocument/2006/relationships/ctrlProp" Target="../ctrlProps/ctrlProp158.xml"/><Relationship Id="rId18" Type="http://schemas.openxmlformats.org/officeDocument/2006/relationships/ctrlProp" Target="../ctrlProps/ctrlProp163.xml"/><Relationship Id="rId3" Type="http://schemas.openxmlformats.org/officeDocument/2006/relationships/vmlDrawing" Target="../drawings/vmlDrawing9.vml"/><Relationship Id="rId7" Type="http://schemas.openxmlformats.org/officeDocument/2006/relationships/ctrlProp" Target="../ctrlProps/ctrlProp152.xml"/><Relationship Id="rId12" Type="http://schemas.openxmlformats.org/officeDocument/2006/relationships/ctrlProp" Target="../ctrlProps/ctrlProp157.xml"/><Relationship Id="rId17" Type="http://schemas.openxmlformats.org/officeDocument/2006/relationships/ctrlProp" Target="../ctrlProps/ctrlProp162.xml"/><Relationship Id="rId2" Type="http://schemas.openxmlformats.org/officeDocument/2006/relationships/drawing" Target="../drawings/drawing9.xml"/><Relationship Id="rId16" Type="http://schemas.openxmlformats.org/officeDocument/2006/relationships/ctrlProp" Target="../ctrlProps/ctrlProp161.xml"/><Relationship Id="rId20" Type="http://schemas.openxmlformats.org/officeDocument/2006/relationships/comments" Target="../comments7.xml"/><Relationship Id="rId1" Type="http://schemas.openxmlformats.org/officeDocument/2006/relationships/printerSettings" Target="../printerSettings/printerSettings9.bin"/><Relationship Id="rId6" Type="http://schemas.openxmlformats.org/officeDocument/2006/relationships/ctrlProp" Target="../ctrlProps/ctrlProp151.xml"/><Relationship Id="rId11" Type="http://schemas.openxmlformats.org/officeDocument/2006/relationships/ctrlProp" Target="../ctrlProps/ctrlProp156.xml"/><Relationship Id="rId5" Type="http://schemas.openxmlformats.org/officeDocument/2006/relationships/ctrlProp" Target="../ctrlProps/ctrlProp150.xml"/><Relationship Id="rId15" Type="http://schemas.openxmlformats.org/officeDocument/2006/relationships/ctrlProp" Target="../ctrlProps/ctrlProp160.xml"/><Relationship Id="rId10" Type="http://schemas.openxmlformats.org/officeDocument/2006/relationships/ctrlProp" Target="../ctrlProps/ctrlProp155.xml"/><Relationship Id="rId19" Type="http://schemas.openxmlformats.org/officeDocument/2006/relationships/ctrlProp" Target="../ctrlProps/ctrlProp164.xml"/><Relationship Id="rId4" Type="http://schemas.openxmlformats.org/officeDocument/2006/relationships/ctrlProp" Target="../ctrlProps/ctrlProp149.xml"/><Relationship Id="rId9" Type="http://schemas.openxmlformats.org/officeDocument/2006/relationships/ctrlProp" Target="../ctrlProps/ctrlProp154.xml"/><Relationship Id="rId14" Type="http://schemas.openxmlformats.org/officeDocument/2006/relationships/ctrlProp" Target="../ctrlProps/ctrlProp1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60"/>
  <sheetViews>
    <sheetView showGridLines="0" tabSelected="1" zoomScaleNormal="100" zoomScaleSheetLayoutView="100" workbookViewId="0">
      <selection activeCell="B1" sqref="B1:AJ1"/>
    </sheetView>
  </sheetViews>
  <sheetFormatPr defaultColWidth="8" defaultRowHeight="12"/>
  <cols>
    <col min="1" max="2" width="1.5" style="176" customWidth="1"/>
    <col min="3" max="5" width="2.375" style="176" customWidth="1"/>
    <col min="6" max="6" width="3.375" style="176" customWidth="1"/>
    <col min="7" max="11" width="4" style="176" customWidth="1"/>
    <col min="12" max="12" width="1.625" style="176" customWidth="1"/>
    <col min="13" max="13" width="3.75" style="176" customWidth="1"/>
    <col min="14" max="18" width="2.375" style="176" customWidth="1"/>
    <col min="19" max="20" width="2.5" style="176" customWidth="1"/>
    <col min="21" max="32" width="2.375" style="176" customWidth="1"/>
    <col min="33" max="33" width="2.875" style="176" customWidth="1"/>
    <col min="34" max="35" width="2.375" style="176" customWidth="1"/>
    <col min="36" max="36" width="1.25" style="176" customWidth="1"/>
    <col min="37" max="37" width="1.5" style="176" customWidth="1"/>
    <col min="38" max="80" width="2.375" style="176" customWidth="1"/>
    <col min="81" max="16384" width="8" style="176"/>
  </cols>
  <sheetData>
    <row r="1" spans="1:61" ht="14.1" customHeight="1">
      <c r="B1" s="1183" t="s">
        <v>947</v>
      </c>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4"/>
      <c r="AB1" s="1184"/>
      <c r="AC1" s="1184"/>
      <c r="AD1" s="1184"/>
      <c r="AE1" s="1184"/>
      <c r="AF1" s="1184"/>
      <c r="AG1" s="1184"/>
      <c r="AH1" s="1184"/>
      <c r="AI1" s="1184"/>
      <c r="AJ1" s="1184"/>
    </row>
    <row r="2" spans="1:61" ht="5.0999999999999996" customHeight="1" thickBot="1"/>
    <row r="3" spans="1:61" ht="14.1" customHeight="1">
      <c r="B3" s="1185" t="s">
        <v>172</v>
      </c>
      <c r="C3" s="1186"/>
      <c r="D3" s="1186"/>
      <c r="E3" s="1186"/>
      <c r="F3" s="1186"/>
      <c r="G3" s="1186"/>
      <c r="H3" s="1186"/>
      <c r="I3" s="1186"/>
      <c r="J3" s="1186"/>
      <c r="K3" s="1186"/>
      <c r="L3" s="1186"/>
      <c r="M3" s="1186"/>
      <c r="N3" s="1186"/>
      <c r="O3" s="1186"/>
      <c r="P3" s="1186"/>
      <c r="Q3" s="1186"/>
      <c r="R3" s="1186"/>
      <c r="S3" s="1186"/>
      <c r="T3" s="1186"/>
      <c r="U3" s="1186"/>
      <c r="V3" s="1186"/>
      <c r="W3" s="1186"/>
      <c r="X3" s="1187" t="s">
        <v>6</v>
      </c>
      <c r="Y3" s="1188"/>
      <c r="Z3" s="1188"/>
      <c r="AA3" s="1188"/>
      <c r="AB3" s="1188"/>
      <c r="AC3" s="1188"/>
      <c r="AD3" s="1188"/>
      <c r="AE3" s="1188"/>
      <c r="AF3" s="1188"/>
      <c r="AG3" s="1188"/>
      <c r="AH3" s="1188"/>
      <c r="AI3" s="1188"/>
      <c r="AJ3" s="1189"/>
    </row>
    <row r="4" spans="1:61" ht="14.1" customHeight="1">
      <c r="A4" s="616"/>
      <c r="B4" s="186" t="s">
        <v>173</v>
      </c>
      <c r="C4" s="187"/>
      <c r="D4" s="848"/>
      <c r="E4" s="179"/>
      <c r="F4" s="848"/>
      <c r="G4" s="848"/>
      <c r="H4" s="848"/>
      <c r="I4" s="848"/>
      <c r="J4" s="848"/>
      <c r="K4" s="848"/>
      <c r="L4" s="848"/>
      <c r="M4" s="848"/>
      <c r="N4" s="848"/>
      <c r="O4" s="848"/>
      <c r="P4" s="848"/>
      <c r="Q4" s="3"/>
      <c r="R4" s="3"/>
      <c r="S4" s="848"/>
      <c r="T4" s="3"/>
      <c r="U4" s="3"/>
      <c r="V4" s="848"/>
      <c r="W4" s="848"/>
      <c r="X4" s="188"/>
      <c r="Y4" s="848"/>
      <c r="Z4" s="848"/>
      <c r="AA4" s="848"/>
      <c r="AB4" s="848"/>
      <c r="AC4" s="848"/>
      <c r="AD4" s="848"/>
      <c r="AE4" s="848"/>
      <c r="AF4" s="848"/>
      <c r="AG4" s="848"/>
      <c r="AH4" s="848"/>
      <c r="AI4" s="848"/>
      <c r="AJ4" s="189"/>
      <c r="AM4" s="176" t="s">
        <v>512</v>
      </c>
    </row>
    <row r="5" spans="1:61" ht="6.95" customHeight="1">
      <c r="A5" s="616"/>
      <c r="B5" s="190"/>
      <c r="C5" s="848"/>
      <c r="D5" s="848"/>
      <c r="E5" s="848"/>
      <c r="F5" s="848"/>
      <c r="G5" s="848"/>
      <c r="H5" s="848"/>
      <c r="I5" s="848"/>
      <c r="J5" s="848"/>
      <c r="K5" s="848"/>
      <c r="L5" s="848"/>
      <c r="M5" s="848"/>
      <c r="N5" s="848"/>
      <c r="O5" s="848"/>
      <c r="P5" s="848"/>
      <c r="Q5" s="3"/>
      <c r="R5" s="3"/>
      <c r="S5" s="848"/>
      <c r="T5" s="3"/>
      <c r="U5" s="3"/>
      <c r="W5" s="191"/>
      <c r="X5" s="192"/>
      <c r="AJ5" s="189"/>
    </row>
    <row r="6" spans="1:61" ht="14.1" customHeight="1" thickBot="1">
      <c r="A6" s="616"/>
      <c r="B6" s="190"/>
      <c r="C6" s="848" t="s">
        <v>722</v>
      </c>
      <c r="D6" s="848"/>
      <c r="E6" s="848"/>
      <c r="F6" s="848"/>
      <c r="G6" s="830"/>
      <c r="H6" s="830"/>
      <c r="I6" s="830"/>
      <c r="J6" s="830"/>
      <c r="K6" s="830"/>
      <c r="L6" s="830"/>
      <c r="M6" s="830"/>
      <c r="N6" s="830"/>
      <c r="O6" s="830"/>
      <c r="P6" s="830"/>
      <c r="Q6" s="830"/>
      <c r="R6" s="830"/>
      <c r="S6" s="830"/>
      <c r="T6" s="830"/>
      <c r="U6" s="830"/>
      <c r="V6" s="848" t="s">
        <v>723</v>
      </c>
      <c r="W6" s="848" t="s">
        <v>864</v>
      </c>
      <c r="X6" s="848"/>
      <c r="Y6" s="1190"/>
      <c r="Z6" s="1190"/>
      <c r="AA6" s="179" t="s">
        <v>24</v>
      </c>
      <c r="AB6" s="1190"/>
      <c r="AC6" s="1190"/>
      <c r="AD6" s="830" t="s">
        <v>34</v>
      </c>
      <c r="AE6" s="1191">
        <v>1</v>
      </c>
      <c r="AF6" s="1191"/>
      <c r="AG6" s="848" t="s">
        <v>165</v>
      </c>
      <c r="AH6" s="848"/>
      <c r="AI6" s="848"/>
      <c r="AJ6" s="189"/>
      <c r="AM6" s="168" t="s">
        <v>511</v>
      </c>
      <c r="AN6" s="168"/>
      <c r="AO6" s="168"/>
      <c r="AP6" s="168"/>
      <c r="AQ6" s="168"/>
      <c r="AR6" s="168"/>
      <c r="AS6" s="168"/>
      <c r="AT6" s="168"/>
      <c r="AU6" s="168"/>
      <c r="AV6" s="168"/>
      <c r="AW6" s="168"/>
      <c r="AX6" s="168"/>
      <c r="AY6" s="431"/>
      <c r="AZ6" s="431"/>
      <c r="BA6" s="431"/>
      <c r="BB6" s="431"/>
      <c r="BC6" s="431"/>
      <c r="BD6" s="431"/>
      <c r="BE6" s="431"/>
      <c r="BF6" s="431"/>
      <c r="BG6" s="431"/>
      <c r="BH6" s="431"/>
      <c r="BI6" s="431"/>
    </row>
    <row r="7" spans="1:61" ht="14.1" customHeight="1">
      <c r="A7" s="616"/>
      <c r="B7" s="190"/>
      <c r="C7" s="848"/>
      <c r="D7" s="1224" t="s">
        <v>724</v>
      </c>
      <c r="E7" s="1225"/>
      <c r="F7" s="1226"/>
      <c r="G7" s="1219" t="s">
        <v>8</v>
      </c>
      <c r="H7" s="1220"/>
      <c r="I7" s="1222"/>
      <c r="J7" s="1219" t="s">
        <v>139</v>
      </c>
      <c r="K7" s="1220"/>
      <c r="L7" s="1222"/>
      <c r="M7" s="1219" t="s">
        <v>9</v>
      </c>
      <c r="N7" s="1220"/>
      <c r="O7" s="1222"/>
      <c r="P7" s="1219" t="s">
        <v>725</v>
      </c>
      <c r="Q7" s="1220"/>
      <c r="R7" s="1222"/>
      <c r="S7" s="1219" t="s">
        <v>726</v>
      </c>
      <c r="T7" s="1220"/>
      <c r="U7" s="1222"/>
      <c r="V7" s="1219" t="s">
        <v>727</v>
      </c>
      <c r="W7" s="1220"/>
      <c r="X7" s="1220"/>
      <c r="Y7" s="1219" t="s">
        <v>174</v>
      </c>
      <c r="Z7" s="1220"/>
      <c r="AA7" s="1222"/>
      <c r="AB7" s="1219" t="s">
        <v>524</v>
      </c>
      <c r="AC7" s="1220"/>
      <c r="AD7" s="1220"/>
      <c r="AE7" s="1220"/>
      <c r="AF7" s="1220"/>
      <c r="AG7" s="1220"/>
      <c r="AH7" s="1220"/>
      <c r="AI7" s="1222"/>
      <c r="AJ7" s="193"/>
      <c r="AM7" s="684"/>
      <c r="AN7" s="685"/>
      <c r="AO7" s="687"/>
      <c r="AP7" s="1192" t="s">
        <v>507</v>
      </c>
      <c r="AQ7" s="1193"/>
      <c r="AR7" s="1205"/>
      <c r="AS7" s="1192" t="s">
        <v>508</v>
      </c>
      <c r="AT7" s="1193"/>
      <c r="AU7" s="1205"/>
      <c r="AV7" s="1192" t="s">
        <v>509</v>
      </c>
      <c r="AW7" s="1193"/>
      <c r="AX7" s="1205"/>
      <c r="AY7" s="1192" t="s">
        <v>174</v>
      </c>
      <c r="AZ7" s="1193"/>
      <c r="BA7" s="1193"/>
      <c r="BB7" s="1196" t="s">
        <v>525</v>
      </c>
      <c r="BC7" s="1197"/>
      <c r="BD7" s="1197"/>
      <c r="BE7" s="1197"/>
      <c r="BF7" s="1197"/>
      <c r="BG7" s="1197"/>
      <c r="BH7" s="1197"/>
      <c r="BI7" s="1198"/>
    </row>
    <row r="8" spans="1:61" ht="14.1" customHeight="1">
      <c r="A8" s="616"/>
      <c r="B8" s="190"/>
      <c r="C8" s="848"/>
      <c r="D8" s="1202" t="s">
        <v>146</v>
      </c>
      <c r="E8" s="1203"/>
      <c r="F8" s="1204"/>
      <c r="G8" s="1221"/>
      <c r="H8" s="1200"/>
      <c r="I8" s="1223"/>
      <c r="J8" s="1221"/>
      <c r="K8" s="1200"/>
      <c r="L8" s="1223"/>
      <c r="M8" s="1221"/>
      <c r="N8" s="1200"/>
      <c r="O8" s="1223"/>
      <c r="P8" s="1221"/>
      <c r="Q8" s="1200"/>
      <c r="R8" s="1223"/>
      <c r="S8" s="1221"/>
      <c r="T8" s="1200"/>
      <c r="U8" s="1223"/>
      <c r="V8" s="1221"/>
      <c r="W8" s="1200"/>
      <c r="X8" s="1200"/>
      <c r="Y8" s="1221"/>
      <c r="Z8" s="1200"/>
      <c r="AA8" s="1223"/>
      <c r="AB8" s="1221"/>
      <c r="AC8" s="1200"/>
      <c r="AD8" s="1200"/>
      <c r="AE8" s="1200"/>
      <c r="AF8" s="1200"/>
      <c r="AG8" s="1200"/>
      <c r="AH8" s="1200"/>
      <c r="AI8" s="1223"/>
      <c r="AJ8" s="193"/>
      <c r="AM8" s="686"/>
      <c r="AN8" s="682"/>
      <c r="AO8" s="688"/>
      <c r="AP8" s="1194"/>
      <c r="AQ8" s="1195"/>
      <c r="AR8" s="1206"/>
      <c r="AS8" s="1194"/>
      <c r="AT8" s="1195"/>
      <c r="AU8" s="1206"/>
      <c r="AV8" s="1194"/>
      <c r="AW8" s="1195"/>
      <c r="AX8" s="1206"/>
      <c r="AY8" s="1194"/>
      <c r="AZ8" s="1195"/>
      <c r="BA8" s="1195"/>
      <c r="BB8" s="1199"/>
      <c r="BC8" s="1200"/>
      <c r="BD8" s="1200"/>
      <c r="BE8" s="1200"/>
      <c r="BF8" s="1200"/>
      <c r="BG8" s="1200"/>
      <c r="BH8" s="1200"/>
      <c r="BI8" s="1201"/>
    </row>
    <row r="9" spans="1:61" ht="15.75" customHeight="1">
      <c r="A9" s="616"/>
      <c r="B9" s="190"/>
      <c r="C9" s="848"/>
      <c r="D9" s="1207" t="s">
        <v>134</v>
      </c>
      <c r="E9" s="1208"/>
      <c r="F9" s="1209"/>
      <c r="G9" s="1227"/>
      <c r="H9" s="1228"/>
      <c r="I9" s="1229"/>
      <c r="J9" s="1227"/>
      <c r="K9" s="1228"/>
      <c r="L9" s="1229"/>
      <c r="M9" s="1213"/>
      <c r="N9" s="1214"/>
      <c r="O9" s="1215"/>
      <c r="P9" s="1213"/>
      <c r="Q9" s="1214"/>
      <c r="R9" s="1215"/>
      <c r="S9" s="1213"/>
      <c r="T9" s="1214"/>
      <c r="U9" s="1215"/>
      <c r="V9" s="1213"/>
      <c r="W9" s="1214"/>
      <c r="X9" s="1215"/>
      <c r="Y9" s="1207">
        <f>SUM(G9,J9,M9,P9,S9,V9)</f>
        <v>0</v>
      </c>
      <c r="Z9" s="1208"/>
      <c r="AA9" s="1209"/>
      <c r="AB9" s="1248" t="s">
        <v>505</v>
      </c>
      <c r="AC9" s="1249"/>
      <c r="AD9" s="1249"/>
      <c r="AE9" s="1249"/>
      <c r="AF9" s="1250"/>
      <c r="AG9" s="1251" t="str">
        <f>IF(ISERROR(Y9/Y11*100),"",Y9/Y11*100)</f>
        <v/>
      </c>
      <c r="AH9" s="1252"/>
      <c r="AI9" s="1253"/>
      <c r="AJ9" s="193"/>
      <c r="AM9" s="1207" t="s">
        <v>134</v>
      </c>
      <c r="AN9" s="1208"/>
      <c r="AO9" s="1209"/>
      <c r="AP9" s="1254"/>
      <c r="AQ9" s="1255"/>
      <c r="AR9" s="1256"/>
      <c r="AS9" s="1254"/>
      <c r="AT9" s="1255"/>
      <c r="AU9" s="1256"/>
      <c r="AV9" s="1254"/>
      <c r="AW9" s="1255"/>
      <c r="AX9" s="1256"/>
      <c r="AY9" s="1263">
        <f>SUM(AP9:AX10)</f>
        <v>0</v>
      </c>
      <c r="AZ9" s="1264"/>
      <c r="BA9" s="1264"/>
      <c r="BB9" s="1230" t="s">
        <v>505</v>
      </c>
      <c r="BC9" s="1231"/>
      <c r="BD9" s="1231"/>
      <c r="BE9" s="1231"/>
      <c r="BF9" s="1232"/>
      <c r="BG9" s="1233" t="str">
        <f>IF(ISERROR(AY9/AY11*100),"",AY9/AY11*100)</f>
        <v/>
      </c>
      <c r="BH9" s="1234"/>
      <c r="BI9" s="1235"/>
    </row>
    <row r="10" spans="1:61" ht="15.75" customHeight="1" thickBot="1">
      <c r="A10" s="616"/>
      <c r="B10" s="190"/>
      <c r="C10" s="848"/>
      <c r="D10" s="1210"/>
      <c r="E10" s="1211"/>
      <c r="F10" s="1212"/>
      <c r="G10" s="1210"/>
      <c r="H10" s="1211"/>
      <c r="I10" s="1212"/>
      <c r="J10" s="1210"/>
      <c r="K10" s="1211"/>
      <c r="L10" s="1212"/>
      <c r="M10" s="1216"/>
      <c r="N10" s="1217"/>
      <c r="O10" s="1218"/>
      <c r="P10" s="1216"/>
      <c r="Q10" s="1217"/>
      <c r="R10" s="1218"/>
      <c r="S10" s="1216"/>
      <c r="T10" s="1217"/>
      <c r="U10" s="1218"/>
      <c r="V10" s="1216"/>
      <c r="W10" s="1217"/>
      <c r="X10" s="1218"/>
      <c r="Y10" s="1210"/>
      <c r="Z10" s="1211"/>
      <c r="AA10" s="1212"/>
      <c r="AB10" s="1236" t="s">
        <v>506</v>
      </c>
      <c r="AC10" s="1237"/>
      <c r="AD10" s="1237"/>
      <c r="AE10" s="1237"/>
      <c r="AF10" s="1238"/>
      <c r="AG10" s="1239" t="str">
        <f>IF(ISERROR(Y9/Y12*100),"",Y9/Y12*100)</f>
        <v/>
      </c>
      <c r="AH10" s="1240"/>
      <c r="AI10" s="1241"/>
      <c r="AJ10" s="193"/>
      <c r="AM10" s="1210"/>
      <c r="AN10" s="1211"/>
      <c r="AO10" s="1212"/>
      <c r="AP10" s="1257"/>
      <c r="AQ10" s="1258"/>
      <c r="AR10" s="1259"/>
      <c r="AS10" s="1257"/>
      <c r="AT10" s="1258"/>
      <c r="AU10" s="1259"/>
      <c r="AV10" s="1257"/>
      <c r="AW10" s="1258"/>
      <c r="AX10" s="1259"/>
      <c r="AY10" s="1265"/>
      <c r="AZ10" s="1266"/>
      <c r="BA10" s="1266"/>
      <c r="BB10" s="1242" t="s">
        <v>506</v>
      </c>
      <c r="BC10" s="1243"/>
      <c r="BD10" s="1243"/>
      <c r="BE10" s="1243"/>
      <c r="BF10" s="1244"/>
      <c r="BG10" s="1245" t="str">
        <f>IF(ISERROR(AY9/AY12*100),"",AY9/AY12*100)</f>
        <v/>
      </c>
      <c r="BH10" s="1246"/>
      <c r="BI10" s="1247"/>
    </row>
    <row r="11" spans="1:61" ht="15.75" customHeight="1">
      <c r="A11" s="616"/>
      <c r="B11" s="190"/>
      <c r="C11" s="848"/>
      <c r="D11" s="1287" t="s">
        <v>168</v>
      </c>
      <c r="E11" s="1288"/>
      <c r="F11" s="1289"/>
      <c r="G11" s="1284"/>
      <c r="H11" s="1285"/>
      <c r="I11" s="1286"/>
      <c r="J11" s="1284"/>
      <c r="K11" s="1285"/>
      <c r="L11" s="1286"/>
      <c r="M11" s="1284"/>
      <c r="N11" s="1285"/>
      <c r="O11" s="1286"/>
      <c r="P11" s="1284"/>
      <c r="Q11" s="1285"/>
      <c r="R11" s="1286"/>
      <c r="S11" s="1284"/>
      <c r="T11" s="1285"/>
      <c r="U11" s="1286"/>
      <c r="V11" s="1284"/>
      <c r="W11" s="1285"/>
      <c r="X11" s="1286"/>
      <c r="Y11" s="1287">
        <f>SUM(G11:X11)</f>
        <v>0</v>
      </c>
      <c r="Z11" s="1288"/>
      <c r="AA11" s="1289"/>
      <c r="AB11" s="1290" t="s">
        <v>510</v>
      </c>
      <c r="AC11" s="1291"/>
      <c r="AD11" s="1291"/>
      <c r="AE11" s="1291"/>
      <c r="AF11" s="429" t="s">
        <v>728</v>
      </c>
      <c r="AG11" s="1251" t="str">
        <f>BG9</f>
        <v/>
      </c>
      <c r="AH11" s="1252"/>
      <c r="AI11" s="1253"/>
      <c r="AJ11" s="193"/>
      <c r="AL11" s="179"/>
      <c r="AM11" s="1287" t="s">
        <v>168</v>
      </c>
      <c r="AN11" s="1288"/>
      <c r="AO11" s="1289"/>
      <c r="AP11" s="1267"/>
      <c r="AQ11" s="1268"/>
      <c r="AR11" s="1269"/>
      <c r="AS11" s="1267"/>
      <c r="AT11" s="1268"/>
      <c r="AU11" s="1269"/>
      <c r="AV11" s="1267"/>
      <c r="AW11" s="1268"/>
      <c r="AX11" s="1269"/>
      <c r="AY11" s="1270">
        <f>SUM(AP11:AX11)</f>
        <v>0</v>
      </c>
      <c r="AZ11" s="1271"/>
      <c r="BA11" s="1272"/>
      <c r="BB11" s="1275"/>
      <c r="BC11" s="1276"/>
      <c r="BD11" s="1276"/>
      <c r="BE11" s="1276"/>
      <c r="BF11" s="1276"/>
      <c r="BG11" s="1276"/>
      <c r="BH11" s="1276"/>
      <c r="BI11" s="1277"/>
    </row>
    <row r="12" spans="1:61" ht="15.75" customHeight="1">
      <c r="A12" s="616"/>
      <c r="B12" s="190"/>
      <c r="C12" s="848"/>
      <c r="D12" s="1278" t="s">
        <v>169</v>
      </c>
      <c r="E12" s="1279"/>
      <c r="F12" s="1280"/>
      <c r="G12" s="1281"/>
      <c r="H12" s="1282"/>
      <c r="I12" s="1283"/>
      <c r="J12" s="1281"/>
      <c r="K12" s="1282"/>
      <c r="L12" s="1283"/>
      <c r="M12" s="1281"/>
      <c r="N12" s="1282"/>
      <c r="O12" s="1283"/>
      <c r="P12" s="1281"/>
      <c r="Q12" s="1282"/>
      <c r="R12" s="1283"/>
      <c r="S12" s="1281"/>
      <c r="T12" s="1282"/>
      <c r="U12" s="1283"/>
      <c r="V12" s="1281"/>
      <c r="W12" s="1282"/>
      <c r="X12" s="1283"/>
      <c r="Y12" s="1278">
        <f>SUM(G12:X12)</f>
        <v>0</v>
      </c>
      <c r="Z12" s="1279"/>
      <c r="AA12" s="1280"/>
      <c r="AB12" s="1292"/>
      <c r="AC12" s="1293"/>
      <c r="AD12" s="1293"/>
      <c r="AE12" s="1293"/>
      <c r="AF12" s="430" t="s">
        <v>729</v>
      </c>
      <c r="AG12" s="1239" t="str">
        <f>BG10</f>
        <v/>
      </c>
      <c r="AH12" s="1240"/>
      <c r="AI12" s="1241"/>
      <c r="AJ12" s="193"/>
      <c r="AL12" s="434"/>
      <c r="AM12" s="1278" t="s">
        <v>169</v>
      </c>
      <c r="AN12" s="1279"/>
      <c r="AO12" s="1280"/>
      <c r="AP12" s="1299"/>
      <c r="AQ12" s="1300"/>
      <c r="AR12" s="1301"/>
      <c r="AS12" s="1299"/>
      <c r="AT12" s="1300"/>
      <c r="AU12" s="1301"/>
      <c r="AV12" s="1299"/>
      <c r="AW12" s="1300"/>
      <c r="AX12" s="1301"/>
      <c r="AY12" s="1260">
        <f>SUM(AP12:AX12)</f>
        <v>0</v>
      </c>
      <c r="AZ12" s="1261"/>
      <c r="BA12" s="1262"/>
      <c r="BB12" s="1210"/>
      <c r="BC12" s="1211"/>
      <c r="BD12" s="1211"/>
      <c r="BE12" s="1211"/>
      <c r="BF12" s="1211"/>
      <c r="BG12" s="1211"/>
      <c r="BH12" s="1211"/>
      <c r="BI12" s="1212"/>
    </row>
    <row r="13" spans="1:61" ht="15.75" customHeight="1">
      <c r="A13" s="616"/>
      <c r="B13" s="190"/>
      <c r="C13" s="985"/>
      <c r="D13" s="432" t="s">
        <v>730</v>
      </c>
      <c r="E13" s="712" t="s">
        <v>1238</v>
      </c>
      <c r="F13" s="988"/>
      <c r="G13" s="618"/>
      <c r="H13" s="618"/>
      <c r="I13" s="618"/>
      <c r="J13" s="618"/>
      <c r="K13" s="618"/>
      <c r="L13" s="618"/>
      <c r="M13" s="618"/>
      <c r="N13" s="618"/>
      <c r="O13" s="618"/>
      <c r="P13" s="618"/>
      <c r="Q13" s="618"/>
      <c r="R13" s="618"/>
      <c r="S13" s="618"/>
      <c r="T13" s="618"/>
      <c r="U13" s="618"/>
      <c r="V13" s="618"/>
      <c r="W13" s="618"/>
      <c r="X13" s="618"/>
      <c r="Y13" s="833"/>
      <c r="Z13" s="833"/>
      <c r="AA13" s="833"/>
      <c r="AB13" s="619"/>
      <c r="AC13" s="619"/>
      <c r="AD13" s="619"/>
      <c r="AE13" s="619"/>
      <c r="AF13" s="620"/>
      <c r="AG13" s="622"/>
      <c r="AH13" s="622"/>
      <c r="AI13" s="622"/>
      <c r="AJ13" s="193"/>
      <c r="AL13" s="434"/>
      <c r="AM13" s="683"/>
      <c r="AN13" s="683"/>
      <c r="AO13" s="683"/>
      <c r="AP13" s="621"/>
      <c r="AQ13" s="621"/>
      <c r="AR13" s="621"/>
      <c r="AS13" s="621"/>
      <c r="AT13" s="621"/>
      <c r="AU13" s="621"/>
      <c r="AV13" s="621"/>
      <c r="AW13" s="621"/>
      <c r="AX13" s="621"/>
      <c r="AY13" s="623"/>
      <c r="AZ13" s="623"/>
      <c r="BA13" s="623"/>
      <c r="BB13" s="683"/>
      <c r="BC13" s="683"/>
      <c r="BD13" s="683"/>
      <c r="BE13" s="683"/>
      <c r="BF13" s="683"/>
      <c r="BG13" s="683"/>
      <c r="BH13" s="683"/>
      <c r="BI13" s="683"/>
    </row>
    <row r="14" spans="1:61" ht="12" customHeight="1">
      <c r="B14" s="194"/>
      <c r="C14" s="179"/>
      <c r="D14" s="432" t="s">
        <v>731</v>
      </c>
      <c r="E14" s="998" t="s">
        <v>733</v>
      </c>
      <c r="X14" s="195" t="s">
        <v>732</v>
      </c>
      <c r="Y14" s="1273" t="s">
        <v>854</v>
      </c>
      <c r="Z14" s="1273"/>
      <c r="AA14" s="1273"/>
      <c r="AB14" s="1273"/>
      <c r="AC14" s="1273"/>
      <c r="AD14" s="1273"/>
      <c r="AE14" s="1273"/>
      <c r="AF14" s="1273"/>
      <c r="AG14" s="1273"/>
      <c r="AH14" s="1273"/>
      <c r="AI14" s="1273"/>
      <c r="AJ14" s="1274"/>
    </row>
    <row r="15" spans="1:61" ht="12.75" customHeight="1">
      <c r="A15" s="616"/>
      <c r="B15" s="190"/>
      <c r="C15" s="985"/>
      <c r="D15" s="432" t="s">
        <v>958</v>
      </c>
      <c r="E15" s="998" t="s">
        <v>734</v>
      </c>
      <c r="F15" s="998"/>
      <c r="G15" s="998"/>
      <c r="H15" s="998"/>
      <c r="I15" s="998"/>
      <c r="J15" s="998"/>
      <c r="K15" s="998"/>
      <c r="L15" s="998"/>
      <c r="M15" s="998"/>
      <c r="N15" s="998"/>
      <c r="O15" s="998"/>
      <c r="P15" s="998"/>
      <c r="Q15" s="998"/>
      <c r="R15" s="998"/>
      <c r="S15" s="998"/>
      <c r="T15" s="998"/>
      <c r="U15" s="998"/>
      <c r="V15" s="998"/>
      <c r="W15" s="998"/>
      <c r="X15" s="195"/>
      <c r="Y15" s="1273"/>
      <c r="Z15" s="1273"/>
      <c r="AA15" s="1273"/>
      <c r="AB15" s="1273"/>
      <c r="AC15" s="1273"/>
      <c r="AD15" s="1273"/>
      <c r="AE15" s="1273"/>
      <c r="AF15" s="1273"/>
      <c r="AG15" s="1273"/>
      <c r="AH15" s="1273"/>
      <c r="AI15" s="1273"/>
      <c r="AJ15" s="1274"/>
    </row>
    <row r="16" spans="1:61" ht="12.75" customHeight="1">
      <c r="A16" s="616"/>
      <c r="B16" s="190"/>
      <c r="C16" s="985"/>
      <c r="D16" s="432"/>
      <c r="E16" s="998"/>
      <c r="F16" s="863"/>
      <c r="G16" s="863"/>
      <c r="H16" s="863"/>
      <c r="I16" s="863"/>
      <c r="J16" s="863"/>
      <c r="K16" s="863"/>
      <c r="L16" s="863"/>
      <c r="M16" s="863"/>
      <c r="N16" s="863"/>
      <c r="O16" s="863"/>
      <c r="P16" s="863"/>
      <c r="Q16" s="863"/>
      <c r="R16" s="863"/>
      <c r="S16" s="863"/>
      <c r="T16" s="863"/>
      <c r="U16" s="863"/>
      <c r="V16" s="863"/>
      <c r="W16" s="864"/>
      <c r="X16" s="195"/>
      <c r="Y16" s="1273"/>
      <c r="Z16" s="1273"/>
      <c r="AA16" s="1273"/>
      <c r="AB16" s="1273"/>
      <c r="AC16" s="1273"/>
      <c r="AD16" s="1273"/>
      <c r="AE16" s="1273"/>
      <c r="AF16" s="1273"/>
      <c r="AG16" s="1273"/>
      <c r="AH16" s="1273"/>
      <c r="AI16" s="1273"/>
      <c r="AJ16" s="1274"/>
    </row>
    <row r="17" spans="1:39" ht="12.75" customHeight="1">
      <c r="A17" s="616"/>
      <c r="B17" s="190"/>
      <c r="C17" s="985"/>
      <c r="D17" s="432"/>
      <c r="E17" s="998"/>
      <c r="F17" s="863"/>
      <c r="G17" s="863"/>
      <c r="H17" s="863"/>
      <c r="I17" s="863"/>
      <c r="J17" s="863"/>
      <c r="K17" s="863"/>
      <c r="L17" s="863"/>
      <c r="M17" s="863"/>
      <c r="N17" s="863"/>
      <c r="O17" s="863"/>
      <c r="P17" s="863"/>
      <c r="Q17" s="863"/>
      <c r="R17" s="863"/>
      <c r="S17" s="863"/>
      <c r="T17" s="863"/>
      <c r="U17" s="863"/>
      <c r="V17" s="863"/>
      <c r="W17" s="865"/>
      <c r="X17" s="195"/>
      <c r="Y17" s="1273"/>
      <c r="Z17" s="1273"/>
      <c r="AA17" s="1273"/>
      <c r="AB17" s="1273"/>
      <c r="AC17" s="1273"/>
      <c r="AD17" s="1273"/>
      <c r="AE17" s="1273"/>
      <c r="AF17" s="1273"/>
      <c r="AG17" s="1273"/>
      <c r="AH17" s="1273"/>
      <c r="AI17" s="1273"/>
      <c r="AJ17" s="1274"/>
    </row>
    <row r="18" spans="1:39" ht="14.1" customHeight="1">
      <c r="A18" s="616"/>
      <c r="B18" s="196" t="s">
        <v>735</v>
      </c>
      <c r="C18" s="197"/>
      <c r="D18" s="985"/>
      <c r="E18" s="985"/>
      <c r="F18" s="985"/>
      <c r="G18" s="985"/>
      <c r="H18" s="985"/>
      <c r="I18" s="985"/>
      <c r="J18" s="985"/>
      <c r="K18" s="985"/>
      <c r="L18" s="985"/>
      <c r="M18" s="985"/>
      <c r="N18" s="985"/>
      <c r="O18" s="985"/>
      <c r="P18" s="985"/>
      <c r="Q18" s="1191"/>
      <c r="R18" s="1191"/>
      <c r="S18" s="985"/>
      <c r="T18" s="1191"/>
      <c r="U18" s="1191"/>
      <c r="V18" s="985"/>
      <c r="W18" s="985"/>
      <c r="X18" s="198"/>
      <c r="Y18" s="1273"/>
      <c r="Z18" s="1273"/>
      <c r="AA18" s="1273"/>
      <c r="AB18" s="1273"/>
      <c r="AC18" s="1273"/>
      <c r="AD18" s="1273"/>
      <c r="AE18" s="1273"/>
      <c r="AF18" s="1273"/>
      <c r="AG18" s="1273"/>
      <c r="AH18" s="1273"/>
      <c r="AI18" s="1273"/>
      <c r="AJ18" s="1274"/>
    </row>
    <row r="19" spans="1:39" ht="14.1" customHeight="1">
      <c r="A19" s="616"/>
      <c r="B19" s="190"/>
      <c r="C19" s="985" t="s">
        <v>68</v>
      </c>
      <c r="D19" s="985"/>
      <c r="E19" s="985"/>
      <c r="F19" s="985"/>
      <c r="G19" s="985"/>
      <c r="H19" s="985"/>
      <c r="I19" s="985"/>
      <c r="J19" s="985"/>
      <c r="K19" s="985"/>
      <c r="L19" s="985"/>
      <c r="M19" s="985"/>
      <c r="N19" s="985"/>
      <c r="O19" s="985"/>
      <c r="P19" s="992"/>
      <c r="Q19" s="992"/>
      <c r="R19" s="3"/>
      <c r="S19" s="993"/>
      <c r="T19" s="993"/>
      <c r="U19" s="985"/>
      <c r="V19" s="985"/>
      <c r="W19" s="179"/>
      <c r="X19" s="198"/>
      <c r="Y19" s="859"/>
      <c r="Z19" s="859"/>
      <c r="AA19" s="859"/>
      <c r="AB19" s="859"/>
      <c r="AC19" s="859"/>
      <c r="AD19" s="859"/>
      <c r="AE19" s="859"/>
      <c r="AF19" s="859"/>
      <c r="AG19" s="859"/>
      <c r="AH19" s="859"/>
      <c r="AI19" s="859"/>
      <c r="AJ19" s="855"/>
    </row>
    <row r="20" spans="1:39" ht="14.1" customHeight="1">
      <c r="A20" s="616"/>
      <c r="B20" s="190"/>
      <c r="C20" s="985"/>
      <c r="D20" s="985"/>
      <c r="E20" s="985"/>
      <c r="F20" s="985"/>
      <c r="G20" s="985"/>
      <c r="H20" s="985"/>
      <c r="I20" s="985"/>
      <c r="J20" s="985"/>
      <c r="K20" s="985"/>
      <c r="L20" s="985"/>
      <c r="M20" s="985"/>
      <c r="N20" s="985"/>
      <c r="O20" s="985"/>
      <c r="P20" s="3"/>
      <c r="Q20" s="1191"/>
      <c r="R20" s="1191"/>
      <c r="S20" s="985"/>
      <c r="T20" s="1191"/>
      <c r="U20" s="1191"/>
      <c r="V20" s="985"/>
      <c r="W20" s="985"/>
      <c r="X20" s="198"/>
      <c r="Y20" s="859"/>
      <c r="Z20" s="859"/>
      <c r="AA20" s="859"/>
      <c r="AB20" s="859"/>
      <c r="AC20" s="859"/>
      <c r="AD20" s="859"/>
      <c r="AE20" s="859"/>
      <c r="AF20" s="859"/>
      <c r="AG20" s="859"/>
      <c r="AH20" s="859"/>
      <c r="AI20" s="859"/>
      <c r="AJ20" s="855"/>
    </row>
    <row r="21" spans="1:39" ht="14.1" customHeight="1">
      <c r="A21" s="616"/>
      <c r="B21" s="190"/>
      <c r="C21" s="985" t="s">
        <v>736</v>
      </c>
      <c r="D21" s="985"/>
      <c r="E21" s="985"/>
      <c r="F21" s="985"/>
      <c r="G21" s="985"/>
      <c r="H21" s="985"/>
      <c r="I21" s="985"/>
      <c r="J21" s="985"/>
      <c r="K21" s="985"/>
      <c r="L21" s="985"/>
      <c r="M21" s="985"/>
      <c r="N21" s="985"/>
      <c r="O21" s="985"/>
      <c r="P21" s="985"/>
      <c r="Q21" s="985"/>
      <c r="R21" s="985"/>
      <c r="S21" s="985"/>
      <c r="T21" s="985"/>
      <c r="U21" s="985"/>
      <c r="V21" s="985"/>
      <c r="W21" s="985"/>
      <c r="X21" s="162"/>
      <c r="Y21" s="859"/>
      <c r="Z21" s="859"/>
      <c r="AA21" s="859"/>
      <c r="AB21" s="859"/>
      <c r="AC21" s="859"/>
      <c r="AD21" s="859"/>
      <c r="AE21" s="859"/>
      <c r="AF21" s="859"/>
      <c r="AG21" s="859"/>
      <c r="AH21" s="859"/>
      <c r="AI21" s="859"/>
      <c r="AJ21" s="855"/>
    </row>
    <row r="22" spans="1:39" ht="14.1" customHeight="1">
      <c r="A22" s="616"/>
      <c r="B22" s="190"/>
      <c r="C22" s="1404" t="s">
        <v>1239</v>
      </c>
      <c r="D22" s="1404"/>
      <c r="E22" s="1404"/>
      <c r="F22" s="1404"/>
      <c r="G22" s="1404"/>
      <c r="H22" s="1404"/>
      <c r="I22" s="1404"/>
      <c r="J22" s="1404"/>
      <c r="K22" s="1404"/>
      <c r="L22" s="1404"/>
      <c r="M22" s="1404"/>
      <c r="N22" s="1404"/>
      <c r="O22" s="1404"/>
      <c r="P22" s="1404"/>
      <c r="Q22" s="1404"/>
      <c r="R22" s="1404"/>
      <c r="S22" s="1404"/>
      <c r="T22" s="1404"/>
      <c r="U22" s="1404"/>
      <c r="V22" s="1404"/>
      <c r="W22" s="1405"/>
      <c r="X22" s="192"/>
      <c r="Y22" s="859"/>
      <c r="Z22" s="859"/>
      <c r="AA22" s="859"/>
      <c r="AB22" s="859"/>
      <c r="AC22" s="859"/>
      <c r="AD22" s="859"/>
      <c r="AE22" s="859"/>
      <c r="AF22" s="859"/>
      <c r="AG22" s="859"/>
      <c r="AH22" s="859"/>
      <c r="AI22" s="859"/>
      <c r="AJ22" s="855"/>
    </row>
    <row r="23" spans="1:39" ht="14.1" customHeight="1">
      <c r="A23" s="616"/>
      <c r="B23" s="190"/>
      <c r="C23" s="985" t="s">
        <v>1155</v>
      </c>
      <c r="D23" s="985"/>
      <c r="E23" s="1008"/>
      <c r="F23" s="1008"/>
      <c r="G23" s="1008"/>
      <c r="H23" s="1008"/>
      <c r="I23" s="1008"/>
      <c r="J23" s="1008"/>
      <c r="K23" s="1008"/>
      <c r="L23" s="1008"/>
      <c r="M23" s="1008"/>
      <c r="N23" s="1008"/>
      <c r="O23" s="1008"/>
      <c r="P23" s="1008"/>
      <c r="Q23" s="985"/>
      <c r="R23" s="985"/>
      <c r="S23" s="985"/>
      <c r="T23" s="985"/>
      <c r="U23" s="985"/>
      <c r="V23" s="985"/>
      <c r="W23" s="986"/>
      <c r="X23" s="352"/>
      <c r="Y23" s="199"/>
      <c r="Z23" s="199"/>
      <c r="AA23" s="179"/>
      <c r="AJ23" s="189"/>
    </row>
    <row r="24" spans="1:39" ht="14.1" customHeight="1">
      <c r="A24" s="616"/>
      <c r="B24" s="190"/>
      <c r="C24" s="37" t="s">
        <v>737</v>
      </c>
      <c r="E24" s="37"/>
      <c r="F24" s="38"/>
      <c r="G24" s="38"/>
      <c r="H24" s="38"/>
      <c r="I24" s="38"/>
      <c r="J24" s="38"/>
      <c r="K24" s="38"/>
      <c r="L24" s="38"/>
      <c r="M24" s="38"/>
      <c r="N24" s="38"/>
      <c r="O24" s="38"/>
      <c r="P24" s="38"/>
      <c r="Q24" s="848"/>
      <c r="R24" s="848"/>
      <c r="S24" s="848"/>
      <c r="T24" s="848"/>
      <c r="U24" s="848"/>
      <c r="V24" s="848"/>
      <c r="W24" s="848"/>
      <c r="X24" s="352"/>
      <c r="Y24" s="200"/>
      <c r="Z24" s="200"/>
      <c r="AA24" s="200"/>
      <c r="AB24" s="200"/>
      <c r="AC24" s="200"/>
      <c r="AD24" s="200"/>
      <c r="AE24" s="200"/>
      <c r="AF24" s="200"/>
      <c r="AG24" s="200"/>
      <c r="AH24" s="200"/>
      <c r="AI24" s="200"/>
      <c r="AJ24" s="189"/>
    </row>
    <row r="25" spans="1:39" ht="27.75" customHeight="1">
      <c r="A25" s="616"/>
      <c r="B25" s="190"/>
      <c r="C25" s="201"/>
      <c r="D25" s="1294" t="s">
        <v>11</v>
      </c>
      <c r="E25" s="1295"/>
      <c r="F25" s="1295"/>
      <c r="G25" s="1296"/>
      <c r="H25" s="1297" t="s">
        <v>40</v>
      </c>
      <c r="I25" s="1298"/>
      <c r="J25" s="1294" t="s">
        <v>13</v>
      </c>
      <c r="K25" s="1295"/>
      <c r="L25" s="840"/>
      <c r="M25" s="1298" t="s">
        <v>856</v>
      </c>
      <c r="N25" s="1295"/>
      <c r="O25" s="1295"/>
      <c r="P25" s="1295"/>
      <c r="Q25" s="1295"/>
      <c r="R25" s="1295"/>
      <c r="S25" s="1295"/>
      <c r="T25" s="1295"/>
      <c r="U25" s="1295"/>
      <c r="V25" s="1295"/>
      <c r="W25" s="1295"/>
      <c r="X25" s="1295"/>
      <c r="Y25" s="1295"/>
      <c r="Z25" s="1295"/>
      <c r="AA25" s="1295"/>
      <c r="AB25" s="1295"/>
      <c r="AC25" s="1295"/>
      <c r="AD25" s="1295"/>
      <c r="AE25" s="1295"/>
      <c r="AF25" s="1296"/>
      <c r="AG25" s="1294" t="s">
        <v>738</v>
      </c>
      <c r="AH25" s="1295"/>
      <c r="AI25" s="1296"/>
      <c r="AJ25" s="189"/>
    </row>
    <row r="26" spans="1:39" ht="38.25" customHeight="1">
      <c r="A26" s="616"/>
      <c r="B26" s="190"/>
      <c r="C26" s="202"/>
      <c r="D26" s="1366" t="s">
        <v>167</v>
      </c>
      <c r="E26" s="1226" t="s">
        <v>739</v>
      </c>
      <c r="F26" s="1315"/>
      <c r="G26" s="1316"/>
      <c r="H26" s="1338"/>
      <c r="I26" s="1339"/>
      <c r="J26" s="1340"/>
      <c r="K26" s="1341"/>
      <c r="L26" s="1413"/>
      <c r="M26" s="1414"/>
      <c r="N26" s="1414"/>
      <c r="O26" s="1414"/>
      <c r="P26" s="1414"/>
      <c r="Q26" s="1414"/>
      <c r="R26" s="1414"/>
      <c r="S26" s="1414"/>
      <c r="T26" s="1414"/>
      <c r="U26" s="1342">
        <f>G9</f>
        <v>0</v>
      </c>
      <c r="V26" s="1343"/>
      <c r="W26" s="1310">
        <v>3.3</v>
      </c>
      <c r="X26" s="1310"/>
      <c r="Y26" s="1310"/>
      <c r="Z26" s="1310"/>
      <c r="AA26" s="1310"/>
      <c r="AB26" s="1311">
        <f>U26*W26</f>
        <v>0</v>
      </c>
      <c r="AC26" s="1311"/>
      <c r="AD26" s="1311"/>
      <c r="AE26" s="1312" t="s">
        <v>740</v>
      </c>
      <c r="AF26" s="1313"/>
      <c r="AG26" s="1314" t="str">
        <f>IF(J26&gt;0,IF(AB26:AB26&lt;=J26,"○","×"),"")</f>
        <v/>
      </c>
      <c r="AH26" s="1315"/>
      <c r="AI26" s="1316"/>
      <c r="AJ26" s="189"/>
    </row>
    <row r="27" spans="1:39" ht="12" customHeight="1">
      <c r="A27" s="616"/>
      <c r="B27" s="190"/>
      <c r="C27" s="202"/>
      <c r="D27" s="1367"/>
      <c r="E27" s="1317" t="s">
        <v>741</v>
      </c>
      <c r="F27" s="1318"/>
      <c r="G27" s="1319"/>
      <c r="H27" s="1326"/>
      <c r="I27" s="1327"/>
      <c r="J27" s="1332"/>
      <c r="K27" s="1333"/>
      <c r="L27" s="1415"/>
      <c r="M27" s="1416"/>
      <c r="N27" s="1416"/>
      <c r="O27" s="1416"/>
      <c r="P27" s="1416"/>
      <c r="Q27" s="1416"/>
      <c r="R27" s="1416"/>
      <c r="S27" s="1416"/>
      <c r="T27" s="1416"/>
      <c r="U27" s="1425">
        <f>J9</f>
        <v>0</v>
      </c>
      <c r="V27" s="1425"/>
      <c r="W27" s="1428">
        <v>3.3</v>
      </c>
      <c r="X27" s="1428"/>
      <c r="Y27" s="1428"/>
      <c r="Z27" s="1428"/>
      <c r="AA27" s="1428"/>
      <c r="AB27" s="1430">
        <f>U27*W27</f>
        <v>0</v>
      </c>
      <c r="AC27" s="1430"/>
      <c r="AD27" s="1430"/>
      <c r="AE27" s="1433" t="s">
        <v>742</v>
      </c>
      <c r="AF27" s="1434"/>
      <c r="AG27" s="1302" t="str">
        <f>IF(J27&gt;0,IF(AB29:AB29&lt;=J27,"○","×"),"")</f>
        <v/>
      </c>
      <c r="AH27" s="1303"/>
      <c r="AI27" s="1304"/>
      <c r="AJ27" s="189"/>
    </row>
    <row r="28" spans="1:39" ht="12" customHeight="1">
      <c r="A28" s="616"/>
      <c r="B28" s="190"/>
      <c r="C28" s="202"/>
      <c r="D28" s="1367"/>
      <c r="E28" s="1320"/>
      <c r="F28" s="1321"/>
      <c r="G28" s="1322"/>
      <c r="H28" s="1328"/>
      <c r="I28" s="1329"/>
      <c r="J28" s="1334"/>
      <c r="K28" s="1335"/>
      <c r="L28" s="1417"/>
      <c r="M28" s="1418"/>
      <c r="N28" s="1418"/>
      <c r="O28" s="1418"/>
      <c r="P28" s="1418"/>
      <c r="Q28" s="1418"/>
      <c r="R28" s="1418"/>
      <c r="S28" s="1418"/>
      <c r="T28" s="1418"/>
      <c r="U28" s="1426"/>
      <c r="V28" s="1426"/>
      <c r="W28" s="1429"/>
      <c r="X28" s="1429"/>
      <c r="Y28" s="1429"/>
      <c r="Z28" s="1429"/>
      <c r="AA28" s="1429"/>
      <c r="AB28" s="1431"/>
      <c r="AC28" s="1431"/>
      <c r="AD28" s="1431"/>
      <c r="AE28" s="1435"/>
      <c r="AF28" s="1436"/>
      <c r="AG28" s="1305"/>
      <c r="AH28" s="1191"/>
      <c r="AI28" s="1306"/>
      <c r="AJ28" s="189"/>
    </row>
    <row r="29" spans="1:39" ht="12" customHeight="1">
      <c r="A29" s="616"/>
      <c r="B29" s="190"/>
      <c r="C29" s="202"/>
      <c r="D29" s="1367"/>
      <c r="E29" s="1323"/>
      <c r="F29" s="1324"/>
      <c r="G29" s="1325"/>
      <c r="H29" s="1330"/>
      <c r="I29" s="1331"/>
      <c r="J29" s="1336"/>
      <c r="K29" s="1337"/>
      <c r="L29" s="1419"/>
      <c r="M29" s="1420"/>
      <c r="N29" s="1420"/>
      <c r="O29" s="1420"/>
      <c r="P29" s="1420"/>
      <c r="Q29" s="1420"/>
      <c r="R29" s="1420"/>
      <c r="S29" s="1420"/>
      <c r="T29" s="1420"/>
      <c r="U29" s="1427"/>
      <c r="V29" s="1427"/>
      <c r="W29" s="1355"/>
      <c r="X29" s="1355"/>
      <c r="Y29" s="1355"/>
      <c r="Z29" s="1355"/>
      <c r="AA29" s="1355"/>
      <c r="AB29" s="1432"/>
      <c r="AC29" s="1432"/>
      <c r="AD29" s="1432"/>
      <c r="AE29" s="1437"/>
      <c r="AF29" s="1438"/>
      <c r="AG29" s="1307"/>
      <c r="AH29" s="1308"/>
      <c r="AI29" s="1309"/>
      <c r="AJ29" s="189"/>
    </row>
    <row r="30" spans="1:39" ht="37.5" customHeight="1">
      <c r="A30" s="616"/>
      <c r="B30" s="190"/>
      <c r="C30" s="202"/>
      <c r="D30" s="1367"/>
      <c r="E30" s="1357" t="s">
        <v>157</v>
      </c>
      <c r="F30" s="1358"/>
      <c r="G30" s="1359"/>
      <c r="H30" s="1181"/>
      <c r="I30" s="1182"/>
      <c r="J30" s="1360">
        <f>J26+J27</f>
        <v>0</v>
      </c>
      <c r="K30" s="1361"/>
      <c r="L30" s="203"/>
      <c r="M30" s="847"/>
      <c r="N30" s="847"/>
      <c r="O30" s="847"/>
      <c r="P30" s="847"/>
      <c r="Q30" s="567"/>
      <c r="R30" s="567"/>
      <c r="S30" s="844"/>
      <c r="T30" s="568"/>
      <c r="U30" s="1362">
        <f>U26+U27</f>
        <v>0</v>
      </c>
      <c r="V30" s="1363"/>
      <c r="W30" s="1364" t="s">
        <v>138</v>
      </c>
      <c r="X30" s="1364"/>
      <c r="Y30" s="1364"/>
      <c r="Z30" s="1364"/>
      <c r="AA30" s="1364"/>
      <c r="AB30" s="1365">
        <f>AB26+AB27</f>
        <v>0</v>
      </c>
      <c r="AC30" s="1365"/>
      <c r="AD30" s="1365"/>
      <c r="AE30" s="846" t="s">
        <v>743</v>
      </c>
      <c r="AF30" s="210"/>
      <c r="AG30" s="1302"/>
      <c r="AH30" s="1303"/>
      <c r="AI30" s="1304"/>
      <c r="AJ30" s="189"/>
      <c r="AM30" s="204"/>
    </row>
    <row r="31" spans="1:39" ht="14.1" customHeight="1">
      <c r="A31" s="616"/>
      <c r="B31" s="190"/>
      <c r="C31" s="202"/>
      <c r="D31" s="1344" t="s">
        <v>135</v>
      </c>
      <c r="E31" s="1226" t="s">
        <v>25</v>
      </c>
      <c r="F31" s="1315"/>
      <c r="G31" s="1316"/>
      <c r="H31" s="1346"/>
      <c r="I31" s="1347"/>
      <c r="J31" s="1348"/>
      <c r="K31" s="1349"/>
      <c r="L31" s="1350" t="s">
        <v>526</v>
      </c>
      <c r="M31" s="1351"/>
      <c r="N31" s="1351"/>
      <c r="O31" s="1351"/>
      <c r="P31" s="1351"/>
      <c r="Q31" s="1351"/>
      <c r="R31" s="1351"/>
      <c r="S31" s="1352"/>
      <c r="T31" s="1353"/>
      <c r="U31" s="1354"/>
      <c r="V31" s="1354"/>
      <c r="W31" s="1355">
        <v>1.98</v>
      </c>
      <c r="X31" s="1355"/>
      <c r="Y31" s="1355"/>
      <c r="Z31" s="1355"/>
      <c r="AA31" s="1355"/>
      <c r="AB31" s="1356">
        <f>U31*W31</f>
        <v>0</v>
      </c>
      <c r="AC31" s="1356"/>
      <c r="AD31" s="1356"/>
      <c r="AE31" s="205" t="s">
        <v>743</v>
      </c>
      <c r="AF31" s="206"/>
      <c r="AG31" s="1314" t="str">
        <f>IF(J31&gt;0,IF(AB31:AB31&lt;=J31,"○","×"),"")</f>
        <v/>
      </c>
      <c r="AH31" s="1315"/>
      <c r="AI31" s="1316"/>
      <c r="AJ31" s="189"/>
    </row>
    <row r="32" spans="1:39" ht="14.1" customHeight="1">
      <c r="A32" s="616"/>
      <c r="B32" s="190"/>
      <c r="C32" s="202"/>
      <c r="D32" s="1344"/>
      <c r="E32" s="1368" t="s">
        <v>26</v>
      </c>
      <c r="F32" s="1369"/>
      <c r="G32" s="1370"/>
      <c r="H32" s="1371"/>
      <c r="I32" s="1372"/>
      <c r="J32" s="1373"/>
      <c r="K32" s="1374"/>
      <c r="L32" s="1375"/>
      <c r="M32" s="1376"/>
      <c r="N32" s="1376"/>
      <c r="O32" s="1376"/>
      <c r="P32" s="1376"/>
      <c r="Q32" s="1376"/>
      <c r="R32" s="1376"/>
      <c r="S32" s="1376"/>
      <c r="T32" s="1376"/>
      <c r="U32" s="1377"/>
      <c r="V32" s="1377"/>
      <c r="W32" s="1378">
        <v>1.98</v>
      </c>
      <c r="X32" s="1378"/>
      <c r="Y32" s="1378"/>
      <c r="Z32" s="1378"/>
      <c r="AA32" s="1378"/>
      <c r="AB32" s="1379">
        <f>U32*W32</f>
        <v>0</v>
      </c>
      <c r="AC32" s="1379"/>
      <c r="AD32" s="1379"/>
      <c r="AE32" s="848" t="s">
        <v>743</v>
      </c>
      <c r="AF32" s="201"/>
      <c r="AG32" s="1380" t="str">
        <f>IF(J32&gt;0,IF(AB32:AB32&lt;=J32,"○","×"),"")</f>
        <v/>
      </c>
      <c r="AH32" s="1369"/>
      <c r="AI32" s="1370"/>
      <c r="AJ32" s="189"/>
    </row>
    <row r="33" spans="1:73" ht="14.1" customHeight="1">
      <c r="A33" s="616"/>
      <c r="B33" s="190"/>
      <c r="C33" s="202"/>
      <c r="D33" s="1344"/>
      <c r="E33" s="1368" t="s">
        <v>27</v>
      </c>
      <c r="F33" s="1369"/>
      <c r="G33" s="1370"/>
      <c r="H33" s="1371"/>
      <c r="I33" s="1372"/>
      <c r="J33" s="1373"/>
      <c r="K33" s="1374"/>
      <c r="L33" s="566"/>
      <c r="M33" s="845"/>
      <c r="N33" s="845"/>
      <c r="O33" s="845"/>
      <c r="P33" s="845"/>
      <c r="Q33" s="207"/>
      <c r="R33" s="207"/>
      <c r="S33" s="1383"/>
      <c r="T33" s="1384"/>
      <c r="U33" s="1377"/>
      <c r="V33" s="1377"/>
      <c r="W33" s="1378">
        <v>1.98</v>
      </c>
      <c r="X33" s="1378"/>
      <c r="Y33" s="1378"/>
      <c r="Z33" s="1378"/>
      <c r="AA33" s="1378"/>
      <c r="AB33" s="1379">
        <f>U33*W33</f>
        <v>0</v>
      </c>
      <c r="AC33" s="1379"/>
      <c r="AD33" s="1379"/>
      <c r="AE33" s="207" t="s">
        <v>743</v>
      </c>
      <c r="AF33" s="208"/>
      <c r="AG33" s="1380" t="str">
        <f>IF(J33&gt;0,IF(AB33:AB33&lt;=J33,"○","×"),"")</f>
        <v/>
      </c>
      <c r="AH33" s="1369"/>
      <c r="AI33" s="1370"/>
      <c r="AJ33" s="189"/>
    </row>
    <row r="34" spans="1:73" ht="14.1" customHeight="1">
      <c r="A34" s="616"/>
      <c r="B34" s="190"/>
      <c r="C34" s="202"/>
      <c r="D34" s="1344"/>
      <c r="E34" s="1368" t="s">
        <v>28</v>
      </c>
      <c r="F34" s="1369"/>
      <c r="G34" s="1370"/>
      <c r="H34" s="1371"/>
      <c r="I34" s="1372"/>
      <c r="J34" s="1373"/>
      <c r="K34" s="1374"/>
      <c r="L34" s="566"/>
      <c r="M34" s="845"/>
      <c r="N34" s="845"/>
      <c r="O34" s="845"/>
      <c r="P34" s="845"/>
      <c r="Q34" s="207"/>
      <c r="R34" s="207"/>
      <c r="S34" s="1381"/>
      <c r="T34" s="1382"/>
      <c r="U34" s="1377"/>
      <c r="V34" s="1377"/>
      <c r="W34" s="1378">
        <v>1.98</v>
      </c>
      <c r="X34" s="1378"/>
      <c r="Y34" s="1378"/>
      <c r="Z34" s="1378"/>
      <c r="AA34" s="1378"/>
      <c r="AB34" s="1379">
        <f>U34*W34</f>
        <v>0</v>
      </c>
      <c r="AC34" s="1379"/>
      <c r="AD34" s="1379"/>
      <c r="AE34" s="207" t="s">
        <v>743</v>
      </c>
      <c r="AF34" s="208"/>
      <c r="AG34" s="1380" t="str">
        <f>IF(J34&gt;0,IF(AB34:AB34&lt;=J34,"○","×"),"")</f>
        <v/>
      </c>
      <c r="AH34" s="1369"/>
      <c r="AI34" s="1370"/>
      <c r="AJ34" s="189"/>
    </row>
    <row r="35" spans="1:73" ht="14.1" customHeight="1">
      <c r="A35" s="616"/>
      <c r="B35" s="190"/>
      <c r="C35" s="202"/>
      <c r="D35" s="1345"/>
      <c r="E35" s="1204" t="s">
        <v>136</v>
      </c>
      <c r="F35" s="1391"/>
      <c r="G35" s="1392"/>
      <c r="H35" s="1181"/>
      <c r="I35" s="1400"/>
      <c r="J35" s="1401">
        <f>SUM(J31:K34)</f>
        <v>0</v>
      </c>
      <c r="K35" s="1402"/>
      <c r="L35" s="209"/>
      <c r="M35" s="847"/>
      <c r="N35" s="1364"/>
      <c r="O35" s="1364"/>
      <c r="P35" s="1364"/>
      <c r="Q35" s="1364"/>
      <c r="R35" s="1364"/>
      <c r="S35" s="1403" t="s">
        <v>136</v>
      </c>
      <c r="T35" s="1403"/>
      <c r="U35" s="1362">
        <f>SUM(U31:V34)</f>
        <v>0</v>
      </c>
      <c r="V35" s="1362"/>
      <c r="W35" s="1364" t="s">
        <v>138</v>
      </c>
      <c r="X35" s="1364"/>
      <c r="Y35" s="1364"/>
      <c r="Z35" s="1364"/>
      <c r="AA35" s="1364"/>
      <c r="AB35" s="1365">
        <f>SUM(AB31:AD34)</f>
        <v>0</v>
      </c>
      <c r="AC35" s="1365"/>
      <c r="AD35" s="1365"/>
      <c r="AE35" s="844" t="s">
        <v>743</v>
      </c>
      <c r="AF35" s="210"/>
      <c r="AG35" s="1390"/>
      <c r="AH35" s="1391"/>
      <c r="AI35" s="1392"/>
      <c r="AJ35" s="189"/>
    </row>
    <row r="36" spans="1:73" ht="24" customHeight="1">
      <c r="A36" s="616"/>
      <c r="B36" s="190"/>
      <c r="C36" s="202"/>
      <c r="D36" s="1393" t="s">
        <v>12</v>
      </c>
      <c r="E36" s="1394"/>
      <c r="F36" s="1394"/>
      <c r="G36" s="1395"/>
      <c r="H36" s="1396"/>
      <c r="I36" s="1397"/>
      <c r="J36" s="1385"/>
      <c r="K36" s="1386"/>
      <c r="L36" s="1387" t="s">
        <v>862</v>
      </c>
      <c r="M36" s="1388"/>
      <c r="N36" s="1388"/>
      <c r="O36" s="1388"/>
      <c r="P36" s="1388"/>
      <c r="Q36" s="1388"/>
      <c r="R36" s="1388"/>
      <c r="S36" s="1388"/>
      <c r="T36" s="1388"/>
      <c r="U36" s="1398">
        <f>U35</f>
        <v>0</v>
      </c>
      <c r="V36" s="1398"/>
      <c r="W36" s="1378">
        <v>1.98</v>
      </c>
      <c r="X36" s="1378"/>
      <c r="Y36" s="1378"/>
      <c r="Z36" s="1378"/>
      <c r="AA36" s="1378"/>
      <c r="AB36" s="1399">
        <f>U36*W36</f>
        <v>0</v>
      </c>
      <c r="AC36" s="1399"/>
      <c r="AD36" s="1399"/>
      <c r="AE36" s="841" t="s">
        <v>743</v>
      </c>
      <c r="AF36" s="211"/>
      <c r="AG36" s="1294" t="str">
        <f>IF(J36="","",IF(J36&gt;=0,IF(AB36&lt;=J36,"○","△"),""))</f>
        <v/>
      </c>
      <c r="AH36" s="1295"/>
      <c r="AI36" s="1296"/>
      <c r="AJ36" s="189"/>
    </row>
    <row r="37" spans="1:73" ht="20.100000000000001" customHeight="1">
      <c r="A37" s="616"/>
      <c r="B37" s="190"/>
      <c r="C37" s="202"/>
      <c r="D37" s="1393" t="s">
        <v>33</v>
      </c>
      <c r="E37" s="1394"/>
      <c r="F37" s="1394"/>
      <c r="G37" s="1395"/>
      <c r="H37" s="1447">
        <f>SUM(H30,H35,H36)</f>
        <v>0</v>
      </c>
      <c r="I37" s="1448"/>
      <c r="J37" s="1449">
        <f>J30+J35+J36</f>
        <v>0</v>
      </c>
      <c r="K37" s="1450"/>
      <c r="L37" s="212"/>
      <c r="M37" s="819"/>
      <c r="N37" s="819"/>
      <c r="O37" s="819"/>
      <c r="P37" s="819"/>
      <c r="Q37" s="213"/>
      <c r="R37" s="213"/>
      <c r="S37" s="819"/>
      <c r="T37" s="213"/>
      <c r="U37" s="213"/>
      <c r="V37" s="819"/>
      <c r="W37" s="819"/>
      <c r="X37" s="819"/>
      <c r="Y37" s="819"/>
      <c r="Z37" s="819"/>
      <c r="AA37" s="819"/>
      <c r="AB37" s="214"/>
      <c r="AC37" s="214"/>
      <c r="AD37" s="214"/>
      <c r="AE37" s="819"/>
      <c r="AF37" s="211"/>
      <c r="AG37" s="1451"/>
      <c r="AH37" s="1451"/>
      <c r="AI37" s="1451"/>
      <c r="AJ37" s="189"/>
    </row>
    <row r="38" spans="1:73" ht="24" customHeight="1">
      <c r="A38" s="616"/>
      <c r="B38" s="190"/>
      <c r="C38" s="202"/>
      <c r="D38" s="1294" t="s">
        <v>966</v>
      </c>
      <c r="E38" s="1295"/>
      <c r="F38" s="1295"/>
      <c r="G38" s="1295"/>
      <c r="H38" s="1295"/>
      <c r="I38" s="1296"/>
      <c r="J38" s="1385"/>
      <c r="K38" s="1386"/>
      <c r="L38" s="1387" t="s">
        <v>863</v>
      </c>
      <c r="M38" s="1388"/>
      <c r="N38" s="1388"/>
      <c r="O38" s="1388"/>
      <c r="P38" s="1388"/>
      <c r="Q38" s="1388"/>
      <c r="R38" s="1388"/>
      <c r="S38" s="1388"/>
      <c r="T38" s="1388"/>
      <c r="U38" s="1389">
        <f>U35</f>
        <v>0</v>
      </c>
      <c r="V38" s="1389"/>
      <c r="W38" s="1378">
        <v>3.3</v>
      </c>
      <c r="X38" s="1378"/>
      <c r="Y38" s="1378"/>
      <c r="Z38" s="1378"/>
      <c r="AA38" s="1378"/>
      <c r="AB38" s="1439">
        <f>U38*W38</f>
        <v>0</v>
      </c>
      <c r="AC38" s="1439"/>
      <c r="AD38" s="1439"/>
      <c r="AE38" s="168" t="s">
        <v>743</v>
      </c>
      <c r="AF38" s="168"/>
      <c r="AG38" s="1294" t="str">
        <f>IF(J38="","",IF(J38&gt;=0,IF(AB38:AB38&lt;=J38,"○","×"),""))</f>
        <v/>
      </c>
      <c r="AH38" s="1295"/>
      <c r="AI38" s="1296"/>
      <c r="AJ38" s="189"/>
      <c r="AL38" s="176" t="s">
        <v>176</v>
      </c>
    </row>
    <row r="39" spans="1:73" s="218" customFormat="1" ht="3.75" customHeight="1">
      <c r="A39" s="215"/>
      <c r="B39" s="216"/>
      <c r="C39" s="127"/>
      <c r="D39" s="1440"/>
      <c r="E39" s="1440"/>
      <c r="F39" s="1440"/>
      <c r="G39" s="1440"/>
      <c r="H39" s="1440"/>
      <c r="I39" s="1440"/>
      <c r="J39" s="1440"/>
      <c r="K39" s="1440"/>
      <c r="L39" s="1440"/>
      <c r="M39" s="1440"/>
      <c r="N39" s="1440"/>
      <c r="O39" s="1440"/>
      <c r="P39" s="1440"/>
      <c r="Q39" s="1440"/>
      <c r="R39" s="1440"/>
      <c r="S39" s="1440"/>
      <c r="T39" s="1440"/>
      <c r="U39" s="1440"/>
      <c r="V39" s="1440"/>
      <c r="W39" s="1440"/>
      <c r="X39" s="1440"/>
      <c r="Y39" s="1440"/>
      <c r="Z39" s="1440"/>
      <c r="AA39" s="1440"/>
      <c r="AB39" s="1440"/>
      <c r="AC39" s="1440"/>
      <c r="AD39" s="1440"/>
      <c r="AE39" s="1440"/>
      <c r="AF39" s="1440"/>
      <c r="AG39" s="1440"/>
      <c r="AH39" s="1440"/>
      <c r="AI39" s="1440"/>
      <c r="AJ39" s="217"/>
    </row>
    <row r="40" spans="1:73" s="218" customFormat="1" ht="12" customHeight="1">
      <c r="A40" s="215"/>
      <c r="B40" s="216"/>
      <c r="C40" s="848" t="s">
        <v>744</v>
      </c>
      <c r="E40" s="848"/>
      <c r="F40" s="848"/>
      <c r="G40" s="848"/>
      <c r="H40" s="848"/>
      <c r="I40" s="848"/>
      <c r="J40" s="848"/>
      <c r="K40" s="848"/>
      <c r="L40" s="848"/>
      <c r="M40" s="848"/>
      <c r="N40" s="848"/>
      <c r="O40" s="848"/>
      <c r="P40" s="848"/>
      <c r="Q40" s="848"/>
      <c r="R40" s="848"/>
      <c r="S40" s="848"/>
      <c r="T40" s="848"/>
      <c r="U40" s="848"/>
      <c r="V40" s="848"/>
      <c r="W40" s="219"/>
      <c r="X40" s="435" t="s">
        <v>745</v>
      </c>
      <c r="Y40" s="227" t="s">
        <v>632</v>
      </c>
      <c r="Z40" s="227"/>
      <c r="AA40" s="227"/>
      <c r="AB40" s="227"/>
      <c r="AC40" s="227"/>
      <c r="AD40" s="227"/>
      <c r="AE40" s="227"/>
      <c r="AF40" s="227"/>
      <c r="AG40" s="227"/>
      <c r="AH40" s="227"/>
      <c r="AI40" s="227"/>
      <c r="AJ40" s="436"/>
      <c r="AK40" s="216"/>
      <c r="AL40" s="220" t="s">
        <v>177</v>
      </c>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2"/>
    </row>
    <row r="41" spans="1:73" s="218" customFormat="1" ht="12" customHeight="1">
      <c r="A41" s="215"/>
      <c r="B41" s="216"/>
      <c r="C41" s="127"/>
      <c r="D41" s="848"/>
      <c r="E41" s="848" t="s">
        <v>746</v>
      </c>
      <c r="F41" s="848"/>
      <c r="G41" s="848"/>
      <c r="H41" s="850"/>
      <c r="I41" s="850"/>
      <c r="J41" s="161"/>
      <c r="K41" s="155" t="s">
        <v>747</v>
      </c>
      <c r="L41" s="848" t="s">
        <v>178</v>
      </c>
      <c r="M41" s="848"/>
      <c r="N41" s="848"/>
      <c r="O41" s="215"/>
      <c r="P41" s="215"/>
      <c r="Q41" s="848"/>
      <c r="R41" s="37"/>
      <c r="S41" s="37"/>
      <c r="T41" s="830"/>
      <c r="U41" s="155" t="s">
        <v>747</v>
      </c>
      <c r="V41" s="37"/>
      <c r="W41" s="219"/>
      <c r="X41" s="435"/>
      <c r="Y41" s="1441"/>
      <c r="Z41" s="1441"/>
      <c r="AA41" s="1441"/>
      <c r="AB41" s="1441"/>
      <c r="AC41" s="1441"/>
      <c r="AD41" s="1441"/>
      <c r="AE41" s="1441"/>
      <c r="AF41" s="1441"/>
      <c r="AG41" s="1441"/>
      <c r="AH41" s="1441"/>
      <c r="AI41" s="1441"/>
      <c r="AJ41" s="1442"/>
      <c r="AK41" s="216"/>
      <c r="AL41" s="223"/>
      <c r="AM41" s="1443" t="s">
        <v>967</v>
      </c>
      <c r="AN41" s="1443"/>
      <c r="AO41" s="1443"/>
      <c r="AP41" s="1443"/>
      <c r="AQ41" s="1443"/>
      <c r="AR41" s="1443"/>
      <c r="AS41" s="1443"/>
      <c r="AT41" s="1443"/>
      <c r="AU41" s="1443"/>
      <c r="AV41" s="1443"/>
      <c r="AW41" s="1443"/>
      <c r="AX41" s="1443"/>
      <c r="AY41" s="1443"/>
      <c r="AZ41" s="1443"/>
      <c r="BA41" s="1443"/>
      <c r="BB41" s="1443"/>
      <c r="BC41" s="1443"/>
      <c r="BD41" s="1443"/>
      <c r="BE41" s="1443"/>
      <c r="BF41" s="1443"/>
      <c r="BG41" s="1443"/>
      <c r="BH41" s="1443"/>
      <c r="BI41" s="1443"/>
      <c r="BJ41" s="1443"/>
      <c r="BK41" s="1443"/>
      <c r="BL41" s="1443"/>
      <c r="BM41" s="1443"/>
      <c r="BN41" s="1443"/>
      <c r="BO41" s="1443"/>
      <c r="BP41" s="1443"/>
      <c r="BQ41" s="1443"/>
      <c r="BR41" s="1443"/>
      <c r="BS41" s="1443"/>
      <c r="BT41" s="1443"/>
      <c r="BU41" s="224"/>
    </row>
    <row r="42" spans="1:73" s="218" customFormat="1" ht="12" customHeight="1">
      <c r="A42" s="215"/>
      <c r="B42" s="216"/>
      <c r="C42" s="127"/>
      <c r="D42" s="37"/>
      <c r="E42" s="37" t="s">
        <v>179</v>
      </c>
      <c r="F42" s="37"/>
      <c r="G42" s="37"/>
      <c r="H42" s="37"/>
      <c r="I42" s="37"/>
      <c r="J42" s="830"/>
      <c r="K42" s="155" t="s">
        <v>747</v>
      </c>
      <c r="L42" s="37" t="s">
        <v>180</v>
      </c>
      <c r="M42" s="37"/>
      <c r="N42" s="37"/>
      <c r="O42" s="215"/>
      <c r="P42" s="215"/>
      <c r="Q42" s="37"/>
      <c r="R42" s="37"/>
      <c r="S42" s="37"/>
      <c r="T42" s="830"/>
      <c r="U42" s="155" t="s">
        <v>747</v>
      </c>
      <c r="V42" s="37"/>
      <c r="W42" s="219"/>
      <c r="X42" s="225"/>
      <c r="Y42" s="1441"/>
      <c r="Z42" s="1441"/>
      <c r="AA42" s="1441"/>
      <c r="AB42" s="1441"/>
      <c r="AC42" s="1441"/>
      <c r="AD42" s="1441"/>
      <c r="AE42" s="1441"/>
      <c r="AF42" s="1441"/>
      <c r="AG42" s="1441"/>
      <c r="AH42" s="1441"/>
      <c r="AI42" s="1441"/>
      <c r="AJ42" s="1442"/>
      <c r="AK42" s="216"/>
      <c r="AL42" s="223"/>
      <c r="AM42" s="1443"/>
      <c r="AN42" s="1443"/>
      <c r="AO42" s="1443"/>
      <c r="AP42" s="1443"/>
      <c r="AQ42" s="1443"/>
      <c r="AR42" s="1443"/>
      <c r="AS42" s="1443"/>
      <c r="AT42" s="1443"/>
      <c r="AU42" s="1443"/>
      <c r="AV42" s="1443"/>
      <c r="AW42" s="1443"/>
      <c r="AX42" s="1443"/>
      <c r="AY42" s="1443"/>
      <c r="AZ42" s="1443"/>
      <c r="BA42" s="1443"/>
      <c r="BB42" s="1443"/>
      <c r="BC42" s="1443"/>
      <c r="BD42" s="1443"/>
      <c r="BE42" s="1443"/>
      <c r="BF42" s="1443"/>
      <c r="BG42" s="1443"/>
      <c r="BH42" s="1443"/>
      <c r="BI42" s="1443"/>
      <c r="BJ42" s="1443"/>
      <c r="BK42" s="1443"/>
      <c r="BL42" s="1443"/>
      <c r="BM42" s="1443"/>
      <c r="BN42" s="1443"/>
      <c r="BO42" s="1443"/>
      <c r="BP42" s="1443"/>
      <c r="BQ42" s="1443"/>
      <c r="BR42" s="1443"/>
      <c r="BS42" s="1443"/>
      <c r="BT42" s="1443"/>
      <c r="BU42" s="224"/>
    </row>
    <row r="43" spans="1:73" s="218" customFormat="1" ht="12" customHeight="1">
      <c r="A43" s="215"/>
      <c r="B43" s="216"/>
      <c r="C43" s="127"/>
      <c r="D43" s="848"/>
      <c r="E43" s="848" t="s">
        <v>181</v>
      </c>
      <c r="F43" s="848"/>
      <c r="G43" s="848"/>
      <c r="H43" s="37"/>
      <c r="I43" s="37"/>
      <c r="J43" s="830"/>
      <c r="K43" s="155" t="s">
        <v>747</v>
      </c>
      <c r="L43" s="37"/>
      <c r="M43" s="848"/>
      <c r="N43" s="848"/>
      <c r="O43" s="848"/>
      <c r="P43" s="848"/>
      <c r="Q43" s="848"/>
      <c r="R43" s="848"/>
      <c r="S43" s="848"/>
      <c r="T43" s="3"/>
      <c r="U43" s="155"/>
      <c r="V43" s="848"/>
      <c r="W43" s="219"/>
      <c r="X43" s="225"/>
      <c r="Y43" s="1441"/>
      <c r="Z43" s="1441"/>
      <c r="AA43" s="1441"/>
      <c r="AB43" s="1441"/>
      <c r="AC43" s="1441"/>
      <c r="AD43" s="1441"/>
      <c r="AE43" s="1441"/>
      <c r="AF43" s="1441"/>
      <c r="AG43" s="1441"/>
      <c r="AH43" s="1441"/>
      <c r="AI43" s="1441"/>
      <c r="AJ43" s="1442"/>
      <c r="AK43" s="216"/>
      <c r="AL43" s="223"/>
      <c r="AM43" s="1443"/>
      <c r="AN43" s="1443"/>
      <c r="AO43" s="1443"/>
      <c r="AP43" s="1443"/>
      <c r="AQ43" s="1443"/>
      <c r="AR43" s="1443"/>
      <c r="AS43" s="1443"/>
      <c r="AT43" s="1443"/>
      <c r="AU43" s="1443"/>
      <c r="AV43" s="1443"/>
      <c r="AW43" s="1443"/>
      <c r="AX43" s="1443"/>
      <c r="AY43" s="1443"/>
      <c r="AZ43" s="1443"/>
      <c r="BA43" s="1443"/>
      <c r="BB43" s="1443"/>
      <c r="BC43" s="1443"/>
      <c r="BD43" s="1443"/>
      <c r="BE43" s="1443"/>
      <c r="BF43" s="1443"/>
      <c r="BG43" s="1443"/>
      <c r="BH43" s="1443"/>
      <c r="BI43" s="1443"/>
      <c r="BJ43" s="1443"/>
      <c r="BK43" s="1443"/>
      <c r="BL43" s="1443"/>
      <c r="BM43" s="1443"/>
      <c r="BN43" s="1443"/>
      <c r="BO43" s="1443"/>
      <c r="BP43" s="1443"/>
      <c r="BQ43" s="1443"/>
      <c r="BR43" s="1443"/>
      <c r="BS43" s="1443"/>
      <c r="BT43" s="1443"/>
      <c r="BU43" s="224"/>
    </row>
    <row r="44" spans="1:73" s="218" customFormat="1" ht="6.95" customHeight="1">
      <c r="A44" s="215"/>
      <c r="B44" s="216"/>
      <c r="C44" s="127"/>
      <c r="D44" s="219"/>
      <c r="E44" s="219"/>
      <c r="F44" s="219"/>
      <c r="G44" s="219"/>
      <c r="H44" s="219"/>
      <c r="I44" s="219"/>
      <c r="J44" s="219"/>
      <c r="K44" s="219"/>
      <c r="L44" s="219"/>
      <c r="M44" s="219"/>
      <c r="N44" s="219"/>
      <c r="O44" s="219"/>
      <c r="P44" s="219"/>
      <c r="Q44" s="850"/>
      <c r="R44" s="850"/>
      <c r="S44" s="3"/>
      <c r="T44" s="851"/>
      <c r="U44" s="851"/>
      <c r="V44" s="219"/>
      <c r="W44" s="219"/>
      <c r="X44" s="225"/>
      <c r="Y44" s="215"/>
      <c r="Z44" s="215"/>
      <c r="AA44" s="215"/>
      <c r="AB44" s="215"/>
      <c r="AC44" s="215"/>
      <c r="AD44" s="215"/>
      <c r="AE44" s="215"/>
      <c r="AF44" s="215"/>
      <c r="AG44" s="215"/>
      <c r="AH44" s="215"/>
      <c r="AI44" s="215"/>
      <c r="AJ44" s="217"/>
      <c r="AK44" s="216"/>
      <c r="AL44" s="223"/>
      <c r="AM44" s="1443"/>
      <c r="AN44" s="1443"/>
      <c r="AO44" s="1443"/>
      <c r="AP44" s="1443"/>
      <c r="AQ44" s="1443"/>
      <c r="AR44" s="1443"/>
      <c r="AS44" s="1443"/>
      <c r="AT44" s="1443"/>
      <c r="AU44" s="1443"/>
      <c r="AV44" s="1443"/>
      <c r="AW44" s="1443"/>
      <c r="AX44" s="1443"/>
      <c r="AY44" s="1443"/>
      <c r="AZ44" s="1443"/>
      <c r="BA44" s="1443"/>
      <c r="BB44" s="1443"/>
      <c r="BC44" s="1443"/>
      <c r="BD44" s="1443"/>
      <c r="BE44" s="1443"/>
      <c r="BF44" s="1443"/>
      <c r="BG44" s="1443"/>
      <c r="BH44" s="1443"/>
      <c r="BI44" s="1443"/>
      <c r="BJ44" s="1443"/>
      <c r="BK44" s="1443"/>
      <c r="BL44" s="1443"/>
      <c r="BM44" s="1443"/>
      <c r="BN44" s="1443"/>
      <c r="BO44" s="1443"/>
      <c r="BP44" s="1443"/>
      <c r="BQ44" s="1443"/>
      <c r="BR44" s="1443"/>
      <c r="BS44" s="1443"/>
      <c r="BT44" s="1443"/>
      <c r="BU44" s="224"/>
    </row>
    <row r="45" spans="1:73" s="218" customFormat="1" ht="12" customHeight="1">
      <c r="A45" s="215"/>
      <c r="B45" s="216"/>
      <c r="C45" s="848" t="s">
        <v>857</v>
      </c>
      <c r="D45" s="848"/>
      <c r="E45" s="219"/>
      <c r="F45" s="219"/>
      <c r="G45" s="219"/>
      <c r="H45" s="219"/>
      <c r="I45" s="219"/>
      <c r="J45" s="219"/>
      <c r="K45" s="219"/>
      <c r="L45" s="219"/>
      <c r="M45" s="219"/>
      <c r="N45" s="219"/>
      <c r="O45" s="219"/>
      <c r="P45" s="219"/>
      <c r="Q45" s="850"/>
      <c r="R45" s="850"/>
      <c r="S45" s="3"/>
      <c r="T45" s="851"/>
      <c r="U45" s="851"/>
      <c r="V45" s="219"/>
      <c r="W45" s="219"/>
      <c r="X45" s="435" t="s">
        <v>745</v>
      </c>
      <c r="Y45" s="1444" t="s">
        <v>748</v>
      </c>
      <c r="Z45" s="1444"/>
      <c r="AA45" s="1444"/>
      <c r="AB45" s="1444"/>
      <c r="AC45" s="1444"/>
      <c r="AD45" s="1444"/>
      <c r="AE45" s="1444"/>
      <c r="AF45" s="1444"/>
      <c r="AG45" s="1444"/>
      <c r="AH45" s="1444"/>
      <c r="AI45" s="1444"/>
      <c r="AJ45" s="1445"/>
      <c r="AK45" s="216"/>
      <c r="AL45" s="223"/>
      <c r="AM45" s="1443"/>
      <c r="AN45" s="1443"/>
      <c r="AO45" s="1443"/>
      <c r="AP45" s="1443"/>
      <c r="AQ45" s="1443"/>
      <c r="AR45" s="1443"/>
      <c r="AS45" s="1443"/>
      <c r="AT45" s="1443"/>
      <c r="AU45" s="1443"/>
      <c r="AV45" s="1443"/>
      <c r="AW45" s="1443"/>
      <c r="AX45" s="1443"/>
      <c r="AY45" s="1443"/>
      <c r="AZ45" s="1443"/>
      <c r="BA45" s="1443"/>
      <c r="BB45" s="1443"/>
      <c r="BC45" s="1443"/>
      <c r="BD45" s="1443"/>
      <c r="BE45" s="1443"/>
      <c r="BF45" s="1443"/>
      <c r="BG45" s="1443"/>
      <c r="BH45" s="1443"/>
      <c r="BI45" s="1443"/>
      <c r="BJ45" s="1443"/>
      <c r="BK45" s="1443"/>
      <c r="BL45" s="1443"/>
      <c r="BM45" s="1443"/>
      <c r="BN45" s="1443"/>
      <c r="BO45" s="1443"/>
      <c r="BP45" s="1443"/>
      <c r="BQ45" s="1443"/>
      <c r="BR45" s="1443"/>
      <c r="BS45" s="1443"/>
      <c r="BT45" s="1443"/>
      <c r="BU45" s="224"/>
    </row>
    <row r="46" spans="1:73" s="218" customFormat="1" ht="12" customHeight="1">
      <c r="A46" s="215"/>
      <c r="B46" s="216"/>
      <c r="C46" s="127"/>
      <c r="D46" s="713"/>
      <c r="F46" s="219"/>
      <c r="G46" s="219"/>
      <c r="H46" s="219"/>
      <c r="I46" s="219"/>
      <c r="J46" s="219"/>
      <c r="K46" s="219"/>
      <c r="L46" s="219"/>
      <c r="M46" s="219"/>
      <c r="N46" s="219"/>
      <c r="O46" s="219"/>
      <c r="P46" s="219"/>
      <c r="Q46" s="850"/>
      <c r="R46" s="850"/>
      <c r="S46" s="3"/>
      <c r="T46" s="851"/>
      <c r="U46" s="851"/>
      <c r="V46" s="219"/>
      <c r="W46" s="219"/>
      <c r="X46" s="437"/>
      <c r="Y46" s="1444"/>
      <c r="Z46" s="1444"/>
      <c r="AA46" s="1444"/>
      <c r="AB46" s="1444"/>
      <c r="AC46" s="1444"/>
      <c r="AD46" s="1444"/>
      <c r="AE46" s="1444"/>
      <c r="AF46" s="1444"/>
      <c r="AG46" s="1444"/>
      <c r="AH46" s="1444"/>
      <c r="AI46" s="1444"/>
      <c r="AJ46" s="1445"/>
      <c r="AK46" s="216"/>
      <c r="AL46" s="223"/>
      <c r="AM46" s="1443"/>
      <c r="AN46" s="1443"/>
      <c r="AO46" s="1443"/>
      <c r="AP46" s="1443"/>
      <c r="AQ46" s="1443"/>
      <c r="AR46" s="1443"/>
      <c r="AS46" s="1443"/>
      <c r="AT46" s="1443"/>
      <c r="AU46" s="1443"/>
      <c r="AV46" s="1443"/>
      <c r="AW46" s="1443"/>
      <c r="AX46" s="1443"/>
      <c r="AY46" s="1443"/>
      <c r="AZ46" s="1443"/>
      <c r="BA46" s="1443"/>
      <c r="BB46" s="1443"/>
      <c r="BC46" s="1443"/>
      <c r="BD46" s="1443"/>
      <c r="BE46" s="1443"/>
      <c r="BF46" s="1443"/>
      <c r="BG46" s="1443"/>
      <c r="BH46" s="1443"/>
      <c r="BI46" s="1443"/>
      <c r="BJ46" s="1443"/>
      <c r="BK46" s="1443"/>
      <c r="BL46" s="1443"/>
      <c r="BM46" s="1443"/>
      <c r="BN46" s="1443"/>
      <c r="BO46" s="1443"/>
      <c r="BP46" s="1443"/>
      <c r="BQ46" s="1443"/>
      <c r="BR46" s="1443"/>
      <c r="BS46" s="1443"/>
      <c r="BT46" s="1443"/>
      <c r="BU46" s="224"/>
    </row>
    <row r="47" spans="1:73" ht="12" customHeight="1">
      <c r="A47" s="616"/>
      <c r="B47" s="190"/>
      <c r="C47" s="848"/>
      <c r="E47" s="714"/>
      <c r="F47" s="848"/>
      <c r="G47" s="848"/>
      <c r="H47" s="848"/>
      <c r="I47" s="848"/>
      <c r="J47" s="848"/>
      <c r="K47" s="848"/>
      <c r="L47" s="848"/>
      <c r="M47" s="848"/>
      <c r="N47" s="848"/>
      <c r="O47" s="848"/>
      <c r="P47" s="848"/>
      <c r="Q47" s="3"/>
      <c r="R47" s="3"/>
      <c r="S47" s="848"/>
      <c r="T47" s="3"/>
      <c r="U47" s="3"/>
      <c r="V47" s="848"/>
      <c r="W47" s="848"/>
      <c r="X47" s="438"/>
      <c r="Y47" s="1444"/>
      <c r="Z47" s="1444"/>
      <c r="AA47" s="1444"/>
      <c r="AB47" s="1444"/>
      <c r="AC47" s="1444"/>
      <c r="AD47" s="1444"/>
      <c r="AE47" s="1444"/>
      <c r="AF47" s="1444"/>
      <c r="AG47" s="1444"/>
      <c r="AH47" s="1444"/>
      <c r="AI47" s="1444"/>
      <c r="AJ47" s="1445"/>
      <c r="AK47" s="194"/>
      <c r="AL47" s="226"/>
      <c r="AM47" s="1443" t="s">
        <v>968</v>
      </c>
      <c r="AN47" s="1443"/>
      <c r="AO47" s="1443"/>
      <c r="AP47" s="1443"/>
      <c r="AQ47" s="1443"/>
      <c r="AR47" s="1443"/>
      <c r="AS47" s="1443"/>
      <c r="AT47" s="1443"/>
      <c r="AU47" s="1443"/>
      <c r="AV47" s="1443"/>
      <c r="AW47" s="1443"/>
      <c r="AX47" s="1443"/>
      <c r="AY47" s="1443"/>
      <c r="AZ47" s="1443"/>
      <c r="BA47" s="1443"/>
      <c r="BB47" s="1443"/>
      <c r="BC47" s="1443"/>
      <c r="BD47" s="1443"/>
      <c r="BE47" s="1443"/>
      <c r="BF47" s="1443"/>
      <c r="BG47" s="1443"/>
      <c r="BH47" s="1443"/>
      <c r="BI47" s="1443"/>
      <c r="BJ47" s="1443"/>
      <c r="BK47" s="1443"/>
      <c r="BL47" s="1443"/>
      <c r="BM47" s="1443"/>
      <c r="BN47" s="1443"/>
      <c r="BO47" s="1443"/>
      <c r="BP47" s="1443"/>
      <c r="BQ47" s="1443"/>
      <c r="BR47" s="1443"/>
      <c r="BS47" s="1443"/>
      <c r="BT47" s="1443"/>
      <c r="BU47" s="1446"/>
    </row>
    <row r="48" spans="1:73" ht="12" customHeight="1">
      <c r="A48" s="616"/>
      <c r="B48" s="190"/>
      <c r="C48" s="848"/>
      <c r="D48" s="848"/>
      <c r="F48" s="848"/>
      <c r="G48" s="848"/>
      <c r="H48" s="848"/>
      <c r="I48" s="848"/>
      <c r="J48" s="848"/>
      <c r="K48" s="848"/>
      <c r="L48" s="848"/>
      <c r="M48" s="848"/>
      <c r="N48" s="848"/>
      <c r="O48" s="848"/>
      <c r="P48" s="850"/>
      <c r="Q48" s="850"/>
      <c r="R48" s="3"/>
      <c r="S48" s="851"/>
      <c r="T48" s="851"/>
      <c r="U48" s="848"/>
      <c r="V48" s="848"/>
      <c r="W48" s="179"/>
      <c r="X48" s="439"/>
      <c r="Y48" s="1444"/>
      <c r="Z48" s="1444"/>
      <c r="AA48" s="1444"/>
      <c r="AB48" s="1444"/>
      <c r="AC48" s="1444"/>
      <c r="AD48" s="1444"/>
      <c r="AE48" s="1444"/>
      <c r="AF48" s="1444"/>
      <c r="AG48" s="1444"/>
      <c r="AH48" s="1444"/>
      <c r="AI48" s="1444"/>
      <c r="AJ48" s="1445"/>
      <c r="AK48" s="194"/>
      <c r="AL48" s="226"/>
      <c r="AM48" s="1443"/>
      <c r="AN48" s="1443"/>
      <c r="AO48" s="1443"/>
      <c r="AP48" s="1443"/>
      <c r="AQ48" s="1443"/>
      <c r="AR48" s="1443"/>
      <c r="AS48" s="1443"/>
      <c r="AT48" s="1443"/>
      <c r="AU48" s="1443"/>
      <c r="AV48" s="1443"/>
      <c r="AW48" s="1443"/>
      <c r="AX48" s="1443"/>
      <c r="AY48" s="1443"/>
      <c r="AZ48" s="1443"/>
      <c r="BA48" s="1443"/>
      <c r="BB48" s="1443"/>
      <c r="BC48" s="1443"/>
      <c r="BD48" s="1443"/>
      <c r="BE48" s="1443"/>
      <c r="BF48" s="1443"/>
      <c r="BG48" s="1443"/>
      <c r="BH48" s="1443"/>
      <c r="BI48" s="1443"/>
      <c r="BJ48" s="1443"/>
      <c r="BK48" s="1443"/>
      <c r="BL48" s="1443"/>
      <c r="BM48" s="1443"/>
      <c r="BN48" s="1443"/>
      <c r="BO48" s="1443"/>
      <c r="BP48" s="1443"/>
      <c r="BQ48" s="1443"/>
      <c r="BR48" s="1443"/>
      <c r="BS48" s="1443"/>
      <c r="BT48" s="1443"/>
      <c r="BU48" s="1446"/>
    </row>
    <row r="49" spans="1:73" ht="14.1" customHeight="1">
      <c r="A49" s="616"/>
      <c r="B49" s="190"/>
      <c r="C49" s="848"/>
      <c r="D49" s="179"/>
      <c r="F49" s="848"/>
      <c r="G49" s="848"/>
      <c r="H49" s="848"/>
      <c r="I49" s="848"/>
      <c r="J49" s="848"/>
      <c r="K49" s="848"/>
      <c r="L49" s="848"/>
      <c r="M49" s="848"/>
      <c r="N49" s="848"/>
      <c r="O49" s="848"/>
      <c r="P49" s="848"/>
      <c r="Q49" s="850"/>
      <c r="R49" s="850"/>
      <c r="S49" s="3"/>
      <c r="T49" s="851"/>
      <c r="U49" s="851"/>
      <c r="V49" s="848"/>
      <c r="W49" s="848"/>
      <c r="X49" s="439"/>
      <c r="Y49" s="1444"/>
      <c r="Z49" s="1444"/>
      <c r="AA49" s="1444"/>
      <c r="AB49" s="1444"/>
      <c r="AC49" s="1444"/>
      <c r="AD49" s="1444"/>
      <c r="AE49" s="1444"/>
      <c r="AF49" s="1444"/>
      <c r="AG49" s="1444"/>
      <c r="AH49" s="1444"/>
      <c r="AI49" s="1444"/>
      <c r="AJ49" s="1445"/>
      <c r="AK49" s="194"/>
      <c r="AL49" s="226"/>
      <c r="AM49" s="1443"/>
      <c r="AN49" s="1443"/>
      <c r="AO49" s="1443"/>
      <c r="AP49" s="1443"/>
      <c r="AQ49" s="1443"/>
      <c r="AR49" s="1443"/>
      <c r="AS49" s="1443"/>
      <c r="AT49" s="1443"/>
      <c r="AU49" s="1443"/>
      <c r="AV49" s="1443"/>
      <c r="AW49" s="1443"/>
      <c r="AX49" s="1443"/>
      <c r="AY49" s="1443"/>
      <c r="AZ49" s="1443"/>
      <c r="BA49" s="1443"/>
      <c r="BB49" s="1443"/>
      <c r="BC49" s="1443"/>
      <c r="BD49" s="1443"/>
      <c r="BE49" s="1443"/>
      <c r="BF49" s="1443"/>
      <c r="BG49" s="1443"/>
      <c r="BH49" s="1443"/>
      <c r="BI49" s="1443"/>
      <c r="BJ49" s="1443"/>
      <c r="BK49" s="1443"/>
      <c r="BL49" s="1443"/>
      <c r="BM49" s="1443"/>
      <c r="BN49" s="1443"/>
      <c r="BO49" s="1443"/>
      <c r="BP49" s="1443"/>
      <c r="BQ49" s="1443"/>
      <c r="BR49" s="1443"/>
      <c r="BS49" s="1443"/>
      <c r="BT49" s="1443"/>
      <c r="BU49" s="1446"/>
    </row>
    <row r="50" spans="1:73" ht="14.1" customHeight="1">
      <c r="A50" s="616"/>
      <c r="B50" s="190"/>
      <c r="C50" s="848"/>
      <c r="D50" s="715"/>
      <c r="E50" s="716"/>
      <c r="F50" s="715"/>
      <c r="G50" s="715"/>
      <c r="H50" s="715"/>
      <c r="I50" s="715"/>
      <c r="J50" s="715"/>
      <c r="K50" s="715"/>
      <c r="L50" s="715"/>
      <c r="M50" s="715"/>
      <c r="N50" s="715"/>
      <c r="O50" s="715"/>
      <c r="P50" s="715"/>
      <c r="Q50" s="717"/>
      <c r="R50" s="717"/>
      <c r="S50" s="718"/>
      <c r="T50" s="851"/>
      <c r="U50" s="851"/>
      <c r="V50" s="848"/>
      <c r="W50" s="848"/>
      <c r="X50" s="439"/>
      <c r="Y50" s="1444"/>
      <c r="Z50" s="1444"/>
      <c r="AA50" s="1444"/>
      <c r="AB50" s="1444"/>
      <c r="AC50" s="1444"/>
      <c r="AD50" s="1444"/>
      <c r="AE50" s="1444"/>
      <c r="AF50" s="1444"/>
      <c r="AG50" s="1444"/>
      <c r="AH50" s="1444"/>
      <c r="AI50" s="1444"/>
      <c r="AJ50" s="1445"/>
      <c r="AK50" s="194"/>
      <c r="AL50" s="226"/>
      <c r="AM50" s="1443"/>
      <c r="AN50" s="1443"/>
      <c r="AO50" s="1443"/>
      <c r="AP50" s="1443"/>
      <c r="AQ50" s="1443"/>
      <c r="AR50" s="1443"/>
      <c r="AS50" s="1443"/>
      <c r="AT50" s="1443"/>
      <c r="AU50" s="1443"/>
      <c r="AV50" s="1443"/>
      <c r="AW50" s="1443"/>
      <c r="AX50" s="1443"/>
      <c r="AY50" s="1443"/>
      <c r="AZ50" s="1443"/>
      <c r="BA50" s="1443"/>
      <c r="BB50" s="1443"/>
      <c r="BC50" s="1443"/>
      <c r="BD50" s="1443"/>
      <c r="BE50" s="1443"/>
      <c r="BF50" s="1443"/>
      <c r="BG50" s="1443"/>
      <c r="BH50" s="1443"/>
      <c r="BI50" s="1443"/>
      <c r="BJ50" s="1443"/>
      <c r="BK50" s="1443"/>
      <c r="BL50" s="1443"/>
      <c r="BM50" s="1443"/>
      <c r="BN50" s="1443"/>
      <c r="BO50" s="1443"/>
      <c r="BP50" s="1443"/>
      <c r="BQ50" s="1443"/>
      <c r="BR50" s="1443"/>
      <c r="BS50" s="1443"/>
      <c r="BT50" s="1443"/>
      <c r="BU50" s="1446"/>
    </row>
    <row r="51" spans="1:73" ht="14.1" customHeight="1">
      <c r="A51" s="616"/>
      <c r="B51" s="190"/>
      <c r="C51" s="179" t="s">
        <v>182</v>
      </c>
      <c r="E51" s="179"/>
      <c r="F51" s="179"/>
      <c r="G51" s="179"/>
      <c r="H51" s="179"/>
      <c r="I51" s="179"/>
      <c r="J51" s="179"/>
      <c r="K51" s="179"/>
      <c r="L51" s="179"/>
      <c r="M51" s="179"/>
      <c r="N51" s="179"/>
      <c r="O51" s="179"/>
      <c r="P51" s="850"/>
      <c r="Q51" s="850"/>
      <c r="R51" s="3"/>
      <c r="S51" s="851"/>
      <c r="T51" s="851"/>
      <c r="U51" s="848"/>
      <c r="V51" s="848"/>
      <c r="W51" s="227"/>
      <c r="X51" s="438"/>
      <c r="Y51" s="719"/>
      <c r="Z51" s="719"/>
      <c r="AA51" s="719"/>
      <c r="AB51" s="719"/>
      <c r="AC51" s="719"/>
      <c r="AD51" s="719"/>
      <c r="AE51" s="719"/>
      <c r="AF51" s="719"/>
      <c r="AG51" s="719"/>
      <c r="AH51" s="719"/>
      <c r="AI51" s="719"/>
      <c r="AJ51" s="720"/>
      <c r="AK51" s="194"/>
      <c r="AL51" s="226"/>
      <c r="AM51" s="1443"/>
      <c r="AN51" s="1443"/>
      <c r="AO51" s="1443"/>
      <c r="AP51" s="1443"/>
      <c r="AQ51" s="1443"/>
      <c r="AR51" s="1443"/>
      <c r="AS51" s="1443"/>
      <c r="AT51" s="1443"/>
      <c r="AU51" s="1443"/>
      <c r="AV51" s="1443"/>
      <c r="AW51" s="1443"/>
      <c r="AX51" s="1443"/>
      <c r="AY51" s="1443"/>
      <c r="AZ51" s="1443"/>
      <c r="BA51" s="1443"/>
      <c r="BB51" s="1443"/>
      <c r="BC51" s="1443"/>
      <c r="BD51" s="1443"/>
      <c r="BE51" s="1443"/>
      <c r="BF51" s="1443"/>
      <c r="BG51" s="1443"/>
      <c r="BH51" s="1443"/>
      <c r="BI51" s="1443"/>
      <c r="BJ51" s="1443"/>
      <c r="BK51" s="1443"/>
      <c r="BL51" s="1443"/>
      <c r="BM51" s="1443"/>
      <c r="BN51" s="1443"/>
      <c r="BO51" s="1443"/>
      <c r="BP51" s="1443"/>
      <c r="BQ51" s="1443"/>
      <c r="BR51" s="1443"/>
      <c r="BS51" s="1443"/>
      <c r="BT51" s="1443"/>
      <c r="BU51" s="1446"/>
    </row>
    <row r="52" spans="1:73" ht="14.1" customHeight="1">
      <c r="A52" s="616"/>
      <c r="B52" s="190"/>
      <c r="C52" s="848"/>
      <c r="D52" s="848"/>
      <c r="E52" s="569"/>
      <c r="F52" s="569"/>
      <c r="G52" s="569"/>
      <c r="H52" s="569"/>
      <c r="I52" s="569"/>
      <c r="J52" s="569"/>
      <c r="K52" s="569"/>
      <c r="L52" s="569"/>
      <c r="M52" s="569"/>
      <c r="N52" s="569"/>
      <c r="O52" s="569"/>
      <c r="P52" s="569"/>
      <c r="Q52" s="569"/>
      <c r="R52" s="569"/>
      <c r="S52" s="569"/>
      <c r="T52" s="569"/>
      <c r="U52" s="569"/>
      <c r="V52" s="569"/>
      <c r="W52" s="227"/>
      <c r="X52" s="438"/>
      <c r="Y52" s="719"/>
      <c r="Z52" s="719"/>
      <c r="AA52" s="719"/>
      <c r="AB52" s="719"/>
      <c r="AC52" s="719"/>
      <c r="AD52" s="719"/>
      <c r="AE52" s="719"/>
      <c r="AF52" s="719"/>
      <c r="AG52" s="719"/>
      <c r="AH52" s="719"/>
      <c r="AI52" s="719"/>
      <c r="AJ52" s="720"/>
      <c r="AK52" s="194"/>
      <c r="AL52" s="226"/>
      <c r="AM52" s="1443"/>
      <c r="AN52" s="1443"/>
      <c r="AO52" s="1443"/>
      <c r="AP52" s="1443"/>
      <c r="AQ52" s="1443"/>
      <c r="AR52" s="1443"/>
      <c r="AS52" s="1443"/>
      <c r="AT52" s="1443"/>
      <c r="AU52" s="1443"/>
      <c r="AV52" s="1443"/>
      <c r="AW52" s="1443"/>
      <c r="AX52" s="1443"/>
      <c r="AY52" s="1443"/>
      <c r="AZ52" s="1443"/>
      <c r="BA52" s="1443"/>
      <c r="BB52" s="1443"/>
      <c r="BC52" s="1443"/>
      <c r="BD52" s="1443"/>
      <c r="BE52" s="1443"/>
      <c r="BF52" s="1443"/>
      <c r="BG52" s="1443"/>
      <c r="BH52" s="1443"/>
      <c r="BI52" s="1443"/>
      <c r="BJ52" s="1443"/>
      <c r="BK52" s="1443"/>
      <c r="BL52" s="1443"/>
      <c r="BM52" s="1443"/>
      <c r="BN52" s="1443"/>
      <c r="BO52" s="1443"/>
      <c r="BP52" s="1443"/>
      <c r="BQ52" s="1443"/>
      <c r="BR52" s="1443"/>
      <c r="BS52" s="1443"/>
      <c r="BT52" s="1443"/>
      <c r="BU52" s="1446"/>
    </row>
    <row r="53" spans="1:73" ht="6.75" customHeight="1">
      <c r="A53" s="616"/>
      <c r="B53" s="190"/>
      <c r="C53" s="848"/>
      <c r="D53" s="848"/>
      <c r="E53" s="848"/>
      <c r="F53" s="848"/>
      <c r="G53" s="848"/>
      <c r="H53" s="848"/>
      <c r="I53" s="848"/>
      <c r="J53" s="848"/>
      <c r="K53" s="179"/>
      <c r="L53" s="179"/>
      <c r="M53" s="179"/>
      <c r="N53" s="179"/>
      <c r="O53" s="179"/>
      <c r="P53" s="179"/>
      <c r="Q53" s="37"/>
      <c r="R53" s="37"/>
      <c r="S53" s="848"/>
      <c r="T53" s="37"/>
      <c r="U53" s="37"/>
      <c r="V53" s="848"/>
      <c r="W53" s="848"/>
      <c r="X53" s="192"/>
      <c r="Y53" s="719"/>
      <c r="Z53" s="719"/>
      <c r="AA53" s="719"/>
      <c r="AB53" s="719"/>
      <c r="AC53" s="719"/>
      <c r="AD53" s="719"/>
      <c r="AE53" s="719"/>
      <c r="AF53" s="719"/>
      <c r="AG53" s="719"/>
      <c r="AH53" s="719"/>
      <c r="AI53" s="719"/>
      <c r="AJ53" s="720"/>
      <c r="AK53" s="194"/>
      <c r="AL53" s="226"/>
      <c r="AM53" s="1443"/>
      <c r="AN53" s="1443"/>
      <c r="AO53" s="1443"/>
      <c r="AP53" s="1443"/>
      <c r="AQ53" s="1443"/>
      <c r="AR53" s="1443"/>
      <c r="AS53" s="1443"/>
      <c r="AT53" s="1443"/>
      <c r="AU53" s="1443"/>
      <c r="AV53" s="1443"/>
      <c r="AW53" s="1443"/>
      <c r="AX53" s="1443"/>
      <c r="AY53" s="1443"/>
      <c r="AZ53" s="1443"/>
      <c r="BA53" s="1443"/>
      <c r="BB53" s="1443"/>
      <c r="BC53" s="1443"/>
      <c r="BD53" s="1443"/>
      <c r="BE53" s="1443"/>
      <c r="BF53" s="1443"/>
      <c r="BG53" s="1443"/>
      <c r="BH53" s="1443"/>
      <c r="BI53" s="1443"/>
      <c r="BJ53" s="1443"/>
      <c r="BK53" s="1443"/>
      <c r="BL53" s="1443"/>
      <c r="BM53" s="1443"/>
      <c r="BN53" s="1443"/>
      <c r="BO53" s="1443"/>
      <c r="BP53" s="1443"/>
      <c r="BQ53" s="1443"/>
      <c r="BR53" s="1443"/>
      <c r="BS53" s="1443"/>
      <c r="BT53" s="1443"/>
      <c r="BU53" s="1446"/>
    </row>
    <row r="54" spans="1:73" ht="14.1" customHeight="1">
      <c r="A54" s="179"/>
      <c r="B54" s="194"/>
      <c r="C54" s="179"/>
      <c r="E54" s="179"/>
      <c r="F54" s="179"/>
      <c r="G54" s="179"/>
      <c r="H54" s="179"/>
      <c r="I54" s="179"/>
      <c r="J54" s="179"/>
      <c r="K54" s="179"/>
      <c r="L54" s="179"/>
      <c r="M54" s="179"/>
      <c r="N54" s="179"/>
      <c r="O54" s="179"/>
      <c r="P54" s="850"/>
      <c r="Q54" s="850"/>
      <c r="R54" s="3"/>
      <c r="S54" s="851"/>
      <c r="T54" s="851"/>
      <c r="U54" s="848"/>
      <c r="V54" s="848"/>
      <c r="W54" s="179"/>
      <c r="X54" s="192"/>
      <c r="Y54" s="719"/>
      <c r="Z54" s="719"/>
      <c r="AA54" s="719"/>
      <c r="AB54" s="719"/>
      <c r="AC54" s="719"/>
      <c r="AD54" s="719"/>
      <c r="AE54" s="719"/>
      <c r="AF54" s="719"/>
      <c r="AG54" s="719"/>
      <c r="AH54" s="719"/>
      <c r="AI54" s="719"/>
      <c r="AJ54" s="720"/>
      <c r="AK54" s="194"/>
      <c r="AL54" s="226"/>
      <c r="AM54" s="1443"/>
      <c r="AN54" s="1443"/>
      <c r="AO54" s="1443"/>
      <c r="AP54" s="1443"/>
      <c r="AQ54" s="1443"/>
      <c r="AR54" s="1443"/>
      <c r="AS54" s="1443"/>
      <c r="AT54" s="1443"/>
      <c r="AU54" s="1443"/>
      <c r="AV54" s="1443"/>
      <c r="AW54" s="1443"/>
      <c r="AX54" s="1443"/>
      <c r="AY54" s="1443"/>
      <c r="AZ54" s="1443"/>
      <c r="BA54" s="1443"/>
      <c r="BB54" s="1443"/>
      <c r="BC54" s="1443"/>
      <c r="BD54" s="1443"/>
      <c r="BE54" s="1443"/>
      <c r="BF54" s="1443"/>
      <c r="BG54" s="1443"/>
      <c r="BH54" s="1443"/>
      <c r="BI54" s="1443"/>
      <c r="BJ54" s="1443"/>
      <c r="BK54" s="1443"/>
      <c r="BL54" s="1443"/>
      <c r="BM54" s="1443"/>
      <c r="BN54" s="1443"/>
      <c r="BO54" s="1443"/>
      <c r="BP54" s="1443"/>
      <c r="BQ54" s="1443"/>
      <c r="BR54" s="1443"/>
      <c r="BS54" s="1443"/>
      <c r="BT54" s="1443"/>
      <c r="BU54" s="1446"/>
    </row>
    <row r="55" spans="1:73" ht="19.5" customHeight="1">
      <c r="A55" s="179"/>
      <c r="B55" s="194"/>
      <c r="C55" s="179" t="s">
        <v>474</v>
      </c>
      <c r="E55" s="179"/>
      <c r="F55" s="179"/>
      <c r="G55" s="179"/>
      <c r="H55" s="179"/>
      <c r="I55" s="179"/>
      <c r="J55" s="179"/>
      <c r="K55" s="179"/>
      <c r="L55" s="179"/>
      <c r="M55" s="179"/>
      <c r="N55" s="179"/>
      <c r="O55" s="179"/>
      <c r="P55" s="850"/>
      <c r="Q55" s="850"/>
      <c r="R55" s="3"/>
      <c r="S55" s="851"/>
      <c r="T55" s="851"/>
      <c r="U55" s="848"/>
      <c r="V55" s="848"/>
      <c r="W55" s="179"/>
      <c r="X55" s="192" t="s">
        <v>990</v>
      </c>
      <c r="Y55" s="719"/>
      <c r="Z55" s="719"/>
      <c r="AA55" s="719"/>
      <c r="AB55" s="719"/>
      <c r="AC55" s="719"/>
      <c r="AD55" s="719"/>
      <c r="AE55" s="719"/>
      <c r="AF55" s="719"/>
      <c r="AG55" s="719"/>
      <c r="AH55" s="719"/>
      <c r="AI55" s="719"/>
      <c r="AJ55" s="720"/>
      <c r="AK55" s="194"/>
      <c r="AL55" s="226"/>
      <c r="AM55" s="388" t="s">
        <v>749</v>
      </c>
      <c r="AN55" s="1421" t="s">
        <v>750</v>
      </c>
      <c r="AO55" s="1421"/>
      <c r="AP55" s="1421"/>
      <c r="AQ55" s="1421"/>
      <c r="AR55" s="1421"/>
      <c r="AS55" s="1421"/>
      <c r="AT55" s="1421"/>
      <c r="AU55" s="1421"/>
      <c r="AV55" s="1421"/>
      <c r="AW55" s="1421"/>
      <c r="AX55" s="1421"/>
      <c r="AY55" s="1421"/>
      <c r="AZ55" s="1421"/>
      <c r="BA55" s="1421"/>
      <c r="BB55" s="1421"/>
      <c r="BC55" s="1421"/>
      <c r="BD55" s="1421"/>
      <c r="BE55" s="1421"/>
      <c r="BF55" s="1421"/>
      <c r="BG55" s="1421"/>
      <c r="BH55" s="1421"/>
      <c r="BI55" s="1421"/>
      <c r="BJ55" s="1421"/>
      <c r="BK55" s="1421"/>
      <c r="BL55" s="1421"/>
      <c r="BM55" s="1421"/>
      <c r="BN55" s="1421"/>
      <c r="BO55" s="1421"/>
      <c r="BP55" s="1421"/>
      <c r="BQ55" s="1421"/>
      <c r="BR55" s="1421"/>
      <c r="BS55" s="1421"/>
      <c r="BT55" s="1421"/>
      <c r="BU55" s="1422"/>
    </row>
    <row r="56" spans="1:73" ht="14.1" customHeight="1">
      <c r="A56" s="179"/>
      <c r="B56" s="194"/>
      <c r="C56" s="179" t="s">
        <v>855</v>
      </c>
      <c r="E56" s="179"/>
      <c r="F56" s="179"/>
      <c r="G56" s="179"/>
      <c r="H56" s="179"/>
      <c r="I56" s="179"/>
      <c r="J56" s="179"/>
      <c r="K56" s="179"/>
      <c r="L56" s="179"/>
      <c r="M56" s="179"/>
      <c r="N56" s="179"/>
      <c r="O56" s="179"/>
      <c r="P56" s="179"/>
      <c r="Q56" s="179"/>
      <c r="R56" s="179"/>
      <c r="S56" s="179"/>
      <c r="T56" s="179"/>
      <c r="U56" s="179"/>
      <c r="V56" s="179"/>
      <c r="W56" s="179"/>
      <c r="X56" s="228" t="s">
        <v>745</v>
      </c>
      <c r="Y56" s="227" t="s">
        <v>527</v>
      </c>
      <c r="Z56" s="199"/>
      <c r="AA56" s="199"/>
      <c r="AB56" s="199"/>
      <c r="AC56" s="199"/>
      <c r="AD56" s="215"/>
      <c r="AE56" s="215"/>
      <c r="AF56" s="215"/>
      <c r="AG56" s="215"/>
      <c r="AH56" s="215"/>
      <c r="AI56" s="719"/>
      <c r="AJ56" s="720"/>
      <c r="AK56" s="194"/>
      <c r="AL56" s="226"/>
      <c r="AM56" s="388"/>
      <c r="AN56" s="1421"/>
      <c r="AO56" s="1421"/>
      <c r="AP56" s="1421"/>
      <c r="AQ56" s="1421"/>
      <c r="AR56" s="1421"/>
      <c r="AS56" s="1421"/>
      <c r="AT56" s="1421"/>
      <c r="AU56" s="1421"/>
      <c r="AV56" s="1421"/>
      <c r="AW56" s="1421"/>
      <c r="AX56" s="1421"/>
      <c r="AY56" s="1421"/>
      <c r="AZ56" s="1421"/>
      <c r="BA56" s="1421"/>
      <c r="BB56" s="1421"/>
      <c r="BC56" s="1421"/>
      <c r="BD56" s="1421"/>
      <c r="BE56" s="1421"/>
      <c r="BF56" s="1421"/>
      <c r="BG56" s="1421"/>
      <c r="BH56" s="1421"/>
      <c r="BI56" s="1421"/>
      <c r="BJ56" s="1421"/>
      <c r="BK56" s="1421"/>
      <c r="BL56" s="1421"/>
      <c r="BM56" s="1421"/>
      <c r="BN56" s="1421"/>
      <c r="BO56" s="1421"/>
      <c r="BP56" s="1421"/>
      <c r="BQ56" s="1421"/>
      <c r="BR56" s="1421"/>
      <c r="BS56" s="1421"/>
      <c r="BT56" s="1421"/>
      <c r="BU56" s="1422"/>
    </row>
    <row r="57" spans="1:73" s="218" customFormat="1" ht="14.1" customHeight="1">
      <c r="A57" s="215"/>
      <c r="B57" s="216"/>
      <c r="C57" s="127"/>
      <c r="D57" s="1406" t="s">
        <v>865</v>
      </c>
      <c r="E57" s="1407"/>
      <c r="F57" s="1407"/>
      <c r="G57" s="1407"/>
      <c r="H57" s="1408"/>
      <c r="I57" s="1408"/>
      <c r="J57" s="721" t="s">
        <v>866</v>
      </c>
      <c r="K57" s="1409"/>
      <c r="L57" s="1410"/>
      <c r="M57" s="721" t="s">
        <v>867</v>
      </c>
      <c r="N57" s="1411"/>
      <c r="O57" s="1412"/>
      <c r="P57" s="1412"/>
      <c r="Q57" s="722" t="s">
        <v>868</v>
      </c>
      <c r="R57" s="3"/>
      <c r="S57" s="851"/>
      <c r="T57" s="851"/>
      <c r="U57" s="848"/>
      <c r="V57" s="848"/>
      <c r="W57" s="179"/>
      <c r="X57" s="228"/>
      <c r="Y57" s="227"/>
      <c r="Z57" s="199"/>
      <c r="AA57" s="199"/>
      <c r="AB57" s="199"/>
      <c r="AC57" s="199"/>
      <c r="AD57" s="215"/>
      <c r="AE57" s="215"/>
      <c r="AF57" s="215"/>
      <c r="AG57" s="215"/>
      <c r="AH57" s="215"/>
      <c r="AI57" s="215"/>
      <c r="AJ57" s="217"/>
      <c r="AK57" s="216"/>
      <c r="AL57" s="235"/>
      <c r="AM57" s="389"/>
      <c r="AN57" s="1423"/>
      <c r="AO57" s="1423"/>
      <c r="AP57" s="1423"/>
      <c r="AQ57" s="1423"/>
      <c r="AR57" s="1423"/>
      <c r="AS57" s="1423"/>
      <c r="AT57" s="1423"/>
      <c r="AU57" s="1423"/>
      <c r="AV57" s="1423"/>
      <c r="AW57" s="1423"/>
      <c r="AX57" s="1423"/>
      <c r="AY57" s="1423"/>
      <c r="AZ57" s="1423"/>
      <c r="BA57" s="1423"/>
      <c r="BB57" s="1423"/>
      <c r="BC57" s="1423"/>
      <c r="BD57" s="1423"/>
      <c r="BE57" s="1423"/>
      <c r="BF57" s="1423"/>
      <c r="BG57" s="1423"/>
      <c r="BH57" s="1423"/>
      <c r="BI57" s="1423"/>
      <c r="BJ57" s="1423"/>
      <c r="BK57" s="1423"/>
      <c r="BL57" s="1423"/>
      <c r="BM57" s="1423"/>
      <c r="BN57" s="1423"/>
      <c r="BO57" s="1423"/>
      <c r="BP57" s="1423"/>
      <c r="BQ57" s="1423"/>
      <c r="BR57" s="1423"/>
      <c r="BS57" s="1423"/>
      <c r="BT57" s="1423"/>
      <c r="BU57" s="1424"/>
    </row>
    <row r="58" spans="1:73" ht="6.95" customHeight="1" thickBot="1">
      <c r="A58" s="616"/>
      <c r="B58" s="229"/>
      <c r="C58" s="230"/>
      <c r="D58" s="230"/>
      <c r="E58" s="230"/>
      <c r="F58" s="230"/>
      <c r="G58" s="230"/>
      <c r="H58" s="230"/>
      <c r="I58" s="230"/>
      <c r="J58" s="230"/>
      <c r="K58" s="231"/>
      <c r="L58" s="231"/>
      <c r="M58" s="231"/>
      <c r="N58" s="231"/>
      <c r="O58" s="231"/>
      <c r="P58" s="231"/>
      <c r="Q58" s="183"/>
      <c r="R58" s="183"/>
      <c r="S58" s="230"/>
      <c r="T58" s="183"/>
      <c r="U58" s="183"/>
      <c r="V58" s="230"/>
      <c r="W58" s="230"/>
      <c r="X58" s="232"/>
      <c r="Y58" s="233"/>
      <c r="Z58" s="233"/>
      <c r="AA58" s="233"/>
      <c r="AB58" s="233"/>
      <c r="AC58" s="233"/>
      <c r="AD58" s="233"/>
      <c r="AE58" s="233"/>
      <c r="AF58" s="233"/>
      <c r="AG58" s="233"/>
      <c r="AH58" s="233"/>
      <c r="AI58" s="233"/>
      <c r="AJ58" s="234"/>
      <c r="AK58" s="194"/>
    </row>
    <row r="59" spans="1:73">
      <c r="X59" s="179"/>
      <c r="Y59" s="199"/>
      <c r="Z59" s="199"/>
      <c r="AA59" s="199"/>
      <c r="AB59" s="199"/>
      <c r="AC59" s="199"/>
      <c r="AD59" s="199"/>
      <c r="AE59" s="199"/>
      <c r="AF59" s="199"/>
      <c r="AG59" s="199"/>
      <c r="AH59" s="199"/>
      <c r="AI59" s="199"/>
      <c r="AO59" s="199"/>
      <c r="AP59" s="199"/>
      <c r="AQ59" s="199"/>
      <c r="AR59" s="199"/>
      <c r="AS59" s="199"/>
      <c r="AT59" s="199"/>
      <c r="AU59" s="199"/>
      <c r="AV59" s="199"/>
      <c r="AW59" s="199"/>
      <c r="AX59" s="199"/>
      <c r="AY59" s="199"/>
      <c r="AZ59" s="199"/>
      <c r="BA59" s="179"/>
    </row>
    <row r="60" spans="1:73">
      <c r="AD60" s="199"/>
      <c r="AE60" s="199"/>
      <c r="AF60" s="199"/>
      <c r="AG60" s="199"/>
      <c r="AH60" s="199"/>
      <c r="AI60" s="199"/>
    </row>
  </sheetData>
  <mergeCells count="181">
    <mergeCell ref="C22:W22"/>
    <mergeCell ref="D57:G57"/>
    <mergeCell ref="H57:I57"/>
    <mergeCell ref="K57:L57"/>
    <mergeCell ref="N57:P57"/>
    <mergeCell ref="L26:T26"/>
    <mergeCell ref="L27:T29"/>
    <mergeCell ref="AN55:BU57"/>
    <mergeCell ref="U27:V29"/>
    <mergeCell ref="W27:AA29"/>
    <mergeCell ref="AB27:AD29"/>
    <mergeCell ref="AE27:AF29"/>
    <mergeCell ref="AB38:AD38"/>
    <mergeCell ref="AG38:AI38"/>
    <mergeCell ref="D39:AI39"/>
    <mergeCell ref="Y41:AJ43"/>
    <mergeCell ref="AM41:BT46"/>
    <mergeCell ref="Y45:AJ50"/>
    <mergeCell ref="AM47:BU54"/>
    <mergeCell ref="AG36:AI36"/>
    <mergeCell ref="D37:G37"/>
    <mergeCell ref="H37:I37"/>
    <mergeCell ref="J37:K37"/>
    <mergeCell ref="AG37:AI37"/>
    <mergeCell ref="D38:I38"/>
    <mergeCell ref="J38:K38"/>
    <mergeCell ref="L38:T38"/>
    <mergeCell ref="U38:V38"/>
    <mergeCell ref="W38:AA38"/>
    <mergeCell ref="W35:AA35"/>
    <mergeCell ref="AB35:AD35"/>
    <mergeCell ref="AG35:AI35"/>
    <mergeCell ref="D36:G36"/>
    <mergeCell ref="H36:I36"/>
    <mergeCell ref="J36:K36"/>
    <mergeCell ref="L36:T36"/>
    <mergeCell ref="U36:V36"/>
    <mergeCell ref="W36:AA36"/>
    <mergeCell ref="AB36:AD36"/>
    <mergeCell ref="E35:G35"/>
    <mergeCell ref="H35:I35"/>
    <mergeCell ref="J35:K35"/>
    <mergeCell ref="N35:R35"/>
    <mergeCell ref="S35:T35"/>
    <mergeCell ref="U35:V35"/>
    <mergeCell ref="AG32:AI32"/>
    <mergeCell ref="AB33:AD33"/>
    <mergeCell ref="AG33:AI33"/>
    <mergeCell ref="E34:G34"/>
    <mergeCell ref="H34:I34"/>
    <mergeCell ref="J34:K34"/>
    <mergeCell ref="S34:T34"/>
    <mergeCell ref="U34:V34"/>
    <mergeCell ref="W34:AA34"/>
    <mergeCell ref="AB34:AD34"/>
    <mergeCell ref="AG34:AI34"/>
    <mergeCell ref="E33:G33"/>
    <mergeCell ref="H33:I33"/>
    <mergeCell ref="J33:K33"/>
    <mergeCell ref="S33:T33"/>
    <mergeCell ref="U33:V33"/>
    <mergeCell ref="W33:AA33"/>
    <mergeCell ref="AG30:AI30"/>
    <mergeCell ref="D31:D35"/>
    <mergeCell ref="E31:G31"/>
    <mergeCell ref="H31:I31"/>
    <mergeCell ref="J31:K31"/>
    <mergeCell ref="L31:R31"/>
    <mergeCell ref="S31:T31"/>
    <mergeCell ref="U31:V31"/>
    <mergeCell ref="W31:AA31"/>
    <mergeCell ref="AB31:AD31"/>
    <mergeCell ref="E30:G30"/>
    <mergeCell ref="J30:K30"/>
    <mergeCell ref="U30:V30"/>
    <mergeCell ref="W30:AA30"/>
    <mergeCell ref="AB30:AD30"/>
    <mergeCell ref="D26:D30"/>
    <mergeCell ref="AG31:AI31"/>
    <mergeCell ref="E32:G32"/>
    <mergeCell ref="H32:I32"/>
    <mergeCell ref="J32:K32"/>
    <mergeCell ref="L32:T32"/>
    <mergeCell ref="U32:V32"/>
    <mergeCell ref="W32:AA32"/>
    <mergeCell ref="AB32:AD32"/>
    <mergeCell ref="D25:G25"/>
    <mergeCell ref="H25:I25"/>
    <mergeCell ref="J25:K25"/>
    <mergeCell ref="M25:AF25"/>
    <mergeCell ref="AG25:AI25"/>
    <mergeCell ref="AP12:AR12"/>
    <mergeCell ref="AS12:AU12"/>
    <mergeCell ref="AV12:AX12"/>
    <mergeCell ref="AG27:AI29"/>
    <mergeCell ref="W26:AA26"/>
    <mergeCell ref="AB26:AD26"/>
    <mergeCell ref="AE26:AF26"/>
    <mergeCell ref="AG26:AI26"/>
    <mergeCell ref="E27:G29"/>
    <mergeCell ref="H27:I29"/>
    <mergeCell ref="J27:K29"/>
    <mergeCell ref="E26:G26"/>
    <mergeCell ref="H26:I26"/>
    <mergeCell ref="J26:K26"/>
    <mergeCell ref="U26:V26"/>
    <mergeCell ref="Q18:R18"/>
    <mergeCell ref="T18:U18"/>
    <mergeCell ref="Q20:R20"/>
    <mergeCell ref="T20:U20"/>
    <mergeCell ref="Y14:AJ18"/>
    <mergeCell ref="BB11:BI12"/>
    <mergeCell ref="D12:F12"/>
    <mergeCell ref="G12:I12"/>
    <mergeCell ref="J12:L12"/>
    <mergeCell ref="M12:O12"/>
    <mergeCell ref="P12:R12"/>
    <mergeCell ref="S12:U12"/>
    <mergeCell ref="V11:X11"/>
    <mergeCell ref="Y11:AA11"/>
    <mergeCell ref="AB11:AE12"/>
    <mergeCell ref="AG11:AI11"/>
    <mergeCell ref="AM11:AO11"/>
    <mergeCell ref="AP11:AR11"/>
    <mergeCell ref="V12:X12"/>
    <mergeCell ref="Y12:AA12"/>
    <mergeCell ref="AG12:AI12"/>
    <mergeCell ref="AM12:AO12"/>
    <mergeCell ref="D11:F11"/>
    <mergeCell ref="G11:I11"/>
    <mergeCell ref="J11:L11"/>
    <mergeCell ref="M11:O11"/>
    <mergeCell ref="P11:R11"/>
    <mergeCell ref="S11:U11"/>
    <mergeCell ref="AY12:BA12"/>
    <mergeCell ref="M7:O8"/>
    <mergeCell ref="P7:R8"/>
    <mergeCell ref="S7:U8"/>
    <mergeCell ref="AV9:AX10"/>
    <mergeCell ref="AY9:BA10"/>
    <mergeCell ref="AS11:AU11"/>
    <mergeCell ref="AV11:AX11"/>
    <mergeCell ref="AY11:BA11"/>
    <mergeCell ref="G9:I10"/>
    <mergeCell ref="J9:L10"/>
    <mergeCell ref="BB9:BF9"/>
    <mergeCell ref="BG9:BI9"/>
    <mergeCell ref="AB10:AF10"/>
    <mergeCell ref="AG10:AI10"/>
    <mergeCell ref="BB10:BF10"/>
    <mergeCell ref="BG10:BI10"/>
    <mergeCell ref="Y9:AA10"/>
    <mergeCell ref="AB9:AF9"/>
    <mergeCell ref="AG9:AI9"/>
    <mergeCell ref="AM9:AO10"/>
    <mergeCell ref="AP9:AR10"/>
    <mergeCell ref="AS9:AU10"/>
    <mergeCell ref="H30:I30"/>
    <mergeCell ref="B1:AJ1"/>
    <mergeCell ref="B3:W3"/>
    <mergeCell ref="X3:AJ3"/>
    <mergeCell ref="Y6:Z6"/>
    <mergeCell ref="AB6:AC6"/>
    <mergeCell ref="AE6:AF6"/>
    <mergeCell ref="AY7:BA8"/>
    <mergeCell ref="BB7:BI8"/>
    <mergeCell ref="D8:F8"/>
    <mergeCell ref="AP7:AR8"/>
    <mergeCell ref="AS7:AU8"/>
    <mergeCell ref="AV7:AX8"/>
    <mergeCell ref="D9:F10"/>
    <mergeCell ref="M9:O10"/>
    <mergeCell ref="P9:R10"/>
    <mergeCell ref="S9:U10"/>
    <mergeCell ref="V9:X10"/>
    <mergeCell ref="V7:X8"/>
    <mergeCell ref="Y7:AA8"/>
    <mergeCell ref="AB7:AI8"/>
    <mergeCell ref="D7:F7"/>
    <mergeCell ref="G7:I8"/>
    <mergeCell ref="J7:L8"/>
  </mergeCells>
  <phoneticPr fontId="3"/>
  <printOptions horizontalCentered="1"/>
  <pageMargins left="0.70866141732283472" right="0.31496062992125984" top="0.39370078740157483" bottom="0.31496062992125984" header="0.51181102362204722"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87777" r:id="rId4" name="Check Box 1">
              <controlPr defaultSize="0" autoFill="0" autoLine="0" autoPict="0">
                <anchor moveWithCells="1">
                  <from>
                    <xdr:col>15</xdr:col>
                    <xdr:colOff>123825</xdr:colOff>
                    <xdr:row>17</xdr:row>
                    <xdr:rowOff>152400</xdr:rowOff>
                  </from>
                  <to>
                    <xdr:col>18</xdr:col>
                    <xdr:colOff>133350</xdr:colOff>
                    <xdr:row>19</xdr:row>
                    <xdr:rowOff>19050</xdr:rowOff>
                  </to>
                </anchor>
              </controlPr>
            </control>
          </mc:Choice>
        </mc:AlternateContent>
        <mc:AlternateContent xmlns:mc="http://schemas.openxmlformats.org/markup-compatibility/2006">
          <mc:Choice Requires="x14">
            <control shapeId="587778" r:id="rId5" name="Check Box 2">
              <controlPr defaultSize="0" autoFill="0" autoLine="0" autoPict="0">
                <anchor moveWithCells="1">
                  <from>
                    <xdr:col>18</xdr:col>
                    <xdr:colOff>152400</xdr:colOff>
                    <xdr:row>17</xdr:row>
                    <xdr:rowOff>152400</xdr:rowOff>
                  </from>
                  <to>
                    <xdr:col>21</xdr:col>
                    <xdr:colOff>142875</xdr:colOff>
                    <xdr:row>19</xdr:row>
                    <xdr:rowOff>9525</xdr:rowOff>
                  </to>
                </anchor>
              </controlPr>
            </control>
          </mc:Choice>
        </mc:AlternateContent>
        <mc:AlternateContent xmlns:mc="http://schemas.openxmlformats.org/markup-compatibility/2006">
          <mc:Choice Requires="x14">
            <control shapeId="587779" r:id="rId6" name="Check Box 3">
              <controlPr defaultSize="0" autoFill="0" autoLine="0" autoPict="0">
                <anchor moveWithCells="1">
                  <from>
                    <xdr:col>6</xdr:col>
                    <xdr:colOff>180975</xdr:colOff>
                    <xdr:row>39</xdr:row>
                    <xdr:rowOff>114300</xdr:rowOff>
                  </from>
                  <to>
                    <xdr:col>8</xdr:col>
                    <xdr:colOff>57150</xdr:colOff>
                    <xdr:row>41</xdr:row>
                    <xdr:rowOff>19050</xdr:rowOff>
                  </to>
                </anchor>
              </controlPr>
            </control>
          </mc:Choice>
        </mc:AlternateContent>
        <mc:AlternateContent xmlns:mc="http://schemas.openxmlformats.org/markup-compatibility/2006">
          <mc:Choice Requires="x14">
            <control shapeId="587780" r:id="rId7" name="Check Box 4">
              <controlPr defaultSize="0" autoFill="0" autoLine="0" autoPict="0">
                <anchor moveWithCells="1">
                  <from>
                    <xdr:col>8</xdr:col>
                    <xdr:colOff>76200</xdr:colOff>
                    <xdr:row>39</xdr:row>
                    <xdr:rowOff>114300</xdr:rowOff>
                  </from>
                  <to>
                    <xdr:col>9</xdr:col>
                    <xdr:colOff>152400</xdr:colOff>
                    <xdr:row>41</xdr:row>
                    <xdr:rowOff>19050</xdr:rowOff>
                  </to>
                </anchor>
              </controlPr>
            </control>
          </mc:Choice>
        </mc:AlternateContent>
        <mc:AlternateContent xmlns:mc="http://schemas.openxmlformats.org/markup-compatibility/2006">
          <mc:Choice Requires="x14">
            <control shapeId="587781" r:id="rId8" name="Check Box 5">
              <controlPr defaultSize="0" autoFill="0" autoLine="0" autoPict="0">
                <anchor moveWithCells="1">
                  <from>
                    <xdr:col>6</xdr:col>
                    <xdr:colOff>180975</xdr:colOff>
                    <xdr:row>40</xdr:row>
                    <xdr:rowOff>123825</xdr:rowOff>
                  </from>
                  <to>
                    <xdr:col>8</xdr:col>
                    <xdr:colOff>57150</xdr:colOff>
                    <xdr:row>42</xdr:row>
                    <xdr:rowOff>28575</xdr:rowOff>
                  </to>
                </anchor>
              </controlPr>
            </control>
          </mc:Choice>
        </mc:AlternateContent>
        <mc:AlternateContent xmlns:mc="http://schemas.openxmlformats.org/markup-compatibility/2006">
          <mc:Choice Requires="x14">
            <control shapeId="587782" r:id="rId9" name="Check Box 6">
              <controlPr defaultSize="0" autoFill="0" autoLine="0" autoPict="0">
                <anchor moveWithCells="1">
                  <from>
                    <xdr:col>8</xdr:col>
                    <xdr:colOff>76200</xdr:colOff>
                    <xdr:row>40</xdr:row>
                    <xdr:rowOff>123825</xdr:rowOff>
                  </from>
                  <to>
                    <xdr:col>9</xdr:col>
                    <xdr:colOff>152400</xdr:colOff>
                    <xdr:row>42</xdr:row>
                    <xdr:rowOff>28575</xdr:rowOff>
                  </to>
                </anchor>
              </controlPr>
            </control>
          </mc:Choice>
        </mc:AlternateContent>
        <mc:AlternateContent xmlns:mc="http://schemas.openxmlformats.org/markup-compatibility/2006">
          <mc:Choice Requires="x14">
            <control shapeId="587783" r:id="rId10" name="Check Box 7">
              <controlPr defaultSize="0" autoFill="0" autoLine="0" autoPict="0">
                <anchor moveWithCells="1">
                  <from>
                    <xdr:col>6</xdr:col>
                    <xdr:colOff>180975</xdr:colOff>
                    <xdr:row>41</xdr:row>
                    <xdr:rowOff>133350</xdr:rowOff>
                  </from>
                  <to>
                    <xdr:col>8</xdr:col>
                    <xdr:colOff>57150</xdr:colOff>
                    <xdr:row>43</xdr:row>
                    <xdr:rowOff>38100</xdr:rowOff>
                  </to>
                </anchor>
              </controlPr>
            </control>
          </mc:Choice>
        </mc:AlternateContent>
        <mc:AlternateContent xmlns:mc="http://schemas.openxmlformats.org/markup-compatibility/2006">
          <mc:Choice Requires="x14">
            <control shapeId="587784" r:id="rId11" name="Check Box 8">
              <controlPr defaultSize="0" autoFill="0" autoLine="0" autoPict="0">
                <anchor moveWithCells="1">
                  <from>
                    <xdr:col>8</xdr:col>
                    <xdr:colOff>76200</xdr:colOff>
                    <xdr:row>41</xdr:row>
                    <xdr:rowOff>133350</xdr:rowOff>
                  </from>
                  <to>
                    <xdr:col>9</xdr:col>
                    <xdr:colOff>152400</xdr:colOff>
                    <xdr:row>43</xdr:row>
                    <xdr:rowOff>38100</xdr:rowOff>
                  </to>
                </anchor>
              </controlPr>
            </control>
          </mc:Choice>
        </mc:AlternateContent>
        <mc:AlternateContent xmlns:mc="http://schemas.openxmlformats.org/markup-compatibility/2006">
          <mc:Choice Requires="x14">
            <control shapeId="587785" r:id="rId12" name="Check Box 9">
              <controlPr defaultSize="0" autoFill="0" autoLine="0" autoPict="0">
                <anchor moveWithCells="1">
                  <from>
                    <xdr:col>14</xdr:col>
                    <xdr:colOff>76200</xdr:colOff>
                    <xdr:row>39</xdr:row>
                    <xdr:rowOff>133350</xdr:rowOff>
                  </from>
                  <to>
                    <xdr:col>17</xdr:col>
                    <xdr:colOff>19050</xdr:colOff>
                    <xdr:row>41</xdr:row>
                    <xdr:rowOff>38100</xdr:rowOff>
                  </to>
                </anchor>
              </controlPr>
            </control>
          </mc:Choice>
        </mc:AlternateContent>
        <mc:AlternateContent xmlns:mc="http://schemas.openxmlformats.org/markup-compatibility/2006">
          <mc:Choice Requires="x14">
            <control shapeId="587786" r:id="rId13" name="Check Box 10">
              <controlPr defaultSize="0" autoFill="0" autoLine="0" autoPict="0">
                <anchor moveWithCells="1">
                  <from>
                    <xdr:col>17</xdr:col>
                    <xdr:colOff>38100</xdr:colOff>
                    <xdr:row>39</xdr:row>
                    <xdr:rowOff>133350</xdr:rowOff>
                  </from>
                  <to>
                    <xdr:col>19</xdr:col>
                    <xdr:colOff>47625</xdr:colOff>
                    <xdr:row>41</xdr:row>
                    <xdr:rowOff>38100</xdr:rowOff>
                  </to>
                </anchor>
              </controlPr>
            </control>
          </mc:Choice>
        </mc:AlternateContent>
        <mc:AlternateContent xmlns:mc="http://schemas.openxmlformats.org/markup-compatibility/2006">
          <mc:Choice Requires="x14">
            <control shapeId="587787" r:id="rId14" name="Check Box 11">
              <controlPr defaultSize="0" autoFill="0" autoLine="0" autoPict="0">
                <anchor moveWithCells="1">
                  <from>
                    <xdr:col>14</xdr:col>
                    <xdr:colOff>76200</xdr:colOff>
                    <xdr:row>40</xdr:row>
                    <xdr:rowOff>142875</xdr:rowOff>
                  </from>
                  <to>
                    <xdr:col>17</xdr:col>
                    <xdr:colOff>19050</xdr:colOff>
                    <xdr:row>42</xdr:row>
                    <xdr:rowOff>47625</xdr:rowOff>
                  </to>
                </anchor>
              </controlPr>
            </control>
          </mc:Choice>
        </mc:AlternateContent>
        <mc:AlternateContent xmlns:mc="http://schemas.openxmlformats.org/markup-compatibility/2006">
          <mc:Choice Requires="x14">
            <control shapeId="587788" r:id="rId15" name="Check Box 12">
              <controlPr defaultSize="0" autoFill="0" autoLine="0" autoPict="0">
                <anchor moveWithCells="1">
                  <from>
                    <xdr:col>17</xdr:col>
                    <xdr:colOff>38100</xdr:colOff>
                    <xdr:row>40</xdr:row>
                    <xdr:rowOff>142875</xdr:rowOff>
                  </from>
                  <to>
                    <xdr:col>19</xdr:col>
                    <xdr:colOff>47625</xdr:colOff>
                    <xdr:row>42</xdr:row>
                    <xdr:rowOff>47625</xdr:rowOff>
                  </to>
                </anchor>
              </controlPr>
            </control>
          </mc:Choice>
        </mc:AlternateContent>
        <mc:AlternateContent xmlns:mc="http://schemas.openxmlformats.org/markup-compatibility/2006">
          <mc:Choice Requires="x14">
            <control shapeId="587789" r:id="rId16" name="Check Box 13">
              <controlPr defaultSize="0" autoFill="0" autoLine="0" autoPict="0">
                <anchor moveWithCells="1">
                  <from>
                    <xdr:col>15</xdr:col>
                    <xdr:colOff>171450</xdr:colOff>
                    <xdr:row>45</xdr:row>
                    <xdr:rowOff>38100</xdr:rowOff>
                  </from>
                  <to>
                    <xdr:col>18</xdr:col>
                    <xdr:colOff>180975</xdr:colOff>
                    <xdr:row>46</xdr:row>
                    <xdr:rowOff>57150</xdr:rowOff>
                  </to>
                </anchor>
              </controlPr>
            </control>
          </mc:Choice>
        </mc:AlternateContent>
        <mc:AlternateContent xmlns:mc="http://schemas.openxmlformats.org/markup-compatibility/2006">
          <mc:Choice Requires="x14">
            <control shapeId="587790" r:id="rId17" name="Check Box 14">
              <controlPr defaultSize="0" autoFill="0" autoLine="0" autoPict="0">
                <anchor moveWithCells="1">
                  <from>
                    <xdr:col>19</xdr:col>
                    <xdr:colOff>28575</xdr:colOff>
                    <xdr:row>45</xdr:row>
                    <xdr:rowOff>38100</xdr:rowOff>
                  </from>
                  <to>
                    <xdr:col>22</xdr:col>
                    <xdr:colOff>28575</xdr:colOff>
                    <xdr:row>46</xdr:row>
                    <xdr:rowOff>47625</xdr:rowOff>
                  </to>
                </anchor>
              </controlPr>
            </control>
          </mc:Choice>
        </mc:AlternateContent>
        <mc:AlternateContent xmlns:mc="http://schemas.openxmlformats.org/markup-compatibility/2006">
          <mc:Choice Requires="x14">
            <control shapeId="587791" r:id="rId18" name="Check Box 15">
              <controlPr defaultSize="0" autoFill="0" autoLine="0" autoPict="0">
                <anchor moveWithCells="1">
                  <from>
                    <xdr:col>16</xdr:col>
                    <xdr:colOff>0</xdr:colOff>
                    <xdr:row>55</xdr:row>
                    <xdr:rowOff>0</xdr:rowOff>
                  </from>
                  <to>
                    <xdr:col>18</xdr:col>
                    <xdr:colOff>190500</xdr:colOff>
                    <xdr:row>56</xdr:row>
                    <xdr:rowOff>19050</xdr:rowOff>
                  </to>
                </anchor>
              </controlPr>
            </control>
          </mc:Choice>
        </mc:AlternateContent>
        <mc:AlternateContent xmlns:mc="http://schemas.openxmlformats.org/markup-compatibility/2006">
          <mc:Choice Requires="x14">
            <control shapeId="587792" r:id="rId19" name="Check Box 16">
              <controlPr defaultSize="0" autoFill="0" autoLine="0" autoPict="0">
                <anchor moveWithCells="1">
                  <from>
                    <xdr:col>19</xdr:col>
                    <xdr:colOff>28575</xdr:colOff>
                    <xdr:row>55</xdr:row>
                    <xdr:rowOff>0</xdr:rowOff>
                  </from>
                  <to>
                    <xdr:col>22</xdr:col>
                    <xdr:colOff>28575</xdr:colOff>
                    <xdr:row>56</xdr:row>
                    <xdr:rowOff>9525</xdr:rowOff>
                  </to>
                </anchor>
              </controlPr>
            </control>
          </mc:Choice>
        </mc:AlternateContent>
        <mc:AlternateContent xmlns:mc="http://schemas.openxmlformats.org/markup-compatibility/2006">
          <mc:Choice Requires="x14">
            <control shapeId="587793" r:id="rId20" name="Check Box 17">
              <controlPr defaultSize="0" autoFill="0" autoLine="0" autoPict="0">
                <anchor moveWithCells="1">
                  <from>
                    <xdr:col>16</xdr:col>
                    <xdr:colOff>0</xdr:colOff>
                    <xdr:row>50</xdr:row>
                    <xdr:rowOff>0</xdr:rowOff>
                  </from>
                  <to>
                    <xdr:col>18</xdr:col>
                    <xdr:colOff>190500</xdr:colOff>
                    <xdr:row>51</xdr:row>
                    <xdr:rowOff>0</xdr:rowOff>
                  </to>
                </anchor>
              </controlPr>
            </control>
          </mc:Choice>
        </mc:AlternateContent>
        <mc:AlternateContent xmlns:mc="http://schemas.openxmlformats.org/markup-compatibility/2006">
          <mc:Choice Requires="x14">
            <control shapeId="587794" r:id="rId21" name="Check Box 18">
              <controlPr defaultSize="0" autoFill="0" autoLine="0" autoPict="0">
                <anchor moveWithCells="1">
                  <from>
                    <xdr:col>19</xdr:col>
                    <xdr:colOff>28575</xdr:colOff>
                    <xdr:row>50</xdr:row>
                    <xdr:rowOff>0</xdr:rowOff>
                  </from>
                  <to>
                    <xdr:col>22</xdr:col>
                    <xdr:colOff>28575</xdr:colOff>
                    <xdr:row>50</xdr:row>
                    <xdr:rowOff>161925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
  <sheetViews>
    <sheetView showGridLines="0" zoomScaleNormal="100" zoomScaleSheetLayoutView="100" workbookViewId="0">
      <selection activeCell="AA60" sqref="AA60"/>
    </sheetView>
  </sheetViews>
  <sheetFormatPr defaultColWidth="8" defaultRowHeight="12"/>
  <cols>
    <col min="1" max="1" width="1.5" style="15" customWidth="1"/>
    <col min="2" max="2" width="1.625" style="15" customWidth="1"/>
    <col min="3" max="3" width="1.25" style="15" customWidth="1"/>
    <col min="4" max="7" width="2.375" style="15" customWidth="1"/>
    <col min="8" max="8" width="2.875" style="15" customWidth="1"/>
    <col min="9" max="10" width="2.375" style="15" customWidth="1"/>
    <col min="11" max="11" width="2.875" style="15" customWidth="1"/>
    <col min="12" max="12" width="1.25" style="15" customWidth="1"/>
    <col min="13" max="39" width="2.375" style="15" customWidth="1"/>
    <col min="40" max="40" width="1.25" style="15" customWidth="1"/>
    <col min="41" max="55" width="2.625" style="15" customWidth="1"/>
    <col min="56" max="62" width="2.375" style="15" customWidth="1"/>
    <col min="63" max="16384" width="8" style="15"/>
  </cols>
  <sheetData>
    <row r="1" spans="1:66" ht="14.1" customHeight="1">
      <c r="B1" s="1457" t="s">
        <v>952</v>
      </c>
      <c r="C1" s="1458"/>
      <c r="D1" s="1458"/>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c r="AM1" s="1458"/>
      <c r="AN1" s="1458"/>
    </row>
    <row r="2" spans="1:66" ht="5.0999999999999996" customHeight="1" thickBot="1"/>
    <row r="3" spans="1:66" ht="14.1" customHeight="1">
      <c r="B3" s="2400" t="s">
        <v>655</v>
      </c>
      <c r="C3" s="2401"/>
      <c r="D3" s="2401"/>
      <c r="E3" s="2401"/>
      <c r="F3" s="2401"/>
      <c r="G3" s="2401"/>
      <c r="H3" s="2401"/>
      <c r="I3" s="2401"/>
      <c r="J3" s="2401"/>
      <c r="K3" s="2401"/>
      <c r="L3" s="2401"/>
      <c r="M3" s="2401"/>
      <c r="N3" s="2401"/>
      <c r="O3" s="2401"/>
      <c r="P3" s="2401"/>
      <c r="Q3" s="2401"/>
      <c r="R3" s="2401"/>
      <c r="S3" s="2401"/>
      <c r="T3" s="2401"/>
      <c r="U3" s="2401"/>
      <c r="V3" s="2401"/>
      <c r="W3" s="2401"/>
      <c r="X3" s="2401"/>
      <c r="Y3" s="2401"/>
      <c r="Z3" s="2401"/>
      <c r="AA3" s="2401"/>
      <c r="AB3" s="2401"/>
      <c r="AC3" s="2670"/>
      <c r="AD3" s="2401" t="s">
        <v>6</v>
      </c>
      <c r="AE3" s="2401"/>
      <c r="AF3" s="2401"/>
      <c r="AG3" s="2401"/>
      <c r="AH3" s="2401"/>
      <c r="AI3" s="2401"/>
      <c r="AJ3" s="2401"/>
      <c r="AK3" s="2401"/>
      <c r="AL3" s="2401"/>
      <c r="AM3" s="2401"/>
      <c r="AN3" s="2403"/>
    </row>
    <row r="4" spans="1:66" ht="14.1" customHeight="1">
      <c r="B4" s="39"/>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1078"/>
      <c r="AD4" s="274" t="s">
        <v>657</v>
      </c>
      <c r="AE4" s="1066" t="s">
        <v>658</v>
      </c>
      <c r="AF4" s="238"/>
      <c r="AG4" s="238"/>
      <c r="AH4" s="238"/>
      <c r="AI4" s="238"/>
      <c r="AJ4" s="238"/>
      <c r="AK4" s="238"/>
      <c r="AL4" s="238"/>
      <c r="AM4" s="238"/>
      <c r="AN4" s="239"/>
      <c r="AO4" s="88"/>
      <c r="AP4" s="2404" t="s">
        <v>521</v>
      </c>
      <c r="AQ4" s="2405"/>
      <c r="AR4" s="2405"/>
      <c r="AS4" s="2405"/>
      <c r="AT4" s="2405"/>
      <c r="AU4" s="2405"/>
      <c r="AV4" s="2405"/>
      <c r="AW4" s="2405"/>
      <c r="AX4" s="2405"/>
      <c r="AY4" s="2405"/>
      <c r="AZ4" s="2405"/>
      <c r="BA4" s="2405"/>
      <c r="BB4" s="2405"/>
      <c r="BC4" s="2405"/>
      <c r="BD4" s="2405"/>
      <c r="BE4" s="2405"/>
      <c r="BF4" s="2405"/>
      <c r="BG4" s="2406"/>
    </row>
    <row r="5" spans="1:66" ht="13.5" customHeight="1">
      <c r="B5" s="88"/>
      <c r="C5" s="1078" t="s">
        <v>656</v>
      </c>
      <c r="D5" s="1078"/>
      <c r="E5" s="1078"/>
      <c r="F5" s="1078"/>
      <c r="G5" s="1078"/>
      <c r="H5" s="1078"/>
      <c r="I5" s="1078"/>
      <c r="J5" s="1078"/>
      <c r="K5" s="1078"/>
      <c r="L5" s="1078"/>
      <c r="M5" s="1078"/>
      <c r="N5" s="1078"/>
      <c r="O5" s="1078"/>
      <c r="P5" s="1078"/>
      <c r="Q5" s="1078"/>
      <c r="R5" s="1078"/>
      <c r="S5" s="1078"/>
      <c r="T5" s="1078"/>
      <c r="U5" s="1078"/>
      <c r="V5" s="1078"/>
      <c r="W5" s="1041"/>
      <c r="X5" s="1041"/>
      <c r="Y5" s="3"/>
      <c r="Z5" s="1043"/>
      <c r="AA5" s="1043"/>
      <c r="AB5" s="1078"/>
      <c r="AC5" s="1088"/>
      <c r="AD5" s="241" t="s">
        <v>659</v>
      </c>
      <c r="AE5" s="1273" t="s">
        <v>1223</v>
      </c>
      <c r="AF5" s="1273"/>
      <c r="AG5" s="1273"/>
      <c r="AH5" s="1273"/>
      <c r="AI5" s="1273"/>
      <c r="AJ5" s="1273"/>
      <c r="AK5" s="1273"/>
      <c r="AL5" s="1273"/>
      <c r="AM5" s="1273"/>
      <c r="AN5" s="1274"/>
      <c r="AO5" s="88"/>
      <c r="AP5" s="2407"/>
      <c r="AQ5" s="2408"/>
      <c r="AR5" s="2408"/>
      <c r="AS5" s="2408"/>
      <c r="AT5" s="2408"/>
      <c r="AU5" s="2408"/>
      <c r="AV5" s="2408"/>
      <c r="AW5" s="2408"/>
      <c r="AX5" s="2408"/>
      <c r="AY5" s="2408"/>
      <c r="AZ5" s="2408"/>
      <c r="BA5" s="2408"/>
      <c r="BB5" s="2408"/>
      <c r="BC5" s="2408"/>
      <c r="BD5" s="2408"/>
      <c r="BE5" s="2408"/>
      <c r="BF5" s="2408"/>
      <c r="BG5" s="2409"/>
    </row>
    <row r="6" spans="1:66" ht="14.1" customHeight="1">
      <c r="B6" s="88"/>
      <c r="C6" s="810"/>
      <c r="D6" s="1078"/>
      <c r="E6" s="1078"/>
      <c r="F6" s="810"/>
      <c r="G6" s="810"/>
      <c r="H6" s="810"/>
      <c r="I6" s="810"/>
      <c r="J6" s="810"/>
      <c r="K6" s="810"/>
      <c r="L6" s="810"/>
      <c r="M6" s="810"/>
      <c r="N6" s="810"/>
      <c r="O6" s="810"/>
      <c r="P6" s="810"/>
      <c r="Q6" s="810"/>
      <c r="R6" s="810"/>
      <c r="S6" s="810"/>
      <c r="T6" s="810"/>
      <c r="U6" s="810"/>
      <c r="V6" s="810"/>
      <c r="W6" s="810"/>
      <c r="X6" s="810"/>
      <c r="Y6" s="810"/>
      <c r="Z6" s="810"/>
      <c r="AA6" s="810"/>
      <c r="AB6" s="810"/>
      <c r="AC6" s="810"/>
      <c r="AD6" s="237"/>
      <c r="AE6" s="1273"/>
      <c r="AF6" s="1273"/>
      <c r="AG6" s="1273"/>
      <c r="AH6" s="1273"/>
      <c r="AI6" s="1273"/>
      <c r="AJ6" s="1273"/>
      <c r="AK6" s="1273"/>
      <c r="AL6" s="1273"/>
      <c r="AM6" s="1273"/>
      <c r="AN6" s="1274"/>
      <c r="AO6" s="88"/>
      <c r="AP6" s="2407"/>
      <c r="AQ6" s="2408"/>
      <c r="AR6" s="2408"/>
      <c r="AS6" s="2408"/>
      <c r="AT6" s="2408"/>
      <c r="AU6" s="2408"/>
      <c r="AV6" s="2408"/>
      <c r="AW6" s="2408"/>
      <c r="AX6" s="2408"/>
      <c r="AY6" s="2408"/>
      <c r="AZ6" s="2408"/>
      <c r="BA6" s="2408"/>
      <c r="BB6" s="2408"/>
      <c r="BC6" s="2408"/>
      <c r="BD6" s="2408"/>
      <c r="BE6" s="2408"/>
      <c r="BF6" s="2408"/>
      <c r="BG6" s="2409"/>
    </row>
    <row r="7" spans="1:66" ht="14.1" customHeight="1">
      <c r="B7" s="88"/>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237"/>
      <c r="AE7" s="1273"/>
      <c r="AF7" s="1273"/>
      <c r="AG7" s="1273"/>
      <c r="AH7" s="1273"/>
      <c r="AI7" s="1273"/>
      <c r="AJ7" s="1273"/>
      <c r="AK7" s="1273"/>
      <c r="AL7" s="1273"/>
      <c r="AM7" s="1273"/>
      <c r="AN7" s="1274"/>
      <c r="AO7" s="88"/>
      <c r="AP7" s="2407"/>
      <c r="AQ7" s="2408"/>
      <c r="AR7" s="2408"/>
      <c r="AS7" s="2408"/>
      <c r="AT7" s="2408"/>
      <c r="AU7" s="2408"/>
      <c r="AV7" s="2408"/>
      <c r="AW7" s="2408"/>
      <c r="AX7" s="2408"/>
      <c r="AY7" s="2408"/>
      <c r="AZ7" s="2408"/>
      <c r="BA7" s="2408"/>
      <c r="BB7" s="2408"/>
      <c r="BC7" s="2408"/>
      <c r="BD7" s="2408"/>
      <c r="BE7" s="2408"/>
      <c r="BF7" s="2408"/>
      <c r="BG7" s="2409"/>
    </row>
    <row r="8" spans="1:66" ht="14.1" customHeight="1">
      <c r="B8" s="88"/>
      <c r="C8" s="1078" t="s">
        <v>513</v>
      </c>
      <c r="D8" s="810"/>
      <c r="E8" s="1079"/>
      <c r="F8" s="1079"/>
      <c r="G8" s="1079"/>
      <c r="H8" s="1079"/>
      <c r="I8" s="1079"/>
      <c r="J8" s="1079"/>
      <c r="K8" s="1078"/>
      <c r="L8" s="1079"/>
      <c r="M8" s="1079"/>
      <c r="N8" s="1078"/>
      <c r="O8" s="1078"/>
      <c r="P8" s="1078"/>
      <c r="Q8" s="1078"/>
      <c r="R8" s="1078"/>
      <c r="S8" s="1078"/>
      <c r="T8" s="1078"/>
      <c r="U8" s="1078"/>
      <c r="V8" s="1078"/>
      <c r="W8" s="1078"/>
      <c r="X8" s="1088"/>
      <c r="Y8" s="1088"/>
      <c r="Z8" s="692"/>
      <c r="AA8" s="810"/>
      <c r="AB8" s="810"/>
      <c r="AC8" s="810"/>
      <c r="AD8" s="275"/>
      <c r="AE8" s="1273"/>
      <c r="AF8" s="1273"/>
      <c r="AG8" s="1273"/>
      <c r="AH8" s="1273"/>
      <c r="AI8" s="1273"/>
      <c r="AJ8" s="1273"/>
      <c r="AK8" s="1273"/>
      <c r="AL8" s="1273"/>
      <c r="AM8" s="1273"/>
      <c r="AN8" s="1274"/>
      <c r="AO8" s="88"/>
      <c r="AP8" s="2407"/>
      <c r="AQ8" s="2408"/>
      <c r="AR8" s="2408"/>
      <c r="AS8" s="2408"/>
      <c r="AT8" s="2408"/>
      <c r="AU8" s="2408"/>
      <c r="AV8" s="2408"/>
      <c r="AW8" s="2408"/>
      <c r="AX8" s="2408"/>
      <c r="AY8" s="2408"/>
      <c r="AZ8" s="2408"/>
      <c r="BA8" s="2408"/>
      <c r="BB8" s="2408"/>
      <c r="BC8" s="2408"/>
      <c r="BD8" s="2408"/>
      <c r="BE8" s="2408"/>
      <c r="BF8" s="2408"/>
      <c r="BG8" s="2409"/>
    </row>
    <row r="9" spans="1:66" ht="14.1" customHeight="1">
      <c r="B9" s="88"/>
      <c r="C9" s="1078"/>
      <c r="D9" s="1078" t="s">
        <v>519</v>
      </c>
      <c r="E9" s="1079"/>
      <c r="F9" s="1079"/>
      <c r="G9" s="810"/>
      <c r="H9" s="810"/>
      <c r="I9" s="810"/>
      <c r="J9" s="1079" t="s">
        <v>660</v>
      </c>
      <c r="K9" s="2855"/>
      <c r="L9" s="2855"/>
      <c r="M9" s="2855"/>
      <c r="N9" s="1078" t="s">
        <v>661</v>
      </c>
      <c r="O9" s="1079"/>
      <c r="P9" s="1078" t="s">
        <v>520</v>
      </c>
      <c r="Q9" s="1079"/>
      <c r="R9" s="1079"/>
      <c r="S9" s="810"/>
      <c r="T9" s="810"/>
      <c r="U9" s="810"/>
      <c r="V9" s="1079" t="s">
        <v>660</v>
      </c>
      <c r="W9" s="2855"/>
      <c r="X9" s="2855"/>
      <c r="Y9" s="2855"/>
      <c r="Z9" s="1078" t="s">
        <v>661</v>
      </c>
      <c r="AA9" s="810"/>
      <c r="AB9" s="810"/>
      <c r="AC9" s="160"/>
      <c r="AD9" s="141"/>
      <c r="AE9" s="1273"/>
      <c r="AF9" s="1273"/>
      <c r="AG9" s="1273"/>
      <c r="AH9" s="1273"/>
      <c r="AI9" s="1273"/>
      <c r="AJ9" s="1273"/>
      <c r="AK9" s="1273"/>
      <c r="AL9" s="1273"/>
      <c r="AM9" s="1273"/>
      <c r="AN9" s="1274"/>
      <c r="AO9" s="88"/>
      <c r="AP9" s="2407"/>
      <c r="AQ9" s="2408"/>
      <c r="AR9" s="2408"/>
      <c r="AS9" s="2408"/>
      <c r="AT9" s="2408"/>
      <c r="AU9" s="2408"/>
      <c r="AV9" s="2408"/>
      <c r="AW9" s="2408"/>
      <c r="AX9" s="2408"/>
      <c r="AY9" s="2408"/>
      <c r="AZ9" s="2408"/>
      <c r="BA9" s="2408"/>
      <c r="BB9" s="2408"/>
      <c r="BC9" s="2408"/>
      <c r="BD9" s="2408"/>
      <c r="BE9" s="2408"/>
      <c r="BF9" s="2408"/>
      <c r="BG9" s="2409"/>
    </row>
    <row r="10" spans="1:66" ht="14.1" customHeight="1">
      <c r="B10" s="39"/>
      <c r="C10" s="810"/>
      <c r="D10" s="810"/>
      <c r="E10" s="810"/>
      <c r="F10" s="810"/>
      <c r="G10" s="810"/>
      <c r="H10" s="810"/>
      <c r="I10" s="810"/>
      <c r="J10" s="810"/>
      <c r="K10" s="810"/>
      <c r="L10" s="810"/>
      <c r="M10" s="810"/>
      <c r="N10" s="810"/>
      <c r="O10" s="810"/>
      <c r="P10" s="810"/>
      <c r="Q10" s="810"/>
      <c r="R10" s="810"/>
      <c r="S10" s="810"/>
      <c r="T10" s="810"/>
      <c r="U10" s="810"/>
      <c r="V10" s="810"/>
      <c r="W10" s="810"/>
      <c r="X10" s="810"/>
      <c r="Y10" s="810"/>
      <c r="Z10" s="810"/>
      <c r="AA10" s="810"/>
      <c r="AB10" s="810"/>
      <c r="AC10" s="810"/>
      <c r="AD10" s="241" t="s">
        <v>659</v>
      </c>
      <c r="AE10" s="1273" t="s">
        <v>662</v>
      </c>
      <c r="AF10" s="1273"/>
      <c r="AG10" s="1273"/>
      <c r="AH10" s="1273"/>
      <c r="AI10" s="1273"/>
      <c r="AJ10" s="1273"/>
      <c r="AK10" s="1273"/>
      <c r="AL10" s="1273"/>
      <c r="AM10" s="1273"/>
      <c r="AN10" s="1274"/>
      <c r="AO10" s="88"/>
      <c r="AP10" s="2407"/>
      <c r="AQ10" s="2408"/>
      <c r="AR10" s="2408"/>
      <c r="AS10" s="2408"/>
      <c r="AT10" s="2408"/>
      <c r="AU10" s="2408"/>
      <c r="AV10" s="2408"/>
      <c r="AW10" s="2408"/>
      <c r="AX10" s="2408"/>
      <c r="AY10" s="2408"/>
      <c r="AZ10" s="2408"/>
      <c r="BA10" s="2408"/>
      <c r="BB10" s="2408"/>
      <c r="BC10" s="2408"/>
      <c r="BD10" s="2408"/>
      <c r="BE10" s="2408"/>
      <c r="BF10" s="2408"/>
      <c r="BG10" s="2409"/>
    </row>
    <row r="11" spans="1:66" ht="15" customHeight="1">
      <c r="B11" s="39"/>
      <c r="C11" s="810" t="s">
        <v>964</v>
      </c>
      <c r="D11" s="810"/>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0"/>
      <c r="AD11" s="241"/>
      <c r="AE11" s="1273"/>
      <c r="AF11" s="1273"/>
      <c r="AG11" s="1273"/>
      <c r="AH11" s="1273"/>
      <c r="AI11" s="1273"/>
      <c r="AJ11" s="1273"/>
      <c r="AK11" s="1273"/>
      <c r="AL11" s="1273"/>
      <c r="AM11" s="1273"/>
      <c r="AN11" s="1274"/>
      <c r="AO11" s="88"/>
      <c r="AP11" s="2407"/>
      <c r="AQ11" s="2408"/>
      <c r="AR11" s="2408"/>
      <c r="AS11" s="2408"/>
      <c r="AT11" s="2408"/>
      <c r="AU11" s="2408"/>
      <c r="AV11" s="2408"/>
      <c r="AW11" s="2408"/>
      <c r="AX11" s="2408"/>
      <c r="AY11" s="2408"/>
      <c r="AZ11" s="2408"/>
      <c r="BA11" s="2408"/>
      <c r="BB11" s="2408"/>
      <c r="BC11" s="2408"/>
      <c r="BD11" s="2408"/>
      <c r="BE11" s="2408"/>
      <c r="BF11" s="2408"/>
      <c r="BG11" s="2409"/>
    </row>
    <row r="12" spans="1:66" ht="15" customHeight="1">
      <c r="B12" s="39"/>
      <c r="C12" s="810"/>
      <c r="D12" s="1078" t="s">
        <v>965</v>
      </c>
      <c r="E12" s="810"/>
      <c r="F12" s="810"/>
      <c r="G12" s="810"/>
      <c r="H12" s="810"/>
      <c r="I12" s="810"/>
      <c r="J12" s="810"/>
      <c r="K12" s="810"/>
      <c r="L12" s="810"/>
      <c r="M12" s="810"/>
      <c r="N12" s="810"/>
      <c r="O12" s="810"/>
      <c r="P12" s="810"/>
      <c r="Q12" s="810"/>
      <c r="R12" s="810"/>
      <c r="S12" s="810"/>
      <c r="T12" s="810"/>
      <c r="U12" s="810"/>
      <c r="V12" s="810"/>
      <c r="W12" s="810"/>
      <c r="X12" s="810"/>
      <c r="Y12" s="810"/>
      <c r="Z12" s="810"/>
      <c r="AA12" s="810"/>
      <c r="AB12" s="810"/>
      <c r="AC12" s="810"/>
      <c r="AD12" s="241"/>
      <c r="AE12" s="1273"/>
      <c r="AF12" s="1273"/>
      <c r="AG12" s="1273"/>
      <c r="AH12" s="1273"/>
      <c r="AI12" s="1273"/>
      <c r="AJ12" s="1273"/>
      <c r="AK12" s="1273"/>
      <c r="AL12" s="1273"/>
      <c r="AM12" s="1273"/>
      <c r="AN12" s="1274"/>
      <c r="AO12" s="88"/>
      <c r="AP12" s="2407"/>
      <c r="AQ12" s="2408"/>
      <c r="AR12" s="2408"/>
      <c r="AS12" s="2408"/>
      <c r="AT12" s="2408"/>
      <c r="AU12" s="2408"/>
      <c r="AV12" s="2408"/>
      <c r="AW12" s="2408"/>
      <c r="AX12" s="2408"/>
      <c r="AY12" s="2408"/>
      <c r="AZ12" s="2408"/>
      <c r="BA12" s="2408"/>
      <c r="BB12" s="2408"/>
      <c r="BC12" s="2408"/>
      <c r="BD12" s="2408"/>
      <c r="BE12" s="2408"/>
      <c r="BF12" s="2408"/>
      <c r="BG12" s="2409"/>
      <c r="BL12" s="534"/>
      <c r="BM12" s="17"/>
      <c r="BN12" s="17"/>
    </row>
    <row r="13" spans="1:66" ht="14.1" customHeight="1">
      <c r="B13" s="39"/>
      <c r="C13" s="89"/>
      <c r="D13" s="89"/>
      <c r="E13" s="89"/>
      <c r="F13" s="89"/>
      <c r="G13" s="89"/>
      <c r="H13" s="89"/>
      <c r="I13" s="89"/>
      <c r="J13" s="89"/>
      <c r="K13" s="89"/>
      <c r="L13" s="89"/>
      <c r="M13" s="89"/>
      <c r="N13" s="89"/>
      <c r="O13" s="89"/>
      <c r="P13" s="89"/>
      <c r="Q13" s="89"/>
      <c r="R13" s="89"/>
      <c r="S13" s="89"/>
      <c r="T13" s="89"/>
      <c r="U13" s="89"/>
      <c r="V13" s="89"/>
      <c r="W13" s="810"/>
      <c r="X13" s="810"/>
      <c r="Y13" s="810"/>
      <c r="Z13" s="810"/>
      <c r="AA13" s="810"/>
      <c r="AB13" s="810"/>
      <c r="AC13" s="810"/>
      <c r="AD13" s="150"/>
      <c r="AE13" s="1273"/>
      <c r="AF13" s="1273"/>
      <c r="AG13" s="1273"/>
      <c r="AH13" s="1273"/>
      <c r="AI13" s="1273"/>
      <c r="AJ13" s="1273"/>
      <c r="AK13" s="1273"/>
      <c r="AL13" s="1273"/>
      <c r="AM13" s="1273"/>
      <c r="AN13" s="1274"/>
      <c r="AO13" s="88"/>
      <c r="AP13" s="2407"/>
      <c r="AQ13" s="2408"/>
      <c r="AR13" s="2408"/>
      <c r="AS13" s="2408"/>
      <c r="AT13" s="2408"/>
      <c r="AU13" s="2408"/>
      <c r="AV13" s="2408"/>
      <c r="AW13" s="2408"/>
      <c r="AX13" s="2408"/>
      <c r="AY13" s="2408"/>
      <c r="AZ13" s="2408"/>
      <c r="BA13" s="2408"/>
      <c r="BB13" s="2408"/>
      <c r="BC13" s="2408"/>
      <c r="BD13" s="2408"/>
      <c r="BE13" s="2408"/>
      <c r="BF13" s="2408"/>
      <c r="BG13" s="2409"/>
      <c r="BL13" s="30"/>
      <c r="BM13" s="535"/>
      <c r="BN13" s="535"/>
    </row>
    <row r="14" spans="1:66" ht="14.1" customHeight="1">
      <c r="B14" s="39"/>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150"/>
      <c r="AE14" s="1273"/>
      <c r="AF14" s="1273"/>
      <c r="AG14" s="1273"/>
      <c r="AH14" s="1273"/>
      <c r="AI14" s="1273"/>
      <c r="AJ14" s="1273"/>
      <c r="AK14" s="1273"/>
      <c r="AL14" s="1273"/>
      <c r="AM14" s="1273"/>
      <c r="AN14" s="1274"/>
      <c r="AO14" s="88"/>
      <c r="AP14" s="2410"/>
      <c r="AQ14" s="2411"/>
      <c r="AR14" s="2411"/>
      <c r="AS14" s="2411"/>
      <c r="AT14" s="2411"/>
      <c r="AU14" s="2411"/>
      <c r="AV14" s="2411"/>
      <c r="AW14" s="2411"/>
      <c r="AX14" s="2411"/>
      <c r="AY14" s="2411"/>
      <c r="AZ14" s="2411"/>
      <c r="BA14" s="2411"/>
      <c r="BB14" s="2411"/>
      <c r="BC14" s="2411"/>
      <c r="BD14" s="2411"/>
      <c r="BE14" s="2411"/>
      <c r="BF14" s="2411"/>
      <c r="BG14" s="2412"/>
    </row>
    <row r="15" spans="1:66" ht="14.1" customHeight="1">
      <c r="A15" s="535"/>
      <c r="B15" s="1"/>
      <c r="C15" s="1088" t="s">
        <v>514</v>
      </c>
      <c r="D15" s="1088"/>
      <c r="E15" s="1088"/>
      <c r="F15" s="1088"/>
      <c r="G15" s="1088"/>
      <c r="H15" s="1088"/>
      <c r="I15" s="1088"/>
      <c r="J15" s="1088"/>
      <c r="K15" s="1088"/>
      <c r="L15" s="1088"/>
      <c r="M15" s="1088"/>
      <c r="N15" s="1088"/>
      <c r="O15" s="1088"/>
      <c r="P15" s="1088"/>
      <c r="Q15" s="1088"/>
      <c r="R15" s="1088"/>
      <c r="S15" s="1088"/>
      <c r="T15" s="1088"/>
      <c r="U15" s="1088"/>
      <c r="V15" s="1088"/>
      <c r="W15" s="1088"/>
      <c r="X15" s="36"/>
      <c r="Y15" s="1078"/>
      <c r="Z15" s="810"/>
      <c r="AA15" s="1080"/>
      <c r="AB15" s="1080"/>
      <c r="AC15" s="476"/>
      <c r="AD15" s="150"/>
      <c r="AE15" s="1273"/>
      <c r="AF15" s="1273"/>
      <c r="AG15" s="1273"/>
      <c r="AH15" s="1273"/>
      <c r="AI15" s="1273"/>
      <c r="AJ15" s="1273"/>
      <c r="AK15" s="1273"/>
      <c r="AL15" s="1273"/>
      <c r="AM15" s="1273"/>
      <c r="AN15" s="1274"/>
      <c r="AO15" s="88"/>
      <c r="BH15" s="30"/>
      <c r="BI15" s="30"/>
      <c r="BJ15" s="30"/>
      <c r="BK15" s="30"/>
      <c r="BL15" s="30"/>
      <c r="BM15" s="30"/>
      <c r="BN15" s="535"/>
    </row>
    <row r="16" spans="1:66" ht="15.75" customHeight="1">
      <c r="A16" s="535"/>
      <c r="B16" s="1"/>
      <c r="C16" s="1078"/>
      <c r="D16" s="2846" t="s">
        <v>242</v>
      </c>
      <c r="E16" s="2847"/>
      <c r="F16" s="2847"/>
      <c r="G16" s="2847"/>
      <c r="H16" s="2847"/>
      <c r="I16" s="2847"/>
      <c r="J16" s="2847"/>
      <c r="K16" s="2847"/>
      <c r="L16" s="2854"/>
      <c r="M16" s="2846" t="s">
        <v>51</v>
      </c>
      <c r="N16" s="2847"/>
      <c r="O16" s="2847"/>
      <c r="P16" s="2847"/>
      <c r="Q16" s="2847"/>
      <c r="R16" s="2847"/>
      <c r="S16" s="2847"/>
      <c r="T16" s="2847"/>
      <c r="U16" s="2848"/>
      <c r="V16" s="2846" t="s">
        <v>52</v>
      </c>
      <c r="W16" s="2847"/>
      <c r="X16" s="2847"/>
      <c r="Y16" s="2847"/>
      <c r="Z16" s="2847"/>
      <c r="AA16" s="2847"/>
      <c r="AB16" s="2847"/>
      <c r="AC16" s="2847"/>
      <c r="AD16" s="2848"/>
      <c r="AE16" s="2846" t="s">
        <v>312</v>
      </c>
      <c r="AF16" s="2847"/>
      <c r="AG16" s="2847"/>
      <c r="AH16" s="2847"/>
      <c r="AI16" s="2847"/>
      <c r="AJ16" s="2847"/>
      <c r="AK16" s="2847"/>
      <c r="AL16" s="2847"/>
      <c r="AM16" s="2848"/>
      <c r="AN16" s="2"/>
      <c r="BH16" s="30"/>
      <c r="BI16" s="30"/>
      <c r="BJ16" s="30"/>
      <c r="BK16" s="30"/>
      <c r="BL16" s="30"/>
      <c r="BM16" s="30"/>
      <c r="BN16" s="540"/>
    </row>
    <row r="17" spans="1:66" ht="17.25" customHeight="1">
      <c r="A17" s="535"/>
      <c r="B17" s="1"/>
      <c r="C17" s="1078"/>
      <c r="D17" s="2829" t="s">
        <v>313</v>
      </c>
      <c r="E17" s="2853"/>
      <c r="F17" s="2846" t="s">
        <v>314</v>
      </c>
      <c r="G17" s="2856"/>
      <c r="H17" s="2856"/>
      <c r="I17" s="2856"/>
      <c r="J17" s="2856"/>
      <c r="K17" s="2856"/>
      <c r="L17" s="2854"/>
      <c r="M17" s="2842"/>
      <c r="N17" s="2843"/>
      <c r="O17" s="1047" t="s">
        <v>663</v>
      </c>
      <c r="P17" s="477"/>
      <c r="Q17" s="1047" t="s">
        <v>664</v>
      </c>
      <c r="R17" s="1083"/>
      <c r="S17" s="1047" t="s">
        <v>665</v>
      </c>
      <c r="T17" s="477"/>
      <c r="U17" s="1074"/>
      <c r="V17" s="2844"/>
      <c r="W17" s="2845"/>
      <c r="X17" s="1050" t="s">
        <v>665</v>
      </c>
      <c r="Y17" s="1083"/>
      <c r="Z17" s="1050" t="s">
        <v>664</v>
      </c>
      <c r="AA17" s="1083"/>
      <c r="AB17" s="1050" t="s">
        <v>665</v>
      </c>
      <c r="AC17" s="477"/>
      <c r="AD17" s="478"/>
      <c r="AE17" s="2844"/>
      <c r="AF17" s="2845"/>
      <c r="AG17" s="1050" t="s">
        <v>665</v>
      </c>
      <c r="AH17" s="1083"/>
      <c r="AI17" s="1050" t="s">
        <v>664</v>
      </c>
      <c r="AJ17" s="1083"/>
      <c r="AK17" s="1050" t="s">
        <v>665</v>
      </c>
      <c r="AL17" s="477"/>
      <c r="AM17" s="478"/>
      <c r="AN17" s="2"/>
      <c r="BH17" s="89"/>
      <c r="BI17" s="89"/>
      <c r="BJ17" s="89"/>
      <c r="BK17" s="89"/>
      <c r="BL17" s="89"/>
      <c r="BM17" s="89"/>
      <c r="BN17" s="89"/>
    </row>
    <row r="18" spans="1:66" ht="17.25" customHeight="1">
      <c r="A18" s="535"/>
      <c r="B18" s="1"/>
      <c r="C18" s="1078"/>
      <c r="D18" s="2829"/>
      <c r="E18" s="2853"/>
      <c r="F18" s="1786" t="s">
        <v>315</v>
      </c>
      <c r="G18" s="2840"/>
      <c r="H18" s="2840"/>
      <c r="I18" s="2645"/>
      <c r="J18" s="1792" t="s">
        <v>666</v>
      </c>
      <c r="K18" s="1793"/>
      <c r="L18" s="1794"/>
      <c r="M18" s="2842"/>
      <c r="N18" s="2843"/>
      <c r="O18" s="1047" t="s">
        <v>665</v>
      </c>
      <c r="P18" s="477"/>
      <c r="Q18" s="1047" t="s">
        <v>664</v>
      </c>
      <c r="R18" s="1083"/>
      <c r="S18" s="1047" t="s">
        <v>665</v>
      </c>
      <c r="T18" s="477"/>
      <c r="U18" s="1074"/>
      <c r="V18" s="2844"/>
      <c r="W18" s="2845"/>
      <c r="X18" s="1050" t="s">
        <v>665</v>
      </c>
      <c r="Y18" s="1083"/>
      <c r="Z18" s="1050" t="s">
        <v>664</v>
      </c>
      <c r="AA18" s="1083"/>
      <c r="AB18" s="1050" t="s">
        <v>665</v>
      </c>
      <c r="AC18" s="477"/>
      <c r="AD18" s="478"/>
      <c r="AE18" s="2844"/>
      <c r="AF18" s="2845"/>
      <c r="AG18" s="1050" t="s">
        <v>665</v>
      </c>
      <c r="AH18" s="1083"/>
      <c r="AI18" s="1050" t="s">
        <v>664</v>
      </c>
      <c r="AJ18" s="1083"/>
      <c r="AK18" s="1050" t="s">
        <v>665</v>
      </c>
      <c r="AL18" s="477"/>
      <c r="AM18" s="478"/>
      <c r="AN18" s="2"/>
    </row>
    <row r="19" spans="1:66" ht="17.25" customHeight="1" thickBot="1">
      <c r="A19" s="535"/>
      <c r="B19" s="1"/>
      <c r="C19" s="1078"/>
      <c r="D19" s="2829"/>
      <c r="E19" s="2853"/>
      <c r="F19" s="2857"/>
      <c r="G19" s="2858"/>
      <c r="H19" s="2858"/>
      <c r="I19" s="2859"/>
      <c r="J19" s="1786" t="s">
        <v>667</v>
      </c>
      <c r="K19" s="1787"/>
      <c r="L19" s="1788"/>
      <c r="M19" s="2849"/>
      <c r="N19" s="2850"/>
      <c r="O19" s="1052" t="s">
        <v>665</v>
      </c>
      <c r="P19" s="479"/>
      <c r="Q19" s="1052" t="s">
        <v>664</v>
      </c>
      <c r="R19" s="1084"/>
      <c r="S19" s="1052" t="s">
        <v>665</v>
      </c>
      <c r="T19" s="479"/>
      <c r="U19" s="7"/>
      <c r="V19" s="2851"/>
      <c r="W19" s="2852"/>
      <c r="X19" s="1056" t="s">
        <v>665</v>
      </c>
      <c r="Y19" s="1084"/>
      <c r="Z19" s="1056" t="s">
        <v>664</v>
      </c>
      <c r="AA19" s="1084"/>
      <c r="AB19" s="1056" t="s">
        <v>665</v>
      </c>
      <c r="AC19" s="479"/>
      <c r="AD19" s="480"/>
      <c r="AE19" s="2851"/>
      <c r="AF19" s="2852"/>
      <c r="AG19" s="1056" t="s">
        <v>665</v>
      </c>
      <c r="AH19" s="1084"/>
      <c r="AI19" s="1056" t="s">
        <v>664</v>
      </c>
      <c r="AJ19" s="1084"/>
      <c r="AK19" s="1056" t="s">
        <v>665</v>
      </c>
      <c r="AL19" s="479"/>
      <c r="AM19" s="480"/>
      <c r="AN19" s="2"/>
    </row>
    <row r="20" spans="1:66" ht="17.25" customHeight="1" thickTop="1">
      <c r="A20" s="535"/>
      <c r="B20" s="1"/>
      <c r="C20" s="1078"/>
      <c r="D20" s="2827" t="s">
        <v>316</v>
      </c>
      <c r="E20" s="2828"/>
      <c r="F20" s="2833" t="s">
        <v>314</v>
      </c>
      <c r="G20" s="2834"/>
      <c r="H20" s="2834"/>
      <c r="I20" s="2834"/>
      <c r="J20" s="2834"/>
      <c r="K20" s="2834"/>
      <c r="L20" s="2835"/>
      <c r="M20" s="2836"/>
      <c r="N20" s="2837"/>
      <c r="O20" s="481" t="s">
        <v>665</v>
      </c>
      <c r="P20" s="482"/>
      <c r="Q20" s="481" t="s">
        <v>664</v>
      </c>
      <c r="R20" s="1082"/>
      <c r="S20" s="481" t="s">
        <v>665</v>
      </c>
      <c r="T20" s="482"/>
      <c r="U20" s="483"/>
      <c r="V20" s="2838"/>
      <c r="W20" s="2839"/>
      <c r="X20" s="484" t="s">
        <v>665</v>
      </c>
      <c r="Y20" s="1082"/>
      <c r="Z20" s="484" t="s">
        <v>664</v>
      </c>
      <c r="AA20" s="1082"/>
      <c r="AB20" s="484" t="s">
        <v>665</v>
      </c>
      <c r="AC20" s="482"/>
      <c r="AD20" s="485"/>
      <c r="AE20" s="2838"/>
      <c r="AF20" s="2839"/>
      <c r="AG20" s="484" t="s">
        <v>665</v>
      </c>
      <c r="AH20" s="1082"/>
      <c r="AI20" s="484" t="s">
        <v>664</v>
      </c>
      <c r="AJ20" s="1082"/>
      <c r="AK20" s="484" t="s">
        <v>665</v>
      </c>
      <c r="AL20" s="482"/>
      <c r="AM20" s="485"/>
      <c r="AN20" s="2"/>
      <c r="AP20" s="130"/>
    </row>
    <row r="21" spans="1:66" ht="17.25" customHeight="1">
      <c r="A21" s="535"/>
      <c r="B21" s="1"/>
      <c r="C21" s="1078"/>
      <c r="D21" s="2829"/>
      <c r="E21" s="2830"/>
      <c r="F21" s="1786" t="s">
        <v>315</v>
      </c>
      <c r="G21" s="2840"/>
      <c r="H21" s="2840"/>
      <c r="I21" s="2645"/>
      <c r="J21" s="1792" t="s">
        <v>666</v>
      </c>
      <c r="K21" s="1793"/>
      <c r="L21" s="1794"/>
      <c r="M21" s="2842"/>
      <c r="N21" s="2843"/>
      <c r="O21" s="1047" t="s">
        <v>665</v>
      </c>
      <c r="P21" s="477"/>
      <c r="Q21" s="1047" t="s">
        <v>664</v>
      </c>
      <c r="R21" s="1083"/>
      <c r="S21" s="1047" t="s">
        <v>665</v>
      </c>
      <c r="T21" s="477"/>
      <c r="U21" s="1074"/>
      <c r="V21" s="2844"/>
      <c r="W21" s="2845"/>
      <c r="X21" s="1050" t="s">
        <v>665</v>
      </c>
      <c r="Y21" s="1083"/>
      <c r="Z21" s="1050" t="s">
        <v>664</v>
      </c>
      <c r="AA21" s="1083"/>
      <c r="AB21" s="1050" t="s">
        <v>665</v>
      </c>
      <c r="AC21" s="477"/>
      <c r="AD21" s="478"/>
      <c r="AE21" s="2844"/>
      <c r="AF21" s="2845"/>
      <c r="AG21" s="1050" t="s">
        <v>665</v>
      </c>
      <c r="AH21" s="1083"/>
      <c r="AI21" s="1050" t="s">
        <v>664</v>
      </c>
      <c r="AJ21" s="1083"/>
      <c r="AK21" s="1050" t="s">
        <v>665</v>
      </c>
      <c r="AL21" s="477"/>
      <c r="AM21" s="478"/>
      <c r="AN21" s="2"/>
      <c r="AP21" s="130"/>
    </row>
    <row r="22" spans="1:66" ht="17.25" customHeight="1">
      <c r="A22" s="535"/>
      <c r="B22" s="1"/>
      <c r="C22" s="1078"/>
      <c r="D22" s="2831"/>
      <c r="E22" s="2832"/>
      <c r="F22" s="2646"/>
      <c r="G22" s="2841"/>
      <c r="H22" s="2841"/>
      <c r="I22" s="2647"/>
      <c r="J22" s="2846" t="s">
        <v>667</v>
      </c>
      <c r="K22" s="2847"/>
      <c r="L22" s="2848"/>
      <c r="M22" s="2842"/>
      <c r="N22" s="2843"/>
      <c r="O22" s="1047" t="s">
        <v>665</v>
      </c>
      <c r="P22" s="477"/>
      <c r="Q22" s="1047" t="s">
        <v>664</v>
      </c>
      <c r="R22" s="1083"/>
      <c r="S22" s="1047" t="s">
        <v>665</v>
      </c>
      <c r="T22" s="477"/>
      <c r="U22" s="1074"/>
      <c r="V22" s="2844"/>
      <c r="W22" s="2845"/>
      <c r="X22" s="1050" t="s">
        <v>665</v>
      </c>
      <c r="Y22" s="1083"/>
      <c r="Z22" s="1050" t="s">
        <v>664</v>
      </c>
      <c r="AA22" s="1083"/>
      <c r="AB22" s="1050" t="s">
        <v>665</v>
      </c>
      <c r="AC22" s="477"/>
      <c r="AD22" s="478"/>
      <c r="AE22" s="2844"/>
      <c r="AF22" s="2845"/>
      <c r="AG22" s="1050" t="s">
        <v>665</v>
      </c>
      <c r="AH22" s="1083"/>
      <c r="AI22" s="1050" t="s">
        <v>664</v>
      </c>
      <c r="AJ22" s="1083"/>
      <c r="AK22" s="1050" t="s">
        <v>665</v>
      </c>
      <c r="AL22" s="477"/>
      <c r="AM22" s="478"/>
      <c r="AN22" s="2"/>
      <c r="AP22" s="130"/>
    </row>
    <row r="23" spans="1:66" ht="14.1" customHeight="1">
      <c r="A23" s="535"/>
      <c r="B23" s="1"/>
      <c r="C23" s="1078"/>
      <c r="D23" s="1078"/>
      <c r="E23" s="1078"/>
      <c r="F23" s="1078"/>
      <c r="G23" s="1078"/>
      <c r="H23" s="1078"/>
      <c r="I23" s="1078"/>
      <c r="J23" s="1078"/>
      <c r="K23" s="1078"/>
      <c r="L23" s="1078"/>
      <c r="M23" s="1078"/>
      <c r="N23" s="1078"/>
      <c r="O23" s="1078"/>
      <c r="P23" s="1078"/>
      <c r="Q23" s="1078"/>
      <c r="R23" s="1078"/>
      <c r="S23" s="1078"/>
      <c r="T23" s="1078"/>
      <c r="U23" s="1078"/>
      <c r="V23" s="1078"/>
      <c r="W23" s="1078"/>
      <c r="X23" s="1078"/>
      <c r="Y23" s="1078"/>
      <c r="Z23" s="810"/>
      <c r="AA23" s="768"/>
      <c r="AB23" s="768"/>
      <c r="AC23" s="143"/>
      <c r="AD23" s="1078"/>
      <c r="AE23" s="1078"/>
      <c r="AF23" s="1078"/>
      <c r="AG23" s="1078"/>
      <c r="AH23" s="1078"/>
      <c r="AI23" s="1078"/>
      <c r="AJ23" s="1078"/>
      <c r="AK23" s="1078"/>
      <c r="AL23" s="1078"/>
      <c r="AM23" s="1078"/>
      <c r="AN23" s="2"/>
      <c r="AO23" s="88"/>
    </row>
    <row r="24" spans="1:66" ht="14.1" customHeight="1">
      <c r="A24" s="535"/>
      <c r="B24" s="1"/>
      <c r="C24" s="1078" t="s">
        <v>668</v>
      </c>
      <c r="D24" s="1078"/>
      <c r="E24" s="1078"/>
      <c r="F24" s="1078"/>
      <c r="G24" s="1078"/>
      <c r="H24" s="1078"/>
      <c r="I24" s="1078"/>
      <c r="J24" s="1078"/>
      <c r="K24" s="1078"/>
      <c r="L24" s="1078"/>
      <c r="M24" s="1078"/>
      <c r="N24" s="1078"/>
      <c r="O24" s="1078"/>
      <c r="P24" s="1078"/>
      <c r="Q24" s="1078"/>
      <c r="R24" s="1078"/>
      <c r="S24" s="4"/>
      <c r="T24" s="1078"/>
      <c r="U24" s="1078"/>
      <c r="V24" s="1078"/>
      <c r="W24" s="1078"/>
      <c r="X24" s="1078"/>
      <c r="Y24" s="1078"/>
      <c r="Z24" s="810"/>
      <c r="AA24" s="810"/>
      <c r="AB24" s="810"/>
      <c r="AC24" s="1122"/>
      <c r="AD24" s="810"/>
      <c r="AE24" s="810"/>
      <c r="AF24" s="810"/>
      <c r="AG24" s="810"/>
      <c r="AH24" s="810"/>
      <c r="AI24" s="810"/>
      <c r="AJ24" s="810"/>
      <c r="AK24" s="810"/>
      <c r="AL24" s="810"/>
      <c r="AM24" s="810"/>
      <c r="AN24" s="124"/>
      <c r="AO24" s="88"/>
    </row>
    <row r="25" spans="1:66" ht="15.95" customHeight="1">
      <c r="A25" s="1"/>
      <c r="B25" s="1120"/>
      <c r="C25" s="2805" t="s">
        <v>122</v>
      </c>
      <c r="D25" s="2806"/>
      <c r="E25" s="2806"/>
      <c r="F25" s="2806"/>
      <c r="G25" s="2806"/>
      <c r="H25" s="2806"/>
      <c r="I25" s="2806"/>
      <c r="J25" s="2806"/>
      <c r="K25" s="2806"/>
      <c r="L25" s="2807" t="s">
        <v>53</v>
      </c>
      <c r="M25" s="2808"/>
      <c r="N25" s="2808"/>
      <c r="O25" s="2808"/>
      <c r="P25" s="2808"/>
      <c r="Q25" s="2808"/>
      <c r="R25" s="2808"/>
      <c r="S25" s="2808"/>
      <c r="T25" s="2808"/>
      <c r="U25" s="2808"/>
      <c r="V25" s="2808"/>
      <c r="W25" s="2808"/>
      <c r="X25" s="2808"/>
      <c r="Y25" s="2808"/>
      <c r="Z25" s="2809"/>
      <c r="AA25" s="2810" t="s">
        <v>1277</v>
      </c>
      <c r="AB25" s="2811"/>
      <c r="AC25" s="2812"/>
      <c r="AD25" s="2811"/>
      <c r="AE25" s="2811"/>
      <c r="AF25" s="2811"/>
      <c r="AG25" s="2811"/>
      <c r="AH25" s="2811"/>
      <c r="AI25" s="2811"/>
      <c r="AJ25" s="2811"/>
      <c r="AK25" s="2811"/>
      <c r="AL25" s="2813"/>
      <c r="AM25" s="810"/>
      <c r="AN25" s="2"/>
    </row>
    <row r="26" spans="1:66" ht="15.95" customHeight="1">
      <c r="A26" s="1"/>
      <c r="B26" s="1120"/>
      <c r="C26" s="2814" t="s">
        <v>669</v>
      </c>
      <c r="D26" s="2815"/>
      <c r="E26" s="2815"/>
      <c r="F26" s="2815"/>
      <c r="G26" s="2815"/>
      <c r="H26" s="2815"/>
      <c r="I26" s="2815"/>
      <c r="J26" s="2815"/>
      <c r="K26" s="2815"/>
      <c r="L26" s="2816" t="s">
        <v>670</v>
      </c>
      <c r="M26" s="2817"/>
      <c r="N26" s="2817" t="s">
        <v>671</v>
      </c>
      <c r="O26" s="2817"/>
      <c r="P26" s="2817" t="s">
        <v>672</v>
      </c>
      <c r="Q26" s="2817"/>
      <c r="R26" s="2817" t="s">
        <v>673</v>
      </c>
      <c r="S26" s="2817"/>
      <c r="T26" s="2817" t="s">
        <v>674</v>
      </c>
      <c r="U26" s="2817"/>
      <c r="V26" s="2817" t="s">
        <v>675</v>
      </c>
      <c r="W26" s="2818"/>
      <c r="X26" s="2816" t="s">
        <v>54</v>
      </c>
      <c r="Y26" s="2817"/>
      <c r="Z26" s="2818"/>
      <c r="AA26" s="2819" t="s">
        <v>1278</v>
      </c>
      <c r="AB26" s="2820"/>
      <c r="AC26" s="2820"/>
      <c r="AD26" s="2820"/>
      <c r="AE26" s="2820"/>
      <c r="AF26" s="2820"/>
      <c r="AG26" s="2819" t="s">
        <v>1279</v>
      </c>
      <c r="AH26" s="2820"/>
      <c r="AI26" s="2820"/>
      <c r="AJ26" s="2820"/>
      <c r="AK26" s="2820"/>
      <c r="AL26" s="2821"/>
      <c r="AM26" s="810"/>
      <c r="AN26" s="2"/>
    </row>
    <row r="27" spans="1:66" ht="15.95" customHeight="1">
      <c r="A27" s="1"/>
      <c r="B27" s="1120"/>
      <c r="C27" s="2795" t="s">
        <v>317</v>
      </c>
      <c r="D27" s="2797" t="s">
        <v>318</v>
      </c>
      <c r="E27" s="2798"/>
      <c r="F27" s="2798"/>
      <c r="G27" s="2798"/>
      <c r="H27" s="2798"/>
      <c r="I27" s="2798"/>
      <c r="J27" s="2798"/>
      <c r="K27" s="1098"/>
      <c r="L27" s="2799"/>
      <c r="M27" s="2800"/>
      <c r="N27" s="2800"/>
      <c r="O27" s="2800"/>
      <c r="P27" s="2800"/>
      <c r="Q27" s="2800"/>
      <c r="R27" s="2800"/>
      <c r="S27" s="2800"/>
      <c r="T27" s="2800"/>
      <c r="U27" s="2800"/>
      <c r="V27" s="2800"/>
      <c r="W27" s="2801"/>
      <c r="X27" s="2802">
        <f t="shared" ref="X27:X36" si="0">SUM(L27:W27)</f>
        <v>0</v>
      </c>
      <c r="Y27" s="2803"/>
      <c r="Z27" s="2804"/>
      <c r="AA27" s="2678"/>
      <c r="AB27" s="2679"/>
      <c r="AC27" s="2679"/>
      <c r="AD27" s="2680">
        <v>0</v>
      </c>
      <c r="AE27" s="2681"/>
      <c r="AF27" s="2682"/>
      <c r="AG27" s="2760" t="str">
        <f>IF(IF(X27=0,"",ROUNDDOWN(L27/3,1)+ROUNDDOWN((N27+P27)/6,1)+ROUNDDOWN(R27/20,1)+ROUNDDOWN((T27+V27)/30,1))&lt;2,2,IF(X27=0,"",ROUNDDOWN(L27/3,1)+ROUNDDOWN((N27+P27)/6,1)+ROUNDDOWN(R27/20,1)+ROUNDDOWN((T27+V27)/30,1)))</f>
        <v/>
      </c>
      <c r="AH27" s="2761"/>
      <c r="AI27" s="2761"/>
      <c r="AJ27" s="2761"/>
      <c r="AK27" s="2761"/>
      <c r="AL27" s="2762"/>
      <c r="AM27" s="810"/>
      <c r="AN27" s="2"/>
    </row>
    <row r="28" spans="1:66" ht="15.95" customHeight="1">
      <c r="A28" s="1"/>
      <c r="B28" s="1120"/>
      <c r="C28" s="2750"/>
      <c r="D28" s="2793" t="s">
        <v>676</v>
      </c>
      <c r="E28" s="2793"/>
      <c r="F28" s="2793"/>
      <c r="G28" s="2793"/>
      <c r="H28" s="1099" t="s">
        <v>93</v>
      </c>
      <c r="I28" s="2794">
        <v>0.33333333333333331</v>
      </c>
      <c r="J28" s="2794"/>
      <c r="K28" s="1100"/>
      <c r="L28" s="2708"/>
      <c r="M28" s="2709"/>
      <c r="N28" s="2709"/>
      <c r="O28" s="2709"/>
      <c r="P28" s="2709"/>
      <c r="Q28" s="2709"/>
      <c r="R28" s="2709"/>
      <c r="S28" s="2709"/>
      <c r="T28" s="2709"/>
      <c r="U28" s="2709"/>
      <c r="V28" s="2709"/>
      <c r="W28" s="2710"/>
      <c r="X28" s="2675">
        <f t="shared" si="0"/>
        <v>0</v>
      </c>
      <c r="Y28" s="2676"/>
      <c r="Z28" s="2677"/>
      <c r="AA28" s="2730"/>
      <c r="AB28" s="2731"/>
      <c r="AC28" s="2731"/>
      <c r="AD28" s="2711">
        <v>0</v>
      </c>
      <c r="AE28" s="2712"/>
      <c r="AF28" s="2713"/>
      <c r="AG28" s="2714" t="str">
        <f>IF(IF(X28=0,"",ROUNDDOWN(L28/3,1)+ROUNDDOWN((N28+P28)/6,1)+ROUNDDOWN(R28/20,1)+ROUNDDOWN((T28+V28)/30,1))&lt;2,2,IF(X28=0,"",ROUNDDOWN(L28/3,1)+ROUNDDOWN((N28+P28)/6,1)+ROUNDDOWN(R28/20,1)+ROUNDDOWN((T28+V28)/30,1)))</f>
        <v/>
      </c>
      <c r="AH28" s="2715"/>
      <c r="AI28" s="2715"/>
      <c r="AJ28" s="2715"/>
      <c r="AK28" s="2715"/>
      <c r="AL28" s="2716"/>
      <c r="AM28" s="810"/>
      <c r="AN28" s="2"/>
    </row>
    <row r="29" spans="1:66" ht="15.95" customHeight="1">
      <c r="A29" s="1"/>
      <c r="B29" s="1120"/>
      <c r="C29" s="2750"/>
      <c r="D29" s="1101"/>
      <c r="E29" s="1101"/>
      <c r="F29" s="2791">
        <v>0.33333333333333331</v>
      </c>
      <c r="G29" s="2792"/>
      <c r="H29" s="1102" t="s">
        <v>93</v>
      </c>
      <c r="I29" s="2794">
        <v>0.375</v>
      </c>
      <c r="J29" s="2794"/>
      <c r="K29" s="1101"/>
      <c r="L29" s="2733"/>
      <c r="M29" s="2734"/>
      <c r="N29" s="2734"/>
      <c r="O29" s="2734"/>
      <c r="P29" s="2734"/>
      <c r="Q29" s="2734"/>
      <c r="R29" s="2734"/>
      <c r="S29" s="2734"/>
      <c r="T29" s="2734"/>
      <c r="U29" s="2734"/>
      <c r="V29" s="2734"/>
      <c r="W29" s="2735"/>
      <c r="X29" s="2736">
        <f t="shared" si="0"/>
        <v>0</v>
      </c>
      <c r="Y29" s="2737"/>
      <c r="Z29" s="2738"/>
      <c r="AA29" s="2730"/>
      <c r="AB29" s="2731"/>
      <c r="AC29" s="2731"/>
      <c r="AD29" s="2711">
        <v>0</v>
      </c>
      <c r="AE29" s="2712"/>
      <c r="AF29" s="2713"/>
      <c r="AG29" s="2714" t="str">
        <f t="shared" ref="AG29:AG48" si="1">IF(IF(X29=0,"",ROUNDDOWN(L29/3,1)+ROUNDDOWN((N29+P29)/6,1)+ROUNDDOWN(R29/20,1)+ROUNDDOWN((T29+V29)/30,1))&lt;2,2,IF(X29=0,"",ROUNDDOWN(L29/3,1)+ROUNDDOWN((N29+P29)/6,1)+ROUNDDOWN(R29/20,1)+ROUNDDOWN((T29+V29)/30,1)))</f>
        <v/>
      </c>
      <c r="AH29" s="2715"/>
      <c r="AI29" s="2715"/>
      <c r="AJ29" s="2715"/>
      <c r="AK29" s="2715"/>
      <c r="AL29" s="2716"/>
      <c r="AM29" s="810"/>
      <c r="AN29" s="2"/>
    </row>
    <row r="30" spans="1:66" ht="15.95" customHeight="1">
      <c r="A30" s="1"/>
      <c r="B30" s="1120"/>
      <c r="C30" s="2750"/>
      <c r="D30" s="1101"/>
      <c r="E30" s="1101"/>
      <c r="F30" s="2791">
        <v>0.375</v>
      </c>
      <c r="G30" s="2792"/>
      <c r="H30" s="1102" t="s">
        <v>93</v>
      </c>
      <c r="I30" s="2791">
        <v>0.5</v>
      </c>
      <c r="J30" s="2791"/>
      <c r="K30" s="1101"/>
      <c r="L30" s="2733"/>
      <c r="M30" s="2734"/>
      <c r="N30" s="2734"/>
      <c r="O30" s="2734"/>
      <c r="P30" s="2734"/>
      <c r="Q30" s="2734"/>
      <c r="R30" s="2734"/>
      <c r="S30" s="2734"/>
      <c r="T30" s="2734"/>
      <c r="U30" s="2734"/>
      <c r="V30" s="2709"/>
      <c r="W30" s="2710"/>
      <c r="X30" s="2736">
        <f t="shared" si="0"/>
        <v>0</v>
      </c>
      <c r="Y30" s="2737"/>
      <c r="Z30" s="2738"/>
      <c r="AA30" s="2730"/>
      <c r="AB30" s="2731"/>
      <c r="AC30" s="2731"/>
      <c r="AD30" s="2711">
        <v>0</v>
      </c>
      <c r="AE30" s="2712"/>
      <c r="AF30" s="2713"/>
      <c r="AG30" s="2714" t="str">
        <f t="shared" si="1"/>
        <v/>
      </c>
      <c r="AH30" s="2715"/>
      <c r="AI30" s="2715"/>
      <c r="AJ30" s="2715"/>
      <c r="AK30" s="2715"/>
      <c r="AL30" s="2716"/>
      <c r="AM30" s="810"/>
      <c r="AN30" s="2"/>
    </row>
    <row r="31" spans="1:66" ht="15.95" customHeight="1">
      <c r="A31" s="1"/>
      <c r="B31" s="1120"/>
      <c r="C31" s="2750"/>
      <c r="D31" s="1101"/>
      <c r="E31" s="1101"/>
      <c r="F31" s="2791">
        <v>0.5</v>
      </c>
      <c r="G31" s="2792"/>
      <c r="H31" s="1102" t="s">
        <v>93</v>
      </c>
      <c r="I31" s="2791">
        <v>0.58333333333333337</v>
      </c>
      <c r="J31" s="2791"/>
      <c r="K31" s="1101"/>
      <c r="L31" s="2733"/>
      <c r="M31" s="2734"/>
      <c r="N31" s="2734"/>
      <c r="O31" s="2734"/>
      <c r="P31" s="2734"/>
      <c r="Q31" s="2734"/>
      <c r="R31" s="2734"/>
      <c r="S31" s="2734"/>
      <c r="T31" s="2734"/>
      <c r="U31" s="2734"/>
      <c r="V31" s="2734"/>
      <c r="W31" s="2735"/>
      <c r="X31" s="2736">
        <f t="shared" si="0"/>
        <v>0</v>
      </c>
      <c r="Y31" s="2737"/>
      <c r="Z31" s="2738"/>
      <c r="AA31" s="2730"/>
      <c r="AB31" s="2731"/>
      <c r="AC31" s="2731"/>
      <c r="AD31" s="2711">
        <v>0</v>
      </c>
      <c r="AE31" s="2712"/>
      <c r="AF31" s="2713"/>
      <c r="AG31" s="2714" t="str">
        <f t="shared" si="1"/>
        <v/>
      </c>
      <c r="AH31" s="2715"/>
      <c r="AI31" s="2715"/>
      <c r="AJ31" s="2715"/>
      <c r="AK31" s="2715"/>
      <c r="AL31" s="2716"/>
      <c r="AM31" s="810"/>
      <c r="AN31" s="2"/>
    </row>
    <row r="32" spans="1:66" ht="15.95" customHeight="1">
      <c r="A32" s="1"/>
      <c r="B32" s="1120"/>
      <c r="C32" s="2750"/>
      <c r="D32" s="1101"/>
      <c r="E32" s="1101"/>
      <c r="F32" s="2791">
        <v>0.58333333333333337</v>
      </c>
      <c r="G32" s="2792"/>
      <c r="H32" s="1102" t="s">
        <v>93</v>
      </c>
      <c r="I32" s="2791">
        <v>0.66666666666666663</v>
      </c>
      <c r="J32" s="2791"/>
      <c r="K32" s="1101"/>
      <c r="L32" s="2733"/>
      <c r="M32" s="2734"/>
      <c r="N32" s="2734"/>
      <c r="O32" s="2734"/>
      <c r="P32" s="2734"/>
      <c r="Q32" s="2734"/>
      <c r="R32" s="2734"/>
      <c r="S32" s="2734"/>
      <c r="T32" s="2734"/>
      <c r="U32" s="2734"/>
      <c r="V32" s="2709"/>
      <c r="W32" s="2710"/>
      <c r="X32" s="2736">
        <f t="shared" si="0"/>
        <v>0</v>
      </c>
      <c r="Y32" s="2737"/>
      <c r="Z32" s="2738"/>
      <c r="AA32" s="2730"/>
      <c r="AB32" s="2731"/>
      <c r="AC32" s="2731"/>
      <c r="AD32" s="2711">
        <v>0</v>
      </c>
      <c r="AE32" s="2712"/>
      <c r="AF32" s="2713"/>
      <c r="AG32" s="2714" t="str">
        <f t="shared" si="1"/>
        <v/>
      </c>
      <c r="AH32" s="2715"/>
      <c r="AI32" s="2715"/>
      <c r="AJ32" s="2715"/>
      <c r="AK32" s="2715"/>
      <c r="AL32" s="2716"/>
      <c r="AM32" s="810"/>
      <c r="AN32" s="2"/>
    </row>
    <row r="33" spans="1:44" ht="15.95" customHeight="1">
      <c r="A33" s="1"/>
      <c r="B33" s="1120"/>
      <c r="C33" s="2750"/>
      <c r="D33" s="1101"/>
      <c r="E33" s="1101"/>
      <c r="F33" s="2791">
        <v>0.66666666666666663</v>
      </c>
      <c r="G33" s="2792"/>
      <c r="H33" s="1102" t="s">
        <v>93</v>
      </c>
      <c r="I33" s="2791">
        <v>0.70833333333333337</v>
      </c>
      <c r="J33" s="2791"/>
      <c r="K33" s="1101"/>
      <c r="L33" s="2733"/>
      <c r="M33" s="2734"/>
      <c r="N33" s="2734"/>
      <c r="O33" s="2734"/>
      <c r="P33" s="2734"/>
      <c r="Q33" s="2734"/>
      <c r="R33" s="2734"/>
      <c r="S33" s="2734"/>
      <c r="T33" s="2734"/>
      <c r="U33" s="2734"/>
      <c r="V33" s="2734"/>
      <c r="W33" s="2735"/>
      <c r="X33" s="2736">
        <f t="shared" si="0"/>
        <v>0</v>
      </c>
      <c r="Y33" s="2737"/>
      <c r="Z33" s="2738"/>
      <c r="AA33" s="2730"/>
      <c r="AB33" s="2731"/>
      <c r="AC33" s="2731"/>
      <c r="AD33" s="2711">
        <v>0</v>
      </c>
      <c r="AE33" s="2712"/>
      <c r="AF33" s="2713"/>
      <c r="AG33" s="2714" t="str">
        <f t="shared" si="1"/>
        <v/>
      </c>
      <c r="AH33" s="2715"/>
      <c r="AI33" s="2715"/>
      <c r="AJ33" s="2715"/>
      <c r="AK33" s="2715"/>
      <c r="AL33" s="2716"/>
      <c r="AM33" s="810"/>
      <c r="AN33" s="2"/>
    </row>
    <row r="34" spans="1:44" ht="15.95" customHeight="1">
      <c r="A34" s="1"/>
      <c r="B34" s="1120"/>
      <c r="C34" s="2750"/>
      <c r="D34" s="1101"/>
      <c r="E34" s="1101"/>
      <c r="F34" s="2791">
        <v>0.70833333333333337</v>
      </c>
      <c r="G34" s="2792"/>
      <c r="H34" s="1102" t="s">
        <v>93</v>
      </c>
      <c r="I34" s="2791">
        <v>0.75</v>
      </c>
      <c r="J34" s="2791"/>
      <c r="K34" s="1101"/>
      <c r="L34" s="2733"/>
      <c r="M34" s="2734"/>
      <c r="N34" s="2734"/>
      <c r="O34" s="2734"/>
      <c r="P34" s="2734"/>
      <c r="Q34" s="2734"/>
      <c r="R34" s="2734"/>
      <c r="S34" s="2734"/>
      <c r="T34" s="2734"/>
      <c r="U34" s="2734"/>
      <c r="V34" s="2709"/>
      <c r="W34" s="2710"/>
      <c r="X34" s="2736">
        <f t="shared" si="0"/>
        <v>0</v>
      </c>
      <c r="Y34" s="2737"/>
      <c r="Z34" s="2738"/>
      <c r="AA34" s="2730"/>
      <c r="AB34" s="2731"/>
      <c r="AC34" s="2731"/>
      <c r="AD34" s="2711">
        <v>0</v>
      </c>
      <c r="AE34" s="2712"/>
      <c r="AF34" s="2713"/>
      <c r="AG34" s="2714" t="str">
        <f t="shared" si="1"/>
        <v/>
      </c>
      <c r="AH34" s="2715"/>
      <c r="AI34" s="2715"/>
      <c r="AJ34" s="2715"/>
      <c r="AK34" s="2715"/>
      <c r="AL34" s="2716"/>
      <c r="AM34" s="810"/>
      <c r="AN34" s="2"/>
    </row>
    <row r="35" spans="1:44" ht="15.95" customHeight="1">
      <c r="A35" s="1"/>
      <c r="B35" s="1120"/>
      <c r="C35" s="2750"/>
      <c r="D35" s="1103"/>
      <c r="E35" s="1103"/>
      <c r="F35" s="2791">
        <v>0.75</v>
      </c>
      <c r="G35" s="2792"/>
      <c r="H35" s="1102" t="s">
        <v>93</v>
      </c>
      <c r="I35" s="2791">
        <v>0.79166666666666663</v>
      </c>
      <c r="J35" s="2791"/>
      <c r="K35" s="1103"/>
      <c r="L35" s="2725"/>
      <c r="M35" s="2726"/>
      <c r="N35" s="2726"/>
      <c r="O35" s="2726"/>
      <c r="P35" s="2726"/>
      <c r="Q35" s="2726"/>
      <c r="R35" s="2726"/>
      <c r="S35" s="2726"/>
      <c r="T35" s="2726"/>
      <c r="U35" s="2726"/>
      <c r="V35" s="2726"/>
      <c r="W35" s="2727"/>
      <c r="X35" s="2728">
        <f t="shared" si="0"/>
        <v>0</v>
      </c>
      <c r="Y35" s="2729"/>
      <c r="Z35" s="2729"/>
      <c r="AA35" s="2730"/>
      <c r="AB35" s="2731"/>
      <c r="AC35" s="2731"/>
      <c r="AD35" s="2711">
        <v>0</v>
      </c>
      <c r="AE35" s="2712"/>
      <c r="AF35" s="2713"/>
      <c r="AG35" s="2714" t="str">
        <f>IF(IF(X35=0,"",ROUNDDOWN(L35/3,1)+ROUNDDOWN((N35+P35)/6,1)+ROUNDDOWN(R35/20,1)+ROUNDDOWN((T35+V35)/30,1))&lt;2,2,IF(X35=0,"",ROUNDDOWN(L35/3,1)+ROUNDDOWN((N35+P35)/6,1)+ROUNDDOWN(R35/20,1)+ROUNDDOWN((T35+V35)/30,1)))</f>
        <v/>
      </c>
      <c r="AH35" s="2715"/>
      <c r="AI35" s="2715"/>
      <c r="AJ35" s="2715"/>
      <c r="AK35" s="2715"/>
      <c r="AL35" s="2716"/>
      <c r="AM35" s="810"/>
      <c r="AN35" s="2"/>
    </row>
    <row r="36" spans="1:44" ht="15.95" customHeight="1">
      <c r="A36" s="1"/>
      <c r="B36" s="1120"/>
      <c r="C36" s="2750"/>
      <c r="D36" s="1104"/>
      <c r="E36" s="1104"/>
      <c r="F36" s="2785">
        <v>0.79166666666666663</v>
      </c>
      <c r="G36" s="2786"/>
      <c r="H36" s="1105" t="s">
        <v>93</v>
      </c>
      <c r="I36" s="2787" t="s">
        <v>1280</v>
      </c>
      <c r="J36" s="2787"/>
      <c r="K36" s="1104"/>
      <c r="L36" s="2690"/>
      <c r="M36" s="2691"/>
      <c r="N36" s="2691"/>
      <c r="O36" s="2691"/>
      <c r="P36" s="2691"/>
      <c r="Q36" s="2691"/>
      <c r="R36" s="2691"/>
      <c r="S36" s="2691"/>
      <c r="T36" s="2691"/>
      <c r="U36" s="2691"/>
      <c r="V36" s="2691"/>
      <c r="W36" s="2692"/>
      <c r="X36" s="2693">
        <f t="shared" si="0"/>
        <v>0</v>
      </c>
      <c r="Y36" s="2694"/>
      <c r="Z36" s="2695"/>
      <c r="AA36" s="2696"/>
      <c r="AB36" s="2697"/>
      <c r="AC36" s="2697"/>
      <c r="AD36" s="2698">
        <v>0</v>
      </c>
      <c r="AE36" s="2699"/>
      <c r="AF36" s="2700"/>
      <c r="AG36" s="2788" t="str">
        <f t="shared" si="1"/>
        <v/>
      </c>
      <c r="AH36" s="2789"/>
      <c r="AI36" s="2789"/>
      <c r="AJ36" s="2789"/>
      <c r="AK36" s="2789"/>
      <c r="AL36" s="2790"/>
      <c r="AM36" s="810"/>
      <c r="AN36" s="2"/>
    </row>
    <row r="37" spans="1:44" ht="15.95" customHeight="1">
      <c r="A37" s="1"/>
      <c r="B37" s="1120"/>
      <c r="C37" s="2750"/>
      <c r="D37" s="2781" t="s">
        <v>677</v>
      </c>
      <c r="E37" s="2782"/>
      <c r="F37" s="2783">
        <v>0.79166666666666663</v>
      </c>
      <c r="G37" s="2784"/>
      <c r="H37" s="1099" t="s">
        <v>93</v>
      </c>
      <c r="I37" s="2783">
        <v>0.91666666666666663</v>
      </c>
      <c r="J37" s="2783"/>
      <c r="K37" s="1100"/>
      <c r="L37" s="2708"/>
      <c r="M37" s="2709"/>
      <c r="N37" s="2709"/>
      <c r="O37" s="2709"/>
      <c r="P37" s="2709"/>
      <c r="Q37" s="2709"/>
      <c r="R37" s="2709"/>
      <c r="S37" s="2709"/>
      <c r="T37" s="2709"/>
      <c r="U37" s="2709"/>
      <c r="V37" s="2709"/>
      <c r="W37" s="2710"/>
      <c r="X37" s="2675">
        <f t="shared" ref="X37" si="2">SUM(L37:W37)</f>
        <v>0</v>
      </c>
      <c r="Y37" s="2676"/>
      <c r="Z37" s="2677"/>
      <c r="AA37" s="2678"/>
      <c r="AB37" s="2679"/>
      <c r="AC37" s="2679"/>
      <c r="AD37" s="2680">
        <v>0</v>
      </c>
      <c r="AE37" s="2681"/>
      <c r="AF37" s="2682"/>
      <c r="AG37" s="2760" t="str">
        <f t="shared" si="1"/>
        <v/>
      </c>
      <c r="AH37" s="2761"/>
      <c r="AI37" s="2761"/>
      <c r="AJ37" s="2761"/>
      <c r="AK37" s="2761"/>
      <c r="AL37" s="2762"/>
      <c r="AM37" s="810"/>
      <c r="AN37" s="2"/>
    </row>
    <row r="38" spans="1:44" ht="15.95" customHeight="1" thickBot="1">
      <c r="A38" s="1"/>
      <c r="B38" s="1120"/>
      <c r="C38" s="2796"/>
      <c r="D38" s="2763" t="s">
        <v>678</v>
      </c>
      <c r="E38" s="2764"/>
      <c r="F38" s="2765">
        <v>0.91666666666666663</v>
      </c>
      <c r="G38" s="2766"/>
      <c r="H38" s="1106" t="s">
        <v>93</v>
      </c>
      <c r="I38" s="2765">
        <v>0.25</v>
      </c>
      <c r="J38" s="2765"/>
      <c r="K38" s="1107"/>
      <c r="L38" s="2767"/>
      <c r="M38" s="2768"/>
      <c r="N38" s="2768"/>
      <c r="O38" s="2768"/>
      <c r="P38" s="2768"/>
      <c r="Q38" s="2768"/>
      <c r="R38" s="2768"/>
      <c r="S38" s="2768"/>
      <c r="T38" s="2768"/>
      <c r="U38" s="2768"/>
      <c r="V38" s="2768"/>
      <c r="W38" s="2769"/>
      <c r="X38" s="2770">
        <f t="shared" ref="X38:X50" si="3">SUM(L38:W38)</f>
        <v>0</v>
      </c>
      <c r="Y38" s="2771"/>
      <c r="Z38" s="2772"/>
      <c r="AA38" s="2773"/>
      <c r="AB38" s="2774"/>
      <c r="AC38" s="2774"/>
      <c r="AD38" s="2775">
        <v>0</v>
      </c>
      <c r="AE38" s="2776"/>
      <c r="AF38" s="2777"/>
      <c r="AG38" s="2778" t="str">
        <f t="shared" si="1"/>
        <v/>
      </c>
      <c r="AH38" s="2779"/>
      <c r="AI38" s="2779"/>
      <c r="AJ38" s="2779"/>
      <c r="AK38" s="2779"/>
      <c r="AL38" s="2780"/>
      <c r="AM38" s="810"/>
      <c r="AN38" s="2"/>
    </row>
    <row r="39" spans="1:44" ht="14.1" customHeight="1" thickTop="1">
      <c r="A39" s="1"/>
      <c r="B39" s="1120"/>
      <c r="C39" s="2750" t="s">
        <v>319</v>
      </c>
      <c r="D39" s="2752" t="s">
        <v>318</v>
      </c>
      <c r="E39" s="2753"/>
      <c r="F39" s="2753"/>
      <c r="G39" s="2753"/>
      <c r="H39" s="2753"/>
      <c r="I39" s="2753"/>
      <c r="J39" s="2753"/>
      <c r="K39" s="1108"/>
      <c r="L39" s="2754"/>
      <c r="M39" s="2755"/>
      <c r="N39" s="2755"/>
      <c r="O39" s="2755"/>
      <c r="P39" s="2755"/>
      <c r="Q39" s="2755"/>
      <c r="R39" s="2755"/>
      <c r="S39" s="2755"/>
      <c r="T39" s="2755"/>
      <c r="U39" s="2755"/>
      <c r="V39" s="2755"/>
      <c r="W39" s="2756"/>
      <c r="X39" s="2757">
        <f t="shared" si="3"/>
        <v>0</v>
      </c>
      <c r="Y39" s="2758"/>
      <c r="Z39" s="2759"/>
      <c r="AA39" s="2739"/>
      <c r="AB39" s="2740"/>
      <c r="AC39" s="2741"/>
      <c r="AD39" s="2742">
        <v>0</v>
      </c>
      <c r="AE39" s="2743"/>
      <c r="AF39" s="2744"/>
      <c r="AG39" s="2745" t="str">
        <f t="shared" si="1"/>
        <v/>
      </c>
      <c r="AH39" s="2746"/>
      <c r="AI39" s="2746"/>
      <c r="AJ39" s="2746"/>
      <c r="AK39" s="2746"/>
      <c r="AL39" s="2747"/>
      <c r="AM39" s="810"/>
      <c r="AN39" s="2" ph="1"/>
      <c r="AO39" s="88" ph="1"/>
    </row>
    <row r="40" spans="1:44" ht="12" customHeight="1">
      <c r="A40" s="1"/>
      <c r="B40" s="1120"/>
      <c r="C40" s="2750"/>
      <c r="D40" s="2748" t="s">
        <v>676</v>
      </c>
      <c r="E40" s="2748"/>
      <c r="F40" s="2748"/>
      <c r="G40" s="2748"/>
      <c r="H40" s="1109" t="s">
        <v>93</v>
      </c>
      <c r="I40" s="2749">
        <v>0.33333333333333331</v>
      </c>
      <c r="J40" s="2749"/>
      <c r="K40" s="1100"/>
      <c r="L40" s="2708"/>
      <c r="M40" s="2709"/>
      <c r="N40" s="2709"/>
      <c r="O40" s="2709"/>
      <c r="P40" s="2709"/>
      <c r="Q40" s="2709"/>
      <c r="R40" s="2709"/>
      <c r="S40" s="2709"/>
      <c r="T40" s="2709"/>
      <c r="U40" s="2709"/>
      <c r="V40" s="2709"/>
      <c r="W40" s="2710"/>
      <c r="X40" s="2675">
        <f t="shared" si="3"/>
        <v>0</v>
      </c>
      <c r="Y40" s="2676"/>
      <c r="Z40" s="2677"/>
      <c r="AA40" s="2730"/>
      <c r="AB40" s="2731"/>
      <c r="AC40" s="2732"/>
      <c r="AD40" s="2711">
        <v>0</v>
      </c>
      <c r="AE40" s="2712"/>
      <c r="AF40" s="2713"/>
      <c r="AG40" s="2714" t="str">
        <f t="shared" si="1"/>
        <v/>
      </c>
      <c r="AH40" s="2715"/>
      <c r="AI40" s="2715"/>
      <c r="AJ40" s="2715"/>
      <c r="AK40" s="2715"/>
      <c r="AL40" s="2716"/>
      <c r="AM40" s="810"/>
      <c r="AN40" s="124" ph="1"/>
      <c r="AO40" s="88" ph="1"/>
    </row>
    <row r="41" spans="1:44" ht="12" customHeight="1">
      <c r="A41" s="1"/>
      <c r="B41" s="1120"/>
      <c r="C41" s="2750"/>
      <c r="D41" s="1110"/>
      <c r="E41" s="1110"/>
      <c r="F41" s="2723">
        <v>0.33333333333333331</v>
      </c>
      <c r="G41" s="2724"/>
      <c r="H41" s="1111" t="s">
        <v>93</v>
      </c>
      <c r="I41" s="2749">
        <v>0.375</v>
      </c>
      <c r="J41" s="2749"/>
      <c r="K41" s="1101"/>
      <c r="L41" s="2733"/>
      <c r="M41" s="2734"/>
      <c r="N41" s="2734"/>
      <c r="O41" s="2734"/>
      <c r="P41" s="2734"/>
      <c r="Q41" s="2734"/>
      <c r="R41" s="2734"/>
      <c r="S41" s="2734"/>
      <c r="T41" s="2734"/>
      <c r="U41" s="2734"/>
      <c r="V41" s="2734"/>
      <c r="W41" s="2735"/>
      <c r="X41" s="2736">
        <f t="shared" si="3"/>
        <v>0</v>
      </c>
      <c r="Y41" s="2737"/>
      <c r="Z41" s="2738"/>
      <c r="AA41" s="2730"/>
      <c r="AB41" s="2731"/>
      <c r="AC41" s="2732"/>
      <c r="AD41" s="2711">
        <v>0</v>
      </c>
      <c r="AE41" s="2712"/>
      <c r="AF41" s="2713"/>
      <c r="AG41" s="2714" t="str">
        <f t="shared" si="1"/>
        <v/>
      </c>
      <c r="AH41" s="2715"/>
      <c r="AI41" s="2715"/>
      <c r="AJ41" s="2715"/>
      <c r="AK41" s="2715"/>
      <c r="AL41" s="2716"/>
      <c r="AM41" s="810"/>
      <c r="AN41" s="1112"/>
      <c r="AO41" s="88"/>
    </row>
    <row r="42" spans="1:44" ht="12" customHeight="1">
      <c r="A42" s="1"/>
      <c r="B42" s="1120"/>
      <c r="C42" s="2750"/>
      <c r="D42" s="1110"/>
      <c r="E42" s="1110"/>
      <c r="F42" s="2723">
        <v>0.375</v>
      </c>
      <c r="G42" s="2724"/>
      <c r="H42" s="1111" t="s">
        <v>93</v>
      </c>
      <c r="I42" s="2723">
        <v>0.5</v>
      </c>
      <c r="J42" s="2723"/>
      <c r="K42" s="1101"/>
      <c r="L42" s="2733"/>
      <c r="M42" s="2734"/>
      <c r="N42" s="2734"/>
      <c r="O42" s="2734"/>
      <c r="P42" s="2734"/>
      <c r="Q42" s="2734"/>
      <c r="R42" s="2734"/>
      <c r="S42" s="2734"/>
      <c r="T42" s="2734"/>
      <c r="U42" s="2734"/>
      <c r="V42" s="2734"/>
      <c r="W42" s="2735"/>
      <c r="X42" s="2736">
        <f t="shared" si="3"/>
        <v>0</v>
      </c>
      <c r="Y42" s="2737"/>
      <c r="Z42" s="2738"/>
      <c r="AA42" s="2730"/>
      <c r="AB42" s="2731"/>
      <c r="AC42" s="2732"/>
      <c r="AD42" s="2711">
        <v>0</v>
      </c>
      <c r="AE42" s="2712"/>
      <c r="AF42" s="2713"/>
      <c r="AG42" s="2714" t="str">
        <f t="shared" si="1"/>
        <v/>
      </c>
      <c r="AH42" s="2715"/>
      <c r="AI42" s="2715"/>
      <c r="AJ42" s="2715"/>
      <c r="AK42" s="2715"/>
      <c r="AL42" s="2716"/>
      <c r="AM42" s="810"/>
      <c r="AN42" s="1112"/>
      <c r="AO42" s="88"/>
    </row>
    <row r="43" spans="1:44" ht="13.5" customHeight="1">
      <c r="A43" s="1"/>
      <c r="B43" s="1120"/>
      <c r="C43" s="2750"/>
      <c r="D43" s="1110"/>
      <c r="E43" s="1110"/>
      <c r="F43" s="2723">
        <v>0.5</v>
      </c>
      <c r="G43" s="2724"/>
      <c r="H43" s="1111" t="s">
        <v>93</v>
      </c>
      <c r="I43" s="2723">
        <v>0.54166666666666663</v>
      </c>
      <c r="J43" s="2723"/>
      <c r="K43" s="1101"/>
      <c r="L43" s="2733"/>
      <c r="M43" s="2734"/>
      <c r="N43" s="2734"/>
      <c r="O43" s="2734"/>
      <c r="P43" s="2734"/>
      <c r="Q43" s="2734"/>
      <c r="R43" s="2734"/>
      <c r="S43" s="2734"/>
      <c r="T43" s="2734"/>
      <c r="U43" s="2734"/>
      <c r="V43" s="2734"/>
      <c r="W43" s="2735"/>
      <c r="X43" s="2736">
        <f t="shared" si="3"/>
        <v>0</v>
      </c>
      <c r="Y43" s="2737"/>
      <c r="Z43" s="2738"/>
      <c r="AA43" s="2730"/>
      <c r="AB43" s="2731"/>
      <c r="AC43" s="2732"/>
      <c r="AD43" s="2711">
        <v>0</v>
      </c>
      <c r="AE43" s="2712"/>
      <c r="AF43" s="2713"/>
      <c r="AG43" s="2714" t="str">
        <f t="shared" si="1"/>
        <v/>
      </c>
      <c r="AH43" s="2715"/>
      <c r="AI43" s="2715"/>
      <c r="AJ43" s="2715"/>
      <c r="AK43" s="2715"/>
      <c r="AL43" s="2716"/>
      <c r="AM43" s="810"/>
      <c r="AN43" s="1112"/>
      <c r="AO43" s="88"/>
    </row>
    <row r="44" spans="1:44" ht="13.5" customHeight="1">
      <c r="A44" s="1"/>
      <c r="B44" s="1120"/>
      <c r="C44" s="2750"/>
      <c r="D44" s="1110"/>
      <c r="E44" s="1110"/>
      <c r="F44" s="2723">
        <v>0.54166666666666663</v>
      </c>
      <c r="G44" s="2724"/>
      <c r="H44" s="1111" t="s">
        <v>93</v>
      </c>
      <c r="I44" s="2723">
        <v>0.66666666666666663</v>
      </c>
      <c r="J44" s="2723"/>
      <c r="K44" s="1101"/>
      <c r="L44" s="2733"/>
      <c r="M44" s="2734"/>
      <c r="N44" s="2734"/>
      <c r="O44" s="2734"/>
      <c r="P44" s="2734"/>
      <c r="Q44" s="2734"/>
      <c r="R44" s="2734"/>
      <c r="S44" s="2734"/>
      <c r="T44" s="2734"/>
      <c r="U44" s="2734"/>
      <c r="V44" s="2734"/>
      <c r="W44" s="2735"/>
      <c r="X44" s="2736">
        <f t="shared" si="3"/>
        <v>0</v>
      </c>
      <c r="Y44" s="2737"/>
      <c r="Z44" s="2738"/>
      <c r="AA44" s="2730"/>
      <c r="AB44" s="2731"/>
      <c r="AC44" s="2732"/>
      <c r="AD44" s="2711">
        <v>0</v>
      </c>
      <c r="AE44" s="2712"/>
      <c r="AF44" s="2713"/>
      <c r="AG44" s="2714" t="str">
        <f t="shared" si="1"/>
        <v/>
      </c>
      <c r="AH44" s="2715"/>
      <c r="AI44" s="2715"/>
      <c r="AJ44" s="2715"/>
      <c r="AK44" s="2715"/>
      <c r="AL44" s="2716"/>
      <c r="AM44" s="810"/>
      <c r="AN44" s="2"/>
      <c r="AO44" s="88"/>
    </row>
    <row r="45" spans="1:44" ht="12" customHeight="1">
      <c r="A45" s="88"/>
      <c r="B45" s="1120"/>
      <c r="C45" s="2750"/>
      <c r="D45" s="1110"/>
      <c r="E45" s="1110"/>
      <c r="F45" s="2723">
        <v>0.66666666666666663</v>
      </c>
      <c r="G45" s="2724"/>
      <c r="H45" s="1111" t="s">
        <v>93</v>
      </c>
      <c r="I45" s="2723">
        <v>0.70833333333333337</v>
      </c>
      <c r="J45" s="2723"/>
      <c r="K45" s="1101"/>
      <c r="L45" s="2733"/>
      <c r="M45" s="2734"/>
      <c r="N45" s="2734"/>
      <c r="O45" s="2734"/>
      <c r="P45" s="2734"/>
      <c r="Q45" s="2734"/>
      <c r="R45" s="2734"/>
      <c r="S45" s="2734"/>
      <c r="T45" s="2734"/>
      <c r="U45" s="2734"/>
      <c r="V45" s="2734"/>
      <c r="W45" s="2735"/>
      <c r="X45" s="2736">
        <f t="shared" si="3"/>
        <v>0</v>
      </c>
      <c r="Y45" s="2737"/>
      <c r="Z45" s="2738"/>
      <c r="AA45" s="2730"/>
      <c r="AB45" s="2731"/>
      <c r="AC45" s="2732"/>
      <c r="AD45" s="2711">
        <v>0</v>
      </c>
      <c r="AE45" s="2712"/>
      <c r="AF45" s="2713"/>
      <c r="AG45" s="2714" t="str">
        <f t="shared" si="1"/>
        <v/>
      </c>
      <c r="AH45" s="2715"/>
      <c r="AI45" s="2715"/>
      <c r="AJ45" s="2715"/>
      <c r="AK45" s="2715"/>
      <c r="AL45" s="2716"/>
      <c r="AM45" s="810"/>
      <c r="AN45" s="124"/>
      <c r="AO45" s="88"/>
    </row>
    <row r="46" spans="1:44" ht="13.5" customHeight="1">
      <c r="A46" s="1"/>
      <c r="B46" s="1120"/>
      <c r="C46" s="2750"/>
      <c r="D46" s="1110"/>
      <c r="E46" s="1110"/>
      <c r="F46" s="2723">
        <v>0.70833333333333337</v>
      </c>
      <c r="G46" s="2724"/>
      <c r="H46" s="1111" t="s">
        <v>93</v>
      </c>
      <c r="I46" s="2723">
        <v>0.75</v>
      </c>
      <c r="J46" s="2723"/>
      <c r="K46" s="1101"/>
      <c r="L46" s="2733"/>
      <c r="M46" s="2734"/>
      <c r="N46" s="2734"/>
      <c r="O46" s="2734"/>
      <c r="P46" s="2734"/>
      <c r="Q46" s="2734"/>
      <c r="R46" s="2734"/>
      <c r="S46" s="2734"/>
      <c r="T46" s="2734"/>
      <c r="U46" s="2734"/>
      <c r="V46" s="2734"/>
      <c r="W46" s="2735"/>
      <c r="X46" s="2736">
        <f t="shared" si="3"/>
        <v>0</v>
      </c>
      <c r="Y46" s="2737"/>
      <c r="Z46" s="2738"/>
      <c r="AA46" s="2730"/>
      <c r="AB46" s="2731"/>
      <c r="AC46" s="2732"/>
      <c r="AD46" s="2711">
        <v>0</v>
      </c>
      <c r="AE46" s="2712"/>
      <c r="AF46" s="2713"/>
      <c r="AG46" s="2714" t="str">
        <f t="shared" si="1"/>
        <v/>
      </c>
      <c r="AH46" s="2715"/>
      <c r="AI46" s="2715"/>
      <c r="AJ46" s="2715"/>
      <c r="AK46" s="2715"/>
      <c r="AL46" s="2716"/>
      <c r="AM46" s="810"/>
      <c r="AN46" s="1038"/>
      <c r="AO46" s="277"/>
      <c r="AP46" s="1087"/>
      <c r="AQ46" s="1087"/>
      <c r="AR46" s="1087"/>
    </row>
    <row r="47" spans="1:44" ht="13.5" customHeight="1">
      <c r="A47" s="1"/>
      <c r="B47" s="1120"/>
      <c r="C47" s="2750"/>
      <c r="D47" s="1113"/>
      <c r="E47" s="1113"/>
      <c r="F47" s="2723">
        <v>0.75</v>
      </c>
      <c r="G47" s="2724"/>
      <c r="H47" s="1111" t="s">
        <v>93</v>
      </c>
      <c r="I47" s="2723">
        <v>0.79166666666666663</v>
      </c>
      <c r="J47" s="2723"/>
      <c r="K47" s="1103"/>
      <c r="L47" s="2725"/>
      <c r="M47" s="2726"/>
      <c r="N47" s="2726"/>
      <c r="O47" s="2726"/>
      <c r="P47" s="2726"/>
      <c r="Q47" s="2726"/>
      <c r="R47" s="2726"/>
      <c r="S47" s="2726"/>
      <c r="T47" s="2726"/>
      <c r="U47" s="2726"/>
      <c r="V47" s="2726"/>
      <c r="W47" s="2727"/>
      <c r="X47" s="2728">
        <f t="shared" si="3"/>
        <v>0</v>
      </c>
      <c r="Y47" s="2729"/>
      <c r="Z47" s="2729"/>
      <c r="AA47" s="1114"/>
      <c r="AB47" s="1115"/>
      <c r="AC47" s="1116"/>
      <c r="AD47" s="2711">
        <v>0</v>
      </c>
      <c r="AE47" s="2712"/>
      <c r="AF47" s="2713"/>
      <c r="AG47" s="2714" t="str">
        <f t="shared" si="1"/>
        <v/>
      </c>
      <c r="AH47" s="2715"/>
      <c r="AI47" s="2715"/>
      <c r="AJ47" s="2715"/>
      <c r="AK47" s="2715"/>
      <c r="AL47" s="2716"/>
      <c r="AM47" s="810"/>
      <c r="AN47" s="1038"/>
      <c r="AO47" s="278"/>
      <c r="AP47" s="174"/>
      <c r="AQ47" s="174"/>
      <c r="AR47" s="174"/>
    </row>
    <row r="48" spans="1:44" ht="13.5" customHeight="1">
      <c r="A48" s="1"/>
      <c r="B48" s="1120"/>
      <c r="C48" s="2750"/>
      <c r="D48" s="1117"/>
      <c r="E48" s="1117"/>
      <c r="F48" s="2688">
        <v>0.79166666666666663</v>
      </c>
      <c r="G48" s="2689"/>
      <c r="H48" s="1118" t="s">
        <v>93</v>
      </c>
      <c r="I48" s="2688" t="s">
        <v>1281</v>
      </c>
      <c r="J48" s="2688"/>
      <c r="K48" s="1104"/>
      <c r="L48" s="2690"/>
      <c r="M48" s="2691"/>
      <c r="N48" s="2691"/>
      <c r="O48" s="2691"/>
      <c r="P48" s="2691"/>
      <c r="Q48" s="2691"/>
      <c r="R48" s="2691"/>
      <c r="S48" s="2691"/>
      <c r="T48" s="2691"/>
      <c r="U48" s="2691"/>
      <c r="V48" s="2691"/>
      <c r="W48" s="2692"/>
      <c r="X48" s="2693">
        <f t="shared" si="3"/>
        <v>0</v>
      </c>
      <c r="Y48" s="2694"/>
      <c r="Z48" s="2695"/>
      <c r="AA48" s="2717"/>
      <c r="AB48" s="2718"/>
      <c r="AC48" s="2719"/>
      <c r="AD48" s="2720">
        <v>0</v>
      </c>
      <c r="AE48" s="2721"/>
      <c r="AF48" s="2722"/>
      <c r="AG48" s="2701" t="str">
        <f t="shared" si="1"/>
        <v/>
      </c>
      <c r="AH48" s="2702"/>
      <c r="AI48" s="2702"/>
      <c r="AJ48" s="2702"/>
      <c r="AK48" s="2702"/>
      <c r="AL48" s="2703"/>
      <c r="AM48" s="810"/>
      <c r="AN48" s="1038"/>
      <c r="AO48" s="278"/>
      <c r="AP48" s="174"/>
      <c r="AQ48" s="174"/>
      <c r="AR48" s="174"/>
    </row>
    <row r="49" spans="1:44" ht="13.5" customHeight="1">
      <c r="A49" s="1"/>
      <c r="B49" s="1120"/>
      <c r="C49" s="2750"/>
      <c r="D49" s="2704" t="s">
        <v>677</v>
      </c>
      <c r="E49" s="2705"/>
      <c r="F49" s="2706">
        <v>0.79166666666666663</v>
      </c>
      <c r="G49" s="2707"/>
      <c r="H49" s="1109" t="s">
        <v>93</v>
      </c>
      <c r="I49" s="2706">
        <v>0.91666666666666663</v>
      </c>
      <c r="J49" s="2706"/>
      <c r="K49" s="1100"/>
      <c r="L49" s="2708"/>
      <c r="M49" s="2709"/>
      <c r="N49" s="2709"/>
      <c r="O49" s="2709"/>
      <c r="P49" s="2709"/>
      <c r="Q49" s="2709"/>
      <c r="R49" s="2709"/>
      <c r="S49" s="2709"/>
      <c r="T49" s="2709"/>
      <c r="U49" s="2709"/>
      <c r="V49" s="2709"/>
      <c r="W49" s="2710"/>
      <c r="X49" s="2675">
        <f t="shared" si="3"/>
        <v>0</v>
      </c>
      <c r="Y49" s="2676"/>
      <c r="Z49" s="2677"/>
      <c r="AA49" s="2678"/>
      <c r="AB49" s="2679"/>
      <c r="AC49" s="2679"/>
      <c r="AD49" s="2680">
        <v>0</v>
      </c>
      <c r="AE49" s="2681"/>
      <c r="AF49" s="2682"/>
      <c r="AG49" s="2683" t="str">
        <f>IF(IF(X49=0,"",ROUNDDOWN(L49/3,1)+ROUNDDOWN((N49+P49)/6,1)+ROUNDDOWN(R49/20,1)+ROUNDDOWN((T49+V49)/30,1))&lt;2,2,IF(X49=0,"",ROUNDDOWN(L49/3,1)+ROUNDDOWN((N49+P49)/6,1)+ROUNDDOWN(R49/20,1)+ROUNDDOWN((T49+V49)/30,1)))</f>
        <v/>
      </c>
      <c r="AH49" s="2684"/>
      <c r="AI49" s="2684"/>
      <c r="AJ49" s="2684"/>
      <c r="AK49" s="2684"/>
      <c r="AL49" s="2685"/>
      <c r="AM49" s="810"/>
      <c r="AN49" s="1119"/>
      <c r="AO49" s="88"/>
      <c r="AP49" s="810"/>
      <c r="AQ49" s="810"/>
      <c r="AR49" s="810"/>
    </row>
    <row r="50" spans="1:44" ht="12" customHeight="1">
      <c r="A50" s="1120"/>
      <c r="B50" s="1120"/>
      <c r="C50" s="2751"/>
      <c r="D50" s="2686" t="s">
        <v>678</v>
      </c>
      <c r="E50" s="2687"/>
      <c r="F50" s="2688">
        <v>0.91666666666666663</v>
      </c>
      <c r="G50" s="2689"/>
      <c r="H50" s="1118" t="s">
        <v>93</v>
      </c>
      <c r="I50" s="2688">
        <v>0.25</v>
      </c>
      <c r="J50" s="2688"/>
      <c r="K50" s="1104"/>
      <c r="L50" s="2690"/>
      <c r="M50" s="2691"/>
      <c r="N50" s="2691"/>
      <c r="O50" s="2691"/>
      <c r="P50" s="2691"/>
      <c r="Q50" s="2691"/>
      <c r="R50" s="2691"/>
      <c r="S50" s="2691"/>
      <c r="T50" s="2691"/>
      <c r="U50" s="2691"/>
      <c r="V50" s="2691"/>
      <c r="W50" s="2692"/>
      <c r="X50" s="2693">
        <f t="shared" si="3"/>
        <v>0</v>
      </c>
      <c r="Y50" s="2694"/>
      <c r="Z50" s="2695"/>
      <c r="AA50" s="2696"/>
      <c r="AB50" s="2697"/>
      <c r="AC50" s="2697"/>
      <c r="AD50" s="2698">
        <v>0</v>
      </c>
      <c r="AE50" s="2699"/>
      <c r="AF50" s="2700"/>
      <c r="AG50" s="2701" t="str">
        <f t="shared" ref="AG50" si="4">IF(IF(X50=0,"",ROUNDDOWN(L50/3,1)+ROUNDDOWN((N50+P50)/6,1)+ROUNDDOWN(R50/20,1)+ROUNDDOWN((T50+V50)/30,1))&lt;2,2,IF(X50=0,"",ROUNDDOWN(L50/3,1)+ROUNDDOWN((N50+P50)/6,1)+ROUNDDOWN(R50/20,1)+ROUNDDOWN((T50+V50)/30,1)))</f>
        <v/>
      </c>
      <c r="AH50" s="2702"/>
      <c r="AI50" s="2702"/>
      <c r="AJ50" s="2702"/>
      <c r="AK50" s="2702"/>
      <c r="AL50" s="2703"/>
      <c r="AM50" s="810"/>
      <c r="AN50" s="124"/>
      <c r="AO50" s="810"/>
    </row>
    <row r="51" spans="1:44" ht="17.25" customHeight="1">
      <c r="A51" s="535"/>
      <c r="B51" s="1"/>
      <c r="C51" s="1078"/>
      <c r="D51" s="59" t="s">
        <v>320</v>
      </c>
      <c r="E51" s="59"/>
      <c r="F51" s="59"/>
      <c r="G51" s="810"/>
      <c r="H51" s="810"/>
      <c r="I51" s="810"/>
      <c r="J51" s="810"/>
      <c r="K51" s="810"/>
      <c r="L51" s="810"/>
      <c r="M51" s="810"/>
      <c r="N51" s="810"/>
      <c r="O51" s="810"/>
      <c r="P51" s="810"/>
      <c r="Q51" s="810"/>
      <c r="R51" s="810"/>
      <c r="S51" s="810"/>
      <c r="T51" s="810"/>
      <c r="U51" s="810"/>
      <c r="V51" s="810"/>
      <c r="W51" s="810"/>
      <c r="X51" s="810"/>
      <c r="Y51" s="810"/>
      <c r="Z51" s="810"/>
      <c r="AA51" s="810"/>
      <c r="AB51" s="810"/>
      <c r="AC51" s="18"/>
      <c r="AD51" s="1078"/>
      <c r="AE51" s="1078"/>
      <c r="AF51" s="1078"/>
      <c r="AG51" s="1078"/>
      <c r="AH51" s="1078"/>
      <c r="AI51" s="1078"/>
      <c r="AJ51" s="1078"/>
      <c r="AK51" s="1078"/>
      <c r="AL51" s="1078"/>
      <c r="AM51" s="1078"/>
      <c r="AN51" s="2" ph="1"/>
      <c r="AO51" s="88" ph="1"/>
    </row>
    <row r="52" spans="1:44" ht="15.75" customHeight="1">
      <c r="A52" s="535"/>
      <c r="B52" s="1"/>
      <c r="C52" s="1078"/>
      <c r="D52" s="1121" t="s">
        <v>679</v>
      </c>
      <c r="E52" s="59" t="s">
        <v>1283</v>
      </c>
      <c r="F52" s="59"/>
      <c r="G52" s="810"/>
      <c r="H52" s="810"/>
      <c r="I52" s="810"/>
      <c r="J52" s="810"/>
      <c r="K52" s="810"/>
      <c r="L52" s="810"/>
      <c r="M52" s="810"/>
      <c r="N52" s="810"/>
      <c r="O52" s="810"/>
      <c r="P52" s="810"/>
      <c r="Q52" s="810"/>
      <c r="R52" s="810"/>
      <c r="S52" s="810"/>
      <c r="T52" s="810"/>
      <c r="U52" s="810"/>
      <c r="V52" s="810"/>
      <c r="W52" s="810"/>
      <c r="X52" s="810"/>
      <c r="Y52" s="810"/>
      <c r="Z52" s="810"/>
      <c r="AA52" s="810"/>
      <c r="AB52" s="810"/>
      <c r="AC52" s="276"/>
      <c r="AD52" s="486" t="s">
        <v>679</v>
      </c>
      <c r="AE52" s="59" t="s">
        <v>633</v>
      </c>
      <c r="AF52" s="810"/>
      <c r="AG52" s="810"/>
      <c r="AH52" s="810"/>
      <c r="AI52" s="810"/>
      <c r="AJ52" s="810"/>
      <c r="AK52" s="810"/>
      <c r="AL52" s="810"/>
      <c r="AM52" s="810"/>
      <c r="AN52" s="124" ph="1"/>
      <c r="AO52" s="88" ph="1"/>
    </row>
    <row r="53" spans="1:44" ht="15.75" customHeight="1">
      <c r="A53" s="535"/>
      <c r="B53" s="1"/>
      <c r="C53" s="1078"/>
      <c r="D53" s="59"/>
      <c r="E53" s="59" t="s">
        <v>1282</v>
      </c>
      <c r="F53" s="59"/>
      <c r="G53" s="810"/>
      <c r="H53" s="810"/>
      <c r="I53" s="810"/>
      <c r="J53" s="810"/>
      <c r="K53" s="810"/>
      <c r="L53" s="810"/>
      <c r="M53" s="810"/>
      <c r="N53" s="810"/>
      <c r="O53" s="810"/>
      <c r="P53" s="810"/>
      <c r="Q53" s="810"/>
      <c r="R53" s="810"/>
      <c r="S53" s="810"/>
      <c r="T53" s="810"/>
      <c r="U53" s="810"/>
      <c r="V53" s="810"/>
      <c r="W53" s="810"/>
      <c r="X53" s="810"/>
      <c r="Y53" s="810"/>
      <c r="Z53" s="810"/>
      <c r="AA53" s="810"/>
      <c r="AB53" s="810"/>
      <c r="AC53" s="276"/>
      <c r="AD53" s="1078"/>
      <c r="AE53" s="2824" t="s">
        <v>680</v>
      </c>
      <c r="AF53" s="2824"/>
      <c r="AG53" s="2824"/>
      <c r="AH53" s="2824"/>
      <c r="AI53" s="2824"/>
      <c r="AJ53" s="2824"/>
      <c r="AK53" s="2824"/>
      <c r="AL53" s="2824"/>
      <c r="AM53" s="2824"/>
      <c r="AN53" s="2825"/>
      <c r="AO53" s="88"/>
    </row>
    <row r="54" spans="1:44" ht="15.75" customHeight="1">
      <c r="A54" s="535"/>
      <c r="B54" s="1"/>
      <c r="C54" s="1078"/>
      <c r="D54" s="1176" t="s">
        <v>20</v>
      </c>
      <c r="E54" s="2674" t="s">
        <v>1284</v>
      </c>
      <c r="F54" s="2674"/>
      <c r="G54" s="2674"/>
      <c r="H54" s="2674"/>
      <c r="I54" s="2674"/>
      <c r="J54" s="2674"/>
      <c r="K54" s="2674"/>
      <c r="L54" s="2674"/>
      <c r="M54" s="2674"/>
      <c r="N54" s="2674"/>
      <c r="O54" s="2674"/>
      <c r="P54" s="2674"/>
      <c r="Q54" s="2674"/>
      <c r="R54" s="2674"/>
      <c r="S54" s="2674"/>
      <c r="T54" s="2674"/>
      <c r="U54" s="2674"/>
      <c r="V54" s="2674"/>
      <c r="W54" s="2674"/>
      <c r="X54" s="2674"/>
      <c r="Y54" s="2674"/>
      <c r="Z54" s="2674"/>
      <c r="AA54" s="2674"/>
      <c r="AB54" s="810"/>
      <c r="AC54" s="276"/>
      <c r="AD54" s="1078"/>
      <c r="AE54" s="2824"/>
      <c r="AF54" s="2824"/>
      <c r="AG54" s="2824"/>
      <c r="AH54" s="2824"/>
      <c r="AI54" s="2824"/>
      <c r="AJ54" s="2824"/>
      <c r="AK54" s="2824"/>
      <c r="AL54" s="2824"/>
      <c r="AM54" s="2824"/>
      <c r="AN54" s="2825"/>
      <c r="AO54" s="88"/>
    </row>
    <row r="55" spans="1:44" ht="15.75" customHeight="1">
      <c r="A55" s="535"/>
      <c r="B55" s="1"/>
      <c r="C55" s="1078"/>
      <c r="D55" s="1172"/>
      <c r="E55" s="2673" t="s">
        <v>1285</v>
      </c>
      <c r="F55" s="2673"/>
      <c r="G55" s="2673"/>
      <c r="H55" s="2673"/>
      <c r="I55" s="2673"/>
      <c r="J55" s="2673"/>
      <c r="K55" s="2673"/>
      <c r="L55" s="2673"/>
      <c r="M55" s="2673"/>
      <c r="N55" s="2673"/>
      <c r="O55" s="2673"/>
      <c r="P55" s="2673"/>
      <c r="Q55" s="2673"/>
      <c r="R55" s="2673"/>
      <c r="S55" s="2673"/>
      <c r="T55" s="2673"/>
      <c r="U55" s="2673"/>
      <c r="V55" s="2673"/>
      <c r="W55" s="2673"/>
      <c r="X55" s="2673"/>
      <c r="Y55" s="2673"/>
      <c r="Z55" s="2673"/>
      <c r="AA55" s="2673"/>
      <c r="AB55" s="810"/>
      <c r="AC55" s="160"/>
      <c r="AD55" s="1078"/>
      <c r="AE55" s="2824"/>
      <c r="AF55" s="2824"/>
      <c r="AG55" s="2824"/>
      <c r="AH55" s="2824"/>
      <c r="AI55" s="2824"/>
      <c r="AJ55" s="2824"/>
      <c r="AK55" s="2824"/>
      <c r="AL55" s="2824"/>
      <c r="AM55" s="2824"/>
      <c r="AN55" s="2825"/>
      <c r="AO55" s="88"/>
    </row>
    <row r="56" spans="1:44" ht="12" customHeight="1">
      <c r="B56" s="88"/>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c r="AA56" s="1078"/>
      <c r="AB56" s="810"/>
      <c r="AC56" s="810"/>
      <c r="AD56" s="827" t="s">
        <v>1224</v>
      </c>
      <c r="AE56" s="2822" t="s">
        <v>1225</v>
      </c>
      <c r="AF56" s="2822"/>
      <c r="AG56" s="2822"/>
      <c r="AH56" s="2822"/>
      <c r="AI56" s="2822"/>
      <c r="AJ56" s="2822"/>
      <c r="AK56" s="2822"/>
      <c r="AL56" s="2822"/>
      <c r="AM56" s="2822"/>
      <c r="AN56" s="2823"/>
      <c r="AO56" s="88"/>
    </row>
    <row r="57" spans="1:44" ht="15.75" customHeight="1">
      <c r="A57" s="535"/>
      <c r="B57" s="1"/>
      <c r="C57" s="1078" t="s">
        <v>515</v>
      </c>
      <c r="D57" s="1078"/>
      <c r="E57" s="1078"/>
      <c r="F57" s="1078"/>
      <c r="G57" s="1078"/>
      <c r="H57" s="1078"/>
      <c r="I57" s="1078"/>
      <c r="J57" s="1078"/>
      <c r="K57" s="1078"/>
      <c r="L57" s="1078"/>
      <c r="M57" s="1078"/>
      <c r="N57" s="1078"/>
      <c r="O57" s="1078"/>
      <c r="P57" s="1078"/>
      <c r="Q57" s="1078"/>
      <c r="R57" s="1078"/>
      <c r="S57" s="1078"/>
      <c r="T57" s="1078"/>
      <c r="U57" s="10"/>
      <c r="V57" s="1085"/>
      <c r="W57" s="1085"/>
      <c r="X57" s="1078"/>
      <c r="Y57" s="1085"/>
      <c r="Z57" s="1085"/>
      <c r="AA57" s="810"/>
      <c r="AB57" s="810"/>
      <c r="AC57" s="810"/>
      <c r="AD57" s="164"/>
      <c r="AE57" s="2822"/>
      <c r="AF57" s="2822"/>
      <c r="AG57" s="2822"/>
      <c r="AH57" s="2822"/>
      <c r="AI57" s="2822"/>
      <c r="AJ57" s="2822"/>
      <c r="AK57" s="2822"/>
      <c r="AL57" s="2822"/>
      <c r="AM57" s="2822"/>
      <c r="AN57" s="2823"/>
      <c r="AO57" s="277"/>
      <c r="AP57" s="538"/>
      <c r="AQ57" s="538"/>
      <c r="AR57" s="538"/>
    </row>
    <row r="58" spans="1:44" ht="15.75" customHeight="1">
      <c r="A58" s="535"/>
      <c r="B58" s="1"/>
      <c r="C58" s="810"/>
      <c r="D58" s="267" t="s">
        <v>681</v>
      </c>
      <c r="E58" s="1088" t="s">
        <v>321</v>
      </c>
      <c r="F58" s="1088"/>
      <c r="G58" s="1088"/>
      <c r="H58" s="1088"/>
      <c r="I58" s="1088"/>
      <c r="J58" s="1088"/>
      <c r="K58" s="51"/>
      <c r="L58" s="1088"/>
      <c r="M58" s="1088"/>
      <c r="N58" s="1088"/>
      <c r="O58" s="1088"/>
      <c r="P58" s="51"/>
      <c r="Q58" s="51"/>
      <c r="R58" s="1078"/>
      <c r="S58" s="1041"/>
      <c r="T58" s="1041"/>
      <c r="U58" s="3"/>
      <c r="V58" s="1043"/>
      <c r="W58" s="1043"/>
      <c r="X58" s="1078"/>
      <c r="Y58" s="1078"/>
      <c r="Z58" s="1078"/>
      <c r="AA58" s="810"/>
      <c r="AB58" s="810"/>
      <c r="AC58" s="810"/>
      <c r="AD58" s="2826" t="s">
        <v>682</v>
      </c>
      <c r="AE58" s="1665" t="s">
        <v>322</v>
      </c>
      <c r="AF58" s="1665"/>
      <c r="AG58" s="1665"/>
      <c r="AH58" s="1665"/>
      <c r="AI58" s="1665"/>
      <c r="AJ58" s="1665"/>
      <c r="AK58" s="1665"/>
      <c r="AL58" s="1665"/>
      <c r="AM58" s="1665"/>
      <c r="AN58" s="1712"/>
      <c r="AO58" s="278"/>
      <c r="AP58" s="174"/>
      <c r="AQ58" s="174"/>
      <c r="AR58" s="174"/>
    </row>
    <row r="59" spans="1:44" ht="15.75" customHeight="1">
      <c r="A59" s="535"/>
      <c r="B59" s="1"/>
      <c r="C59" s="1078"/>
      <c r="D59" s="1078"/>
      <c r="E59" s="1078"/>
      <c r="F59" s="1078"/>
      <c r="G59" s="1078"/>
      <c r="H59" s="1078"/>
      <c r="I59" s="1078"/>
      <c r="J59" s="1078"/>
      <c r="K59" s="1078"/>
      <c r="L59" s="1078"/>
      <c r="M59" s="1078"/>
      <c r="N59" s="1078"/>
      <c r="O59" s="1078"/>
      <c r="P59" s="1078"/>
      <c r="Q59" s="1078"/>
      <c r="R59" s="1078"/>
      <c r="S59" s="1078"/>
      <c r="T59" s="1078"/>
      <c r="U59" s="10"/>
      <c r="V59" s="10"/>
      <c r="W59" s="10"/>
      <c r="X59" s="28"/>
      <c r="Y59" s="10"/>
      <c r="Z59" s="10"/>
      <c r="AA59" s="810"/>
      <c r="AB59" s="810"/>
      <c r="AC59" s="810"/>
      <c r="AD59" s="2826"/>
      <c r="AE59" s="1665"/>
      <c r="AF59" s="1665"/>
      <c r="AG59" s="1665"/>
      <c r="AH59" s="1665"/>
      <c r="AI59" s="1665"/>
      <c r="AJ59" s="1665"/>
      <c r="AK59" s="1665"/>
      <c r="AL59" s="1665"/>
      <c r="AM59" s="1665"/>
      <c r="AN59" s="1712"/>
      <c r="AO59" s="278"/>
      <c r="AP59" s="174"/>
      <c r="AQ59" s="174"/>
      <c r="AR59" s="174"/>
    </row>
    <row r="60" spans="1:44" ht="15.75" customHeight="1">
      <c r="A60" s="535"/>
      <c r="B60" s="1"/>
      <c r="C60" s="1078"/>
      <c r="D60" s="1057"/>
      <c r="E60" s="1057"/>
      <c r="F60" s="1057"/>
      <c r="G60" s="1057"/>
      <c r="H60" s="1057"/>
      <c r="I60" s="1057"/>
      <c r="J60" s="1057"/>
      <c r="K60" s="1057"/>
      <c r="L60" s="1078"/>
      <c r="M60" s="1078"/>
      <c r="N60" s="1078"/>
      <c r="O60" s="279"/>
      <c r="P60" s="279"/>
      <c r="Q60" s="279"/>
      <c r="R60" s="279"/>
      <c r="S60" s="279"/>
      <c r="T60" s="279"/>
      <c r="U60" s="279"/>
      <c r="V60" s="279"/>
      <c r="W60" s="279"/>
      <c r="X60" s="279"/>
      <c r="Y60" s="279"/>
      <c r="Z60" s="1078"/>
      <c r="AA60" s="810"/>
      <c r="AB60" s="810"/>
      <c r="AC60" s="810"/>
      <c r="AD60" s="163"/>
      <c r="AE60" s="1665"/>
      <c r="AF60" s="1665"/>
      <c r="AG60" s="1665"/>
      <c r="AH60" s="1665"/>
      <c r="AI60" s="1665"/>
      <c r="AJ60" s="1665"/>
      <c r="AK60" s="1665"/>
      <c r="AL60" s="1665"/>
      <c r="AM60" s="1665"/>
      <c r="AN60" s="1712"/>
      <c r="AO60" s="88"/>
      <c r="AP60" s="30"/>
      <c r="AQ60" s="30"/>
      <c r="AR60" s="30"/>
    </row>
    <row r="61" spans="1:44" ht="12.75" customHeight="1" thickBot="1">
      <c r="B61" s="152"/>
      <c r="C61" s="85"/>
      <c r="D61" s="85"/>
      <c r="E61" s="85"/>
      <c r="F61" s="85"/>
      <c r="G61" s="85"/>
      <c r="H61" s="85"/>
      <c r="I61" s="85"/>
      <c r="J61" s="85"/>
      <c r="K61" s="85"/>
      <c r="L61" s="85"/>
      <c r="M61" s="85"/>
      <c r="N61" s="85"/>
      <c r="O61" s="85"/>
      <c r="P61" s="85"/>
      <c r="Q61" s="85"/>
      <c r="R61" s="85"/>
      <c r="S61" s="85"/>
      <c r="T61" s="85"/>
      <c r="U61" s="85"/>
      <c r="V61" s="85"/>
      <c r="W61" s="85"/>
      <c r="X61" s="85"/>
      <c r="Y61" s="85"/>
      <c r="Z61" s="85"/>
      <c r="AA61" s="5"/>
      <c r="AB61" s="85"/>
      <c r="AC61" s="85"/>
      <c r="AD61" s="153"/>
      <c r="AE61" s="85"/>
      <c r="AF61" s="85"/>
      <c r="AG61" s="85"/>
      <c r="AH61" s="85"/>
      <c r="AI61" s="85"/>
      <c r="AJ61" s="85"/>
      <c r="AK61" s="85"/>
      <c r="AL61" s="85"/>
      <c r="AM61" s="85"/>
      <c r="AN61" s="247"/>
      <c r="AO61" s="88"/>
    </row>
    <row r="74" spans="40:41" ht="19.5">
      <c r="AN74" s="15" ph="1"/>
      <c r="AO74" s="15" ph="1"/>
    </row>
    <row r="75" spans="40:41" ht="19.5">
      <c r="AN75" s="15" ph="1"/>
      <c r="AO75" s="15" ph="1"/>
    </row>
  </sheetData>
  <mergeCells count="350">
    <mergeCell ref="F17:L17"/>
    <mergeCell ref="M17:N17"/>
    <mergeCell ref="V17:W17"/>
    <mergeCell ref="AE17:AF17"/>
    <mergeCell ref="F18:I19"/>
    <mergeCell ref="J18:L18"/>
    <mergeCell ref="M18:N18"/>
    <mergeCell ref="V18:W18"/>
    <mergeCell ref="AE18:AF18"/>
    <mergeCell ref="B1:AN1"/>
    <mergeCell ref="B3:AC3"/>
    <mergeCell ref="AD3:AN3"/>
    <mergeCell ref="AE10:AN15"/>
    <mergeCell ref="D16:L16"/>
    <mergeCell ref="M16:U16"/>
    <mergeCell ref="V16:AD16"/>
    <mergeCell ref="AE16:AM16"/>
    <mergeCell ref="K9:M9"/>
    <mergeCell ref="W9:Y9"/>
    <mergeCell ref="AE5:AN9"/>
    <mergeCell ref="AE56:AN57"/>
    <mergeCell ref="AP4:BG14"/>
    <mergeCell ref="AE53:AN55"/>
    <mergeCell ref="AD58:AD59"/>
    <mergeCell ref="AE58:AN60"/>
    <mergeCell ref="D20:E22"/>
    <mergeCell ref="F20:L20"/>
    <mergeCell ref="M20:N20"/>
    <mergeCell ref="V20:W20"/>
    <mergeCell ref="AE20:AF20"/>
    <mergeCell ref="F21:I22"/>
    <mergeCell ref="J21:L21"/>
    <mergeCell ref="M21:N21"/>
    <mergeCell ref="V21:W21"/>
    <mergeCell ref="AE21:AF21"/>
    <mergeCell ref="J22:L22"/>
    <mergeCell ref="M22:N22"/>
    <mergeCell ref="V22:W22"/>
    <mergeCell ref="AE22:AF22"/>
    <mergeCell ref="J19:L19"/>
    <mergeCell ref="M19:N19"/>
    <mergeCell ref="V19:W19"/>
    <mergeCell ref="AE19:AF19"/>
    <mergeCell ref="D17:E19"/>
    <mergeCell ref="C25:K25"/>
    <mergeCell ref="L25:Z25"/>
    <mergeCell ref="AA25:AL25"/>
    <mergeCell ref="C26:K26"/>
    <mergeCell ref="L26:M26"/>
    <mergeCell ref="N26:O26"/>
    <mergeCell ref="P26:Q26"/>
    <mergeCell ref="R26:S26"/>
    <mergeCell ref="T26:U26"/>
    <mergeCell ref="V26:W26"/>
    <mergeCell ref="X26:Z26"/>
    <mergeCell ref="AA26:AF26"/>
    <mergeCell ref="AG26:AL26"/>
    <mergeCell ref="C27:C38"/>
    <mergeCell ref="D27:J27"/>
    <mergeCell ref="L27:M27"/>
    <mergeCell ref="N27:O27"/>
    <mergeCell ref="P27:Q27"/>
    <mergeCell ref="R27:S27"/>
    <mergeCell ref="T27:U27"/>
    <mergeCell ref="V27:W27"/>
    <mergeCell ref="X27:Z27"/>
    <mergeCell ref="F29:G29"/>
    <mergeCell ref="I29:J29"/>
    <mergeCell ref="L29:M29"/>
    <mergeCell ref="N29:O29"/>
    <mergeCell ref="P29:Q29"/>
    <mergeCell ref="R29:S29"/>
    <mergeCell ref="T29:U29"/>
    <mergeCell ref="V29:W29"/>
    <mergeCell ref="X29:Z29"/>
    <mergeCell ref="F31:G31"/>
    <mergeCell ref="I31:J31"/>
    <mergeCell ref="L31:M31"/>
    <mergeCell ref="N31:O31"/>
    <mergeCell ref="P31:Q31"/>
    <mergeCell ref="R31:S31"/>
    <mergeCell ref="AA27:AC27"/>
    <mergeCell ref="AD27:AF27"/>
    <mergeCell ref="AG27:AL27"/>
    <mergeCell ref="D28:G28"/>
    <mergeCell ref="I28:J28"/>
    <mergeCell ref="L28:M28"/>
    <mergeCell ref="N28:O28"/>
    <mergeCell ref="P28:Q28"/>
    <mergeCell ref="R28:S28"/>
    <mergeCell ref="T28:U28"/>
    <mergeCell ref="V28:W28"/>
    <mergeCell ref="X28:Z28"/>
    <mergeCell ref="AA28:AC28"/>
    <mergeCell ref="AD28:AF28"/>
    <mergeCell ref="AG28:AL28"/>
    <mergeCell ref="AA29:AC29"/>
    <mergeCell ref="AD29:AF29"/>
    <mergeCell ref="AG29:AL29"/>
    <mergeCell ref="F30:G30"/>
    <mergeCell ref="I30:J30"/>
    <mergeCell ref="L30:M30"/>
    <mergeCell ref="N30:O30"/>
    <mergeCell ref="P30:Q30"/>
    <mergeCell ref="R30:S30"/>
    <mergeCell ref="T30:U30"/>
    <mergeCell ref="V30:W30"/>
    <mergeCell ref="X30:Z30"/>
    <mergeCell ref="AA30:AC30"/>
    <mergeCell ref="AD30:AF30"/>
    <mergeCell ref="AG30:AL30"/>
    <mergeCell ref="V33:W33"/>
    <mergeCell ref="X33:Z33"/>
    <mergeCell ref="T31:U31"/>
    <mergeCell ref="V31:W31"/>
    <mergeCell ref="X31:Z31"/>
    <mergeCell ref="AA31:AC31"/>
    <mergeCell ref="AD31:AF31"/>
    <mergeCell ref="AG31:AL31"/>
    <mergeCell ref="F32:G32"/>
    <mergeCell ref="I32:J32"/>
    <mergeCell ref="L32:M32"/>
    <mergeCell ref="N32:O32"/>
    <mergeCell ref="P32:Q32"/>
    <mergeCell ref="R32:S32"/>
    <mergeCell ref="T32:U32"/>
    <mergeCell ref="V32:W32"/>
    <mergeCell ref="X32:Z32"/>
    <mergeCell ref="AA32:AC32"/>
    <mergeCell ref="AD32:AF32"/>
    <mergeCell ref="AG32:AL32"/>
    <mergeCell ref="V35:W35"/>
    <mergeCell ref="X35:Z35"/>
    <mergeCell ref="AA33:AC33"/>
    <mergeCell ref="AD33:AF33"/>
    <mergeCell ref="AG33:AL33"/>
    <mergeCell ref="F34:G34"/>
    <mergeCell ref="I34:J34"/>
    <mergeCell ref="L34:M34"/>
    <mergeCell ref="N34:O34"/>
    <mergeCell ref="P34:Q34"/>
    <mergeCell ref="R34:S34"/>
    <mergeCell ref="T34:U34"/>
    <mergeCell ref="V34:W34"/>
    <mergeCell ref="X34:Z34"/>
    <mergeCell ref="AA34:AC34"/>
    <mergeCell ref="AD34:AF34"/>
    <mergeCell ref="AG34:AL34"/>
    <mergeCell ref="F33:G33"/>
    <mergeCell ref="I33:J33"/>
    <mergeCell ref="L33:M33"/>
    <mergeCell ref="N33:O33"/>
    <mergeCell ref="P33:Q33"/>
    <mergeCell ref="R33:S33"/>
    <mergeCell ref="T33:U33"/>
    <mergeCell ref="T37:U37"/>
    <mergeCell ref="V37:W37"/>
    <mergeCell ref="AA35:AC35"/>
    <mergeCell ref="AD35:AF35"/>
    <mergeCell ref="AG35:AL35"/>
    <mergeCell ref="F36:G36"/>
    <mergeCell ref="I36:J36"/>
    <mergeCell ref="L36:M36"/>
    <mergeCell ref="N36:O36"/>
    <mergeCell ref="P36:Q36"/>
    <mergeCell ref="R36:S36"/>
    <mergeCell ref="T36:U36"/>
    <mergeCell ref="V36:W36"/>
    <mergeCell ref="X36:Z36"/>
    <mergeCell ref="AA36:AC36"/>
    <mergeCell ref="AD36:AF36"/>
    <mergeCell ref="AG36:AL36"/>
    <mergeCell ref="F35:G35"/>
    <mergeCell ref="I35:J35"/>
    <mergeCell ref="L35:M35"/>
    <mergeCell ref="N35:O35"/>
    <mergeCell ref="P35:Q35"/>
    <mergeCell ref="R35:S35"/>
    <mergeCell ref="T35:U35"/>
    <mergeCell ref="X37:Z37"/>
    <mergeCell ref="AA37:AC37"/>
    <mergeCell ref="AD37:AF37"/>
    <mergeCell ref="AG37:AL37"/>
    <mergeCell ref="D38:E38"/>
    <mergeCell ref="F38:G38"/>
    <mergeCell ref="I38:J38"/>
    <mergeCell ref="L38:M38"/>
    <mergeCell ref="N38:O38"/>
    <mergeCell ref="P38:Q38"/>
    <mergeCell ref="R38:S38"/>
    <mergeCell ref="T38:U38"/>
    <mergeCell ref="V38:W38"/>
    <mergeCell ref="X38:Z38"/>
    <mergeCell ref="AA38:AC38"/>
    <mergeCell ref="AD38:AF38"/>
    <mergeCell ref="AG38:AL38"/>
    <mergeCell ref="D37:E37"/>
    <mergeCell ref="F37:G37"/>
    <mergeCell ref="I37:J37"/>
    <mergeCell ref="L37:M37"/>
    <mergeCell ref="N37:O37"/>
    <mergeCell ref="P37:Q37"/>
    <mergeCell ref="R37:S37"/>
    <mergeCell ref="C39:C50"/>
    <mergeCell ref="D39:J39"/>
    <mergeCell ref="L39:M39"/>
    <mergeCell ref="N39:O39"/>
    <mergeCell ref="P39:Q39"/>
    <mergeCell ref="R39:S39"/>
    <mergeCell ref="T39:U39"/>
    <mergeCell ref="V39:W39"/>
    <mergeCell ref="X39:Z39"/>
    <mergeCell ref="F41:G41"/>
    <mergeCell ref="I41:J41"/>
    <mergeCell ref="L41:M41"/>
    <mergeCell ref="N41:O41"/>
    <mergeCell ref="P41:Q41"/>
    <mergeCell ref="R41:S41"/>
    <mergeCell ref="T41:U41"/>
    <mergeCell ref="V41:W41"/>
    <mergeCell ref="X41:Z41"/>
    <mergeCell ref="F43:G43"/>
    <mergeCell ref="I43:J43"/>
    <mergeCell ref="L43:M43"/>
    <mergeCell ref="N43:O43"/>
    <mergeCell ref="P43:Q43"/>
    <mergeCell ref="R43:S43"/>
    <mergeCell ref="AA39:AC39"/>
    <mergeCell ref="AD39:AF39"/>
    <mergeCell ref="AG39:AL39"/>
    <mergeCell ref="D40:G40"/>
    <mergeCell ref="I40:J40"/>
    <mergeCell ref="L40:M40"/>
    <mergeCell ref="N40:O40"/>
    <mergeCell ref="P40:Q40"/>
    <mergeCell ref="R40:S40"/>
    <mergeCell ref="T40:U40"/>
    <mergeCell ref="V40:W40"/>
    <mergeCell ref="X40:Z40"/>
    <mergeCell ref="AA40:AC40"/>
    <mergeCell ref="AD40:AF40"/>
    <mergeCell ref="AG40:AL40"/>
    <mergeCell ref="AA41:AC41"/>
    <mergeCell ref="AD41:AF41"/>
    <mergeCell ref="AG41:AL41"/>
    <mergeCell ref="F42:G42"/>
    <mergeCell ref="I42:J42"/>
    <mergeCell ref="L42:M42"/>
    <mergeCell ref="N42:O42"/>
    <mergeCell ref="P42:Q42"/>
    <mergeCell ref="R42:S42"/>
    <mergeCell ref="T42:U42"/>
    <mergeCell ref="V42:W42"/>
    <mergeCell ref="X42:Z42"/>
    <mergeCell ref="AA42:AC42"/>
    <mergeCell ref="AD42:AF42"/>
    <mergeCell ref="AG42:AL42"/>
    <mergeCell ref="F44:G44"/>
    <mergeCell ref="I44:J44"/>
    <mergeCell ref="L44:M44"/>
    <mergeCell ref="N44:O44"/>
    <mergeCell ref="P44:Q44"/>
    <mergeCell ref="R44:S44"/>
    <mergeCell ref="T44:U44"/>
    <mergeCell ref="V44:W44"/>
    <mergeCell ref="X44:Z44"/>
    <mergeCell ref="T45:U45"/>
    <mergeCell ref="V45:W45"/>
    <mergeCell ref="X45:Z45"/>
    <mergeCell ref="T43:U43"/>
    <mergeCell ref="V43:W43"/>
    <mergeCell ref="X43:Z43"/>
    <mergeCell ref="AA43:AC43"/>
    <mergeCell ref="AD43:AF43"/>
    <mergeCell ref="AG43:AL43"/>
    <mergeCell ref="AA44:AC44"/>
    <mergeCell ref="AD44:AF44"/>
    <mergeCell ref="AG44:AL44"/>
    <mergeCell ref="T47:U47"/>
    <mergeCell ref="V47:W47"/>
    <mergeCell ref="X47:Z47"/>
    <mergeCell ref="AA45:AC45"/>
    <mergeCell ref="AD45:AF45"/>
    <mergeCell ref="AG45:AL45"/>
    <mergeCell ref="F46:G46"/>
    <mergeCell ref="I46:J46"/>
    <mergeCell ref="L46:M46"/>
    <mergeCell ref="N46:O46"/>
    <mergeCell ref="P46:Q46"/>
    <mergeCell ref="R46:S46"/>
    <mergeCell ref="T46:U46"/>
    <mergeCell ref="V46:W46"/>
    <mergeCell ref="X46:Z46"/>
    <mergeCell ref="AA46:AC46"/>
    <mergeCell ref="AD46:AF46"/>
    <mergeCell ref="AG46:AL46"/>
    <mergeCell ref="F45:G45"/>
    <mergeCell ref="I45:J45"/>
    <mergeCell ref="L45:M45"/>
    <mergeCell ref="N45:O45"/>
    <mergeCell ref="P45:Q45"/>
    <mergeCell ref="R45:S45"/>
    <mergeCell ref="P49:Q49"/>
    <mergeCell ref="R49:S49"/>
    <mergeCell ref="T49:U49"/>
    <mergeCell ref="V49:W49"/>
    <mergeCell ref="AD47:AF47"/>
    <mergeCell ref="AG47:AL47"/>
    <mergeCell ref="F48:G48"/>
    <mergeCell ref="I48:J48"/>
    <mergeCell ref="L48:M48"/>
    <mergeCell ref="N48:O48"/>
    <mergeCell ref="P48:Q48"/>
    <mergeCell ref="R48:S48"/>
    <mergeCell ref="T48:U48"/>
    <mergeCell ref="V48:W48"/>
    <mergeCell ref="X48:Z48"/>
    <mergeCell ref="AA48:AC48"/>
    <mergeCell ref="AD48:AF48"/>
    <mergeCell ref="AG48:AL48"/>
    <mergeCell ref="F47:G47"/>
    <mergeCell ref="I47:J47"/>
    <mergeCell ref="L47:M47"/>
    <mergeCell ref="N47:O47"/>
    <mergeCell ref="P47:Q47"/>
    <mergeCell ref="R47:S47"/>
    <mergeCell ref="E55:AA55"/>
    <mergeCell ref="E54:AA54"/>
    <mergeCell ref="X49:Z49"/>
    <mergeCell ref="AA49:AC49"/>
    <mergeCell ref="AD49:AF49"/>
    <mergeCell ref="AG49:AL49"/>
    <mergeCell ref="D50:E50"/>
    <mergeCell ref="F50:G50"/>
    <mergeCell ref="I50:J50"/>
    <mergeCell ref="L50:M50"/>
    <mergeCell ref="N50:O50"/>
    <mergeCell ref="P50:Q50"/>
    <mergeCell ref="R50:S50"/>
    <mergeCell ref="T50:U50"/>
    <mergeCell ref="V50:W50"/>
    <mergeCell ref="X50:Z50"/>
    <mergeCell ref="AA50:AC50"/>
    <mergeCell ref="AD50:AF50"/>
    <mergeCell ref="AG50:AL50"/>
    <mergeCell ref="D49:E49"/>
    <mergeCell ref="F49:G49"/>
    <mergeCell ref="I49:J49"/>
    <mergeCell ref="L49:M49"/>
    <mergeCell ref="N49:O49"/>
  </mergeCells>
  <phoneticPr fontId="3"/>
  <printOptions horizontalCentered="1"/>
  <pageMargins left="0.70866141732283472" right="0.31496062992125984" top="0.39370078740157483" bottom="0.39370078740157483"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1015" r:id="rId4" name="Check Box 7">
              <controlPr defaultSize="0" autoFill="0" autoLine="0" autoPict="0">
                <anchor moveWithCells="1">
                  <from>
                    <xdr:col>24</xdr:col>
                    <xdr:colOff>123825</xdr:colOff>
                    <xdr:row>4</xdr:row>
                    <xdr:rowOff>0</xdr:rowOff>
                  </from>
                  <to>
                    <xdr:col>28</xdr:col>
                    <xdr:colOff>76200</xdr:colOff>
                    <xdr:row>5</xdr:row>
                    <xdr:rowOff>28575</xdr:rowOff>
                  </to>
                </anchor>
              </controlPr>
            </control>
          </mc:Choice>
        </mc:AlternateContent>
        <mc:AlternateContent xmlns:mc="http://schemas.openxmlformats.org/markup-compatibility/2006">
          <mc:Choice Requires="x14">
            <control shapeId="171016" r:id="rId5" name="Check Box 8">
              <controlPr defaultSize="0" autoFill="0" autoLine="0" autoPict="0">
                <anchor moveWithCells="1">
                  <from>
                    <xdr:col>20</xdr:col>
                    <xdr:colOff>133350</xdr:colOff>
                    <xdr:row>4</xdr:row>
                    <xdr:rowOff>9525</xdr:rowOff>
                  </from>
                  <to>
                    <xdr:col>24</xdr:col>
                    <xdr:colOff>114300</xdr:colOff>
                    <xdr:row>5</xdr:row>
                    <xdr:rowOff>28575</xdr:rowOff>
                  </to>
                </anchor>
              </controlPr>
            </control>
          </mc:Choice>
        </mc:AlternateContent>
        <mc:AlternateContent xmlns:mc="http://schemas.openxmlformats.org/markup-compatibility/2006">
          <mc:Choice Requires="x14">
            <control shapeId="171019" r:id="rId6" name="Check Box 11">
              <controlPr defaultSize="0" autoFill="0" autoLine="0" autoPict="0">
                <anchor moveWithCells="1">
                  <from>
                    <xdr:col>21</xdr:col>
                    <xdr:colOff>57150</xdr:colOff>
                    <xdr:row>56</xdr:row>
                    <xdr:rowOff>0</xdr:rowOff>
                  </from>
                  <to>
                    <xdr:col>24</xdr:col>
                    <xdr:colOff>171450</xdr:colOff>
                    <xdr:row>56</xdr:row>
                    <xdr:rowOff>190500</xdr:rowOff>
                  </to>
                </anchor>
              </controlPr>
            </control>
          </mc:Choice>
        </mc:AlternateContent>
        <mc:AlternateContent xmlns:mc="http://schemas.openxmlformats.org/markup-compatibility/2006">
          <mc:Choice Requires="x14">
            <control shapeId="171020" r:id="rId7" name="Check Box 12">
              <controlPr defaultSize="0" autoFill="0" autoLine="0" autoPict="0">
                <anchor moveWithCells="1">
                  <from>
                    <xdr:col>25</xdr:col>
                    <xdr:colOff>95250</xdr:colOff>
                    <xdr:row>56</xdr:row>
                    <xdr:rowOff>0</xdr:rowOff>
                  </from>
                  <to>
                    <xdr:col>28</xdr:col>
                    <xdr:colOff>161925</xdr:colOff>
                    <xdr:row>56</xdr:row>
                    <xdr:rowOff>190500</xdr:rowOff>
                  </to>
                </anchor>
              </controlPr>
            </control>
          </mc:Choice>
        </mc:AlternateContent>
        <mc:AlternateContent xmlns:mc="http://schemas.openxmlformats.org/markup-compatibility/2006">
          <mc:Choice Requires="x14">
            <control shapeId="171021" r:id="rId8" name="Check Box 13">
              <controlPr defaultSize="0" autoFill="0" autoLine="0" autoPict="0">
                <anchor moveWithCells="1">
                  <from>
                    <xdr:col>4</xdr:col>
                    <xdr:colOff>104775</xdr:colOff>
                    <xdr:row>58</xdr:row>
                    <xdr:rowOff>85725</xdr:rowOff>
                  </from>
                  <to>
                    <xdr:col>9</xdr:col>
                    <xdr:colOff>142875</xdr:colOff>
                    <xdr:row>59</xdr:row>
                    <xdr:rowOff>47625</xdr:rowOff>
                  </to>
                </anchor>
              </controlPr>
            </control>
          </mc:Choice>
        </mc:AlternateContent>
        <mc:AlternateContent xmlns:mc="http://schemas.openxmlformats.org/markup-compatibility/2006">
          <mc:Choice Requires="x14">
            <control shapeId="171022" r:id="rId9" name="Check Box 14">
              <controlPr defaultSize="0" autoFill="0" autoLine="0" autoPict="0">
                <anchor moveWithCells="1">
                  <from>
                    <xdr:col>10</xdr:col>
                    <xdr:colOff>190500</xdr:colOff>
                    <xdr:row>58</xdr:row>
                    <xdr:rowOff>85725</xdr:rowOff>
                  </from>
                  <to>
                    <xdr:col>19</xdr:col>
                    <xdr:colOff>161925</xdr:colOff>
                    <xdr:row>59</xdr:row>
                    <xdr:rowOff>47625</xdr:rowOff>
                  </to>
                </anchor>
              </controlPr>
            </control>
          </mc:Choice>
        </mc:AlternateContent>
        <mc:AlternateContent xmlns:mc="http://schemas.openxmlformats.org/markup-compatibility/2006">
          <mc:Choice Requires="x14">
            <control shapeId="171023" r:id="rId10" name="Check Box 15">
              <controlPr defaultSize="0" autoFill="0" autoLine="0" autoPict="0">
                <anchor moveWithCells="1">
                  <from>
                    <xdr:col>4</xdr:col>
                    <xdr:colOff>104775</xdr:colOff>
                    <xdr:row>59</xdr:row>
                    <xdr:rowOff>85725</xdr:rowOff>
                  </from>
                  <to>
                    <xdr:col>9</xdr:col>
                    <xdr:colOff>133350</xdr:colOff>
                    <xdr:row>60</xdr:row>
                    <xdr:rowOff>47625</xdr:rowOff>
                  </to>
                </anchor>
              </controlPr>
            </control>
          </mc:Choice>
        </mc:AlternateContent>
        <mc:AlternateContent xmlns:mc="http://schemas.openxmlformats.org/markup-compatibility/2006">
          <mc:Choice Requires="x14">
            <control shapeId="171024" r:id="rId11" name="Check Box 16">
              <controlPr defaultSize="0" autoFill="0" autoLine="0" autoPict="0">
                <anchor moveWithCells="1">
                  <from>
                    <xdr:col>10</xdr:col>
                    <xdr:colOff>190500</xdr:colOff>
                    <xdr:row>59</xdr:row>
                    <xdr:rowOff>76200</xdr:rowOff>
                  </from>
                  <to>
                    <xdr:col>16</xdr:col>
                    <xdr:colOff>123825</xdr:colOff>
                    <xdr:row>60</xdr:row>
                    <xdr:rowOff>38100</xdr:rowOff>
                  </to>
                </anchor>
              </controlPr>
            </control>
          </mc:Choice>
        </mc:AlternateContent>
        <mc:AlternateContent xmlns:mc="http://schemas.openxmlformats.org/markup-compatibility/2006">
          <mc:Choice Requires="x14">
            <control shapeId="171029" r:id="rId12" name="Check Box 21">
              <controlPr defaultSize="0" autoFill="0" autoLine="0" autoPict="0">
                <anchor moveWithCells="1">
                  <from>
                    <xdr:col>15</xdr:col>
                    <xdr:colOff>171450</xdr:colOff>
                    <xdr:row>12</xdr:row>
                    <xdr:rowOff>0</xdr:rowOff>
                  </from>
                  <to>
                    <xdr:col>19</xdr:col>
                    <xdr:colOff>123825</xdr:colOff>
                    <xdr:row>13</xdr:row>
                    <xdr:rowOff>66675</xdr:rowOff>
                  </to>
                </anchor>
              </controlPr>
            </control>
          </mc:Choice>
        </mc:AlternateContent>
        <mc:AlternateContent xmlns:mc="http://schemas.openxmlformats.org/markup-compatibility/2006">
          <mc:Choice Requires="x14">
            <control shapeId="171030" r:id="rId13" name="Check Box 22">
              <controlPr defaultSize="0" autoFill="0" autoLine="0" autoPict="0">
                <anchor moveWithCells="1">
                  <from>
                    <xdr:col>19</xdr:col>
                    <xdr:colOff>142875</xdr:colOff>
                    <xdr:row>12</xdr:row>
                    <xdr:rowOff>0</xdr:rowOff>
                  </from>
                  <to>
                    <xdr:col>23</xdr:col>
                    <xdr:colOff>104775</xdr:colOff>
                    <xdr:row>13</xdr:row>
                    <xdr:rowOff>76200</xdr:rowOff>
                  </to>
                </anchor>
              </controlPr>
            </control>
          </mc:Choice>
        </mc:AlternateContent>
        <mc:AlternateContent xmlns:mc="http://schemas.openxmlformats.org/markup-compatibility/2006">
          <mc:Choice Requires="x14">
            <control shapeId="171031" r:id="rId14" name="Check Box 23">
              <controlPr defaultSize="0" autoFill="0" autoLine="0" autoPict="0">
                <anchor moveWithCells="1">
                  <from>
                    <xdr:col>24</xdr:col>
                    <xdr:colOff>0</xdr:colOff>
                    <xdr:row>12</xdr:row>
                    <xdr:rowOff>0</xdr:rowOff>
                  </from>
                  <to>
                    <xdr:col>28</xdr:col>
                    <xdr:colOff>47625</xdr:colOff>
                    <xdr:row>13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zoomScaleNormal="100" zoomScaleSheetLayoutView="100" workbookViewId="0">
      <selection activeCell="AL39" sqref="AL39"/>
    </sheetView>
  </sheetViews>
  <sheetFormatPr defaultColWidth="8" defaultRowHeight="12"/>
  <cols>
    <col min="1" max="1" width="2" style="15" customWidth="1"/>
    <col min="2" max="5" width="2.875" style="15" customWidth="1"/>
    <col min="6" max="6" width="2.625" style="15" customWidth="1"/>
    <col min="7" max="10" width="2.875" style="15" customWidth="1"/>
    <col min="11" max="11" width="4.125" style="15" customWidth="1"/>
    <col min="12" max="44" width="3.125" style="15" customWidth="1"/>
    <col min="45" max="47" width="2.125" style="15" hidden="1" customWidth="1"/>
    <col min="48" max="48" width="1.625" style="15" customWidth="1"/>
    <col min="49" max="72" width="2.375" style="15" customWidth="1"/>
    <col min="73" max="16384" width="8" style="15"/>
  </cols>
  <sheetData>
    <row r="1" spans="1:66" ht="14.1" customHeight="1">
      <c r="B1" s="1457" t="s">
        <v>1027</v>
      </c>
      <c r="C1" s="1458"/>
      <c r="D1" s="1458"/>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c r="AM1" s="1458"/>
      <c r="AN1" s="1458"/>
      <c r="AO1" s="1458"/>
      <c r="AP1" s="1458"/>
      <c r="AQ1" s="1458"/>
      <c r="AR1" s="1458"/>
      <c r="AS1" s="1458"/>
      <c r="AT1" s="1458"/>
      <c r="AU1" s="1458"/>
    </row>
    <row r="2" spans="1:66" ht="15" customHeight="1">
      <c r="B2" s="157" t="s">
        <v>870</v>
      </c>
      <c r="C2" s="157"/>
      <c r="D2" s="157"/>
      <c r="E2" s="157"/>
      <c r="F2" s="157"/>
      <c r="G2" s="157"/>
      <c r="H2" s="157"/>
      <c r="I2" s="157"/>
      <c r="J2" s="157"/>
      <c r="K2" s="157"/>
      <c r="L2" s="16"/>
      <c r="M2" s="16"/>
      <c r="N2" s="16"/>
      <c r="O2" s="16"/>
      <c r="P2" s="16"/>
      <c r="Q2" s="16"/>
      <c r="AF2" s="1723" t="s">
        <v>871</v>
      </c>
      <c r="AG2" s="2895"/>
      <c r="AH2" s="2895"/>
      <c r="AI2" s="2895"/>
      <c r="AJ2" s="2895"/>
      <c r="AK2" s="2895"/>
      <c r="AL2" s="1723"/>
      <c r="AM2" s="2895"/>
      <c r="AN2" s="1723" t="s">
        <v>872</v>
      </c>
      <c r="AO2" s="2895"/>
      <c r="AP2" s="2895"/>
      <c r="AQ2" s="2895"/>
    </row>
    <row r="3" spans="1:66" s="48" customFormat="1" ht="9.9499999999999993" customHeight="1" thickBot="1">
      <c r="A3" s="266"/>
      <c r="B3" s="266"/>
      <c r="C3" s="266"/>
      <c r="D3" s="266"/>
      <c r="E3" s="266"/>
      <c r="F3" s="266"/>
      <c r="G3" s="266"/>
      <c r="H3" s="266"/>
      <c r="I3" s="266"/>
      <c r="J3" s="266"/>
      <c r="K3" s="266"/>
      <c r="L3" s="266"/>
      <c r="M3" s="266"/>
      <c r="N3" s="266"/>
      <c r="O3" s="266"/>
      <c r="P3" s="266"/>
      <c r="Q3" s="17"/>
    </row>
    <row r="4" spans="1:66" ht="14.1" customHeight="1">
      <c r="A4" s="266"/>
      <c r="B4" s="2886" t="s">
        <v>80</v>
      </c>
      <c r="C4" s="2878"/>
      <c r="D4" s="2878"/>
      <c r="E4" s="2878"/>
      <c r="F4" s="2879"/>
      <c r="G4" s="2877" t="s">
        <v>81</v>
      </c>
      <c r="H4" s="2878"/>
      <c r="I4" s="2878"/>
      <c r="J4" s="2879"/>
      <c r="K4" s="25" t="s">
        <v>44</v>
      </c>
      <c r="L4" s="25">
        <v>1</v>
      </c>
      <c r="M4" s="25">
        <v>2</v>
      </c>
      <c r="N4" s="25">
        <v>3</v>
      </c>
      <c r="O4" s="25">
        <v>4</v>
      </c>
      <c r="P4" s="25">
        <v>5</v>
      </c>
      <c r="Q4" s="25">
        <v>6</v>
      </c>
      <c r="R4" s="25">
        <v>7</v>
      </c>
      <c r="S4" s="25">
        <v>8</v>
      </c>
      <c r="T4" s="25">
        <v>9</v>
      </c>
      <c r="U4" s="25">
        <v>10</v>
      </c>
      <c r="V4" s="25">
        <v>11</v>
      </c>
      <c r="W4" s="25">
        <v>12</v>
      </c>
      <c r="X4" s="25">
        <v>13</v>
      </c>
      <c r="Y4" s="25">
        <v>14</v>
      </c>
      <c r="Z4" s="25">
        <v>15</v>
      </c>
      <c r="AA4" s="25">
        <v>16</v>
      </c>
      <c r="AB4" s="25">
        <v>17</v>
      </c>
      <c r="AC4" s="25">
        <v>18</v>
      </c>
      <c r="AD4" s="25">
        <v>19</v>
      </c>
      <c r="AE4" s="25">
        <v>20</v>
      </c>
      <c r="AF4" s="25">
        <v>21</v>
      </c>
      <c r="AG4" s="25">
        <v>22</v>
      </c>
      <c r="AH4" s="25">
        <v>23</v>
      </c>
      <c r="AI4" s="25">
        <v>24</v>
      </c>
      <c r="AJ4" s="25">
        <v>25</v>
      </c>
      <c r="AK4" s="25">
        <v>26</v>
      </c>
      <c r="AL4" s="25">
        <v>27</v>
      </c>
      <c r="AM4" s="25">
        <v>28</v>
      </c>
      <c r="AN4" s="25">
        <v>29</v>
      </c>
      <c r="AO4" s="25">
        <v>30</v>
      </c>
      <c r="AP4" s="25">
        <v>31</v>
      </c>
      <c r="AQ4" s="2882" t="s">
        <v>82</v>
      </c>
      <c r="AR4" s="2883"/>
      <c r="AW4" s="2404" t="s">
        <v>522</v>
      </c>
      <c r="AX4" s="2405"/>
      <c r="AY4" s="2405"/>
      <c r="AZ4" s="2405"/>
      <c r="BA4" s="2405"/>
      <c r="BB4" s="2405"/>
      <c r="BC4" s="2405"/>
      <c r="BD4" s="2405"/>
      <c r="BE4" s="2405"/>
      <c r="BF4" s="2405"/>
      <c r="BG4" s="2405"/>
      <c r="BH4" s="2405"/>
      <c r="BI4" s="2405"/>
      <c r="BJ4" s="2405"/>
      <c r="BK4" s="2405"/>
      <c r="BL4" s="2405"/>
      <c r="BM4" s="2405"/>
      <c r="BN4" s="2406"/>
    </row>
    <row r="5" spans="1:66" ht="14.1" customHeight="1">
      <c r="A5" s="266"/>
      <c r="B5" s="2887"/>
      <c r="C5" s="1814"/>
      <c r="D5" s="1814"/>
      <c r="E5" s="1814"/>
      <c r="F5" s="2359"/>
      <c r="G5" s="1813"/>
      <c r="H5" s="1814"/>
      <c r="I5" s="1814"/>
      <c r="J5" s="2359"/>
      <c r="K5" s="21" t="s">
        <v>83</v>
      </c>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119"/>
      <c r="AP5" s="119"/>
      <c r="AQ5" s="2884"/>
      <c r="AR5" s="2885"/>
      <c r="AW5" s="2407"/>
      <c r="AX5" s="2408"/>
      <c r="AY5" s="2408"/>
      <c r="AZ5" s="2408"/>
      <c r="BA5" s="2408"/>
      <c r="BB5" s="2408"/>
      <c r="BC5" s="2408"/>
      <c r="BD5" s="2408"/>
      <c r="BE5" s="2408"/>
      <c r="BF5" s="2408"/>
      <c r="BG5" s="2408"/>
      <c r="BH5" s="2408"/>
      <c r="BI5" s="2408"/>
      <c r="BJ5" s="2408"/>
      <c r="BK5" s="2408"/>
      <c r="BL5" s="2408"/>
      <c r="BM5" s="2408"/>
      <c r="BN5" s="2409"/>
    </row>
    <row r="6" spans="1:66" ht="14.1" customHeight="1">
      <c r="A6" s="266"/>
      <c r="B6" s="2874"/>
      <c r="C6" s="2875"/>
      <c r="D6" s="2875"/>
      <c r="E6" s="2875"/>
      <c r="F6" s="2876"/>
      <c r="G6" s="1757" t="s">
        <v>19</v>
      </c>
      <c r="H6" s="2880"/>
      <c r="I6" s="2880"/>
      <c r="J6" s="2881"/>
      <c r="K6" s="99"/>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426"/>
      <c r="AP6" s="426"/>
      <c r="AQ6" s="1757"/>
      <c r="AR6" s="2863"/>
      <c r="AW6" s="2407"/>
      <c r="AX6" s="2408"/>
      <c r="AY6" s="2408"/>
      <c r="AZ6" s="2408"/>
      <c r="BA6" s="2408"/>
      <c r="BB6" s="2408"/>
      <c r="BC6" s="2408"/>
      <c r="BD6" s="2408"/>
      <c r="BE6" s="2408"/>
      <c r="BF6" s="2408"/>
      <c r="BG6" s="2408"/>
      <c r="BH6" s="2408"/>
      <c r="BI6" s="2408"/>
      <c r="BJ6" s="2408"/>
      <c r="BK6" s="2408"/>
      <c r="BL6" s="2408"/>
      <c r="BM6" s="2408"/>
      <c r="BN6" s="2409"/>
    </row>
    <row r="7" spans="1:66" ht="14.1" customHeight="1">
      <c r="A7" s="266"/>
      <c r="B7" s="2874"/>
      <c r="C7" s="2875"/>
      <c r="D7" s="2875"/>
      <c r="E7" s="2875"/>
      <c r="F7" s="2876"/>
      <c r="G7" s="1757" t="s">
        <v>75</v>
      </c>
      <c r="H7" s="2880"/>
      <c r="I7" s="2880"/>
      <c r="J7" s="2881"/>
      <c r="K7" s="120"/>
      <c r="L7" s="121"/>
      <c r="M7" s="121"/>
      <c r="N7" s="100"/>
      <c r="O7" s="121"/>
      <c r="P7" s="121"/>
      <c r="Q7" s="121"/>
      <c r="R7" s="121"/>
      <c r="S7" s="101"/>
      <c r="T7" s="101"/>
      <c r="U7" s="101"/>
      <c r="V7" s="100"/>
      <c r="W7" s="100"/>
      <c r="X7" s="100"/>
      <c r="Y7" s="100"/>
      <c r="Z7" s="100"/>
      <c r="AA7" s="100"/>
      <c r="AB7" s="100"/>
      <c r="AC7" s="100"/>
      <c r="AD7" s="100"/>
      <c r="AE7" s="100"/>
      <c r="AF7" s="100"/>
      <c r="AG7" s="100"/>
      <c r="AH7" s="100"/>
      <c r="AI7" s="100"/>
      <c r="AJ7" s="100"/>
      <c r="AK7" s="102"/>
      <c r="AL7" s="102"/>
      <c r="AM7" s="102"/>
      <c r="AN7" s="102"/>
      <c r="AO7" s="426"/>
      <c r="AP7" s="426"/>
      <c r="AQ7" s="1757"/>
      <c r="AR7" s="2863"/>
      <c r="AW7" s="2407"/>
      <c r="AX7" s="2408"/>
      <c r="AY7" s="2408"/>
      <c r="AZ7" s="2408"/>
      <c r="BA7" s="2408"/>
      <c r="BB7" s="2408"/>
      <c r="BC7" s="2408"/>
      <c r="BD7" s="2408"/>
      <c r="BE7" s="2408"/>
      <c r="BF7" s="2408"/>
      <c r="BG7" s="2408"/>
      <c r="BH7" s="2408"/>
      <c r="BI7" s="2408"/>
      <c r="BJ7" s="2408"/>
      <c r="BK7" s="2408"/>
      <c r="BL7" s="2408"/>
      <c r="BM7" s="2408"/>
      <c r="BN7" s="2409"/>
    </row>
    <row r="8" spans="1:66" ht="14.1" customHeight="1">
      <c r="A8" s="266"/>
      <c r="B8" s="2874"/>
      <c r="C8" s="2875"/>
      <c r="D8" s="2875"/>
      <c r="E8" s="2875"/>
      <c r="F8" s="2876"/>
      <c r="G8" s="1757" t="s">
        <v>79</v>
      </c>
      <c r="H8" s="1758"/>
      <c r="I8" s="1758"/>
      <c r="J8" s="1759"/>
      <c r="K8" s="120"/>
      <c r="L8" s="121"/>
      <c r="M8" s="121"/>
      <c r="N8" s="121"/>
      <c r="O8" s="121"/>
      <c r="P8" s="121"/>
      <c r="Q8" s="121"/>
      <c r="R8" s="121"/>
      <c r="S8" s="101"/>
      <c r="T8" s="101"/>
      <c r="U8" s="101"/>
      <c r="V8" s="100"/>
      <c r="W8" s="100"/>
      <c r="X8" s="100"/>
      <c r="Y8" s="100"/>
      <c r="Z8" s="100"/>
      <c r="AA8" s="100"/>
      <c r="AB8" s="100"/>
      <c r="AC8" s="100"/>
      <c r="AD8" s="100"/>
      <c r="AE8" s="100"/>
      <c r="AF8" s="100"/>
      <c r="AG8" s="100"/>
      <c r="AH8" s="100"/>
      <c r="AI8" s="100"/>
      <c r="AJ8" s="100"/>
      <c r="AK8" s="102"/>
      <c r="AL8" s="102"/>
      <c r="AM8" s="102"/>
      <c r="AN8" s="102"/>
      <c r="AO8" s="426"/>
      <c r="AP8" s="426"/>
      <c r="AQ8" s="1757"/>
      <c r="AR8" s="2863"/>
      <c r="AW8" s="2407"/>
      <c r="AX8" s="2408"/>
      <c r="AY8" s="2408"/>
      <c r="AZ8" s="2408"/>
      <c r="BA8" s="2408"/>
      <c r="BB8" s="2408"/>
      <c r="BC8" s="2408"/>
      <c r="BD8" s="2408"/>
      <c r="BE8" s="2408"/>
      <c r="BF8" s="2408"/>
      <c r="BG8" s="2408"/>
      <c r="BH8" s="2408"/>
      <c r="BI8" s="2408"/>
      <c r="BJ8" s="2408"/>
      <c r="BK8" s="2408"/>
      <c r="BL8" s="2408"/>
      <c r="BM8" s="2408"/>
      <c r="BN8" s="2409"/>
    </row>
    <row r="9" spans="1:66" ht="14.1" customHeight="1">
      <c r="A9" s="266"/>
      <c r="B9" s="2874"/>
      <c r="C9" s="2875"/>
      <c r="D9" s="2875"/>
      <c r="E9" s="2875"/>
      <c r="F9" s="2876"/>
      <c r="G9" s="1757" t="s">
        <v>79</v>
      </c>
      <c r="H9" s="1758"/>
      <c r="I9" s="1758"/>
      <c r="J9" s="1759"/>
      <c r="K9" s="103"/>
      <c r="L9" s="100"/>
      <c r="M9" s="100"/>
      <c r="N9" s="100"/>
      <c r="O9" s="100"/>
      <c r="P9" s="100"/>
      <c r="Q9" s="122"/>
      <c r="R9" s="100"/>
      <c r="S9" s="100"/>
      <c r="T9" s="100"/>
      <c r="U9" s="100"/>
      <c r="V9" s="100"/>
      <c r="W9" s="100"/>
      <c r="X9" s="100"/>
      <c r="Y9" s="100"/>
      <c r="Z9" s="100"/>
      <c r="AA9" s="100"/>
      <c r="AB9" s="104"/>
      <c r="AC9" s="104"/>
      <c r="AD9" s="100"/>
      <c r="AE9" s="100"/>
      <c r="AF9" s="100"/>
      <c r="AG9" s="100"/>
      <c r="AH9" s="100"/>
      <c r="AI9" s="100"/>
      <c r="AJ9" s="100"/>
      <c r="AK9" s="100"/>
      <c r="AL9" s="122"/>
      <c r="AM9" s="100"/>
      <c r="AN9" s="100"/>
      <c r="AO9" s="100"/>
      <c r="AP9" s="100"/>
      <c r="AQ9" s="1757"/>
      <c r="AR9" s="2863"/>
      <c r="AW9" s="2407"/>
      <c r="AX9" s="2408"/>
      <c r="AY9" s="2408"/>
      <c r="AZ9" s="2408"/>
      <c r="BA9" s="2408"/>
      <c r="BB9" s="2408"/>
      <c r="BC9" s="2408"/>
      <c r="BD9" s="2408"/>
      <c r="BE9" s="2408"/>
      <c r="BF9" s="2408"/>
      <c r="BG9" s="2408"/>
      <c r="BH9" s="2408"/>
      <c r="BI9" s="2408"/>
      <c r="BJ9" s="2408"/>
      <c r="BK9" s="2408"/>
      <c r="BL9" s="2408"/>
      <c r="BM9" s="2408"/>
      <c r="BN9" s="2409"/>
    </row>
    <row r="10" spans="1:66" ht="14.1" customHeight="1">
      <c r="A10" s="266"/>
      <c r="B10" s="2874"/>
      <c r="C10" s="2875"/>
      <c r="D10" s="2875"/>
      <c r="E10" s="2875"/>
      <c r="F10" s="2876"/>
      <c r="G10" s="1757" t="s">
        <v>79</v>
      </c>
      <c r="H10" s="1758"/>
      <c r="I10" s="1758"/>
      <c r="J10" s="1759"/>
      <c r="K10" s="99"/>
      <c r="L10" s="100"/>
      <c r="M10" s="100"/>
      <c r="N10" s="100"/>
      <c r="O10" s="100"/>
      <c r="P10" s="100"/>
      <c r="Q10" s="100"/>
      <c r="R10" s="100"/>
      <c r="S10" s="100"/>
      <c r="T10" s="100"/>
      <c r="U10" s="100"/>
      <c r="V10" s="105"/>
      <c r="W10" s="100"/>
      <c r="X10" s="100"/>
      <c r="Y10" s="105"/>
      <c r="Z10" s="100"/>
      <c r="AA10" s="100"/>
      <c r="AB10" s="100"/>
      <c r="AC10" s="100"/>
      <c r="AD10" s="100"/>
      <c r="AE10" s="100"/>
      <c r="AF10" s="100"/>
      <c r="AG10" s="100"/>
      <c r="AH10" s="100"/>
      <c r="AI10" s="100"/>
      <c r="AJ10" s="100"/>
      <c r="AK10" s="105"/>
      <c r="AL10" s="100"/>
      <c r="AM10" s="100"/>
      <c r="AN10" s="100"/>
      <c r="AO10" s="100"/>
      <c r="AP10" s="100"/>
      <c r="AQ10" s="1757"/>
      <c r="AR10" s="2863"/>
      <c r="AW10" s="2407"/>
      <c r="AX10" s="2408"/>
      <c r="AY10" s="2408"/>
      <c r="AZ10" s="2408"/>
      <c r="BA10" s="2408"/>
      <c r="BB10" s="2408"/>
      <c r="BC10" s="2408"/>
      <c r="BD10" s="2408"/>
      <c r="BE10" s="2408"/>
      <c r="BF10" s="2408"/>
      <c r="BG10" s="2408"/>
      <c r="BH10" s="2408"/>
      <c r="BI10" s="2408"/>
      <c r="BJ10" s="2408"/>
      <c r="BK10" s="2408"/>
      <c r="BL10" s="2408"/>
      <c r="BM10" s="2408"/>
      <c r="BN10" s="2409"/>
    </row>
    <row r="11" spans="1:66" ht="14.1" customHeight="1">
      <c r="A11" s="266"/>
      <c r="B11" s="2874"/>
      <c r="C11" s="2875"/>
      <c r="D11" s="2875"/>
      <c r="E11" s="2875"/>
      <c r="F11" s="2876"/>
      <c r="G11" s="1757" t="s">
        <v>79</v>
      </c>
      <c r="H11" s="1758"/>
      <c r="I11" s="1758"/>
      <c r="J11" s="1759"/>
      <c r="K11" s="106"/>
      <c r="L11" s="100"/>
      <c r="M11" s="100"/>
      <c r="N11" s="100"/>
      <c r="O11" s="100"/>
      <c r="P11" s="100"/>
      <c r="Q11" s="100"/>
      <c r="R11" s="100"/>
      <c r="S11" s="100"/>
      <c r="T11" s="100"/>
      <c r="U11" s="100"/>
      <c r="V11" s="100"/>
      <c r="W11" s="100"/>
      <c r="X11" s="100"/>
      <c r="Y11" s="105"/>
      <c r="Z11" s="100"/>
      <c r="AA11" s="100"/>
      <c r="AB11" s="100"/>
      <c r="AC11" s="100"/>
      <c r="AD11" s="100"/>
      <c r="AE11" s="100"/>
      <c r="AF11" s="100"/>
      <c r="AG11" s="100"/>
      <c r="AH11" s="100"/>
      <c r="AI11" s="100"/>
      <c r="AJ11" s="100"/>
      <c r="AK11" s="100"/>
      <c r="AL11" s="122"/>
      <c r="AM11" s="100"/>
      <c r="AN11" s="100"/>
      <c r="AO11" s="100"/>
      <c r="AP11" s="100"/>
      <c r="AQ11" s="1757"/>
      <c r="AR11" s="2863"/>
      <c r="AW11" s="2407"/>
      <c r="AX11" s="2408"/>
      <c r="AY11" s="2408"/>
      <c r="AZ11" s="2408"/>
      <c r="BA11" s="2408"/>
      <c r="BB11" s="2408"/>
      <c r="BC11" s="2408"/>
      <c r="BD11" s="2408"/>
      <c r="BE11" s="2408"/>
      <c r="BF11" s="2408"/>
      <c r="BG11" s="2408"/>
      <c r="BH11" s="2408"/>
      <c r="BI11" s="2408"/>
      <c r="BJ11" s="2408"/>
      <c r="BK11" s="2408"/>
      <c r="BL11" s="2408"/>
      <c r="BM11" s="2408"/>
      <c r="BN11" s="2409"/>
    </row>
    <row r="12" spans="1:66" ht="14.1" customHeight="1">
      <c r="A12" s="266"/>
      <c r="B12" s="2874"/>
      <c r="C12" s="2875"/>
      <c r="D12" s="2875"/>
      <c r="E12" s="2875"/>
      <c r="F12" s="2876"/>
      <c r="G12" s="1757" t="s">
        <v>79</v>
      </c>
      <c r="H12" s="1758"/>
      <c r="I12" s="1758"/>
      <c r="J12" s="1759"/>
      <c r="K12" s="103"/>
      <c r="L12" s="100"/>
      <c r="M12" s="100"/>
      <c r="N12" s="100"/>
      <c r="O12" s="100"/>
      <c r="P12" s="100"/>
      <c r="Q12" s="122"/>
      <c r="R12" s="100"/>
      <c r="S12" s="100"/>
      <c r="T12" s="100"/>
      <c r="U12" s="100"/>
      <c r="V12" s="100"/>
      <c r="W12" s="100"/>
      <c r="X12" s="100"/>
      <c r="Y12" s="100"/>
      <c r="Z12" s="100"/>
      <c r="AA12" s="100"/>
      <c r="AB12" s="100"/>
      <c r="AC12" s="100"/>
      <c r="AD12" s="100"/>
      <c r="AE12" s="100"/>
      <c r="AF12" s="100"/>
      <c r="AG12" s="100"/>
      <c r="AH12" s="100"/>
      <c r="AI12" s="100"/>
      <c r="AJ12" s="100"/>
      <c r="AK12" s="100"/>
      <c r="AL12" s="122"/>
      <c r="AM12" s="100"/>
      <c r="AN12" s="100"/>
      <c r="AO12" s="100"/>
      <c r="AP12" s="100"/>
      <c r="AQ12" s="1757"/>
      <c r="AR12" s="2863"/>
      <c r="AW12" s="2407"/>
      <c r="AX12" s="2408"/>
      <c r="AY12" s="2408"/>
      <c r="AZ12" s="2408"/>
      <c r="BA12" s="2408"/>
      <c r="BB12" s="2408"/>
      <c r="BC12" s="2408"/>
      <c r="BD12" s="2408"/>
      <c r="BE12" s="2408"/>
      <c r="BF12" s="2408"/>
      <c r="BG12" s="2408"/>
      <c r="BH12" s="2408"/>
      <c r="BI12" s="2408"/>
      <c r="BJ12" s="2408"/>
      <c r="BK12" s="2408"/>
      <c r="BL12" s="2408"/>
      <c r="BM12" s="2408"/>
      <c r="BN12" s="2409"/>
    </row>
    <row r="13" spans="1:66" ht="14.1" customHeight="1">
      <c r="A13" s="266"/>
      <c r="B13" s="2874"/>
      <c r="C13" s="2875"/>
      <c r="D13" s="2875"/>
      <c r="E13" s="2875"/>
      <c r="F13" s="2876"/>
      <c r="G13" s="1757" t="s">
        <v>79</v>
      </c>
      <c r="H13" s="1758"/>
      <c r="I13" s="1758"/>
      <c r="J13" s="1759"/>
      <c r="K13" s="99"/>
      <c r="L13" s="100"/>
      <c r="M13" s="100"/>
      <c r="N13" s="100"/>
      <c r="O13" s="100"/>
      <c r="P13" s="100"/>
      <c r="Q13" s="100"/>
      <c r="R13" s="100"/>
      <c r="S13" s="100"/>
      <c r="T13" s="100"/>
      <c r="U13" s="100"/>
      <c r="V13" s="105"/>
      <c r="W13" s="100"/>
      <c r="X13" s="100"/>
      <c r="Y13" s="105"/>
      <c r="Z13" s="100"/>
      <c r="AA13" s="100"/>
      <c r="AB13" s="100"/>
      <c r="AC13" s="100"/>
      <c r="AD13" s="100"/>
      <c r="AE13" s="100"/>
      <c r="AF13" s="100"/>
      <c r="AG13" s="100"/>
      <c r="AH13" s="100"/>
      <c r="AI13" s="100"/>
      <c r="AJ13" s="100"/>
      <c r="AK13" s="100"/>
      <c r="AL13" s="122"/>
      <c r="AM13" s="100"/>
      <c r="AN13" s="100"/>
      <c r="AO13" s="100"/>
      <c r="AP13" s="100"/>
      <c r="AQ13" s="1757"/>
      <c r="AR13" s="2863"/>
      <c r="AW13" s="2407"/>
      <c r="AX13" s="2408"/>
      <c r="AY13" s="2408"/>
      <c r="AZ13" s="2408"/>
      <c r="BA13" s="2408"/>
      <c r="BB13" s="2408"/>
      <c r="BC13" s="2408"/>
      <c r="BD13" s="2408"/>
      <c r="BE13" s="2408"/>
      <c r="BF13" s="2408"/>
      <c r="BG13" s="2408"/>
      <c r="BH13" s="2408"/>
      <c r="BI13" s="2408"/>
      <c r="BJ13" s="2408"/>
      <c r="BK13" s="2408"/>
      <c r="BL13" s="2408"/>
      <c r="BM13" s="2408"/>
      <c r="BN13" s="2409"/>
    </row>
    <row r="14" spans="1:66" ht="14.1" customHeight="1">
      <c r="A14" s="266"/>
      <c r="B14" s="2874"/>
      <c r="C14" s="2875"/>
      <c r="D14" s="2875"/>
      <c r="E14" s="2875"/>
      <c r="F14" s="2876"/>
      <c r="G14" s="1757" t="s">
        <v>79</v>
      </c>
      <c r="H14" s="1758"/>
      <c r="I14" s="1758"/>
      <c r="J14" s="1759"/>
      <c r="K14" s="106"/>
      <c r="L14" s="100"/>
      <c r="M14" s="100"/>
      <c r="N14" s="100"/>
      <c r="O14" s="100"/>
      <c r="P14" s="100"/>
      <c r="Q14" s="100"/>
      <c r="R14" s="100"/>
      <c r="S14" s="100"/>
      <c r="T14" s="100"/>
      <c r="U14" s="100"/>
      <c r="V14" s="100"/>
      <c r="W14" s="100"/>
      <c r="X14" s="100"/>
      <c r="Y14" s="105"/>
      <c r="Z14" s="100"/>
      <c r="AA14" s="100"/>
      <c r="AB14" s="100"/>
      <c r="AC14" s="100"/>
      <c r="AD14" s="100"/>
      <c r="AE14" s="100"/>
      <c r="AF14" s="100"/>
      <c r="AG14" s="100"/>
      <c r="AH14" s="100"/>
      <c r="AI14" s="100"/>
      <c r="AJ14" s="100"/>
      <c r="AK14" s="100"/>
      <c r="AL14" s="122"/>
      <c r="AM14" s="100"/>
      <c r="AN14" s="100"/>
      <c r="AO14" s="100"/>
      <c r="AP14" s="100"/>
      <c r="AQ14" s="1757"/>
      <c r="AR14" s="2863"/>
      <c r="AW14" s="2410"/>
      <c r="AX14" s="2411"/>
      <c r="AY14" s="2411"/>
      <c r="AZ14" s="2411"/>
      <c r="BA14" s="2411"/>
      <c r="BB14" s="2411"/>
      <c r="BC14" s="2411"/>
      <c r="BD14" s="2411"/>
      <c r="BE14" s="2411"/>
      <c r="BF14" s="2411"/>
      <c r="BG14" s="2411"/>
      <c r="BH14" s="2411"/>
      <c r="BI14" s="2411"/>
      <c r="BJ14" s="2411"/>
      <c r="BK14" s="2411"/>
      <c r="BL14" s="2411"/>
      <c r="BM14" s="2411"/>
      <c r="BN14" s="2412"/>
    </row>
    <row r="15" spans="1:66" ht="14.1" customHeight="1">
      <c r="A15" s="266"/>
      <c r="B15" s="2874"/>
      <c r="C15" s="2875"/>
      <c r="D15" s="2875"/>
      <c r="E15" s="2875"/>
      <c r="F15" s="2876"/>
      <c r="G15" s="1757"/>
      <c r="H15" s="1758"/>
      <c r="I15" s="1758"/>
      <c r="J15" s="1759"/>
      <c r="K15" s="103"/>
      <c r="L15" s="100"/>
      <c r="M15" s="100"/>
      <c r="N15" s="100"/>
      <c r="O15" s="100"/>
      <c r="P15" s="100"/>
      <c r="Q15" s="122"/>
      <c r="R15" s="100"/>
      <c r="S15" s="100"/>
      <c r="T15" s="100"/>
      <c r="U15" s="100"/>
      <c r="V15" s="100"/>
      <c r="W15" s="100"/>
      <c r="X15" s="100"/>
      <c r="Y15" s="100"/>
      <c r="Z15" s="100"/>
      <c r="AA15" s="100"/>
      <c r="AB15" s="100"/>
      <c r="AC15" s="100"/>
      <c r="AD15" s="100"/>
      <c r="AE15" s="100"/>
      <c r="AF15" s="100"/>
      <c r="AG15" s="100"/>
      <c r="AH15" s="100"/>
      <c r="AI15" s="100"/>
      <c r="AJ15" s="100"/>
      <c r="AK15" s="100"/>
      <c r="AL15" s="122"/>
      <c r="AM15" s="100"/>
      <c r="AN15" s="100"/>
      <c r="AO15" s="100"/>
      <c r="AP15" s="100"/>
      <c r="AQ15" s="1757"/>
      <c r="AR15" s="2863"/>
    </row>
    <row r="16" spans="1:66" ht="14.1" customHeight="1">
      <c r="A16" s="266"/>
      <c r="B16" s="2874"/>
      <c r="C16" s="2875"/>
      <c r="D16" s="2875"/>
      <c r="E16" s="2875"/>
      <c r="F16" s="2876"/>
      <c r="G16" s="1757"/>
      <c r="H16" s="1758"/>
      <c r="I16" s="1758"/>
      <c r="J16" s="1759"/>
      <c r="K16" s="99"/>
      <c r="L16" s="100"/>
      <c r="M16" s="100"/>
      <c r="N16" s="100"/>
      <c r="O16" s="100"/>
      <c r="P16" s="100"/>
      <c r="Q16" s="100"/>
      <c r="R16" s="100"/>
      <c r="S16" s="100"/>
      <c r="T16" s="100"/>
      <c r="U16" s="100"/>
      <c r="V16" s="105"/>
      <c r="W16" s="100"/>
      <c r="X16" s="100"/>
      <c r="Y16" s="105"/>
      <c r="Z16" s="100"/>
      <c r="AA16" s="100"/>
      <c r="AB16" s="100"/>
      <c r="AC16" s="100"/>
      <c r="AD16" s="100"/>
      <c r="AE16" s="100"/>
      <c r="AF16" s="100"/>
      <c r="AG16" s="100"/>
      <c r="AH16" s="100"/>
      <c r="AI16" s="100"/>
      <c r="AJ16" s="100"/>
      <c r="AK16" s="100"/>
      <c r="AL16" s="122"/>
      <c r="AM16" s="100"/>
      <c r="AN16" s="100"/>
      <c r="AO16" s="100"/>
      <c r="AP16" s="100"/>
      <c r="AQ16" s="1757"/>
      <c r="AR16" s="2863"/>
    </row>
    <row r="17" spans="1:44" ht="14.1" customHeight="1">
      <c r="A17" s="266"/>
      <c r="B17" s="2874"/>
      <c r="C17" s="2875"/>
      <c r="D17" s="2875"/>
      <c r="E17" s="2875"/>
      <c r="F17" s="2876"/>
      <c r="G17" s="1757"/>
      <c r="H17" s="1758"/>
      <c r="I17" s="1758"/>
      <c r="J17" s="1759"/>
      <c r="K17" s="106"/>
      <c r="L17" s="100"/>
      <c r="M17" s="100"/>
      <c r="N17" s="100"/>
      <c r="O17" s="100"/>
      <c r="P17" s="100"/>
      <c r="Q17" s="100"/>
      <c r="R17" s="100"/>
      <c r="S17" s="100"/>
      <c r="T17" s="100"/>
      <c r="U17" s="100"/>
      <c r="V17" s="100"/>
      <c r="W17" s="100"/>
      <c r="X17" s="100"/>
      <c r="Y17" s="105"/>
      <c r="Z17" s="100"/>
      <c r="AA17" s="100"/>
      <c r="AB17" s="100"/>
      <c r="AC17" s="100"/>
      <c r="AD17" s="100"/>
      <c r="AE17" s="100"/>
      <c r="AF17" s="100"/>
      <c r="AG17" s="100"/>
      <c r="AH17" s="100"/>
      <c r="AI17" s="100"/>
      <c r="AJ17" s="100"/>
      <c r="AK17" s="100"/>
      <c r="AL17" s="122"/>
      <c r="AM17" s="100"/>
      <c r="AN17" s="100"/>
      <c r="AO17" s="100"/>
      <c r="AP17" s="100"/>
      <c r="AQ17" s="1757"/>
      <c r="AR17" s="2863"/>
    </row>
    <row r="18" spans="1:44" ht="14.1" customHeight="1">
      <c r="A18" s="266"/>
      <c r="B18" s="2874"/>
      <c r="C18" s="2875"/>
      <c r="D18" s="2875"/>
      <c r="E18" s="2875"/>
      <c r="F18" s="2876"/>
      <c r="G18" s="1757"/>
      <c r="H18" s="1758"/>
      <c r="I18" s="1758"/>
      <c r="J18" s="1759"/>
      <c r="K18" s="103"/>
      <c r="L18" s="100"/>
      <c r="M18" s="100"/>
      <c r="N18" s="100"/>
      <c r="O18" s="100"/>
      <c r="P18" s="100"/>
      <c r="Q18" s="122"/>
      <c r="R18" s="100"/>
      <c r="S18" s="100"/>
      <c r="T18" s="100"/>
      <c r="U18" s="100"/>
      <c r="V18" s="100"/>
      <c r="W18" s="100"/>
      <c r="X18" s="100"/>
      <c r="Y18" s="100"/>
      <c r="Z18" s="100"/>
      <c r="AA18" s="100"/>
      <c r="AB18" s="100"/>
      <c r="AC18" s="100"/>
      <c r="AD18" s="100"/>
      <c r="AE18" s="100"/>
      <c r="AF18" s="100"/>
      <c r="AG18" s="100"/>
      <c r="AH18" s="100"/>
      <c r="AI18" s="100"/>
      <c r="AJ18" s="100"/>
      <c r="AK18" s="100"/>
      <c r="AL18" s="122"/>
      <c r="AM18" s="100"/>
      <c r="AN18" s="100"/>
      <c r="AO18" s="100"/>
      <c r="AP18" s="100"/>
      <c r="AQ18" s="1757"/>
      <c r="AR18" s="2863"/>
    </row>
    <row r="19" spans="1:44" ht="14.1" customHeight="1">
      <c r="A19" s="266"/>
      <c r="B19" s="2874"/>
      <c r="C19" s="2875"/>
      <c r="D19" s="2875"/>
      <c r="E19" s="2875"/>
      <c r="F19" s="2876"/>
      <c r="G19" s="1757"/>
      <c r="H19" s="1758"/>
      <c r="I19" s="1758"/>
      <c r="J19" s="1759"/>
      <c r="K19" s="99"/>
      <c r="L19" s="100"/>
      <c r="M19" s="100"/>
      <c r="N19" s="100"/>
      <c r="O19" s="100"/>
      <c r="P19" s="100"/>
      <c r="Q19" s="100"/>
      <c r="R19" s="100"/>
      <c r="S19" s="100"/>
      <c r="T19" s="100"/>
      <c r="U19" s="100"/>
      <c r="V19" s="105"/>
      <c r="W19" s="100"/>
      <c r="X19" s="100"/>
      <c r="Y19" s="105"/>
      <c r="Z19" s="100"/>
      <c r="AA19" s="100"/>
      <c r="AB19" s="100"/>
      <c r="AC19" s="100"/>
      <c r="AD19" s="100"/>
      <c r="AE19" s="100"/>
      <c r="AF19" s="100"/>
      <c r="AG19" s="100"/>
      <c r="AH19" s="100"/>
      <c r="AI19" s="100"/>
      <c r="AJ19" s="100"/>
      <c r="AK19" s="100"/>
      <c r="AL19" s="122"/>
      <c r="AM19" s="100"/>
      <c r="AN19" s="100"/>
      <c r="AO19" s="100"/>
      <c r="AP19" s="100"/>
      <c r="AQ19" s="1757"/>
      <c r="AR19" s="2863"/>
    </row>
    <row r="20" spans="1:44" ht="14.1" customHeight="1">
      <c r="A20" s="266"/>
      <c r="B20" s="2874"/>
      <c r="C20" s="2875"/>
      <c r="D20" s="2875"/>
      <c r="E20" s="2875"/>
      <c r="F20" s="2876"/>
      <c r="G20" s="1757"/>
      <c r="H20" s="1758"/>
      <c r="I20" s="1758"/>
      <c r="J20" s="1759"/>
      <c r="K20" s="106"/>
      <c r="L20" s="100"/>
      <c r="M20" s="100"/>
      <c r="N20" s="100"/>
      <c r="O20" s="100"/>
      <c r="P20" s="100"/>
      <c r="Q20" s="100"/>
      <c r="R20" s="100"/>
      <c r="S20" s="100"/>
      <c r="T20" s="100"/>
      <c r="U20" s="100"/>
      <c r="V20" s="100"/>
      <c r="W20" s="100"/>
      <c r="X20" s="100"/>
      <c r="Y20" s="105"/>
      <c r="Z20" s="100"/>
      <c r="AA20" s="100"/>
      <c r="AB20" s="100"/>
      <c r="AC20" s="100"/>
      <c r="AD20" s="100"/>
      <c r="AE20" s="100"/>
      <c r="AF20" s="100"/>
      <c r="AG20" s="100"/>
      <c r="AH20" s="100"/>
      <c r="AI20" s="100"/>
      <c r="AJ20" s="100"/>
      <c r="AK20" s="100"/>
      <c r="AL20" s="122"/>
      <c r="AM20" s="100"/>
      <c r="AN20" s="100"/>
      <c r="AO20" s="100"/>
      <c r="AP20" s="100"/>
      <c r="AQ20" s="1757"/>
      <c r="AR20" s="2863"/>
    </row>
    <row r="21" spans="1:44" ht="14.1" customHeight="1">
      <c r="A21" s="266"/>
      <c r="B21" s="2874"/>
      <c r="C21" s="2875"/>
      <c r="D21" s="2875"/>
      <c r="E21" s="2875"/>
      <c r="F21" s="2876"/>
      <c r="G21" s="1757"/>
      <c r="H21" s="1758"/>
      <c r="I21" s="1758"/>
      <c r="J21" s="1759"/>
      <c r="K21" s="103"/>
      <c r="L21" s="100"/>
      <c r="M21" s="100"/>
      <c r="N21" s="100"/>
      <c r="O21" s="100"/>
      <c r="P21" s="100"/>
      <c r="Q21" s="122"/>
      <c r="R21" s="100"/>
      <c r="S21" s="100"/>
      <c r="T21" s="100"/>
      <c r="U21" s="100"/>
      <c r="V21" s="100"/>
      <c r="W21" s="100"/>
      <c r="X21" s="100"/>
      <c r="Y21" s="100"/>
      <c r="Z21" s="100"/>
      <c r="AA21" s="100"/>
      <c r="AB21" s="100"/>
      <c r="AC21" s="100"/>
      <c r="AD21" s="100"/>
      <c r="AE21" s="100"/>
      <c r="AF21" s="100"/>
      <c r="AG21" s="100"/>
      <c r="AH21" s="100"/>
      <c r="AI21" s="100"/>
      <c r="AJ21" s="100"/>
      <c r="AK21" s="100"/>
      <c r="AL21" s="122"/>
      <c r="AM21" s="100"/>
      <c r="AN21" s="100"/>
      <c r="AO21" s="100"/>
      <c r="AP21" s="100"/>
      <c r="AQ21" s="1757"/>
      <c r="AR21" s="2863"/>
    </row>
    <row r="22" spans="1:44" ht="14.1" customHeight="1">
      <c r="A22" s="266"/>
      <c r="B22" s="2874"/>
      <c r="C22" s="2875"/>
      <c r="D22" s="2875"/>
      <c r="E22" s="2875"/>
      <c r="F22" s="2876"/>
      <c r="G22" s="1757"/>
      <c r="H22" s="1758"/>
      <c r="I22" s="1758"/>
      <c r="J22" s="1759"/>
      <c r="K22" s="99"/>
      <c r="L22" s="100"/>
      <c r="M22" s="100"/>
      <c r="N22" s="100"/>
      <c r="O22" s="100"/>
      <c r="P22" s="100"/>
      <c r="Q22" s="100"/>
      <c r="R22" s="100"/>
      <c r="S22" s="100"/>
      <c r="T22" s="100"/>
      <c r="U22" s="100"/>
      <c r="V22" s="105"/>
      <c r="W22" s="100"/>
      <c r="X22" s="100"/>
      <c r="Y22" s="105"/>
      <c r="Z22" s="100"/>
      <c r="AA22" s="100"/>
      <c r="AB22" s="100"/>
      <c r="AC22" s="100"/>
      <c r="AD22" s="100"/>
      <c r="AE22" s="100"/>
      <c r="AF22" s="100"/>
      <c r="AG22" s="100"/>
      <c r="AH22" s="100"/>
      <c r="AI22" s="100"/>
      <c r="AJ22" s="100"/>
      <c r="AK22" s="100"/>
      <c r="AL22" s="122"/>
      <c r="AM22" s="100"/>
      <c r="AN22" s="100"/>
      <c r="AO22" s="100"/>
      <c r="AP22" s="100"/>
      <c r="AQ22" s="1757"/>
      <c r="AR22" s="2863"/>
    </row>
    <row r="23" spans="1:44" ht="14.1" customHeight="1">
      <c r="A23" s="266"/>
      <c r="B23" s="2874"/>
      <c r="C23" s="2875"/>
      <c r="D23" s="2875"/>
      <c r="E23" s="2875"/>
      <c r="F23" s="2876"/>
      <c r="G23" s="1757"/>
      <c r="H23" s="1758"/>
      <c r="I23" s="1758"/>
      <c r="J23" s="1759"/>
      <c r="K23" s="106"/>
      <c r="L23" s="100"/>
      <c r="M23" s="100"/>
      <c r="N23" s="100"/>
      <c r="O23" s="100"/>
      <c r="P23" s="100"/>
      <c r="Q23" s="100"/>
      <c r="R23" s="100"/>
      <c r="S23" s="100"/>
      <c r="T23" s="100"/>
      <c r="U23" s="100"/>
      <c r="V23" s="100"/>
      <c r="W23" s="100"/>
      <c r="X23" s="100"/>
      <c r="Y23" s="105"/>
      <c r="Z23" s="100"/>
      <c r="AA23" s="100"/>
      <c r="AB23" s="100"/>
      <c r="AC23" s="100"/>
      <c r="AD23" s="100"/>
      <c r="AE23" s="100"/>
      <c r="AF23" s="100"/>
      <c r="AG23" s="100"/>
      <c r="AH23" s="100"/>
      <c r="AI23" s="100"/>
      <c r="AJ23" s="100"/>
      <c r="AK23" s="100"/>
      <c r="AL23" s="122"/>
      <c r="AM23" s="100"/>
      <c r="AN23" s="100"/>
      <c r="AO23" s="100"/>
      <c r="AP23" s="100"/>
      <c r="AQ23" s="1757"/>
      <c r="AR23" s="2863"/>
    </row>
    <row r="24" spans="1:44" ht="14.1" customHeight="1">
      <c r="A24" s="266"/>
      <c r="B24" s="2874"/>
      <c r="C24" s="2875"/>
      <c r="D24" s="2875"/>
      <c r="E24" s="2875"/>
      <c r="F24" s="2876"/>
      <c r="G24" s="1757"/>
      <c r="H24" s="1758"/>
      <c r="I24" s="1758"/>
      <c r="J24" s="1759"/>
      <c r="K24" s="103"/>
      <c r="L24" s="100"/>
      <c r="M24" s="100"/>
      <c r="N24" s="100"/>
      <c r="O24" s="100"/>
      <c r="P24" s="100"/>
      <c r="Q24" s="122"/>
      <c r="R24" s="100"/>
      <c r="S24" s="100"/>
      <c r="T24" s="100"/>
      <c r="U24" s="100"/>
      <c r="V24" s="100"/>
      <c r="W24" s="100"/>
      <c r="X24" s="100"/>
      <c r="Y24" s="100"/>
      <c r="Z24" s="100"/>
      <c r="AA24" s="100"/>
      <c r="AB24" s="100"/>
      <c r="AC24" s="100"/>
      <c r="AD24" s="100"/>
      <c r="AE24" s="100"/>
      <c r="AF24" s="100"/>
      <c r="AG24" s="100"/>
      <c r="AH24" s="100"/>
      <c r="AI24" s="100"/>
      <c r="AJ24" s="100"/>
      <c r="AK24" s="100"/>
      <c r="AL24" s="122"/>
      <c r="AM24" s="100"/>
      <c r="AN24" s="100"/>
      <c r="AO24" s="100"/>
      <c r="AP24" s="100"/>
      <c r="AQ24" s="1757"/>
      <c r="AR24" s="2863"/>
    </row>
    <row r="25" spans="1:44" ht="14.1" customHeight="1">
      <c r="A25" s="266"/>
      <c r="B25" s="2874"/>
      <c r="C25" s="2875"/>
      <c r="D25" s="2875"/>
      <c r="E25" s="2875"/>
      <c r="F25" s="2876"/>
      <c r="G25" s="1757"/>
      <c r="H25" s="1758"/>
      <c r="I25" s="1758"/>
      <c r="J25" s="1759"/>
      <c r="K25" s="99"/>
      <c r="L25" s="100"/>
      <c r="M25" s="100"/>
      <c r="N25" s="100"/>
      <c r="O25" s="100"/>
      <c r="P25" s="100"/>
      <c r="Q25" s="100"/>
      <c r="R25" s="100"/>
      <c r="S25" s="100"/>
      <c r="T25" s="100"/>
      <c r="U25" s="100"/>
      <c r="V25" s="105"/>
      <c r="W25" s="100"/>
      <c r="X25" s="100"/>
      <c r="Y25" s="105"/>
      <c r="Z25" s="100"/>
      <c r="AA25" s="100"/>
      <c r="AB25" s="100"/>
      <c r="AC25" s="100"/>
      <c r="AD25" s="100"/>
      <c r="AE25" s="100"/>
      <c r="AF25" s="100"/>
      <c r="AG25" s="100"/>
      <c r="AH25" s="100"/>
      <c r="AI25" s="100"/>
      <c r="AJ25" s="100"/>
      <c r="AK25" s="100"/>
      <c r="AL25" s="122"/>
      <c r="AM25" s="100"/>
      <c r="AN25" s="100"/>
      <c r="AO25" s="100"/>
      <c r="AP25" s="100"/>
      <c r="AQ25" s="1757"/>
      <c r="AR25" s="2863"/>
    </row>
    <row r="26" spans="1:44" ht="14.1" customHeight="1">
      <c r="A26" s="266"/>
      <c r="B26" s="2874"/>
      <c r="C26" s="2875"/>
      <c r="D26" s="2875"/>
      <c r="E26" s="2875"/>
      <c r="F26" s="2876"/>
      <c r="G26" s="1757"/>
      <c r="H26" s="1758"/>
      <c r="I26" s="1758"/>
      <c r="J26" s="1759"/>
      <c r="K26" s="106"/>
      <c r="L26" s="100"/>
      <c r="M26" s="100"/>
      <c r="N26" s="100"/>
      <c r="O26" s="100"/>
      <c r="P26" s="100"/>
      <c r="Q26" s="100"/>
      <c r="R26" s="100"/>
      <c r="S26" s="100"/>
      <c r="T26" s="100"/>
      <c r="U26" s="100"/>
      <c r="V26" s="100"/>
      <c r="W26" s="100"/>
      <c r="X26" s="100"/>
      <c r="Y26" s="105"/>
      <c r="Z26" s="100"/>
      <c r="AA26" s="100"/>
      <c r="AB26" s="100"/>
      <c r="AC26" s="100"/>
      <c r="AD26" s="100"/>
      <c r="AE26" s="100"/>
      <c r="AF26" s="100"/>
      <c r="AG26" s="100"/>
      <c r="AH26" s="100"/>
      <c r="AI26" s="100"/>
      <c r="AJ26" s="100"/>
      <c r="AK26" s="100"/>
      <c r="AL26" s="122"/>
      <c r="AM26" s="100"/>
      <c r="AN26" s="100"/>
      <c r="AO26" s="100"/>
      <c r="AP26" s="100"/>
      <c r="AQ26" s="1757"/>
      <c r="AR26" s="2863"/>
    </row>
    <row r="27" spans="1:44" ht="14.1" customHeight="1">
      <c r="A27" s="266"/>
      <c r="B27" s="2874"/>
      <c r="C27" s="2875"/>
      <c r="D27" s="2875"/>
      <c r="E27" s="2875"/>
      <c r="F27" s="2876"/>
      <c r="G27" s="1757"/>
      <c r="H27" s="1758"/>
      <c r="I27" s="1758"/>
      <c r="J27" s="1759"/>
      <c r="K27" s="103"/>
      <c r="L27" s="100"/>
      <c r="M27" s="100"/>
      <c r="N27" s="100"/>
      <c r="O27" s="100"/>
      <c r="P27" s="100"/>
      <c r="Q27" s="122"/>
      <c r="R27" s="100"/>
      <c r="S27" s="100"/>
      <c r="T27" s="100"/>
      <c r="U27" s="100"/>
      <c r="V27" s="100"/>
      <c r="W27" s="100"/>
      <c r="X27" s="100"/>
      <c r="Y27" s="100"/>
      <c r="Z27" s="100"/>
      <c r="AA27" s="100"/>
      <c r="AB27" s="100"/>
      <c r="AC27" s="100"/>
      <c r="AD27" s="100"/>
      <c r="AE27" s="100"/>
      <c r="AF27" s="100"/>
      <c r="AG27" s="100"/>
      <c r="AH27" s="100"/>
      <c r="AI27" s="100"/>
      <c r="AJ27" s="100"/>
      <c r="AK27" s="100"/>
      <c r="AL27" s="122"/>
      <c r="AM27" s="100"/>
      <c r="AN27" s="100"/>
      <c r="AO27" s="100"/>
      <c r="AP27" s="100"/>
      <c r="AQ27" s="1757"/>
      <c r="AR27" s="2863"/>
    </row>
    <row r="28" spans="1:44" ht="14.1" customHeight="1">
      <c r="A28" s="266"/>
      <c r="B28" s="2874"/>
      <c r="C28" s="2875"/>
      <c r="D28" s="2875"/>
      <c r="E28" s="2875"/>
      <c r="F28" s="2876"/>
      <c r="G28" s="1757"/>
      <c r="H28" s="1758"/>
      <c r="I28" s="1758"/>
      <c r="J28" s="1759"/>
      <c r="K28" s="99"/>
      <c r="L28" s="100"/>
      <c r="M28" s="100"/>
      <c r="N28" s="100"/>
      <c r="O28" s="100"/>
      <c r="P28" s="100"/>
      <c r="Q28" s="100"/>
      <c r="R28" s="100"/>
      <c r="S28" s="100"/>
      <c r="T28" s="100"/>
      <c r="U28" s="100"/>
      <c r="V28" s="105"/>
      <c r="W28" s="100"/>
      <c r="X28" s="100"/>
      <c r="Y28" s="105"/>
      <c r="Z28" s="100"/>
      <c r="AA28" s="100"/>
      <c r="AB28" s="100"/>
      <c r="AC28" s="100"/>
      <c r="AD28" s="100"/>
      <c r="AE28" s="100"/>
      <c r="AF28" s="100"/>
      <c r="AG28" s="100"/>
      <c r="AH28" s="100"/>
      <c r="AI28" s="100"/>
      <c r="AJ28" s="100"/>
      <c r="AK28" s="100"/>
      <c r="AL28" s="122"/>
      <c r="AM28" s="100"/>
      <c r="AN28" s="100"/>
      <c r="AO28" s="100"/>
      <c r="AP28" s="100"/>
      <c r="AQ28" s="1757"/>
      <c r="AR28" s="2863"/>
    </row>
    <row r="29" spans="1:44" ht="14.1" customHeight="1">
      <c r="A29" s="266"/>
      <c r="B29" s="2874"/>
      <c r="C29" s="2875"/>
      <c r="D29" s="2875"/>
      <c r="E29" s="2875"/>
      <c r="F29" s="2876"/>
      <c r="G29" s="1757" t="s">
        <v>78</v>
      </c>
      <c r="H29" s="1758"/>
      <c r="I29" s="1758"/>
      <c r="J29" s="1759"/>
      <c r="K29" s="106"/>
      <c r="L29" s="100"/>
      <c r="M29" s="100"/>
      <c r="N29" s="100"/>
      <c r="O29" s="100"/>
      <c r="P29" s="100"/>
      <c r="Q29" s="100"/>
      <c r="R29" s="100"/>
      <c r="S29" s="100"/>
      <c r="T29" s="100"/>
      <c r="U29" s="100"/>
      <c r="V29" s="100"/>
      <c r="W29" s="100"/>
      <c r="X29" s="100"/>
      <c r="Y29" s="105"/>
      <c r="Z29" s="100"/>
      <c r="AA29" s="100"/>
      <c r="AB29" s="100"/>
      <c r="AC29" s="100"/>
      <c r="AD29" s="100"/>
      <c r="AE29" s="100"/>
      <c r="AF29" s="100"/>
      <c r="AG29" s="100"/>
      <c r="AH29" s="100"/>
      <c r="AI29" s="100"/>
      <c r="AJ29" s="100"/>
      <c r="AK29" s="100"/>
      <c r="AL29" s="122"/>
      <c r="AM29" s="100"/>
      <c r="AN29" s="100"/>
      <c r="AO29" s="100"/>
      <c r="AP29" s="100"/>
      <c r="AQ29" s="1757"/>
      <c r="AR29" s="2863"/>
    </row>
    <row r="30" spans="1:44" ht="14.1" customHeight="1">
      <c r="A30" s="266"/>
      <c r="B30" s="2874"/>
      <c r="C30" s="2875"/>
      <c r="D30" s="2875"/>
      <c r="E30" s="2875"/>
      <c r="F30" s="2876"/>
      <c r="G30" s="1757" t="s">
        <v>79</v>
      </c>
      <c r="H30" s="1758"/>
      <c r="I30" s="1758"/>
      <c r="J30" s="1759"/>
      <c r="K30" s="103"/>
      <c r="L30" s="100"/>
      <c r="M30" s="100"/>
      <c r="N30" s="100"/>
      <c r="O30" s="100"/>
      <c r="P30" s="100"/>
      <c r="Q30" s="122"/>
      <c r="R30" s="100"/>
      <c r="S30" s="100"/>
      <c r="T30" s="100"/>
      <c r="U30" s="100"/>
      <c r="V30" s="100"/>
      <c r="W30" s="100"/>
      <c r="X30" s="100"/>
      <c r="Y30" s="100"/>
      <c r="Z30" s="100"/>
      <c r="AA30" s="100"/>
      <c r="AB30" s="100"/>
      <c r="AC30" s="100"/>
      <c r="AD30" s="100"/>
      <c r="AE30" s="100"/>
      <c r="AF30" s="100"/>
      <c r="AG30" s="100"/>
      <c r="AH30" s="100"/>
      <c r="AI30" s="100"/>
      <c r="AJ30" s="100"/>
      <c r="AK30" s="100"/>
      <c r="AL30" s="122"/>
      <c r="AM30" s="100"/>
      <c r="AN30" s="100"/>
      <c r="AO30" s="100"/>
      <c r="AP30" s="100"/>
      <c r="AQ30" s="1757"/>
      <c r="AR30" s="2863"/>
    </row>
    <row r="31" spans="1:44" ht="14.1" customHeight="1">
      <c r="A31" s="266"/>
      <c r="B31" s="2874"/>
      <c r="C31" s="2875"/>
      <c r="D31" s="2875"/>
      <c r="E31" s="2875"/>
      <c r="F31" s="2876"/>
      <c r="G31" s="1757" t="s">
        <v>77</v>
      </c>
      <c r="H31" s="1758"/>
      <c r="I31" s="1758"/>
      <c r="J31" s="1759"/>
      <c r="K31" s="99"/>
      <c r="L31" s="100"/>
      <c r="M31" s="100"/>
      <c r="N31" s="100"/>
      <c r="O31" s="100"/>
      <c r="P31" s="100"/>
      <c r="Q31" s="100"/>
      <c r="R31" s="100"/>
      <c r="S31" s="100"/>
      <c r="T31" s="100"/>
      <c r="U31" s="100"/>
      <c r="V31" s="105"/>
      <c r="W31" s="100"/>
      <c r="X31" s="100"/>
      <c r="Y31" s="105"/>
      <c r="Z31" s="100"/>
      <c r="AA31" s="100"/>
      <c r="AB31" s="100"/>
      <c r="AC31" s="100"/>
      <c r="AD31" s="100"/>
      <c r="AE31" s="100"/>
      <c r="AF31" s="100"/>
      <c r="AG31" s="100"/>
      <c r="AH31" s="100"/>
      <c r="AI31" s="100"/>
      <c r="AJ31" s="100"/>
      <c r="AK31" s="100"/>
      <c r="AL31" s="122"/>
      <c r="AM31" s="100"/>
      <c r="AN31" s="100"/>
      <c r="AO31" s="100"/>
      <c r="AP31" s="100"/>
      <c r="AQ31" s="1757"/>
      <c r="AR31" s="2863"/>
    </row>
    <row r="32" spans="1:44" ht="14.1" customHeight="1" thickBot="1">
      <c r="A32" s="266"/>
      <c r="B32" s="2888"/>
      <c r="C32" s="2889"/>
      <c r="D32" s="2889"/>
      <c r="E32" s="2889"/>
      <c r="F32" s="2890"/>
      <c r="G32" s="2864"/>
      <c r="H32" s="2893"/>
      <c r="I32" s="2893"/>
      <c r="J32" s="2894"/>
      <c r="K32" s="107"/>
      <c r="L32" s="108"/>
      <c r="M32" s="108"/>
      <c r="N32" s="108"/>
      <c r="O32" s="108"/>
      <c r="P32" s="108"/>
      <c r="Q32" s="108"/>
      <c r="R32" s="108"/>
      <c r="S32" s="108"/>
      <c r="T32" s="108"/>
      <c r="U32" s="108"/>
      <c r="V32" s="108"/>
      <c r="W32" s="108"/>
      <c r="X32" s="108"/>
      <c r="Y32" s="109"/>
      <c r="Z32" s="108"/>
      <c r="AA32" s="108"/>
      <c r="AB32" s="108"/>
      <c r="AC32" s="108"/>
      <c r="AD32" s="108"/>
      <c r="AE32" s="108"/>
      <c r="AF32" s="108"/>
      <c r="AG32" s="108"/>
      <c r="AH32" s="108"/>
      <c r="AI32" s="108"/>
      <c r="AJ32" s="108"/>
      <c r="AK32" s="108"/>
      <c r="AL32" s="123"/>
      <c r="AM32" s="108"/>
      <c r="AN32" s="108"/>
      <c r="AO32" s="108"/>
      <c r="AP32" s="108"/>
      <c r="AQ32" s="2864"/>
      <c r="AR32" s="2865"/>
    </row>
    <row r="33" spans="1:49" ht="12" customHeight="1">
      <c r="A33" s="266"/>
      <c r="B33" s="266"/>
      <c r="C33" s="266"/>
      <c r="D33" s="266"/>
      <c r="E33" s="266"/>
      <c r="F33" s="266"/>
      <c r="G33" s="266"/>
      <c r="H33" s="266"/>
      <c r="I33" s="266"/>
      <c r="J33" s="266"/>
      <c r="K33" s="266"/>
      <c r="L33" s="266"/>
      <c r="M33" s="266"/>
      <c r="N33" s="266"/>
      <c r="O33" s="266"/>
      <c r="P33" s="266"/>
      <c r="Q33" s="17"/>
      <c r="R33" s="266"/>
      <c r="S33" s="266"/>
      <c r="T33" s="266"/>
      <c r="U33" s="266"/>
      <c r="V33" s="266"/>
      <c r="W33" s="266"/>
      <c r="X33" s="266"/>
      <c r="Y33" s="266"/>
      <c r="Z33" s="266"/>
      <c r="AA33" s="266"/>
      <c r="AB33" s="266"/>
      <c r="AC33" s="266"/>
      <c r="AD33" s="266"/>
      <c r="AE33" s="266"/>
      <c r="AF33" s="266"/>
      <c r="AG33" s="266"/>
      <c r="AH33" s="266"/>
      <c r="AI33" s="266"/>
      <c r="AJ33" s="266"/>
      <c r="AK33" s="266"/>
      <c r="AL33" s="17"/>
      <c r="AM33" s="266"/>
      <c r="AN33" s="266"/>
      <c r="AO33" s="266"/>
      <c r="AP33" s="266"/>
      <c r="AQ33" s="266"/>
      <c r="AR33" s="266"/>
    </row>
    <row r="34" spans="1:49" ht="14.1" customHeight="1">
      <c r="A34" s="266"/>
      <c r="B34" s="266"/>
      <c r="C34" s="1757" t="s">
        <v>84</v>
      </c>
      <c r="D34" s="1758"/>
      <c r="E34" s="1758"/>
      <c r="F34" s="1757" t="s">
        <v>85</v>
      </c>
      <c r="G34" s="1758"/>
      <c r="H34" s="1758"/>
      <c r="I34" s="1758"/>
      <c r="J34" s="1758"/>
      <c r="K34" s="1758"/>
      <c r="L34" s="1759"/>
      <c r="M34" s="1757" t="s">
        <v>111</v>
      </c>
      <c r="N34" s="1758"/>
      <c r="O34" s="1758"/>
      <c r="P34" s="1758"/>
      <c r="Q34" s="1758"/>
      <c r="R34" s="1758"/>
      <c r="S34" s="1758"/>
      <c r="T34" s="1758"/>
      <c r="U34" s="1758"/>
      <c r="V34" s="1758"/>
      <c r="W34" s="1758"/>
      <c r="X34" s="1758"/>
      <c r="Y34" s="1758"/>
      <c r="Z34" s="1757" t="s">
        <v>82</v>
      </c>
      <c r="AA34" s="1758"/>
      <c r="AB34" s="1758"/>
      <c r="AC34" s="1758"/>
      <c r="AD34" s="1758"/>
      <c r="AE34" s="1758"/>
      <c r="AF34" s="1758"/>
      <c r="AG34" s="1759"/>
      <c r="AH34" s="266"/>
      <c r="AI34" s="266"/>
      <c r="AJ34" s="266"/>
      <c r="AK34" s="266"/>
      <c r="AL34" s="266"/>
      <c r="AM34" s="266"/>
      <c r="AN34" s="427"/>
      <c r="AO34" s="154"/>
      <c r="AP34" s="154"/>
      <c r="AQ34" s="17"/>
      <c r="AR34" s="154"/>
      <c r="AS34" s="266"/>
      <c r="AT34" s="154"/>
      <c r="AU34" s="266"/>
      <c r="AV34" s="266"/>
      <c r="AW34" s="266"/>
    </row>
    <row r="35" spans="1:49" ht="12" customHeight="1">
      <c r="A35" s="266"/>
      <c r="B35" s="266"/>
      <c r="C35" s="421" t="s">
        <v>123</v>
      </c>
      <c r="D35" s="423" t="s">
        <v>99</v>
      </c>
      <c r="E35" s="424"/>
      <c r="F35" s="421" t="s">
        <v>86</v>
      </c>
      <c r="G35" s="2872" t="s">
        <v>105</v>
      </c>
      <c r="H35" s="2872"/>
      <c r="I35" s="2872"/>
      <c r="J35" s="423" t="s">
        <v>87</v>
      </c>
      <c r="K35" s="423" t="s">
        <v>106</v>
      </c>
      <c r="L35" s="424"/>
      <c r="M35" s="2871" t="s">
        <v>107</v>
      </c>
      <c r="N35" s="2872"/>
      <c r="O35" s="423"/>
      <c r="P35" s="423" t="s">
        <v>108</v>
      </c>
      <c r="Q35" s="423"/>
      <c r="R35" s="423" t="s">
        <v>109</v>
      </c>
      <c r="S35" s="423" t="s">
        <v>93</v>
      </c>
      <c r="T35" s="2872" t="s">
        <v>110</v>
      </c>
      <c r="U35" s="2872"/>
      <c r="V35" s="423"/>
      <c r="W35" s="423" t="s">
        <v>108</v>
      </c>
      <c r="X35" s="423"/>
      <c r="Y35" s="424" t="s">
        <v>109</v>
      </c>
      <c r="Z35" s="2891" t="s">
        <v>112</v>
      </c>
      <c r="AA35" s="2892"/>
      <c r="AB35" s="422" t="s">
        <v>86</v>
      </c>
      <c r="AC35" s="2872"/>
      <c r="AD35" s="2872"/>
      <c r="AE35" s="423" t="s">
        <v>113</v>
      </c>
      <c r="AF35" s="2869" t="s">
        <v>43</v>
      </c>
      <c r="AG35" s="2870"/>
      <c r="AH35" s="266"/>
      <c r="AI35" s="266"/>
      <c r="AJ35" s="266"/>
      <c r="AK35" s="266"/>
      <c r="AL35" s="266"/>
      <c r="AM35" s="266"/>
      <c r="AN35" s="427"/>
      <c r="AO35" s="154"/>
      <c r="AP35" s="154"/>
      <c r="AQ35" s="17"/>
      <c r="AR35" s="154"/>
      <c r="AS35" s="266"/>
      <c r="AT35" s="154"/>
      <c r="AU35" s="266"/>
      <c r="AV35" s="266"/>
      <c r="AW35" s="266"/>
    </row>
    <row r="36" spans="1:49" ht="12" customHeight="1">
      <c r="A36" s="266"/>
      <c r="B36" s="266"/>
      <c r="C36" s="419" t="s">
        <v>123</v>
      </c>
      <c r="D36" s="417" t="s">
        <v>100</v>
      </c>
      <c r="E36" s="418"/>
      <c r="F36" s="419" t="s">
        <v>86</v>
      </c>
      <c r="G36" s="2866"/>
      <c r="H36" s="2866"/>
      <c r="I36" s="2866"/>
      <c r="J36" s="417" t="s">
        <v>87</v>
      </c>
      <c r="K36" s="417" t="s">
        <v>106</v>
      </c>
      <c r="L36" s="418"/>
      <c r="M36" s="2873" t="s">
        <v>107</v>
      </c>
      <c r="N36" s="2866"/>
      <c r="O36" s="417"/>
      <c r="P36" s="417" t="s">
        <v>108</v>
      </c>
      <c r="Q36" s="417"/>
      <c r="R36" s="417" t="s">
        <v>109</v>
      </c>
      <c r="S36" s="417" t="s">
        <v>93</v>
      </c>
      <c r="T36" s="2866" t="s">
        <v>110</v>
      </c>
      <c r="U36" s="2866"/>
      <c r="V36" s="417"/>
      <c r="W36" s="417" t="s">
        <v>108</v>
      </c>
      <c r="X36" s="417"/>
      <c r="Y36" s="418" t="s">
        <v>109</v>
      </c>
      <c r="Z36" s="2861" t="s">
        <v>112</v>
      </c>
      <c r="AA36" s="2862"/>
      <c r="AB36" s="420" t="s">
        <v>86</v>
      </c>
      <c r="AC36" s="2866"/>
      <c r="AD36" s="2866"/>
      <c r="AE36" s="417" t="s">
        <v>113</v>
      </c>
      <c r="AF36" s="2867" t="s">
        <v>43</v>
      </c>
      <c r="AG36" s="2868"/>
      <c r="AH36" s="266"/>
      <c r="AI36" s="266"/>
      <c r="AJ36" s="266"/>
      <c r="AK36" s="266"/>
      <c r="AL36" s="266"/>
      <c r="AM36" s="266"/>
      <c r="AN36" s="427"/>
      <c r="AO36" s="154"/>
      <c r="AP36" s="154"/>
      <c r="AQ36" s="17"/>
      <c r="AR36" s="154"/>
      <c r="AS36" s="266"/>
      <c r="AT36" s="154"/>
      <c r="AU36" s="266"/>
      <c r="AV36" s="266"/>
      <c r="AW36" s="266"/>
    </row>
    <row r="37" spans="1:49" ht="12" customHeight="1">
      <c r="A37" s="266"/>
      <c r="B37" s="266"/>
      <c r="C37" s="419" t="s">
        <v>123</v>
      </c>
      <c r="D37" s="417" t="s">
        <v>101</v>
      </c>
      <c r="E37" s="418"/>
      <c r="F37" s="419" t="s">
        <v>86</v>
      </c>
      <c r="G37" s="2866"/>
      <c r="H37" s="2866"/>
      <c r="I37" s="2866"/>
      <c r="J37" s="417" t="s">
        <v>87</v>
      </c>
      <c r="K37" s="417" t="s">
        <v>106</v>
      </c>
      <c r="L37" s="418"/>
      <c r="M37" s="2873" t="s">
        <v>107</v>
      </c>
      <c r="N37" s="2866"/>
      <c r="O37" s="417"/>
      <c r="P37" s="417" t="s">
        <v>108</v>
      </c>
      <c r="Q37" s="417"/>
      <c r="R37" s="417" t="s">
        <v>109</v>
      </c>
      <c r="S37" s="417" t="s">
        <v>93</v>
      </c>
      <c r="T37" s="2866" t="s">
        <v>110</v>
      </c>
      <c r="U37" s="2866"/>
      <c r="V37" s="417"/>
      <c r="W37" s="417" t="s">
        <v>108</v>
      </c>
      <c r="X37" s="417"/>
      <c r="Y37" s="418" t="s">
        <v>109</v>
      </c>
      <c r="Z37" s="2861" t="s">
        <v>112</v>
      </c>
      <c r="AA37" s="2862"/>
      <c r="AB37" s="420" t="s">
        <v>86</v>
      </c>
      <c r="AC37" s="2866"/>
      <c r="AD37" s="2866"/>
      <c r="AE37" s="417" t="s">
        <v>113</v>
      </c>
      <c r="AF37" s="2867" t="s">
        <v>43</v>
      </c>
      <c r="AG37" s="2868"/>
      <c r="AH37" s="266"/>
      <c r="AI37" s="266"/>
      <c r="AJ37" s="266"/>
      <c r="AK37" s="266"/>
      <c r="AL37" s="266"/>
      <c r="AM37" s="266"/>
      <c r="AN37" s="266"/>
      <c r="AO37" s="266"/>
      <c r="AP37" s="266"/>
      <c r="AQ37" s="17"/>
      <c r="AR37" s="266"/>
      <c r="AS37" s="266"/>
      <c r="AT37" s="266"/>
      <c r="AU37" s="266"/>
      <c r="AV37" s="266"/>
      <c r="AW37" s="266"/>
    </row>
    <row r="38" spans="1:49" ht="12" customHeight="1">
      <c r="A38" s="266"/>
      <c r="B38" s="266"/>
      <c r="C38" s="419" t="s">
        <v>123</v>
      </c>
      <c r="D38" s="417" t="s">
        <v>102</v>
      </c>
      <c r="E38" s="418"/>
      <c r="F38" s="419" t="s">
        <v>86</v>
      </c>
      <c r="G38" s="2866"/>
      <c r="H38" s="2866"/>
      <c r="I38" s="2866"/>
      <c r="J38" s="417" t="s">
        <v>87</v>
      </c>
      <c r="K38" s="417" t="s">
        <v>106</v>
      </c>
      <c r="L38" s="418"/>
      <c r="M38" s="2873" t="s">
        <v>107</v>
      </c>
      <c r="N38" s="2866"/>
      <c r="O38" s="417"/>
      <c r="P38" s="417" t="s">
        <v>108</v>
      </c>
      <c r="Q38" s="417"/>
      <c r="R38" s="417" t="s">
        <v>109</v>
      </c>
      <c r="S38" s="417" t="s">
        <v>93</v>
      </c>
      <c r="T38" s="2866" t="s">
        <v>110</v>
      </c>
      <c r="U38" s="2866"/>
      <c r="V38" s="417"/>
      <c r="W38" s="417" t="s">
        <v>108</v>
      </c>
      <c r="X38" s="417"/>
      <c r="Y38" s="418" t="s">
        <v>109</v>
      </c>
      <c r="Z38" s="2861" t="s">
        <v>112</v>
      </c>
      <c r="AA38" s="2862"/>
      <c r="AB38" s="420" t="s">
        <v>86</v>
      </c>
      <c r="AC38" s="2866"/>
      <c r="AD38" s="2866"/>
      <c r="AE38" s="417" t="s">
        <v>113</v>
      </c>
      <c r="AF38" s="2867" t="s">
        <v>43</v>
      </c>
      <c r="AG38" s="2868"/>
      <c r="AH38" s="266"/>
      <c r="AI38" s="266"/>
      <c r="AJ38" s="266"/>
      <c r="AK38" s="266"/>
      <c r="AL38" s="266"/>
      <c r="AM38" s="266"/>
      <c r="AN38" s="266"/>
      <c r="AO38" s="266"/>
      <c r="AP38" s="266"/>
      <c r="AQ38" s="17"/>
      <c r="AR38" s="266"/>
      <c r="AS38" s="266"/>
      <c r="AT38" s="266"/>
      <c r="AU38" s="266"/>
      <c r="AV38" s="266"/>
      <c r="AW38" s="266"/>
    </row>
    <row r="39" spans="1:49" ht="12" customHeight="1">
      <c r="A39" s="266"/>
      <c r="B39" s="266"/>
      <c r="C39" s="419" t="s">
        <v>123</v>
      </c>
      <c r="D39" s="417" t="s">
        <v>103</v>
      </c>
      <c r="E39" s="418"/>
      <c r="F39" s="419" t="s">
        <v>86</v>
      </c>
      <c r="G39" s="2866"/>
      <c r="H39" s="2866"/>
      <c r="I39" s="2866"/>
      <c r="J39" s="417" t="s">
        <v>87</v>
      </c>
      <c r="K39" s="417" t="s">
        <v>106</v>
      </c>
      <c r="L39" s="418"/>
      <c r="M39" s="2873" t="s">
        <v>107</v>
      </c>
      <c r="N39" s="2866"/>
      <c r="O39" s="417"/>
      <c r="P39" s="417" t="s">
        <v>108</v>
      </c>
      <c r="Q39" s="417"/>
      <c r="R39" s="417" t="s">
        <v>109</v>
      </c>
      <c r="S39" s="417" t="s">
        <v>93</v>
      </c>
      <c r="T39" s="2866" t="s">
        <v>110</v>
      </c>
      <c r="U39" s="2866"/>
      <c r="V39" s="417"/>
      <c r="W39" s="417" t="s">
        <v>108</v>
      </c>
      <c r="X39" s="417"/>
      <c r="Y39" s="418" t="s">
        <v>109</v>
      </c>
      <c r="Z39" s="2861" t="s">
        <v>112</v>
      </c>
      <c r="AA39" s="2862"/>
      <c r="AB39" s="420" t="s">
        <v>86</v>
      </c>
      <c r="AC39" s="2866"/>
      <c r="AD39" s="2866"/>
      <c r="AE39" s="417" t="s">
        <v>113</v>
      </c>
      <c r="AF39" s="2867" t="s">
        <v>43</v>
      </c>
      <c r="AG39" s="2868"/>
      <c r="AH39" s="266"/>
      <c r="AI39" s="266"/>
      <c r="AJ39" s="266"/>
      <c r="AK39" s="266"/>
      <c r="AL39" s="266"/>
      <c r="AM39" s="266"/>
      <c r="AN39" s="266"/>
      <c r="AO39" s="266"/>
      <c r="AP39" s="266"/>
      <c r="AQ39" s="17"/>
      <c r="AR39" s="266"/>
      <c r="AS39" s="266"/>
      <c r="AT39" s="266"/>
      <c r="AU39" s="266"/>
      <c r="AV39" s="266"/>
      <c r="AW39" s="266"/>
    </row>
    <row r="40" spans="1:49" ht="12" customHeight="1">
      <c r="A40" s="266"/>
      <c r="B40" s="266"/>
      <c r="C40" s="419" t="s">
        <v>123</v>
      </c>
      <c r="D40" s="417" t="s">
        <v>104</v>
      </c>
      <c r="E40" s="418"/>
      <c r="F40" s="419" t="s">
        <v>86</v>
      </c>
      <c r="G40" s="2866"/>
      <c r="H40" s="2866"/>
      <c r="I40" s="2866"/>
      <c r="J40" s="417" t="s">
        <v>87</v>
      </c>
      <c r="K40" s="417" t="s">
        <v>106</v>
      </c>
      <c r="L40" s="418"/>
      <c r="M40" s="2873" t="s">
        <v>107</v>
      </c>
      <c r="N40" s="2866"/>
      <c r="O40" s="417"/>
      <c r="P40" s="417" t="s">
        <v>108</v>
      </c>
      <c r="Q40" s="417"/>
      <c r="R40" s="417" t="s">
        <v>109</v>
      </c>
      <c r="S40" s="417" t="s">
        <v>93</v>
      </c>
      <c r="T40" s="2866" t="s">
        <v>110</v>
      </c>
      <c r="U40" s="2866"/>
      <c r="V40" s="417"/>
      <c r="W40" s="417" t="s">
        <v>108</v>
      </c>
      <c r="X40" s="417"/>
      <c r="Y40" s="418" t="s">
        <v>109</v>
      </c>
      <c r="Z40" s="2861" t="s">
        <v>112</v>
      </c>
      <c r="AA40" s="2862"/>
      <c r="AB40" s="420" t="s">
        <v>86</v>
      </c>
      <c r="AC40" s="2866"/>
      <c r="AD40" s="2866"/>
      <c r="AE40" s="417" t="s">
        <v>113</v>
      </c>
      <c r="AF40" s="2867" t="s">
        <v>43</v>
      </c>
      <c r="AG40" s="2868"/>
      <c r="AH40" s="266"/>
      <c r="AI40" s="266"/>
      <c r="AJ40" s="266"/>
      <c r="AK40" s="266"/>
      <c r="AL40" s="266"/>
      <c r="AM40" s="266"/>
      <c r="AN40" s="266"/>
      <c r="AO40" s="266"/>
      <c r="AP40" s="266"/>
      <c r="AQ40" s="17"/>
      <c r="AR40" s="266"/>
      <c r="AS40" s="266"/>
      <c r="AT40" s="266"/>
      <c r="AU40" s="266"/>
      <c r="AV40" s="266"/>
      <c r="AW40" s="266"/>
    </row>
    <row r="41" spans="1:49" ht="12" customHeight="1">
      <c r="A41" s="266"/>
      <c r="B41" s="266"/>
      <c r="C41" s="8"/>
      <c r="D41" s="83" t="s">
        <v>93</v>
      </c>
      <c r="E41" s="184"/>
      <c r="F41" s="184"/>
      <c r="G41" s="184"/>
      <c r="H41" s="184"/>
      <c r="I41" s="184"/>
      <c r="J41" s="184"/>
      <c r="K41" s="425"/>
      <c r="L41" s="139"/>
      <c r="M41" s="425"/>
      <c r="N41" s="425"/>
      <c r="O41" s="425"/>
      <c r="P41" s="425"/>
      <c r="Q41" s="425"/>
      <c r="R41" s="425"/>
      <c r="S41" s="425"/>
      <c r="T41" s="425"/>
      <c r="U41" s="425"/>
      <c r="V41" s="26"/>
      <c r="W41" s="425"/>
      <c r="X41" s="425"/>
      <c r="Y41" s="26"/>
      <c r="Z41" s="84"/>
      <c r="AA41" s="26"/>
      <c r="AB41" s="26"/>
      <c r="AC41" s="425"/>
      <c r="AD41" s="425"/>
      <c r="AE41" s="184"/>
      <c r="AF41" s="184"/>
      <c r="AG41" s="9"/>
      <c r="AH41" s="266"/>
      <c r="AI41" s="266"/>
      <c r="AJ41" s="266"/>
      <c r="AK41" s="266"/>
      <c r="AL41" s="266"/>
      <c r="AM41" s="266"/>
      <c r="AN41" s="427"/>
      <c r="AO41" s="154"/>
      <c r="AP41" s="154"/>
      <c r="AQ41" s="17"/>
      <c r="AR41" s="154"/>
      <c r="AS41" s="266"/>
      <c r="AT41" s="154"/>
      <c r="AU41" s="266"/>
      <c r="AV41" s="266"/>
      <c r="AW41" s="266"/>
    </row>
    <row r="42" spans="1:49" ht="6" customHeight="1">
      <c r="A42" s="266"/>
      <c r="B42" s="266"/>
      <c r="C42" s="266"/>
      <c r="E42" s="266"/>
      <c r="F42" s="266"/>
      <c r="G42" s="266"/>
      <c r="H42" s="266"/>
      <c r="I42" s="266"/>
      <c r="J42" s="266"/>
      <c r="K42" s="27"/>
      <c r="L42" s="27"/>
      <c r="M42" s="27"/>
      <c r="N42" s="428"/>
      <c r="O42" s="428"/>
      <c r="P42" s="428"/>
      <c r="Q42" s="428"/>
      <c r="R42" s="428"/>
      <c r="S42" s="428"/>
      <c r="T42" s="428"/>
      <c r="U42" s="428"/>
      <c r="V42" s="266"/>
      <c r="W42" s="266"/>
      <c r="X42" s="266"/>
      <c r="Y42" s="2860"/>
      <c r="Z42" s="1490"/>
      <c r="AA42" s="1490"/>
      <c r="AB42" s="266"/>
      <c r="AC42" s="266"/>
      <c r="AD42" s="266"/>
      <c r="AE42" s="266"/>
      <c r="AF42" s="266"/>
      <c r="AG42" s="266"/>
      <c r="AH42" s="266"/>
      <c r="AI42" s="427"/>
      <c r="AJ42" s="154"/>
      <c r="AK42" s="154"/>
      <c r="AL42" s="17"/>
      <c r="AM42" s="154"/>
      <c r="AN42" s="266"/>
      <c r="AO42" s="154"/>
      <c r="AP42" s="266"/>
      <c r="AQ42" s="266"/>
      <c r="AR42" s="266"/>
    </row>
    <row r="43" spans="1:49" ht="12" customHeight="1">
      <c r="B43" s="266"/>
      <c r="C43" s="427"/>
      <c r="D43" s="266" t="s">
        <v>114</v>
      </c>
      <c r="E43" s="427"/>
      <c r="F43" s="266"/>
      <c r="G43" s="266"/>
      <c r="H43" s="266"/>
      <c r="I43" s="266"/>
      <c r="J43" s="266"/>
      <c r="K43" s="427"/>
      <c r="L43" s="427"/>
      <c r="M43" s="427"/>
      <c r="N43" s="427"/>
      <c r="O43" s="427"/>
      <c r="P43" s="427"/>
      <c r="Q43" s="427"/>
      <c r="R43" s="427"/>
      <c r="S43" s="427"/>
      <c r="T43" s="427"/>
      <c r="U43" s="427"/>
      <c r="V43" s="24"/>
      <c r="W43" s="427"/>
      <c r="X43" s="427"/>
      <c r="Y43" s="24"/>
      <c r="Z43" s="427"/>
      <c r="AA43" s="427"/>
      <c r="AB43" s="266"/>
      <c r="AC43" s="266"/>
      <c r="AD43" s="266"/>
      <c r="AE43" s="266"/>
      <c r="AF43" s="266"/>
      <c r="AG43" s="266"/>
      <c r="AH43" s="266"/>
      <c r="AI43" s="427"/>
      <c r="AJ43" s="154"/>
      <c r="AK43" s="154"/>
      <c r="AL43" s="17"/>
      <c r="AM43" s="154"/>
      <c r="AN43" s="266"/>
      <c r="AO43" s="154"/>
      <c r="AP43" s="266"/>
      <c r="AQ43" s="266"/>
      <c r="AR43" s="266"/>
    </row>
    <row r="44" spans="1:49" ht="12.95" customHeight="1">
      <c r="A44" s="266"/>
      <c r="B44" s="266"/>
      <c r="C44" s="266"/>
      <c r="D44" s="266"/>
      <c r="E44" s="266"/>
      <c r="F44" s="266"/>
      <c r="G44" s="266"/>
      <c r="H44" s="266"/>
      <c r="I44" s="266"/>
      <c r="J44" s="266"/>
      <c r="K44" s="266"/>
      <c r="L44" s="266"/>
      <c r="M44" s="266"/>
      <c r="N44" s="266"/>
      <c r="O44" s="266"/>
      <c r="P44" s="266"/>
      <c r="Q44" s="17"/>
      <c r="R44" s="266"/>
      <c r="S44" s="266"/>
      <c r="T44" s="266"/>
      <c r="U44" s="266"/>
      <c r="V44" s="266"/>
      <c r="W44" s="266"/>
      <c r="X44" s="266"/>
      <c r="Y44" s="266"/>
      <c r="Z44" s="266"/>
      <c r="AA44" s="266"/>
      <c r="AB44" s="266"/>
      <c r="AC44" s="266"/>
      <c r="AD44" s="266"/>
      <c r="AE44" s="266"/>
      <c r="AF44" s="266"/>
      <c r="AG44" s="266"/>
      <c r="AH44" s="266"/>
      <c r="AI44" s="266"/>
      <c r="AJ44" s="266"/>
      <c r="AK44" s="266"/>
      <c r="AL44" s="17"/>
      <c r="AM44" s="266"/>
      <c r="AN44" s="266"/>
      <c r="AO44" s="266"/>
      <c r="AP44" s="266"/>
      <c r="AQ44" s="266"/>
      <c r="AR44" s="266"/>
    </row>
  </sheetData>
  <mergeCells count="130">
    <mergeCell ref="AN2:AQ2"/>
    <mergeCell ref="AL2:AM2"/>
    <mergeCell ref="AF2:AK2"/>
    <mergeCell ref="B14:F14"/>
    <mergeCell ref="B15:F15"/>
    <mergeCell ref="G18:J18"/>
    <mergeCell ref="G17:J17"/>
    <mergeCell ref="G14:J14"/>
    <mergeCell ref="G22:J22"/>
    <mergeCell ref="G15:J15"/>
    <mergeCell ref="G16:J16"/>
    <mergeCell ref="G8:J8"/>
    <mergeCell ref="B12:F12"/>
    <mergeCell ref="G9:J9"/>
    <mergeCell ref="G10:J10"/>
    <mergeCell ref="G11:J11"/>
    <mergeCell ref="G12:J12"/>
    <mergeCell ref="G13:J13"/>
    <mergeCell ref="B16:F16"/>
    <mergeCell ref="B17:F17"/>
    <mergeCell ref="B13:F13"/>
    <mergeCell ref="B8:F8"/>
    <mergeCell ref="B9:F9"/>
    <mergeCell ref="B10:F10"/>
    <mergeCell ref="B11:F11"/>
    <mergeCell ref="G19:J19"/>
    <mergeCell ref="G20:J20"/>
    <mergeCell ref="G24:J24"/>
    <mergeCell ref="G25:J25"/>
    <mergeCell ref="G26:J26"/>
    <mergeCell ref="G31:J31"/>
    <mergeCell ref="B18:F18"/>
    <mergeCell ref="B20:F20"/>
    <mergeCell ref="B21:F21"/>
    <mergeCell ref="B19:F19"/>
    <mergeCell ref="B24:F24"/>
    <mergeCell ref="B32:F32"/>
    <mergeCell ref="B25:F25"/>
    <mergeCell ref="B27:F27"/>
    <mergeCell ref="B28:F28"/>
    <mergeCell ref="B29:F29"/>
    <mergeCell ref="B30:F30"/>
    <mergeCell ref="B31:F31"/>
    <mergeCell ref="B26:F26"/>
    <mergeCell ref="AC38:AD38"/>
    <mergeCell ref="Z35:AA35"/>
    <mergeCell ref="AC35:AD35"/>
    <mergeCell ref="G27:J27"/>
    <mergeCell ref="G28:J28"/>
    <mergeCell ref="G32:J32"/>
    <mergeCell ref="G29:J29"/>
    <mergeCell ref="G30:J30"/>
    <mergeCell ref="AF38:AG38"/>
    <mergeCell ref="Z38:AA38"/>
    <mergeCell ref="Z36:AA36"/>
    <mergeCell ref="AC36:AD36"/>
    <mergeCell ref="AF36:AG36"/>
    <mergeCell ref="G23:J23"/>
    <mergeCell ref="G21:J21"/>
    <mergeCell ref="B22:F22"/>
    <mergeCell ref="B1:AU1"/>
    <mergeCell ref="G4:J5"/>
    <mergeCell ref="G6:J6"/>
    <mergeCell ref="G7:J7"/>
    <mergeCell ref="AQ6:AR6"/>
    <mergeCell ref="AQ7:AR7"/>
    <mergeCell ref="AQ4:AR5"/>
    <mergeCell ref="B4:F5"/>
    <mergeCell ref="B6:F6"/>
    <mergeCell ref="B7:F7"/>
    <mergeCell ref="AQ24:AR24"/>
    <mergeCell ref="AQ25:AR25"/>
    <mergeCell ref="B23:F23"/>
    <mergeCell ref="C34:E34"/>
    <mergeCell ref="AF37:AG37"/>
    <mergeCell ref="Z34:AG34"/>
    <mergeCell ref="T40:U40"/>
    <mergeCell ref="M35:N35"/>
    <mergeCell ref="T35:U35"/>
    <mergeCell ref="T39:U39"/>
    <mergeCell ref="G40:I40"/>
    <mergeCell ref="M39:N39"/>
    <mergeCell ref="T37:U37"/>
    <mergeCell ref="M34:Y34"/>
    <mergeCell ref="M40:N40"/>
    <mergeCell ref="G35:I35"/>
    <mergeCell ref="G36:I36"/>
    <mergeCell ref="M36:N36"/>
    <mergeCell ref="T36:U36"/>
    <mergeCell ref="M37:N37"/>
    <mergeCell ref="M38:N38"/>
    <mergeCell ref="T38:U38"/>
    <mergeCell ref="F34:L34"/>
    <mergeCell ref="G37:I37"/>
    <mergeCell ref="G38:I38"/>
    <mergeCell ref="G39:I39"/>
    <mergeCell ref="AW4:BN14"/>
    <mergeCell ref="AQ29:AR29"/>
    <mergeCell ref="AQ19:AR19"/>
    <mergeCell ref="AQ20:AR20"/>
    <mergeCell ref="AF35:AG35"/>
    <mergeCell ref="Z37:AA37"/>
    <mergeCell ref="AQ26:AR26"/>
    <mergeCell ref="AQ27:AR27"/>
    <mergeCell ref="AQ28:AR28"/>
    <mergeCell ref="AQ30:AR30"/>
    <mergeCell ref="Y42:AA42"/>
    <mergeCell ref="Z40:AA40"/>
    <mergeCell ref="AQ8:AR8"/>
    <mergeCell ref="AQ9:AR9"/>
    <mergeCell ref="AQ10:AR10"/>
    <mergeCell ref="AQ11:AR11"/>
    <mergeCell ref="AQ12:AR12"/>
    <mergeCell ref="AQ13:AR13"/>
    <mergeCell ref="AQ14:AR14"/>
    <mergeCell ref="AQ15:AR15"/>
    <mergeCell ref="AQ16:AR16"/>
    <mergeCell ref="AQ31:AR31"/>
    <mergeCell ref="AQ32:AR32"/>
    <mergeCell ref="AQ21:AR21"/>
    <mergeCell ref="AQ22:AR22"/>
    <mergeCell ref="AQ23:AR23"/>
    <mergeCell ref="Z39:AA39"/>
    <mergeCell ref="AC39:AD39"/>
    <mergeCell ref="AF39:AG39"/>
    <mergeCell ref="AC37:AD37"/>
    <mergeCell ref="AC40:AD40"/>
    <mergeCell ref="AF40:AG40"/>
    <mergeCell ref="AQ17:AR17"/>
    <mergeCell ref="AQ18:AR18"/>
  </mergeCells>
  <phoneticPr fontId="6"/>
  <dataValidations count="1">
    <dataValidation type="list" allowBlank="1" showInputMessage="1" showErrorMessage="1" sqref="AL2:AM2">
      <formula1>"6,7,8,9,10,11,12,1,2,3"</formula1>
    </dataValidation>
  </dataValidations>
  <printOptions horizontalCentered="1"/>
  <pageMargins left="0.59055118110236227" right="0.59055118110236227" top="0.62992125984251968" bottom="0.27559055118110237" header="0.19685039370078741"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showGridLines="0" zoomScaleNormal="100" zoomScaleSheetLayoutView="85" workbookViewId="0">
      <selection activeCell="B1" sqref="B1:AM1"/>
    </sheetView>
  </sheetViews>
  <sheetFormatPr defaultColWidth="8" defaultRowHeight="12"/>
  <cols>
    <col min="1" max="1" width="1.5" style="15" customWidth="1"/>
    <col min="2" max="12" width="2.375" style="15" customWidth="1"/>
    <col min="13" max="13" width="2.375" style="117" customWidth="1"/>
    <col min="14" max="101" width="2.375" style="15" customWidth="1"/>
    <col min="102" max="16384" width="8" style="15"/>
  </cols>
  <sheetData>
    <row r="1" spans="1:61" ht="14.1" customHeight="1">
      <c r="B1" s="1457" t="s">
        <v>953</v>
      </c>
      <c r="C1" s="1457"/>
      <c r="D1" s="1457"/>
      <c r="E1" s="1457"/>
      <c r="F1" s="1457"/>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1457"/>
      <c r="AH1" s="1457"/>
      <c r="AI1" s="1457"/>
      <c r="AJ1" s="1457"/>
      <c r="AK1" s="1457"/>
      <c r="AL1" s="1457"/>
      <c r="AM1" s="1457"/>
      <c r="AN1" s="570"/>
    </row>
    <row r="2" spans="1:61" ht="5.0999999999999996" customHeight="1" thickBot="1"/>
    <row r="3" spans="1:61" ht="14.1" customHeight="1">
      <c r="B3" s="2400" t="s">
        <v>333</v>
      </c>
      <c r="C3" s="2401"/>
      <c r="D3" s="2401"/>
      <c r="E3" s="2401"/>
      <c r="F3" s="2401"/>
      <c r="G3" s="2401"/>
      <c r="H3" s="2401"/>
      <c r="I3" s="2401"/>
      <c r="J3" s="2401"/>
      <c r="K3" s="2401"/>
      <c r="L3" s="2401"/>
      <c r="M3" s="2401"/>
      <c r="N3" s="2401"/>
      <c r="O3" s="2401"/>
      <c r="P3" s="2401"/>
      <c r="Q3" s="2401"/>
      <c r="R3" s="2401"/>
      <c r="S3" s="2401"/>
      <c r="T3" s="2401"/>
      <c r="U3" s="2401"/>
      <c r="V3" s="2401"/>
      <c r="W3" s="2401"/>
      <c r="X3" s="2401"/>
      <c r="Y3" s="2401"/>
      <c r="Z3" s="2401"/>
      <c r="AA3" s="2670"/>
      <c r="AB3" s="2401" t="s">
        <v>757</v>
      </c>
      <c r="AC3" s="2401"/>
      <c r="AD3" s="2401"/>
      <c r="AE3" s="2401"/>
      <c r="AF3" s="2401"/>
      <c r="AG3" s="2401"/>
      <c r="AH3" s="2401"/>
      <c r="AI3" s="2401"/>
      <c r="AJ3" s="2401"/>
      <c r="AK3" s="2401"/>
      <c r="AL3" s="2401"/>
      <c r="AM3" s="2403"/>
      <c r="AN3" s="89"/>
      <c r="AO3" s="246"/>
    </row>
    <row r="4" spans="1:61" ht="14.1" customHeight="1">
      <c r="A4" s="30"/>
      <c r="B4" s="1" t="s">
        <v>1241</v>
      </c>
      <c r="C4" s="810"/>
      <c r="D4" s="1010"/>
      <c r="E4" s="1010"/>
      <c r="F4" s="1010"/>
      <c r="G4" s="1010"/>
      <c r="H4" s="1010"/>
      <c r="I4" s="1010"/>
      <c r="J4" s="1010"/>
      <c r="K4" s="1010"/>
      <c r="L4" s="1010"/>
      <c r="M4" s="994"/>
      <c r="N4" s="1010"/>
      <c r="O4" s="1010"/>
      <c r="P4" s="1010"/>
      <c r="Q4" s="1010"/>
      <c r="R4" s="1010"/>
      <c r="S4" s="1010"/>
      <c r="T4" s="1010"/>
      <c r="U4" s="1010"/>
      <c r="V4" s="1010"/>
      <c r="W4" s="1010"/>
      <c r="X4" s="1010"/>
      <c r="Y4" s="1010"/>
      <c r="Z4" s="1010"/>
      <c r="AA4" s="318"/>
      <c r="AB4" s="810"/>
      <c r="AC4" s="810"/>
      <c r="AD4" s="89"/>
      <c r="AE4" s="89"/>
      <c r="AF4" s="89"/>
      <c r="AG4" s="89"/>
      <c r="AH4" s="89"/>
      <c r="AI4" s="89"/>
      <c r="AJ4" s="89"/>
      <c r="AK4" s="89"/>
      <c r="AL4" s="89"/>
      <c r="AM4" s="151"/>
      <c r="AN4" s="89"/>
      <c r="AO4" s="246"/>
    </row>
    <row r="5" spans="1:61" ht="14.1" customHeight="1">
      <c r="A5" s="30"/>
      <c r="B5" s="1"/>
      <c r="C5" s="1019" t="s">
        <v>758</v>
      </c>
      <c r="D5" s="1010"/>
      <c r="E5" s="1010"/>
      <c r="F5" s="1010"/>
      <c r="G5" s="1010"/>
      <c r="H5" s="1010"/>
      <c r="I5" s="1010"/>
      <c r="J5" s="1010"/>
      <c r="K5" s="1010"/>
      <c r="L5" s="1010"/>
      <c r="M5" s="994"/>
      <c r="N5" s="1010"/>
      <c r="O5" s="1010"/>
      <c r="P5" s="1010"/>
      <c r="Q5" s="1010"/>
      <c r="R5" s="1010"/>
      <c r="S5" s="1010"/>
      <c r="T5" s="1010"/>
      <c r="U5" s="1010"/>
      <c r="V5" s="1010"/>
      <c r="W5" s="1010"/>
      <c r="X5" s="1010"/>
      <c r="Y5" s="1010"/>
      <c r="Z5" s="1010"/>
      <c r="AA5" s="318"/>
      <c r="AB5" s="810"/>
      <c r="AC5" s="810"/>
      <c r="AD5" s="89"/>
      <c r="AE5" s="89"/>
      <c r="AF5" s="89"/>
      <c r="AG5" s="89"/>
      <c r="AH5" s="89"/>
      <c r="AI5" s="89"/>
      <c r="AJ5" s="89"/>
      <c r="AK5" s="89"/>
      <c r="AL5" s="89"/>
      <c r="AM5" s="151"/>
      <c r="AN5" s="89"/>
      <c r="AO5" s="246"/>
    </row>
    <row r="6" spans="1:61" ht="14.1" customHeight="1">
      <c r="A6" s="30"/>
      <c r="B6" s="39"/>
      <c r="C6" s="537" t="s">
        <v>759</v>
      </c>
      <c r="D6" s="89"/>
      <c r="E6" s="89"/>
      <c r="F6" s="89"/>
      <c r="G6" s="89"/>
      <c r="H6" s="89"/>
      <c r="I6" s="89"/>
      <c r="J6" s="89"/>
      <c r="K6" s="89"/>
      <c r="L6" s="89"/>
      <c r="M6" s="89"/>
      <c r="N6" s="89"/>
      <c r="O6" s="89"/>
      <c r="P6" s="89"/>
      <c r="Q6" s="89"/>
      <c r="R6" s="89"/>
      <c r="S6" s="89"/>
      <c r="T6" s="89"/>
      <c r="U6" s="89"/>
      <c r="V6" s="89"/>
      <c r="W6" s="89"/>
      <c r="X6" s="89"/>
      <c r="Y6" s="89"/>
      <c r="Z6" s="89"/>
      <c r="AA6" s="293"/>
      <c r="AB6" s="89"/>
      <c r="AC6" s="89"/>
      <c r="AD6" s="89"/>
      <c r="AE6" s="89"/>
      <c r="AF6" s="89"/>
      <c r="AG6" s="89"/>
      <c r="AH6" s="89"/>
      <c r="AI6" s="89"/>
      <c r="AJ6" s="89"/>
      <c r="AK6" s="89"/>
      <c r="AL6" s="89"/>
      <c r="AM6" s="151"/>
      <c r="AN6" s="89"/>
      <c r="AO6" s="246"/>
    </row>
    <row r="7" spans="1:61" ht="14.1" customHeight="1">
      <c r="A7" s="573"/>
      <c r="B7" s="1" t="s">
        <v>975</v>
      </c>
      <c r="C7" s="30"/>
      <c r="D7" s="696"/>
      <c r="E7" s="696"/>
      <c r="F7" s="696"/>
      <c r="G7" s="696"/>
      <c r="H7" s="696"/>
      <c r="I7" s="696"/>
      <c r="J7" s="696"/>
      <c r="K7" s="696"/>
      <c r="L7" s="696"/>
      <c r="M7" s="697"/>
      <c r="N7" s="696"/>
      <c r="O7" s="696"/>
      <c r="P7" s="696"/>
      <c r="Q7" s="696"/>
      <c r="R7" s="696"/>
      <c r="S7" s="696"/>
      <c r="T7" s="696"/>
      <c r="U7" s="696"/>
      <c r="V7" s="696"/>
      <c r="W7" s="696"/>
      <c r="X7" s="696"/>
      <c r="Y7" s="696"/>
      <c r="Z7" s="696"/>
      <c r="AA7" s="18"/>
      <c r="AB7" s="140"/>
      <c r="AC7" s="696"/>
      <c r="AD7" s="696"/>
      <c r="AE7" s="696"/>
      <c r="AF7" s="696"/>
      <c r="AG7" s="696"/>
      <c r="AH7" s="696"/>
      <c r="AI7" s="696"/>
      <c r="AJ7" s="696"/>
      <c r="AK7" s="696"/>
      <c r="AL7" s="696"/>
      <c r="AM7" s="129"/>
      <c r="AN7" s="1"/>
    </row>
    <row r="8" spans="1:61" ht="14.1" customHeight="1">
      <c r="A8" s="573"/>
      <c r="B8" s="1"/>
      <c r="C8" s="696" t="s">
        <v>553</v>
      </c>
      <c r="D8" s="696"/>
      <c r="E8" s="696"/>
      <c r="F8" s="696"/>
      <c r="G8" s="696"/>
      <c r="H8" s="696"/>
      <c r="I8" s="696"/>
      <c r="J8" s="696"/>
      <c r="K8" s="696"/>
      <c r="L8" s="696"/>
      <c r="M8" s="697"/>
      <c r="N8" s="696"/>
      <c r="O8" s="696"/>
      <c r="P8" s="696"/>
      <c r="Q8" s="696"/>
      <c r="R8" s="696"/>
      <c r="S8" s="696"/>
      <c r="T8" s="696"/>
      <c r="U8" s="696"/>
      <c r="V8" s="696"/>
      <c r="W8" s="10"/>
      <c r="X8" s="10"/>
      <c r="Y8" s="696"/>
      <c r="Z8" s="10"/>
      <c r="AA8" s="10"/>
      <c r="AB8" s="11"/>
      <c r="AC8" s="699"/>
      <c r="AD8" s="699"/>
      <c r="AE8" s="699"/>
      <c r="AF8" s="696"/>
      <c r="AG8" s="696"/>
      <c r="AH8" s="696"/>
      <c r="AI8" s="696"/>
      <c r="AJ8" s="696"/>
      <c r="AK8" s="696"/>
      <c r="AL8" s="696"/>
      <c r="AM8" s="129"/>
      <c r="AN8" s="1" t="s">
        <v>345</v>
      </c>
    </row>
    <row r="9" spans="1:61" ht="14.1" customHeight="1">
      <c r="A9" s="573"/>
      <c r="B9" s="1"/>
      <c r="C9" s="2900" t="s">
        <v>336</v>
      </c>
      <c r="D9" s="2901"/>
      <c r="E9" s="2902"/>
      <c r="F9" s="2906" t="s">
        <v>334</v>
      </c>
      <c r="G9" s="2907"/>
      <c r="H9" s="2907"/>
      <c r="I9" s="2907"/>
      <c r="J9" s="2968"/>
      <c r="K9" s="2056" t="s">
        <v>60</v>
      </c>
      <c r="L9" s="2057"/>
      <c r="M9" s="2058"/>
      <c r="N9" s="2918" t="s">
        <v>335</v>
      </c>
      <c r="O9" s="2919"/>
      <c r="P9" s="2919"/>
      <c r="Q9" s="2920"/>
      <c r="R9" s="1786" t="s">
        <v>57</v>
      </c>
      <c r="S9" s="1787"/>
      <c r="T9" s="1787"/>
      <c r="U9" s="1787"/>
      <c r="V9" s="1787"/>
      <c r="W9" s="1787"/>
      <c r="X9" s="1787"/>
      <c r="Y9" s="1787"/>
      <c r="Z9" s="1788"/>
      <c r="AA9" s="2970" t="s">
        <v>338</v>
      </c>
      <c r="AB9" s="2971"/>
      <c r="AC9" s="2971"/>
      <c r="AD9" s="2971"/>
      <c r="AE9" s="2971"/>
      <c r="AF9" s="2971"/>
      <c r="AG9" s="2972"/>
      <c r="AH9" s="2900" t="s">
        <v>332</v>
      </c>
      <c r="AI9" s="2901"/>
      <c r="AJ9" s="2901"/>
      <c r="AK9" s="2901"/>
      <c r="AL9" s="2902"/>
      <c r="AM9" s="124"/>
      <c r="AN9" s="300"/>
      <c r="AO9" s="2952" t="s">
        <v>344</v>
      </c>
      <c r="AP9" s="2952"/>
      <c r="AQ9" s="2952"/>
      <c r="AR9" s="2952"/>
      <c r="AS9" s="2952"/>
      <c r="AT9" s="2952"/>
      <c r="AU9" s="2952"/>
      <c r="AV9" s="2080" t="s">
        <v>760</v>
      </c>
      <c r="AW9" s="2081"/>
      <c r="AX9" s="2081"/>
      <c r="AY9" s="2081"/>
      <c r="AZ9" s="2081"/>
      <c r="BA9" s="2081"/>
      <c r="BB9" s="2081"/>
      <c r="BC9" s="2081"/>
      <c r="BD9" s="2081"/>
      <c r="BE9" s="2081"/>
      <c r="BF9" s="2081"/>
      <c r="BG9" s="2081"/>
      <c r="BH9" s="2081"/>
      <c r="BI9" s="2082"/>
    </row>
    <row r="10" spans="1:61" ht="14.1" customHeight="1">
      <c r="A10" s="573"/>
      <c r="B10" s="1"/>
      <c r="C10" s="2903"/>
      <c r="D10" s="2904"/>
      <c r="E10" s="2905"/>
      <c r="F10" s="2909"/>
      <c r="G10" s="2910"/>
      <c r="H10" s="2910"/>
      <c r="I10" s="2910"/>
      <c r="J10" s="2969"/>
      <c r="K10" s="2062"/>
      <c r="L10" s="2063"/>
      <c r="M10" s="2064"/>
      <c r="N10" s="2921"/>
      <c r="O10" s="2922"/>
      <c r="P10" s="2922"/>
      <c r="Q10" s="2923"/>
      <c r="R10" s="1792"/>
      <c r="S10" s="1793"/>
      <c r="T10" s="1793"/>
      <c r="U10" s="1793"/>
      <c r="V10" s="1793"/>
      <c r="W10" s="1793"/>
      <c r="X10" s="1793"/>
      <c r="Y10" s="1793"/>
      <c r="Z10" s="1794"/>
      <c r="AA10" s="2953" t="s">
        <v>337</v>
      </c>
      <c r="AB10" s="2954"/>
      <c r="AC10" s="2955" t="s">
        <v>339</v>
      </c>
      <c r="AD10" s="1793"/>
      <c r="AE10" s="1793"/>
      <c r="AF10" s="1793"/>
      <c r="AG10" s="1794"/>
      <c r="AH10" s="2903"/>
      <c r="AI10" s="2904"/>
      <c r="AJ10" s="2904"/>
      <c r="AK10" s="2904"/>
      <c r="AL10" s="2905"/>
      <c r="AM10" s="124"/>
      <c r="AN10" s="300"/>
      <c r="AO10" s="2956" t="s">
        <v>343</v>
      </c>
      <c r="AP10" s="2956"/>
      <c r="AQ10" s="2956"/>
      <c r="AR10" s="2956"/>
      <c r="AS10" s="2957"/>
      <c r="AT10" s="314"/>
      <c r="AU10" s="2958" t="s">
        <v>340</v>
      </c>
      <c r="AV10" s="2961" t="s">
        <v>761</v>
      </c>
      <c r="AW10" s="2255"/>
      <c r="AX10" s="2255"/>
      <c r="AY10" s="2255"/>
      <c r="AZ10" s="2255"/>
      <c r="BA10" s="2255"/>
      <c r="BB10" s="2255"/>
      <c r="BC10" s="2255"/>
      <c r="BD10" s="2255"/>
      <c r="BE10" s="2255"/>
      <c r="BF10" s="2255"/>
      <c r="BG10" s="2255"/>
      <c r="BH10" s="2255"/>
      <c r="BI10" s="2256"/>
    </row>
    <row r="11" spans="1:61" ht="14.1" customHeight="1">
      <c r="A11" s="573"/>
      <c r="B11" s="1"/>
      <c r="C11" s="2941"/>
      <c r="D11" s="2942"/>
      <c r="E11" s="2943"/>
      <c r="F11" s="2846"/>
      <c r="G11" s="2847"/>
      <c r="H11" s="2847"/>
      <c r="I11" s="2847"/>
      <c r="J11" s="2848"/>
      <c r="K11" s="2951"/>
      <c r="L11" s="2951"/>
      <c r="M11" s="2951"/>
      <c r="N11" s="2935"/>
      <c r="O11" s="2936"/>
      <c r="P11" s="2936"/>
      <c r="Q11" s="2937"/>
      <c r="R11" s="2944"/>
      <c r="S11" s="2945"/>
      <c r="T11" s="2945"/>
      <c r="U11" s="2945"/>
      <c r="V11" s="312" t="s">
        <v>93</v>
      </c>
      <c r="W11" s="2946"/>
      <c r="X11" s="2946"/>
      <c r="Y11" s="2946"/>
      <c r="Z11" s="2946"/>
      <c r="AA11" s="2924"/>
      <c r="AB11" s="2925"/>
      <c r="AC11" s="2947"/>
      <c r="AD11" s="2847"/>
      <c r="AE11" s="2847"/>
      <c r="AF11" s="2847"/>
      <c r="AG11" s="2848"/>
      <c r="AH11" s="2948"/>
      <c r="AI11" s="2949"/>
      <c r="AJ11" s="2949"/>
      <c r="AK11" s="2949"/>
      <c r="AL11" s="2950"/>
      <c r="AM11" s="124"/>
      <c r="AN11" s="88"/>
      <c r="AO11" s="2962" t="s">
        <v>342</v>
      </c>
      <c r="AP11" s="2962"/>
      <c r="AQ11" s="2962"/>
      <c r="AR11" s="2962"/>
      <c r="AS11" s="2963"/>
      <c r="AT11" s="315"/>
      <c r="AU11" s="2959"/>
      <c r="AV11" s="2964" t="s">
        <v>762</v>
      </c>
      <c r="AW11" s="2164"/>
      <c r="AX11" s="2164"/>
      <c r="AY11" s="2164"/>
      <c r="AZ11" s="2164"/>
      <c r="BA11" s="2164"/>
      <c r="BB11" s="2164"/>
      <c r="BC11" s="2164"/>
      <c r="BD11" s="2164"/>
      <c r="BE11" s="2164"/>
      <c r="BF11" s="2164"/>
      <c r="BG11" s="2164"/>
      <c r="BH11" s="2164"/>
      <c r="BI11" s="2165"/>
    </row>
    <row r="12" spans="1:61" ht="14.1" customHeight="1">
      <c r="A12" s="573"/>
      <c r="B12" s="1"/>
      <c r="C12" s="2941"/>
      <c r="D12" s="2942"/>
      <c r="E12" s="2943"/>
      <c r="F12" s="2846"/>
      <c r="G12" s="2847"/>
      <c r="H12" s="2847"/>
      <c r="I12" s="2847"/>
      <c r="J12" s="2848"/>
      <c r="K12" s="2935"/>
      <c r="L12" s="2936"/>
      <c r="M12" s="2937"/>
      <c r="N12" s="2935"/>
      <c r="O12" s="2936"/>
      <c r="P12" s="2936"/>
      <c r="Q12" s="2937"/>
      <c r="R12" s="2944"/>
      <c r="S12" s="2945"/>
      <c r="T12" s="2945"/>
      <c r="U12" s="2945"/>
      <c r="V12" s="312" t="s">
        <v>93</v>
      </c>
      <c r="W12" s="2946"/>
      <c r="X12" s="2946"/>
      <c r="Y12" s="2946"/>
      <c r="Z12" s="2946"/>
      <c r="AA12" s="2924"/>
      <c r="AB12" s="2925"/>
      <c r="AC12" s="2947"/>
      <c r="AD12" s="2847"/>
      <c r="AE12" s="2847"/>
      <c r="AF12" s="2847"/>
      <c r="AG12" s="2848"/>
      <c r="AH12" s="2948" t="s">
        <v>171</v>
      </c>
      <c r="AI12" s="2949"/>
      <c r="AJ12" s="2949"/>
      <c r="AK12" s="2949"/>
      <c r="AL12" s="2950"/>
      <c r="AM12" s="124"/>
      <c r="AN12" s="88"/>
      <c r="AO12" s="2965" t="s">
        <v>341</v>
      </c>
      <c r="AP12" s="2965"/>
      <c r="AQ12" s="2965"/>
      <c r="AR12" s="2965"/>
      <c r="AS12" s="2966"/>
      <c r="AT12" s="316"/>
      <c r="AU12" s="2960"/>
      <c r="AV12" s="2967" t="s">
        <v>763</v>
      </c>
      <c r="AW12" s="2168"/>
      <c r="AX12" s="2168"/>
      <c r="AY12" s="2168"/>
      <c r="AZ12" s="2168"/>
      <c r="BA12" s="2168"/>
      <c r="BB12" s="2168"/>
      <c r="BC12" s="2168"/>
      <c r="BD12" s="2168"/>
      <c r="BE12" s="2168"/>
      <c r="BF12" s="2168"/>
      <c r="BG12" s="2168"/>
      <c r="BH12" s="2168"/>
      <c r="BI12" s="2169"/>
    </row>
    <row r="13" spans="1:61" ht="14.1" customHeight="1">
      <c r="A13" s="573"/>
      <c r="B13" s="1"/>
      <c r="C13" s="2941"/>
      <c r="D13" s="2942"/>
      <c r="E13" s="2943"/>
      <c r="F13" s="2846"/>
      <c r="G13" s="2847"/>
      <c r="H13" s="2847"/>
      <c r="I13" s="2847"/>
      <c r="J13" s="2848"/>
      <c r="K13" s="2935"/>
      <c r="L13" s="2936"/>
      <c r="M13" s="2937"/>
      <c r="N13" s="2935"/>
      <c r="O13" s="2936"/>
      <c r="P13" s="2936"/>
      <c r="Q13" s="2937"/>
      <c r="R13" s="2944"/>
      <c r="S13" s="2945"/>
      <c r="T13" s="2945"/>
      <c r="U13" s="2945"/>
      <c r="V13" s="312" t="s">
        <v>93</v>
      </c>
      <c r="W13" s="2946"/>
      <c r="X13" s="2946"/>
      <c r="Y13" s="2946"/>
      <c r="Z13" s="2946"/>
      <c r="AA13" s="2924"/>
      <c r="AB13" s="2925"/>
      <c r="AC13" s="2947"/>
      <c r="AD13" s="2847"/>
      <c r="AE13" s="2847"/>
      <c r="AF13" s="2847"/>
      <c r="AG13" s="2848"/>
      <c r="AH13" s="2948"/>
      <c r="AI13" s="2949"/>
      <c r="AJ13" s="2949"/>
      <c r="AK13" s="2949"/>
      <c r="AL13" s="2950"/>
      <c r="AM13" s="124"/>
      <c r="AN13" s="88"/>
    </row>
    <row r="14" spans="1:61" ht="14.1" customHeight="1">
      <c r="A14" s="573"/>
      <c r="B14" s="1"/>
      <c r="C14" s="2941"/>
      <c r="D14" s="2942"/>
      <c r="E14" s="2943"/>
      <c r="F14" s="2846"/>
      <c r="G14" s="2847"/>
      <c r="H14" s="2847"/>
      <c r="I14" s="2847"/>
      <c r="J14" s="2848"/>
      <c r="K14" s="2935"/>
      <c r="L14" s="2936"/>
      <c r="M14" s="2937"/>
      <c r="N14" s="2935"/>
      <c r="O14" s="2936"/>
      <c r="P14" s="2936"/>
      <c r="Q14" s="2937"/>
      <c r="R14" s="2944"/>
      <c r="S14" s="2945"/>
      <c r="T14" s="2945"/>
      <c r="U14" s="2945"/>
      <c r="V14" s="312" t="s">
        <v>93</v>
      </c>
      <c r="W14" s="2946"/>
      <c r="X14" s="2946"/>
      <c r="Y14" s="2946"/>
      <c r="Z14" s="2946"/>
      <c r="AA14" s="2924"/>
      <c r="AB14" s="2925"/>
      <c r="AC14" s="2947"/>
      <c r="AD14" s="2847"/>
      <c r="AE14" s="2847"/>
      <c r="AF14" s="2847"/>
      <c r="AG14" s="2848"/>
      <c r="AH14" s="2948"/>
      <c r="AI14" s="2949"/>
      <c r="AJ14" s="2949"/>
      <c r="AK14" s="2949"/>
      <c r="AL14" s="2950"/>
      <c r="AM14" s="124"/>
      <c r="AN14" s="88"/>
      <c r="AO14" s="288"/>
      <c r="AP14" s="61"/>
    </row>
    <row r="15" spans="1:61" ht="14.1" customHeight="1">
      <c r="A15" s="573"/>
      <c r="B15" s="1"/>
      <c r="C15" s="2941"/>
      <c r="D15" s="2942"/>
      <c r="E15" s="2943"/>
      <c r="F15" s="2846"/>
      <c r="G15" s="2847"/>
      <c r="H15" s="2847"/>
      <c r="I15" s="2847"/>
      <c r="J15" s="2848"/>
      <c r="K15" s="2935"/>
      <c r="L15" s="2936"/>
      <c r="M15" s="2937"/>
      <c r="N15" s="2935"/>
      <c r="O15" s="2936"/>
      <c r="P15" s="2936"/>
      <c r="Q15" s="2937"/>
      <c r="R15" s="2944"/>
      <c r="S15" s="2945"/>
      <c r="T15" s="2945"/>
      <c r="U15" s="2945"/>
      <c r="V15" s="312" t="s">
        <v>93</v>
      </c>
      <c r="W15" s="2946"/>
      <c r="X15" s="2946"/>
      <c r="Y15" s="2946"/>
      <c r="Z15" s="2946"/>
      <c r="AA15" s="2924"/>
      <c r="AB15" s="2925"/>
      <c r="AC15" s="2947"/>
      <c r="AD15" s="2847"/>
      <c r="AE15" s="2847"/>
      <c r="AF15" s="2847"/>
      <c r="AG15" s="2848"/>
      <c r="AH15" s="2948"/>
      <c r="AI15" s="2949"/>
      <c r="AJ15" s="2949"/>
      <c r="AK15" s="2949"/>
      <c r="AL15" s="2950"/>
      <c r="AM15" s="124"/>
      <c r="AN15" s="88"/>
      <c r="AO15" s="288"/>
      <c r="AP15" s="61"/>
    </row>
    <row r="16" spans="1:61" ht="14.1" customHeight="1">
      <c r="A16" s="573"/>
      <c r="B16" s="1"/>
      <c r="C16" s="2941"/>
      <c r="D16" s="2942"/>
      <c r="E16" s="2943"/>
      <c r="F16" s="2846"/>
      <c r="G16" s="2847"/>
      <c r="H16" s="2847"/>
      <c r="I16" s="2847"/>
      <c r="J16" s="2848"/>
      <c r="K16" s="2935"/>
      <c r="L16" s="2936"/>
      <c r="M16" s="2937"/>
      <c r="N16" s="2935"/>
      <c r="O16" s="2936"/>
      <c r="P16" s="2936"/>
      <c r="Q16" s="2937"/>
      <c r="R16" s="2944"/>
      <c r="S16" s="2945"/>
      <c r="T16" s="2945"/>
      <c r="U16" s="2945"/>
      <c r="V16" s="312" t="s">
        <v>93</v>
      </c>
      <c r="W16" s="2946"/>
      <c r="X16" s="2946"/>
      <c r="Y16" s="2946"/>
      <c r="Z16" s="2946"/>
      <c r="AA16" s="2924"/>
      <c r="AB16" s="2925"/>
      <c r="AC16" s="2947"/>
      <c r="AD16" s="2847"/>
      <c r="AE16" s="2847"/>
      <c r="AF16" s="2847"/>
      <c r="AG16" s="2848"/>
      <c r="AH16" s="2948"/>
      <c r="AI16" s="2949"/>
      <c r="AJ16" s="2949"/>
      <c r="AK16" s="2949"/>
      <c r="AL16" s="2950"/>
      <c r="AM16" s="124"/>
      <c r="AN16" s="88"/>
      <c r="AO16" s="288"/>
      <c r="AP16" s="61"/>
    </row>
    <row r="17" spans="1:61" ht="14.1" customHeight="1">
      <c r="A17" s="573"/>
      <c r="B17" s="1"/>
      <c r="C17" s="2941"/>
      <c r="D17" s="2942"/>
      <c r="E17" s="2943"/>
      <c r="F17" s="2846"/>
      <c r="G17" s="2847"/>
      <c r="H17" s="2847"/>
      <c r="I17" s="2847"/>
      <c r="J17" s="2848"/>
      <c r="K17" s="2935"/>
      <c r="L17" s="2936"/>
      <c r="M17" s="2937"/>
      <c r="N17" s="2935"/>
      <c r="O17" s="2936"/>
      <c r="P17" s="2936"/>
      <c r="Q17" s="2937"/>
      <c r="R17" s="2944"/>
      <c r="S17" s="2945"/>
      <c r="T17" s="2945"/>
      <c r="U17" s="2945"/>
      <c r="V17" s="312" t="s">
        <v>93</v>
      </c>
      <c r="W17" s="2946"/>
      <c r="X17" s="2946"/>
      <c r="Y17" s="2946"/>
      <c r="Z17" s="2946"/>
      <c r="AA17" s="2924"/>
      <c r="AB17" s="2925"/>
      <c r="AC17" s="2947"/>
      <c r="AD17" s="2847"/>
      <c r="AE17" s="2847"/>
      <c r="AF17" s="2847"/>
      <c r="AG17" s="2848"/>
      <c r="AH17" s="2948"/>
      <c r="AI17" s="2949"/>
      <c r="AJ17" s="2949"/>
      <c r="AK17" s="2949"/>
      <c r="AL17" s="2950"/>
      <c r="AM17" s="124"/>
      <c r="AN17" s="88"/>
      <c r="AO17" s="288"/>
      <c r="AP17" s="61"/>
    </row>
    <row r="18" spans="1:61" ht="14.1" customHeight="1">
      <c r="A18" s="573"/>
      <c r="B18" s="1"/>
      <c r="C18" s="2941"/>
      <c r="D18" s="2942"/>
      <c r="E18" s="2943"/>
      <c r="F18" s="2846"/>
      <c r="G18" s="2847"/>
      <c r="H18" s="2847"/>
      <c r="I18" s="2847"/>
      <c r="J18" s="2848"/>
      <c r="K18" s="2935"/>
      <c r="L18" s="2936"/>
      <c r="M18" s="2937"/>
      <c r="N18" s="2935"/>
      <c r="O18" s="2936"/>
      <c r="P18" s="2936"/>
      <c r="Q18" s="2937"/>
      <c r="R18" s="2944"/>
      <c r="S18" s="2945"/>
      <c r="T18" s="2945"/>
      <c r="U18" s="2945"/>
      <c r="V18" s="312" t="s">
        <v>93</v>
      </c>
      <c r="W18" s="2946"/>
      <c r="X18" s="2946"/>
      <c r="Y18" s="2946"/>
      <c r="Z18" s="2946"/>
      <c r="AA18" s="2924"/>
      <c r="AB18" s="2925"/>
      <c r="AC18" s="2947"/>
      <c r="AD18" s="2847"/>
      <c r="AE18" s="2847"/>
      <c r="AF18" s="2847"/>
      <c r="AG18" s="2848"/>
      <c r="AH18" s="2948"/>
      <c r="AI18" s="2949"/>
      <c r="AJ18" s="2949"/>
      <c r="AK18" s="2949"/>
      <c r="AL18" s="2950"/>
      <c r="AM18" s="124"/>
      <c r="AN18" s="88"/>
      <c r="AO18" s="288"/>
      <c r="AP18" s="61"/>
    </row>
    <row r="19" spans="1:61" ht="14.1" customHeight="1">
      <c r="A19" s="573"/>
      <c r="B19" s="1"/>
      <c r="C19" s="2941"/>
      <c r="D19" s="2942"/>
      <c r="E19" s="2943"/>
      <c r="F19" s="2846"/>
      <c r="G19" s="2847"/>
      <c r="H19" s="2847"/>
      <c r="I19" s="2847"/>
      <c r="J19" s="2848"/>
      <c r="K19" s="2935"/>
      <c r="L19" s="2936"/>
      <c r="M19" s="2937"/>
      <c r="N19" s="2935"/>
      <c r="O19" s="2936"/>
      <c r="P19" s="2936"/>
      <c r="Q19" s="2937"/>
      <c r="R19" s="2944"/>
      <c r="S19" s="2945"/>
      <c r="T19" s="2945"/>
      <c r="U19" s="2945"/>
      <c r="V19" s="312" t="s">
        <v>93</v>
      </c>
      <c r="W19" s="2946"/>
      <c r="X19" s="2946"/>
      <c r="Y19" s="2946"/>
      <c r="Z19" s="2946"/>
      <c r="AA19" s="2924"/>
      <c r="AB19" s="2925"/>
      <c r="AC19" s="2947"/>
      <c r="AD19" s="2847"/>
      <c r="AE19" s="2847"/>
      <c r="AF19" s="2847"/>
      <c r="AG19" s="2848"/>
      <c r="AH19" s="2948"/>
      <c r="AI19" s="2949"/>
      <c r="AJ19" s="2949"/>
      <c r="AK19" s="2949"/>
      <c r="AL19" s="2950"/>
      <c r="AM19" s="124"/>
      <c r="AN19" s="88"/>
      <c r="AO19" s="288"/>
      <c r="AP19" s="61"/>
    </row>
    <row r="20" spans="1:61" ht="14.1" customHeight="1">
      <c r="A20" s="573"/>
      <c r="B20" s="1"/>
      <c r="C20" s="680"/>
      <c r="D20" s="680"/>
      <c r="E20" s="680"/>
      <c r="F20" s="680"/>
      <c r="G20" s="680"/>
      <c r="H20" s="680"/>
      <c r="I20" s="680"/>
      <c r="J20" s="499"/>
      <c r="K20" s="499"/>
      <c r="L20" s="499"/>
      <c r="M20" s="694"/>
      <c r="N20" s="499"/>
      <c r="O20" s="499"/>
      <c r="P20" s="499"/>
      <c r="Q20" s="499"/>
      <c r="R20" s="499"/>
      <c r="S20" s="499"/>
      <c r="T20" s="499"/>
      <c r="U20" s="499"/>
      <c r="V20" s="499"/>
      <c r="W20" s="42"/>
      <c r="X20" s="42"/>
      <c r="Y20" s="42"/>
      <c r="Z20" s="42"/>
      <c r="AA20" s="42"/>
      <c r="AB20" s="42"/>
      <c r="AC20" s="42"/>
      <c r="AD20" s="42"/>
      <c r="AE20" s="42"/>
      <c r="AF20" s="42"/>
      <c r="AG20" s="43"/>
      <c r="AH20" s="43"/>
      <c r="AI20" s="19"/>
      <c r="AJ20" s="615"/>
      <c r="AK20" s="615"/>
      <c r="AL20" s="615"/>
      <c r="AM20" s="13"/>
      <c r="AN20" s="40"/>
    </row>
    <row r="21" spans="1:61" ht="14.1" customHeight="1">
      <c r="A21" s="573"/>
      <c r="B21" s="88"/>
      <c r="C21" s="696" t="s">
        <v>554</v>
      </c>
      <c r="D21" s="696"/>
      <c r="E21" s="696"/>
      <c r="F21" s="696"/>
      <c r="G21" s="696"/>
      <c r="H21" s="696"/>
      <c r="I21" s="696"/>
      <c r="J21" s="696"/>
      <c r="K21" s="696"/>
      <c r="L21" s="696"/>
      <c r="M21" s="697"/>
      <c r="N21" s="696"/>
      <c r="O21" s="696"/>
      <c r="P21" s="696"/>
      <c r="Q21" s="696"/>
      <c r="R21" s="696"/>
      <c r="S21" s="696"/>
      <c r="T21" s="696"/>
      <c r="U21" s="696"/>
      <c r="V21" s="696"/>
      <c r="W21" s="696"/>
      <c r="X21" s="696"/>
      <c r="Y21" s="696"/>
      <c r="Z21" s="696"/>
      <c r="AA21" s="696"/>
      <c r="AB21" s="696"/>
      <c r="AC21" s="696"/>
      <c r="AD21" s="696"/>
      <c r="AE21" s="696"/>
      <c r="AF21" s="696"/>
      <c r="AG21" s="696"/>
      <c r="AH21" s="696"/>
      <c r="AI21" s="696"/>
      <c r="AJ21" s="696"/>
      <c r="AK21" s="696"/>
      <c r="AL21" s="696"/>
      <c r="AM21" s="129"/>
      <c r="AN21" s="1"/>
    </row>
    <row r="22" spans="1:61" ht="14.1" customHeight="1">
      <c r="A22" s="822"/>
      <c r="B22" s="1"/>
      <c r="C22" s="2900" t="s">
        <v>336</v>
      </c>
      <c r="D22" s="2901"/>
      <c r="E22" s="2902"/>
      <c r="F22" s="2906" t="s">
        <v>1220</v>
      </c>
      <c r="G22" s="2907"/>
      <c r="H22" s="2907"/>
      <c r="I22" s="2907"/>
      <c r="J22" s="2908"/>
      <c r="K22" s="1786" t="s">
        <v>1221</v>
      </c>
      <c r="L22" s="2912"/>
      <c r="M22" s="2912"/>
      <c r="N22" s="2912"/>
      <c r="O22" s="2912"/>
      <c r="P22" s="2912"/>
      <c r="Q22" s="2912"/>
      <c r="R22" s="2913"/>
      <c r="S22" s="2917" t="s">
        <v>60</v>
      </c>
      <c r="T22" s="2917"/>
      <c r="U22" s="2917"/>
      <c r="V22" s="2917"/>
      <c r="W22" s="1770" t="s">
        <v>124</v>
      </c>
      <c r="X22" s="1788"/>
      <c r="Y22" s="2918" t="s">
        <v>335</v>
      </c>
      <c r="Z22" s="2919"/>
      <c r="AA22" s="2919"/>
      <c r="AB22" s="2920"/>
      <c r="AC22" s="1786" t="s">
        <v>61</v>
      </c>
      <c r="AD22" s="1787"/>
      <c r="AE22" s="1787"/>
      <c r="AF22" s="1787"/>
      <c r="AG22" s="1787"/>
      <c r="AH22" s="1787"/>
      <c r="AI22" s="1787"/>
      <c r="AJ22" s="1787"/>
      <c r="AK22" s="1787"/>
      <c r="AL22" s="1788"/>
      <c r="AM22" s="124"/>
      <c r="AN22" s="300"/>
      <c r="AO22" s="113"/>
      <c r="AP22" s="113"/>
      <c r="AQ22" s="113"/>
      <c r="AR22" s="113"/>
      <c r="AS22" s="113"/>
      <c r="AT22" s="113"/>
      <c r="AU22" s="113"/>
      <c r="AV22" s="113"/>
      <c r="AW22" s="113"/>
      <c r="AX22" s="113"/>
      <c r="AY22" s="113"/>
      <c r="AZ22" s="113"/>
      <c r="BA22" s="113"/>
      <c r="BB22" s="113"/>
      <c r="BC22" s="113"/>
      <c r="BD22" s="113"/>
      <c r="BE22" s="113"/>
      <c r="BF22" s="113"/>
      <c r="BG22" s="113"/>
      <c r="BH22" s="113"/>
      <c r="BI22" s="113"/>
    </row>
    <row r="23" spans="1:61" ht="14.1" customHeight="1">
      <c r="A23" s="822"/>
      <c r="B23" s="1"/>
      <c r="C23" s="2903"/>
      <c r="D23" s="2904"/>
      <c r="E23" s="2905"/>
      <c r="F23" s="2909"/>
      <c r="G23" s="2910"/>
      <c r="H23" s="2910"/>
      <c r="I23" s="2910"/>
      <c r="J23" s="2911"/>
      <c r="K23" s="2914"/>
      <c r="L23" s="2915"/>
      <c r="M23" s="2915"/>
      <c r="N23" s="2915"/>
      <c r="O23" s="2915"/>
      <c r="P23" s="2915"/>
      <c r="Q23" s="2915"/>
      <c r="R23" s="2916"/>
      <c r="S23" s="2917"/>
      <c r="T23" s="2917"/>
      <c r="U23" s="2917"/>
      <c r="V23" s="2917"/>
      <c r="W23" s="1792"/>
      <c r="X23" s="1794"/>
      <c r="Y23" s="2921"/>
      <c r="Z23" s="2922"/>
      <c r="AA23" s="2922"/>
      <c r="AB23" s="2923"/>
      <c r="AC23" s="1792"/>
      <c r="AD23" s="1793"/>
      <c r="AE23" s="1793"/>
      <c r="AF23" s="1793"/>
      <c r="AG23" s="1793"/>
      <c r="AH23" s="1793"/>
      <c r="AI23" s="1793"/>
      <c r="AJ23" s="1793"/>
      <c r="AK23" s="1793"/>
      <c r="AL23" s="1794"/>
      <c r="AM23" s="124"/>
      <c r="AN23" s="300"/>
      <c r="AO23" s="113"/>
      <c r="AP23" s="113"/>
      <c r="AQ23" s="113"/>
      <c r="AR23" s="113"/>
      <c r="AS23" s="113"/>
      <c r="AT23" s="113"/>
      <c r="AU23" s="317"/>
      <c r="AV23" s="113"/>
      <c r="AW23" s="113"/>
      <c r="AX23" s="113"/>
      <c r="AY23" s="113"/>
      <c r="AZ23" s="113"/>
      <c r="BA23" s="113"/>
      <c r="BB23" s="113"/>
      <c r="BC23" s="113"/>
      <c r="BD23" s="113"/>
      <c r="BE23" s="113"/>
      <c r="BF23" s="113"/>
      <c r="BG23" s="113"/>
      <c r="BH23" s="113"/>
      <c r="BI23" s="113"/>
    </row>
    <row r="24" spans="1:61" ht="14.1" customHeight="1">
      <c r="A24" s="822"/>
      <c r="B24" s="1"/>
      <c r="C24" s="2924"/>
      <c r="D24" s="2925"/>
      <c r="E24" s="2926"/>
      <c r="F24" s="2927"/>
      <c r="G24" s="2928"/>
      <c r="H24" s="2928"/>
      <c r="I24" s="2928"/>
      <c r="J24" s="2929"/>
      <c r="K24" s="2930"/>
      <c r="L24" s="2929"/>
      <c r="M24" s="2929"/>
      <c r="N24" s="2929"/>
      <c r="O24" s="2929"/>
      <c r="P24" s="2929"/>
      <c r="Q24" s="2929"/>
      <c r="R24" s="2931"/>
      <c r="S24" s="2932"/>
      <c r="T24" s="2932"/>
      <c r="U24" s="2932"/>
      <c r="V24" s="2932"/>
      <c r="W24" s="2933"/>
      <c r="X24" s="2934"/>
      <c r="Y24" s="2935"/>
      <c r="Z24" s="2936"/>
      <c r="AA24" s="2936"/>
      <c r="AB24" s="2937"/>
      <c r="AC24" s="2938"/>
      <c r="AD24" s="2939"/>
      <c r="AE24" s="2939"/>
      <c r="AF24" s="2939"/>
      <c r="AG24" s="2939"/>
      <c r="AH24" s="2939"/>
      <c r="AI24" s="2939"/>
      <c r="AJ24" s="2939"/>
      <c r="AK24" s="2939"/>
      <c r="AL24" s="2940"/>
      <c r="AM24" s="124"/>
      <c r="AN24" s="88"/>
      <c r="AO24" s="113"/>
      <c r="AP24" s="113"/>
      <c r="AQ24" s="113"/>
      <c r="AR24" s="113"/>
      <c r="AS24" s="113"/>
      <c r="AT24" s="113"/>
      <c r="AU24" s="317"/>
      <c r="AV24" s="113"/>
      <c r="AW24" s="113"/>
      <c r="AX24" s="113"/>
      <c r="AY24" s="113"/>
      <c r="AZ24" s="113"/>
      <c r="BA24" s="113"/>
      <c r="BB24" s="113"/>
      <c r="BC24" s="113"/>
      <c r="BD24" s="113"/>
      <c r="BE24" s="113"/>
      <c r="BF24" s="113"/>
      <c r="BG24" s="113"/>
      <c r="BH24" s="113"/>
      <c r="BI24" s="113"/>
    </row>
    <row r="25" spans="1:61" ht="14.1" customHeight="1">
      <c r="A25" s="822"/>
      <c r="B25" s="1"/>
      <c r="C25" s="2924"/>
      <c r="D25" s="2925"/>
      <c r="E25" s="2926"/>
      <c r="F25" s="2927"/>
      <c r="G25" s="2928"/>
      <c r="H25" s="2928"/>
      <c r="I25" s="2928"/>
      <c r="J25" s="2931"/>
      <c r="K25" s="2930"/>
      <c r="L25" s="2929"/>
      <c r="M25" s="2929"/>
      <c r="N25" s="2929"/>
      <c r="O25" s="2929"/>
      <c r="P25" s="2929"/>
      <c r="Q25" s="2929"/>
      <c r="R25" s="2931"/>
      <c r="S25" s="2932"/>
      <c r="T25" s="2932"/>
      <c r="U25" s="2932"/>
      <c r="V25" s="2932"/>
      <c r="W25" s="2933"/>
      <c r="X25" s="2934"/>
      <c r="Y25" s="2935"/>
      <c r="Z25" s="2936"/>
      <c r="AA25" s="2936"/>
      <c r="AB25" s="2937"/>
      <c r="AC25" s="2938"/>
      <c r="AD25" s="2939"/>
      <c r="AE25" s="2939"/>
      <c r="AF25" s="2939"/>
      <c r="AG25" s="2939"/>
      <c r="AH25" s="2939"/>
      <c r="AI25" s="2939"/>
      <c r="AJ25" s="2939"/>
      <c r="AK25" s="2939"/>
      <c r="AL25" s="2940"/>
      <c r="AM25" s="124"/>
      <c r="AN25" s="88"/>
      <c r="AO25" s="113"/>
      <c r="AP25" s="113"/>
      <c r="AQ25" s="113"/>
      <c r="AR25" s="113"/>
      <c r="AS25" s="113"/>
      <c r="AT25" s="113"/>
      <c r="AU25" s="317"/>
      <c r="AV25" s="113"/>
      <c r="AW25" s="113"/>
      <c r="AX25" s="113"/>
      <c r="AY25" s="113"/>
      <c r="AZ25" s="113"/>
      <c r="BA25" s="113"/>
      <c r="BB25" s="113"/>
      <c r="BC25" s="113"/>
      <c r="BD25" s="113"/>
      <c r="BE25" s="113"/>
      <c r="BF25" s="113"/>
      <c r="BG25" s="113"/>
      <c r="BH25" s="113"/>
      <c r="BI25" s="113"/>
    </row>
    <row r="26" spans="1:61" ht="14.1" customHeight="1">
      <c r="A26" s="822"/>
      <c r="B26" s="1"/>
      <c r="C26" s="2924"/>
      <c r="D26" s="2925"/>
      <c r="E26" s="2926"/>
      <c r="F26" s="2927"/>
      <c r="G26" s="2928"/>
      <c r="H26" s="2928"/>
      <c r="I26" s="2928"/>
      <c r="J26" s="2931"/>
      <c r="K26" s="2930"/>
      <c r="L26" s="2929"/>
      <c r="M26" s="2929"/>
      <c r="N26" s="2929"/>
      <c r="O26" s="2929"/>
      <c r="P26" s="2929"/>
      <c r="Q26" s="2929"/>
      <c r="R26" s="2931"/>
      <c r="S26" s="2932"/>
      <c r="T26" s="2932"/>
      <c r="U26" s="2932"/>
      <c r="V26" s="2932"/>
      <c r="W26" s="2933"/>
      <c r="X26" s="2934"/>
      <c r="Y26" s="2935"/>
      <c r="Z26" s="2936"/>
      <c r="AA26" s="2936"/>
      <c r="AB26" s="2937"/>
      <c r="AC26" s="2938"/>
      <c r="AD26" s="2939"/>
      <c r="AE26" s="2939"/>
      <c r="AF26" s="2939"/>
      <c r="AG26" s="2939"/>
      <c r="AH26" s="2939"/>
      <c r="AI26" s="2939"/>
      <c r="AJ26" s="2939"/>
      <c r="AK26" s="2939"/>
      <c r="AL26" s="2940"/>
      <c r="AM26" s="124"/>
      <c r="AN26" s="88"/>
    </row>
    <row r="27" spans="1:61" ht="14.1" customHeight="1">
      <c r="A27" s="822"/>
      <c r="B27" s="1"/>
      <c r="C27" s="2924"/>
      <c r="D27" s="2925"/>
      <c r="E27" s="2926"/>
      <c r="F27" s="2927"/>
      <c r="G27" s="2928"/>
      <c r="H27" s="2928"/>
      <c r="I27" s="2928"/>
      <c r="J27" s="2931"/>
      <c r="K27" s="2930"/>
      <c r="L27" s="2929"/>
      <c r="M27" s="2929"/>
      <c r="N27" s="2929"/>
      <c r="O27" s="2929"/>
      <c r="P27" s="2929"/>
      <c r="Q27" s="2929"/>
      <c r="R27" s="2931"/>
      <c r="S27" s="2932"/>
      <c r="T27" s="2932"/>
      <c r="U27" s="2932"/>
      <c r="V27" s="2932"/>
      <c r="W27" s="2933"/>
      <c r="X27" s="2934"/>
      <c r="Y27" s="2935"/>
      <c r="Z27" s="2936"/>
      <c r="AA27" s="2936"/>
      <c r="AB27" s="2937"/>
      <c r="AC27" s="2938"/>
      <c r="AD27" s="2939"/>
      <c r="AE27" s="2939"/>
      <c r="AF27" s="2939"/>
      <c r="AG27" s="2939"/>
      <c r="AH27" s="2939"/>
      <c r="AI27" s="2939"/>
      <c r="AJ27" s="2939"/>
      <c r="AK27" s="2939"/>
      <c r="AL27" s="2940"/>
      <c r="AM27" s="124"/>
      <c r="AN27" s="88"/>
      <c r="AO27" s="176"/>
      <c r="AP27" s="826"/>
      <c r="AQ27" s="176"/>
      <c r="AR27" s="176"/>
      <c r="AS27" s="176"/>
      <c r="AT27" s="176"/>
      <c r="AU27" s="176"/>
      <c r="AV27" s="176"/>
      <c r="AW27" s="176"/>
    </row>
    <row r="28" spans="1:61" ht="14.1" customHeight="1">
      <c r="A28" s="822"/>
      <c r="B28" s="1"/>
      <c r="C28" s="2924"/>
      <c r="D28" s="2925"/>
      <c r="E28" s="2926"/>
      <c r="F28" s="2927"/>
      <c r="G28" s="2928"/>
      <c r="H28" s="2928"/>
      <c r="I28" s="2928"/>
      <c r="J28" s="2931"/>
      <c r="K28" s="2930"/>
      <c r="L28" s="2929"/>
      <c r="M28" s="2929"/>
      <c r="N28" s="2929"/>
      <c r="O28" s="2929"/>
      <c r="P28" s="2929"/>
      <c r="Q28" s="2929"/>
      <c r="R28" s="2931"/>
      <c r="S28" s="2932"/>
      <c r="T28" s="2932"/>
      <c r="U28" s="2932"/>
      <c r="V28" s="2932"/>
      <c r="W28" s="2933"/>
      <c r="X28" s="2934"/>
      <c r="Y28" s="2935"/>
      <c r="Z28" s="2936"/>
      <c r="AA28" s="2936"/>
      <c r="AB28" s="2937"/>
      <c r="AC28" s="2938"/>
      <c r="AD28" s="2939"/>
      <c r="AE28" s="2939"/>
      <c r="AF28" s="2939"/>
      <c r="AG28" s="2939"/>
      <c r="AH28" s="2939"/>
      <c r="AI28" s="2939"/>
      <c r="AJ28" s="2939"/>
      <c r="AK28" s="2939"/>
      <c r="AL28" s="2940"/>
      <c r="AM28" s="124"/>
      <c r="AN28" s="88"/>
    </row>
    <row r="29" spans="1:61" ht="14.1" customHeight="1">
      <c r="A29" s="822"/>
      <c r="B29" s="1"/>
      <c r="C29" s="2924"/>
      <c r="D29" s="2925"/>
      <c r="E29" s="2926"/>
      <c r="F29" s="2927"/>
      <c r="G29" s="2928"/>
      <c r="H29" s="2928"/>
      <c r="I29" s="2928"/>
      <c r="J29" s="2931"/>
      <c r="K29" s="2930"/>
      <c r="L29" s="2929"/>
      <c r="M29" s="2929"/>
      <c r="N29" s="2929"/>
      <c r="O29" s="2929"/>
      <c r="P29" s="2929"/>
      <c r="Q29" s="2929"/>
      <c r="R29" s="2931"/>
      <c r="S29" s="2932"/>
      <c r="T29" s="2932"/>
      <c r="U29" s="2932"/>
      <c r="V29" s="2932"/>
      <c r="W29" s="2933"/>
      <c r="X29" s="2934"/>
      <c r="Y29" s="2935"/>
      <c r="Z29" s="2936"/>
      <c r="AA29" s="2936"/>
      <c r="AB29" s="2937"/>
      <c r="AC29" s="2938"/>
      <c r="AD29" s="2939"/>
      <c r="AE29" s="2939"/>
      <c r="AF29" s="2939"/>
      <c r="AG29" s="2939"/>
      <c r="AH29" s="2939"/>
      <c r="AI29" s="2939"/>
      <c r="AJ29" s="2939"/>
      <c r="AK29" s="2939"/>
      <c r="AL29" s="2940"/>
      <c r="AM29" s="124"/>
      <c r="AN29" s="88"/>
    </row>
    <row r="30" spans="1:61" ht="14.1" customHeight="1">
      <c r="A30" s="822"/>
      <c r="B30" s="1"/>
      <c r="C30" s="2924"/>
      <c r="D30" s="2925"/>
      <c r="E30" s="2926"/>
      <c r="F30" s="2927"/>
      <c r="G30" s="2928"/>
      <c r="H30" s="2928"/>
      <c r="I30" s="2928"/>
      <c r="J30" s="2931"/>
      <c r="K30" s="2930"/>
      <c r="L30" s="2929"/>
      <c r="M30" s="2929"/>
      <c r="N30" s="2929"/>
      <c r="O30" s="2929"/>
      <c r="P30" s="2929"/>
      <c r="Q30" s="2929"/>
      <c r="R30" s="2931"/>
      <c r="S30" s="2932"/>
      <c r="T30" s="2932"/>
      <c r="U30" s="2932"/>
      <c r="V30" s="2932"/>
      <c r="W30" s="2933"/>
      <c r="X30" s="2934"/>
      <c r="Y30" s="2935"/>
      <c r="Z30" s="2936"/>
      <c r="AA30" s="2936"/>
      <c r="AB30" s="2937"/>
      <c r="AC30" s="2938"/>
      <c r="AD30" s="2939"/>
      <c r="AE30" s="2939"/>
      <c r="AF30" s="2939"/>
      <c r="AG30" s="2939"/>
      <c r="AH30" s="2939"/>
      <c r="AI30" s="2939"/>
      <c r="AJ30" s="2939"/>
      <c r="AK30" s="2939"/>
      <c r="AL30" s="2940"/>
      <c r="AM30" s="124"/>
      <c r="AN30" s="88"/>
    </row>
    <row r="31" spans="1:61" ht="14.1" customHeight="1">
      <c r="A31" s="822"/>
      <c r="B31" s="1"/>
      <c r="C31" s="2924"/>
      <c r="D31" s="2925"/>
      <c r="E31" s="2926"/>
      <c r="F31" s="2927"/>
      <c r="G31" s="2928"/>
      <c r="H31" s="2928"/>
      <c r="I31" s="2928"/>
      <c r="J31" s="2931"/>
      <c r="K31" s="2930"/>
      <c r="L31" s="2929"/>
      <c r="M31" s="2929"/>
      <c r="N31" s="2929"/>
      <c r="O31" s="2929"/>
      <c r="P31" s="2929"/>
      <c r="Q31" s="2929"/>
      <c r="R31" s="2931"/>
      <c r="S31" s="2932"/>
      <c r="T31" s="2932"/>
      <c r="U31" s="2932"/>
      <c r="V31" s="2932"/>
      <c r="W31" s="2933"/>
      <c r="X31" s="2934"/>
      <c r="Y31" s="2935"/>
      <c r="Z31" s="2936"/>
      <c r="AA31" s="2936"/>
      <c r="AB31" s="2937"/>
      <c r="AC31" s="2938"/>
      <c r="AD31" s="2939"/>
      <c r="AE31" s="2939"/>
      <c r="AF31" s="2939"/>
      <c r="AG31" s="2939"/>
      <c r="AH31" s="2939"/>
      <c r="AI31" s="2939"/>
      <c r="AJ31" s="2939"/>
      <c r="AK31" s="2939"/>
      <c r="AL31" s="2940"/>
      <c r="AM31" s="124"/>
      <c r="AN31" s="88"/>
    </row>
    <row r="32" spans="1:61" ht="14.1" customHeight="1">
      <c r="A32" s="822"/>
      <c r="B32" s="1"/>
      <c r="C32" s="2924"/>
      <c r="D32" s="2925"/>
      <c r="E32" s="2926"/>
      <c r="F32" s="2927"/>
      <c r="G32" s="2928"/>
      <c r="H32" s="2928"/>
      <c r="I32" s="2928"/>
      <c r="J32" s="2931"/>
      <c r="K32" s="2930"/>
      <c r="L32" s="2929"/>
      <c r="M32" s="2929"/>
      <c r="N32" s="2929"/>
      <c r="O32" s="2929"/>
      <c r="P32" s="2929"/>
      <c r="Q32" s="2929"/>
      <c r="R32" s="2931"/>
      <c r="S32" s="2932"/>
      <c r="T32" s="2932"/>
      <c r="U32" s="2932"/>
      <c r="V32" s="2932"/>
      <c r="W32" s="2933"/>
      <c r="X32" s="2934"/>
      <c r="Y32" s="2935"/>
      <c r="Z32" s="2936"/>
      <c r="AA32" s="2936"/>
      <c r="AB32" s="2937"/>
      <c r="AC32" s="2938"/>
      <c r="AD32" s="2939"/>
      <c r="AE32" s="2939"/>
      <c r="AF32" s="2939"/>
      <c r="AG32" s="2939"/>
      <c r="AH32" s="2939"/>
      <c r="AI32" s="2939"/>
      <c r="AJ32" s="2939"/>
      <c r="AK32" s="2939"/>
      <c r="AL32" s="2940"/>
      <c r="AM32" s="124"/>
      <c r="AN32" s="88"/>
    </row>
    <row r="33" spans="1:66" ht="14.1" customHeight="1">
      <c r="A33" s="822"/>
      <c r="B33" s="1"/>
      <c r="C33" s="2924"/>
      <c r="D33" s="2925"/>
      <c r="E33" s="2926"/>
      <c r="F33" s="2927"/>
      <c r="G33" s="2928"/>
      <c r="H33" s="2928"/>
      <c r="I33" s="2928"/>
      <c r="J33" s="2931"/>
      <c r="K33" s="2930"/>
      <c r="L33" s="2929"/>
      <c r="M33" s="2929"/>
      <c r="N33" s="2929"/>
      <c r="O33" s="2929"/>
      <c r="P33" s="2929"/>
      <c r="Q33" s="2929"/>
      <c r="R33" s="2931"/>
      <c r="S33" s="2932"/>
      <c r="T33" s="2932"/>
      <c r="U33" s="2932"/>
      <c r="V33" s="2932"/>
      <c r="W33" s="2933"/>
      <c r="X33" s="2934"/>
      <c r="Y33" s="2935"/>
      <c r="Z33" s="2936"/>
      <c r="AA33" s="2936"/>
      <c r="AB33" s="2937"/>
      <c r="AC33" s="2938"/>
      <c r="AD33" s="2939"/>
      <c r="AE33" s="2939"/>
      <c r="AF33" s="2939"/>
      <c r="AG33" s="2939"/>
      <c r="AH33" s="2939"/>
      <c r="AI33" s="2939"/>
      <c r="AJ33" s="2939"/>
      <c r="AK33" s="2939"/>
      <c r="AL33" s="2940"/>
      <c r="AM33" s="124"/>
      <c r="AN33" s="88"/>
    </row>
    <row r="34" spans="1:66" ht="14.1" customHeight="1">
      <c r="A34" s="822"/>
      <c r="B34" s="1"/>
      <c r="C34" s="2924"/>
      <c r="D34" s="2925"/>
      <c r="E34" s="2926"/>
      <c r="F34" s="2927"/>
      <c r="G34" s="2928"/>
      <c r="H34" s="2928"/>
      <c r="I34" s="2928"/>
      <c r="J34" s="2931"/>
      <c r="K34" s="2930"/>
      <c r="L34" s="2929"/>
      <c r="M34" s="2929"/>
      <c r="N34" s="2929"/>
      <c r="O34" s="2929"/>
      <c r="P34" s="2929"/>
      <c r="Q34" s="2929"/>
      <c r="R34" s="2931"/>
      <c r="S34" s="2932"/>
      <c r="T34" s="2932"/>
      <c r="U34" s="2932"/>
      <c r="V34" s="2932"/>
      <c r="W34" s="2933"/>
      <c r="X34" s="2934"/>
      <c r="Y34" s="2935"/>
      <c r="Z34" s="2936"/>
      <c r="AA34" s="2936"/>
      <c r="AB34" s="2937"/>
      <c r="AC34" s="2938"/>
      <c r="AD34" s="2939"/>
      <c r="AE34" s="2939"/>
      <c r="AF34" s="2939"/>
      <c r="AG34" s="2939"/>
      <c r="AH34" s="2939"/>
      <c r="AI34" s="2939"/>
      <c r="AJ34" s="2939"/>
      <c r="AK34" s="2939"/>
      <c r="AL34" s="2940"/>
      <c r="AM34" s="124"/>
      <c r="AN34" s="88"/>
    </row>
    <row r="35" spans="1:66" s="30" customFormat="1" ht="14.1" customHeight="1">
      <c r="A35" s="573"/>
      <c r="B35" s="1"/>
      <c r="C35" s="693"/>
      <c r="D35" s="693"/>
      <c r="E35" s="693"/>
      <c r="F35" s="704"/>
      <c r="G35" s="704"/>
      <c r="H35" s="704"/>
      <c r="I35" s="704"/>
      <c r="J35" s="704"/>
      <c r="K35" s="697"/>
      <c r="L35" s="697"/>
      <c r="M35" s="697"/>
      <c r="N35" s="697"/>
      <c r="O35" s="697"/>
      <c r="P35" s="697"/>
      <c r="Q35" s="693"/>
      <c r="R35" s="693"/>
      <c r="S35" s="693"/>
      <c r="T35" s="693"/>
      <c r="U35" s="693"/>
      <c r="V35" s="693"/>
      <c r="W35" s="693"/>
      <c r="X35" s="294"/>
      <c r="Y35" s="294"/>
      <c r="Z35" s="313"/>
      <c r="AA35" s="313"/>
      <c r="AB35" s="694"/>
      <c r="AC35" s="694"/>
      <c r="AD35" s="694"/>
      <c r="AE35" s="295"/>
      <c r="AF35" s="296"/>
      <c r="AG35" s="296"/>
      <c r="AH35" s="296"/>
      <c r="AI35" s="296"/>
      <c r="AJ35" s="296"/>
      <c r="AK35" s="296"/>
      <c r="AL35" s="296"/>
      <c r="AM35" s="124"/>
      <c r="AN35" s="88"/>
    </row>
    <row r="36" spans="1:66" ht="14.1" customHeight="1">
      <c r="A36" s="573"/>
      <c r="B36" s="40" t="s">
        <v>976</v>
      </c>
      <c r="C36" s="1159"/>
      <c r="D36" s="154"/>
      <c r="E36" s="154"/>
      <c r="F36" s="1159"/>
      <c r="G36" s="1159"/>
      <c r="H36" s="1159"/>
      <c r="I36" s="1159"/>
      <c r="J36" s="1159"/>
      <c r="K36" s="1156"/>
      <c r="L36" s="44"/>
      <c r="M36" s="44"/>
      <c r="N36" s="1150"/>
      <c r="O36" s="1150"/>
      <c r="P36" s="44"/>
      <c r="Q36" s="44"/>
      <c r="R36" s="44"/>
      <c r="S36" s="10"/>
      <c r="T36" s="28"/>
      <c r="U36" s="10"/>
      <c r="V36" s="10"/>
      <c r="W36" s="10"/>
      <c r="X36" s="1154"/>
      <c r="Y36" s="810"/>
      <c r="Z36" s="810"/>
      <c r="AA36" s="810"/>
      <c r="AB36" s="141"/>
      <c r="AC36" s="30"/>
      <c r="AD36" s="30"/>
      <c r="AE36" s="30"/>
      <c r="AF36" s="30"/>
      <c r="AG36" s="30"/>
      <c r="AH36" s="30"/>
      <c r="AI36" s="30"/>
      <c r="AJ36" s="30"/>
      <c r="AK36" s="30"/>
      <c r="AL36" s="30"/>
      <c r="AM36" s="124"/>
      <c r="AO36" s="157"/>
      <c r="AP36" s="157"/>
      <c r="AQ36" s="157"/>
      <c r="AR36" s="157"/>
      <c r="AS36" s="157"/>
      <c r="AT36" s="157"/>
      <c r="AU36" s="157"/>
      <c r="AV36" s="157"/>
      <c r="AW36" s="157"/>
      <c r="AX36" s="157"/>
      <c r="AY36" s="157"/>
      <c r="AZ36" s="157"/>
      <c r="BA36" s="157"/>
      <c r="BB36" s="157"/>
      <c r="BC36" s="157"/>
    </row>
    <row r="37" spans="1:66" ht="14.1" customHeight="1">
      <c r="A37" s="573"/>
      <c r="B37" s="1"/>
      <c r="C37" s="1174" t="s">
        <v>1321</v>
      </c>
      <c r="D37" s="810"/>
      <c r="E37" s="154"/>
      <c r="F37" s="154"/>
      <c r="G37" s="154"/>
      <c r="H37" s="154"/>
      <c r="I37" s="154"/>
      <c r="J37" s="154"/>
      <c r="K37" s="154"/>
      <c r="L37" s="154"/>
      <c r="M37" s="154"/>
      <c r="N37" s="154"/>
      <c r="O37" s="154"/>
      <c r="P37" s="154"/>
      <c r="Q37" s="154"/>
      <c r="R37" s="1172"/>
      <c r="S37" s="1173"/>
      <c r="T37" s="1173"/>
      <c r="U37" s="1172"/>
      <c r="V37" s="1173"/>
      <c r="W37" s="1173"/>
      <c r="X37" s="1172"/>
      <c r="Y37" s="810"/>
      <c r="Z37" s="810"/>
      <c r="AA37" s="810"/>
      <c r="AB37" s="575" t="s">
        <v>327</v>
      </c>
      <c r="AC37" s="264" t="s">
        <v>347</v>
      </c>
      <c r="AD37" s="30"/>
      <c r="AE37" s="30"/>
      <c r="AF37" s="30"/>
      <c r="AG37" s="30"/>
      <c r="AH37" s="30"/>
      <c r="AI37" s="30"/>
      <c r="AJ37" s="30"/>
      <c r="AK37" s="30"/>
      <c r="AL37" s="30"/>
      <c r="AM37" s="124"/>
      <c r="AO37" s="52" t="s">
        <v>326</v>
      </c>
      <c r="AP37" s="52"/>
      <c r="BI37" s="571"/>
      <c r="BJ37" s="571"/>
      <c r="BK37" s="571"/>
      <c r="BL37" s="571"/>
      <c r="BM37" s="571"/>
      <c r="BN37" s="571"/>
    </row>
    <row r="38" spans="1:66" ht="14.1" customHeight="1">
      <c r="A38" s="573"/>
      <c r="B38" s="1"/>
      <c r="C38" s="810"/>
      <c r="D38" s="810"/>
      <c r="E38" s="154"/>
      <c r="F38" s="154"/>
      <c r="G38" s="154"/>
      <c r="H38" s="154"/>
      <c r="I38" s="154"/>
      <c r="J38" s="154"/>
      <c r="K38" s="154"/>
      <c r="L38" s="154"/>
      <c r="M38" s="154"/>
      <c r="N38" s="154"/>
      <c r="O38" s="1174"/>
      <c r="P38" s="1174"/>
      <c r="Q38" s="28"/>
      <c r="R38" s="10"/>
      <c r="S38" s="10"/>
      <c r="T38" s="28"/>
      <c r="U38" s="10"/>
      <c r="V38" s="10"/>
      <c r="W38" s="10"/>
      <c r="X38" s="1172"/>
      <c r="Y38" s="810"/>
      <c r="Z38" s="810"/>
      <c r="AA38" s="160"/>
      <c r="AB38" s="576"/>
      <c r="AC38" s="264" t="s">
        <v>631</v>
      </c>
      <c r="AD38" s="264"/>
      <c r="AE38" s="264"/>
      <c r="AF38" s="264"/>
      <c r="AG38" s="264"/>
      <c r="AH38" s="264"/>
      <c r="AI38" s="264"/>
      <c r="AJ38" s="264"/>
      <c r="AK38" s="264"/>
      <c r="AL38" s="264"/>
      <c r="AM38" s="249"/>
      <c r="AN38" s="350"/>
      <c r="AO38" s="320"/>
      <c r="AP38" s="301"/>
      <c r="AQ38" s="321"/>
      <c r="AR38" s="321"/>
      <c r="AS38" s="321"/>
      <c r="AT38" s="321"/>
      <c r="AU38" s="321"/>
      <c r="AV38" s="321" t="s">
        <v>329</v>
      </c>
      <c r="AW38" s="321"/>
      <c r="AX38" s="321"/>
      <c r="AY38" s="321"/>
      <c r="AZ38" s="321"/>
      <c r="BA38" s="321"/>
      <c r="BB38" s="321"/>
      <c r="BC38" s="321"/>
      <c r="BD38" s="321"/>
      <c r="BE38" s="321"/>
      <c r="BF38" s="321"/>
      <c r="BG38" s="321"/>
      <c r="BH38" s="321"/>
      <c r="BI38" s="297"/>
      <c r="BJ38" s="297"/>
      <c r="BK38" s="297"/>
      <c r="BL38" s="297"/>
      <c r="BM38" s="298"/>
      <c r="BN38" s="571"/>
    </row>
    <row r="39" spans="1:66" ht="14.1" customHeight="1">
      <c r="A39" s="573"/>
      <c r="B39" s="1"/>
      <c r="C39" s="810"/>
      <c r="D39" s="810"/>
      <c r="E39" s="154"/>
      <c r="F39" s="154"/>
      <c r="G39" s="154"/>
      <c r="H39" s="154"/>
      <c r="I39" s="154"/>
      <c r="J39" s="154"/>
      <c r="K39" s="154"/>
      <c r="L39" s="154"/>
      <c r="M39" s="154"/>
      <c r="N39" s="154"/>
      <c r="O39" s="1174"/>
      <c r="P39" s="1174"/>
      <c r="Q39" s="28"/>
      <c r="R39" s="10"/>
      <c r="S39" s="10"/>
      <c r="T39" s="28"/>
      <c r="U39" s="10"/>
      <c r="V39" s="10"/>
      <c r="W39" s="10"/>
      <c r="X39" s="1172"/>
      <c r="Y39" s="810"/>
      <c r="Z39" s="810"/>
      <c r="AA39" s="160"/>
      <c r="AB39" s="576"/>
      <c r="AC39" s="264"/>
      <c r="AD39" s="264"/>
      <c r="AE39" s="264"/>
      <c r="AF39" s="264"/>
      <c r="AG39" s="264"/>
      <c r="AH39" s="264"/>
      <c r="AI39" s="264"/>
      <c r="AJ39" s="264"/>
      <c r="AK39" s="264"/>
      <c r="AL39" s="264"/>
      <c r="AM39" s="249"/>
      <c r="AN39" s="350"/>
      <c r="AO39" s="309" t="s">
        <v>764</v>
      </c>
      <c r="AP39" s="291" t="s">
        <v>328</v>
      </c>
      <c r="AQ39" s="59"/>
      <c r="AR39" s="59"/>
      <c r="AS39" s="59"/>
      <c r="AT39" s="59"/>
      <c r="AU39" s="59"/>
      <c r="AV39" s="59"/>
      <c r="AW39" s="59"/>
      <c r="AX39" s="59"/>
      <c r="AY39" s="59"/>
      <c r="AZ39" s="59"/>
      <c r="BA39" s="59"/>
      <c r="BB39" s="59"/>
      <c r="BC39" s="59"/>
      <c r="BD39" s="59"/>
      <c r="BE39" s="59"/>
      <c r="BF39" s="59"/>
      <c r="BG39" s="59"/>
      <c r="BH39" s="59"/>
      <c r="BI39" s="131"/>
      <c r="BJ39" s="131"/>
      <c r="BK39" s="131"/>
      <c r="BL39" s="131"/>
      <c r="BM39" s="299"/>
      <c r="BN39" s="571"/>
    </row>
    <row r="40" spans="1:66" ht="14.1" customHeight="1">
      <c r="A40" s="573"/>
      <c r="B40" s="88"/>
      <c r="C40" s="289" t="s">
        <v>765</v>
      </c>
      <c r="D40" s="1168"/>
      <c r="E40" s="154"/>
      <c r="F40" s="154"/>
      <c r="G40" s="154"/>
      <c r="H40" s="154"/>
      <c r="I40" s="154"/>
      <c r="J40" s="154"/>
      <c r="K40" s="154"/>
      <c r="L40" s="154"/>
      <c r="M40" s="154"/>
      <c r="N40" s="154"/>
      <c r="O40" s="1174"/>
      <c r="P40" s="1174"/>
      <c r="Q40" s="28"/>
      <c r="R40" s="10"/>
      <c r="S40" s="10"/>
      <c r="T40" s="28"/>
      <c r="U40" s="10"/>
      <c r="V40" s="10"/>
      <c r="W40" s="10"/>
      <c r="X40" s="1172"/>
      <c r="Y40" s="810"/>
      <c r="Z40" s="810"/>
      <c r="AA40" s="160"/>
      <c r="AB40" s="30"/>
      <c r="AC40" s="30"/>
      <c r="AD40" s="30"/>
      <c r="AE40" s="30"/>
      <c r="AF40" s="30"/>
      <c r="AG40" s="30"/>
      <c r="AH40" s="30"/>
      <c r="AI40" s="30"/>
      <c r="AJ40" s="30"/>
      <c r="AK40" s="30"/>
      <c r="AL40" s="30"/>
      <c r="AM40" s="124"/>
      <c r="AN40" s="350"/>
      <c r="AO40" s="135"/>
      <c r="AP40" s="2896" t="s">
        <v>766</v>
      </c>
      <c r="AQ40" s="2896"/>
      <c r="AR40" s="2896"/>
      <c r="AS40" s="2896"/>
      <c r="AT40" s="2896"/>
      <c r="AU40" s="2896"/>
      <c r="AV40" s="2896"/>
      <c r="AW40" s="2896"/>
      <c r="AX40" s="2896"/>
      <c r="AY40" s="2896"/>
      <c r="AZ40" s="2896"/>
      <c r="BA40" s="2896"/>
      <c r="BB40" s="2896"/>
      <c r="BC40" s="2896"/>
      <c r="BD40" s="2896"/>
      <c r="BE40" s="2896"/>
      <c r="BF40" s="2896"/>
      <c r="BG40" s="2896"/>
      <c r="BH40" s="2896"/>
      <c r="BI40" s="2896"/>
      <c r="BJ40" s="2896"/>
      <c r="BK40" s="2896"/>
      <c r="BL40" s="2896"/>
      <c r="BM40" s="2897"/>
      <c r="BN40" s="571"/>
    </row>
    <row r="41" spans="1:66" ht="14.1" customHeight="1">
      <c r="A41" s="573"/>
      <c r="B41" s="88"/>
      <c r="C41" s="289" t="s">
        <v>767</v>
      </c>
      <c r="D41" s="1168"/>
      <c r="E41" s="154"/>
      <c r="F41" s="154"/>
      <c r="G41" s="154"/>
      <c r="H41" s="154"/>
      <c r="I41" s="154"/>
      <c r="J41" s="154"/>
      <c r="K41" s="154"/>
      <c r="L41" s="154"/>
      <c r="M41" s="154"/>
      <c r="N41" s="154"/>
      <c r="O41" s="1174"/>
      <c r="P41" s="1174"/>
      <c r="Q41" s="28"/>
      <c r="R41" s="10"/>
      <c r="S41" s="10"/>
      <c r="T41" s="28"/>
      <c r="U41" s="10"/>
      <c r="V41" s="10"/>
      <c r="W41" s="10"/>
      <c r="X41" s="1172"/>
      <c r="Y41" s="810"/>
      <c r="Z41" s="810"/>
      <c r="AA41" s="160"/>
      <c r="AB41" s="575" t="s">
        <v>211</v>
      </c>
      <c r="AC41" s="2159" t="s">
        <v>977</v>
      </c>
      <c r="AD41" s="2159"/>
      <c r="AE41" s="2159"/>
      <c r="AF41" s="2159"/>
      <c r="AG41" s="2159"/>
      <c r="AH41" s="2159"/>
      <c r="AI41" s="2159"/>
      <c r="AJ41" s="2159"/>
      <c r="AK41" s="2159"/>
      <c r="AL41" s="2159"/>
      <c r="AM41" s="2667"/>
      <c r="AO41" s="135"/>
      <c r="AP41" s="2896"/>
      <c r="AQ41" s="2896"/>
      <c r="AR41" s="2896"/>
      <c r="AS41" s="2896"/>
      <c r="AT41" s="2896"/>
      <c r="AU41" s="2896"/>
      <c r="AV41" s="2896"/>
      <c r="AW41" s="2896"/>
      <c r="AX41" s="2896"/>
      <c r="AY41" s="2896"/>
      <c r="AZ41" s="2896"/>
      <c r="BA41" s="2896"/>
      <c r="BB41" s="2896"/>
      <c r="BC41" s="2896"/>
      <c r="BD41" s="2896"/>
      <c r="BE41" s="2896"/>
      <c r="BF41" s="2896"/>
      <c r="BG41" s="2896"/>
      <c r="BH41" s="2896"/>
      <c r="BI41" s="2896"/>
      <c r="BJ41" s="2896"/>
      <c r="BK41" s="2896"/>
      <c r="BL41" s="2896"/>
      <c r="BM41" s="2897"/>
      <c r="BN41" s="571"/>
    </row>
    <row r="42" spans="1:66" ht="14.1" customHeight="1">
      <c r="A42" s="573"/>
      <c r="B42" s="88"/>
      <c r="C42" s="1172"/>
      <c r="D42" s="1172" t="s">
        <v>349</v>
      </c>
      <c r="E42" s="154"/>
      <c r="F42" s="154"/>
      <c r="G42" s="154"/>
      <c r="H42" s="154"/>
      <c r="I42" s="154"/>
      <c r="J42" s="154"/>
      <c r="K42" s="154"/>
      <c r="L42" s="154"/>
      <c r="M42" s="154"/>
      <c r="N42" s="154"/>
      <c r="O42" s="1174"/>
      <c r="P42" s="1174"/>
      <c r="Q42" s="28"/>
      <c r="R42" s="10"/>
      <c r="S42" s="10"/>
      <c r="T42" s="28"/>
      <c r="U42" s="10"/>
      <c r="V42" s="10"/>
      <c r="W42" s="10"/>
      <c r="X42" s="1172"/>
      <c r="Y42" s="810"/>
      <c r="Z42" s="810"/>
      <c r="AA42" s="160"/>
      <c r="AB42" s="576"/>
      <c r="AC42" s="2159"/>
      <c r="AD42" s="2159"/>
      <c r="AE42" s="2159"/>
      <c r="AF42" s="2159"/>
      <c r="AG42" s="2159"/>
      <c r="AH42" s="2159"/>
      <c r="AI42" s="2159"/>
      <c r="AJ42" s="2159"/>
      <c r="AK42" s="2159"/>
      <c r="AL42" s="2159"/>
      <c r="AM42" s="2667"/>
      <c r="AO42" s="135"/>
      <c r="AP42" s="2896"/>
      <c r="AQ42" s="2896"/>
      <c r="AR42" s="2896"/>
      <c r="AS42" s="2896"/>
      <c r="AT42" s="2896"/>
      <c r="AU42" s="2896"/>
      <c r="AV42" s="2896"/>
      <c r="AW42" s="2896"/>
      <c r="AX42" s="2896"/>
      <c r="AY42" s="2896"/>
      <c r="AZ42" s="2896"/>
      <c r="BA42" s="2896"/>
      <c r="BB42" s="2896"/>
      <c r="BC42" s="2896"/>
      <c r="BD42" s="2896"/>
      <c r="BE42" s="2896"/>
      <c r="BF42" s="2896"/>
      <c r="BG42" s="2896"/>
      <c r="BH42" s="2896"/>
      <c r="BI42" s="2896"/>
      <c r="BJ42" s="2896"/>
      <c r="BK42" s="2896"/>
      <c r="BL42" s="2896"/>
      <c r="BM42" s="2897"/>
      <c r="BN42" s="571"/>
    </row>
    <row r="43" spans="1:66" ht="14.1" customHeight="1">
      <c r="A43" s="573"/>
      <c r="B43" s="1"/>
      <c r="C43" s="1172"/>
      <c r="D43" s="154"/>
      <c r="E43" s="154"/>
      <c r="F43" s="154"/>
      <c r="G43" s="154"/>
      <c r="H43" s="154"/>
      <c r="I43" s="154"/>
      <c r="J43" s="154"/>
      <c r="K43" s="154"/>
      <c r="L43" s="154"/>
      <c r="M43" s="154"/>
      <c r="N43" s="154"/>
      <c r="O43" s="1174"/>
      <c r="P43" s="1174"/>
      <c r="Q43" s="28"/>
      <c r="R43" s="10"/>
      <c r="S43" s="10"/>
      <c r="T43" s="28"/>
      <c r="U43" s="10"/>
      <c r="V43" s="10"/>
      <c r="W43" s="10"/>
      <c r="X43" s="1172"/>
      <c r="Y43" s="810"/>
      <c r="Z43" s="810"/>
      <c r="AA43" s="160"/>
      <c r="AB43" s="576"/>
      <c r="AC43" s="711"/>
      <c r="AD43" s="711"/>
      <c r="AE43" s="711"/>
      <c r="AF43" s="711"/>
      <c r="AG43" s="711"/>
      <c r="AH43" s="711"/>
      <c r="AI43" s="711"/>
      <c r="AJ43" s="711"/>
      <c r="AK43" s="711"/>
      <c r="AL43" s="711"/>
      <c r="AM43" s="702"/>
      <c r="AO43" s="135"/>
      <c r="AP43" s="2896"/>
      <c r="AQ43" s="2896"/>
      <c r="AR43" s="2896"/>
      <c r="AS43" s="2896"/>
      <c r="AT43" s="2896"/>
      <c r="AU43" s="2896"/>
      <c r="AV43" s="2896"/>
      <c r="AW43" s="2896"/>
      <c r="AX43" s="2896"/>
      <c r="AY43" s="2896"/>
      <c r="AZ43" s="2896"/>
      <c r="BA43" s="2896"/>
      <c r="BB43" s="2896"/>
      <c r="BC43" s="2896"/>
      <c r="BD43" s="2896"/>
      <c r="BE43" s="2896"/>
      <c r="BF43" s="2896"/>
      <c r="BG43" s="2896"/>
      <c r="BH43" s="2896"/>
      <c r="BI43" s="2896"/>
      <c r="BJ43" s="2896"/>
      <c r="BK43" s="2896"/>
      <c r="BL43" s="2896"/>
      <c r="BM43" s="2897"/>
      <c r="BN43" s="571"/>
    </row>
    <row r="44" spans="1:66" ht="14.1" customHeight="1">
      <c r="A44" s="573"/>
      <c r="B44" s="88"/>
      <c r="C44" s="1174" t="s">
        <v>1322</v>
      </c>
      <c r="D44" s="1174"/>
      <c r="E44" s="154"/>
      <c r="F44" s="154"/>
      <c r="G44" s="154"/>
      <c r="H44" s="154"/>
      <c r="I44" s="154"/>
      <c r="J44" s="154"/>
      <c r="K44" s="154"/>
      <c r="L44" s="154"/>
      <c r="M44" s="154"/>
      <c r="N44" s="154"/>
      <c r="O44" s="154"/>
      <c r="P44" s="154"/>
      <c r="Q44" s="154"/>
      <c r="R44" s="1172"/>
      <c r="S44" s="1173"/>
      <c r="T44" s="1173"/>
      <c r="U44" s="1172"/>
      <c r="V44" s="1173"/>
      <c r="W44" s="1173"/>
      <c r="X44" s="10"/>
      <c r="Y44" s="810"/>
      <c r="Z44" s="810"/>
      <c r="AA44" s="160"/>
      <c r="AB44" s="575" t="s">
        <v>327</v>
      </c>
      <c r="AC44" s="264" t="s">
        <v>768</v>
      </c>
      <c r="AD44" s="264"/>
      <c r="AE44" s="264"/>
      <c r="AF44" s="264"/>
      <c r="AG44" s="264"/>
      <c r="AH44" s="264"/>
      <c r="AI44" s="264"/>
      <c r="AJ44" s="264"/>
      <c r="AK44" s="264"/>
      <c r="AL44" s="264"/>
      <c r="AM44" s="249"/>
      <c r="AO44" s="135"/>
      <c r="AP44" s="2896"/>
      <c r="AQ44" s="2896"/>
      <c r="AR44" s="2896"/>
      <c r="AS44" s="2896"/>
      <c r="AT44" s="2896"/>
      <c r="AU44" s="2896"/>
      <c r="AV44" s="2896"/>
      <c r="AW44" s="2896"/>
      <c r="AX44" s="2896"/>
      <c r="AY44" s="2896"/>
      <c r="AZ44" s="2896"/>
      <c r="BA44" s="2896"/>
      <c r="BB44" s="2896"/>
      <c r="BC44" s="2896"/>
      <c r="BD44" s="2896"/>
      <c r="BE44" s="2896"/>
      <c r="BF44" s="2896"/>
      <c r="BG44" s="2896"/>
      <c r="BH44" s="2896"/>
      <c r="BI44" s="2896"/>
      <c r="BJ44" s="2896"/>
      <c r="BK44" s="2896"/>
      <c r="BL44" s="2896"/>
      <c r="BM44" s="2897"/>
      <c r="BN44" s="571"/>
    </row>
    <row r="45" spans="1:66" ht="14.1" customHeight="1">
      <c r="A45" s="573"/>
      <c r="B45" s="88"/>
      <c r="C45" s="1172"/>
      <c r="D45" s="1172" t="s">
        <v>769</v>
      </c>
      <c r="E45" s="154"/>
      <c r="F45" s="154"/>
      <c r="G45" s="154"/>
      <c r="H45" s="154"/>
      <c r="I45" s="154"/>
      <c r="J45" s="154"/>
      <c r="K45" s="154"/>
      <c r="L45" s="154"/>
      <c r="M45" s="154"/>
      <c r="N45" s="154"/>
      <c r="O45" s="1174"/>
      <c r="P45" s="154"/>
      <c r="Q45" s="154"/>
      <c r="R45" s="596"/>
      <c r="S45" s="596"/>
      <c r="T45" s="596"/>
      <c r="U45" s="1165"/>
      <c r="V45" s="1165"/>
      <c r="W45" s="1165"/>
      <c r="X45" s="10"/>
      <c r="Y45" s="810"/>
      <c r="Z45" s="810"/>
      <c r="AA45" s="160"/>
      <c r="AB45" s="576"/>
      <c r="AC45" s="264" t="s">
        <v>346</v>
      </c>
      <c r="AD45" s="264"/>
      <c r="AE45" s="264"/>
      <c r="AF45" s="264"/>
      <c r="AG45" s="264"/>
      <c r="AH45" s="264"/>
      <c r="AI45" s="264"/>
      <c r="AJ45" s="264"/>
      <c r="AK45" s="264"/>
      <c r="AL45" s="264"/>
      <c r="AM45" s="249"/>
      <c r="AO45" s="135"/>
      <c r="AP45" s="2896"/>
      <c r="AQ45" s="2896"/>
      <c r="AR45" s="2896"/>
      <c r="AS45" s="2896"/>
      <c r="AT45" s="2896"/>
      <c r="AU45" s="2896"/>
      <c r="AV45" s="2896"/>
      <c r="AW45" s="2896"/>
      <c r="AX45" s="2896"/>
      <c r="AY45" s="2896"/>
      <c r="AZ45" s="2896"/>
      <c r="BA45" s="2896"/>
      <c r="BB45" s="2896"/>
      <c r="BC45" s="2896"/>
      <c r="BD45" s="2896"/>
      <c r="BE45" s="2896"/>
      <c r="BF45" s="2896"/>
      <c r="BG45" s="2896"/>
      <c r="BH45" s="2896"/>
      <c r="BI45" s="2896"/>
      <c r="BJ45" s="2896"/>
      <c r="BK45" s="2896"/>
      <c r="BL45" s="2896"/>
      <c r="BM45" s="2897"/>
      <c r="BN45" s="571"/>
    </row>
    <row r="46" spans="1:66" ht="14.1" customHeight="1">
      <c r="A46" s="573"/>
      <c r="B46" s="88"/>
      <c r="C46" s="1172"/>
      <c r="D46" s="1172"/>
      <c r="E46" s="154"/>
      <c r="F46" s="154"/>
      <c r="G46" s="154"/>
      <c r="H46" s="154"/>
      <c r="I46" s="154"/>
      <c r="J46" s="154"/>
      <c r="K46" s="154"/>
      <c r="L46" s="154"/>
      <c r="M46" s="154"/>
      <c r="N46" s="154"/>
      <c r="O46" s="1174"/>
      <c r="P46" s="1172"/>
      <c r="Q46" s="1165"/>
      <c r="R46" s="1165"/>
      <c r="S46" s="3"/>
      <c r="T46" s="1166"/>
      <c r="U46" s="1166"/>
      <c r="V46" s="1172"/>
      <c r="W46" s="1172"/>
      <c r="X46" s="1172"/>
      <c r="Y46" s="810"/>
      <c r="Z46" s="810"/>
      <c r="AA46" s="160"/>
      <c r="AB46" s="576"/>
      <c r="AC46" s="174"/>
      <c r="AD46" s="174"/>
      <c r="AE46" s="174"/>
      <c r="AF46" s="174"/>
      <c r="AG46" s="174"/>
      <c r="AH46" s="174"/>
      <c r="AI46" s="174"/>
      <c r="AJ46" s="174"/>
      <c r="AK46" s="174"/>
      <c r="AL46" s="174"/>
      <c r="AM46" s="240"/>
      <c r="AO46" s="135"/>
      <c r="AP46" s="2896"/>
      <c r="AQ46" s="2896"/>
      <c r="AR46" s="2896"/>
      <c r="AS46" s="2896"/>
      <c r="AT46" s="2896"/>
      <c r="AU46" s="2896"/>
      <c r="AV46" s="2896"/>
      <c r="AW46" s="2896"/>
      <c r="AX46" s="2896"/>
      <c r="AY46" s="2896"/>
      <c r="AZ46" s="2896"/>
      <c r="BA46" s="2896"/>
      <c r="BB46" s="2896"/>
      <c r="BC46" s="2896"/>
      <c r="BD46" s="2896"/>
      <c r="BE46" s="2896"/>
      <c r="BF46" s="2896"/>
      <c r="BG46" s="2896"/>
      <c r="BH46" s="2896"/>
      <c r="BI46" s="2896"/>
      <c r="BJ46" s="2896"/>
      <c r="BK46" s="2896"/>
      <c r="BL46" s="2896"/>
      <c r="BM46" s="2897"/>
    </row>
    <row r="47" spans="1:66" ht="14.1" customHeight="1">
      <c r="A47" s="573"/>
      <c r="B47" s="88"/>
      <c r="C47" s="1174" t="s">
        <v>1323</v>
      </c>
      <c r="D47" s="1174"/>
      <c r="E47" s="1174"/>
      <c r="F47" s="1174"/>
      <c r="G47" s="1174"/>
      <c r="H47" s="1174"/>
      <c r="I47" s="1174"/>
      <c r="J47" s="1172"/>
      <c r="K47" s="1172"/>
      <c r="L47" s="1172"/>
      <c r="M47" s="1172"/>
      <c r="N47" s="1172"/>
      <c r="O47" s="1172"/>
      <c r="P47" s="1172"/>
      <c r="Q47" s="1172"/>
      <c r="R47" s="1172"/>
      <c r="S47" s="1172" t="s">
        <v>130</v>
      </c>
      <c r="T47" s="1814"/>
      <c r="U47" s="1814"/>
      <c r="V47" s="1172" t="s">
        <v>97</v>
      </c>
      <c r="W47" s="1172"/>
      <c r="X47" s="1172"/>
      <c r="Y47" s="810"/>
      <c r="Z47" s="810"/>
      <c r="AA47" s="160"/>
      <c r="AB47" s="575" t="s">
        <v>770</v>
      </c>
      <c r="AC47" s="264" t="s">
        <v>771</v>
      </c>
      <c r="AD47" s="264"/>
      <c r="AE47" s="264"/>
      <c r="AF47" s="264"/>
      <c r="AG47" s="264"/>
      <c r="AH47" s="264"/>
      <c r="AI47" s="264"/>
      <c r="AJ47" s="264"/>
      <c r="AK47" s="264"/>
      <c r="AL47" s="264"/>
      <c r="AM47" s="249"/>
      <c r="AO47" s="135"/>
      <c r="AP47" s="2896"/>
      <c r="AQ47" s="2896"/>
      <c r="AR47" s="2896"/>
      <c r="AS47" s="2896"/>
      <c r="AT47" s="2896"/>
      <c r="AU47" s="2896"/>
      <c r="AV47" s="2896"/>
      <c r="AW47" s="2896"/>
      <c r="AX47" s="2896"/>
      <c r="AY47" s="2896"/>
      <c r="AZ47" s="2896"/>
      <c r="BA47" s="2896"/>
      <c r="BB47" s="2896"/>
      <c r="BC47" s="2896"/>
      <c r="BD47" s="2896"/>
      <c r="BE47" s="2896"/>
      <c r="BF47" s="2896"/>
      <c r="BG47" s="2896"/>
      <c r="BH47" s="2896"/>
      <c r="BI47" s="2896"/>
      <c r="BJ47" s="2896"/>
      <c r="BK47" s="2896"/>
      <c r="BL47" s="2896"/>
      <c r="BM47" s="2897"/>
    </row>
    <row r="48" spans="1:66" ht="14.1" customHeight="1">
      <c r="A48" s="573"/>
      <c r="B48" s="1"/>
      <c r="C48" s="1167"/>
      <c r="D48" s="1167"/>
      <c r="E48" s="1167"/>
      <c r="F48" s="1167"/>
      <c r="G48" s="1167"/>
      <c r="H48" s="1167"/>
      <c r="I48" s="1167"/>
      <c r="J48" s="1167"/>
      <c r="K48" s="1167"/>
      <c r="L48" s="1167"/>
      <c r="M48" s="1167"/>
      <c r="N48" s="1167"/>
      <c r="O48" s="1167"/>
      <c r="P48" s="1167"/>
      <c r="Q48" s="1167"/>
      <c r="R48" s="1167"/>
      <c r="S48" s="1167"/>
      <c r="T48" s="1167"/>
      <c r="U48" s="1167"/>
      <c r="V48" s="1167"/>
      <c r="W48" s="1167"/>
      <c r="X48" s="1172"/>
      <c r="Y48" s="810"/>
      <c r="Z48" s="810"/>
      <c r="AA48" s="160"/>
      <c r="AB48" s="576"/>
      <c r="AC48" s="264" t="s">
        <v>873</v>
      </c>
      <c r="AD48" s="264"/>
      <c r="AE48" s="264"/>
      <c r="AF48" s="264"/>
      <c r="AG48" s="264"/>
      <c r="AH48" s="264"/>
      <c r="AI48" s="264"/>
      <c r="AJ48" s="264"/>
      <c r="AK48" s="264"/>
      <c r="AL48" s="264"/>
      <c r="AM48" s="249"/>
      <c r="AO48" s="135"/>
      <c r="AP48" s="2896"/>
      <c r="AQ48" s="2896"/>
      <c r="AR48" s="2896"/>
      <c r="AS48" s="2896"/>
      <c r="AT48" s="2896"/>
      <c r="AU48" s="2896"/>
      <c r="AV48" s="2896"/>
      <c r="AW48" s="2896"/>
      <c r="AX48" s="2896"/>
      <c r="AY48" s="2896"/>
      <c r="AZ48" s="2896"/>
      <c r="BA48" s="2896"/>
      <c r="BB48" s="2896"/>
      <c r="BC48" s="2896"/>
      <c r="BD48" s="2896"/>
      <c r="BE48" s="2896"/>
      <c r="BF48" s="2896"/>
      <c r="BG48" s="2896"/>
      <c r="BH48" s="2896"/>
      <c r="BI48" s="2896"/>
      <c r="BJ48" s="2896"/>
      <c r="BK48" s="2896"/>
      <c r="BL48" s="2896"/>
      <c r="BM48" s="2897"/>
    </row>
    <row r="49" spans="1:65" ht="14.1" customHeight="1">
      <c r="A49" s="573"/>
      <c r="B49" s="88"/>
      <c r="C49" s="1172"/>
      <c r="D49" s="810"/>
      <c r="E49" s="1174"/>
      <c r="F49" s="1174"/>
      <c r="G49" s="1174"/>
      <c r="H49" s="1174"/>
      <c r="I49" s="1174"/>
      <c r="J49" s="1172"/>
      <c r="K49" s="1174"/>
      <c r="L49" s="1174"/>
      <c r="M49" s="1172"/>
      <c r="N49" s="1172"/>
      <c r="O49" s="810"/>
      <c r="P49" s="810"/>
      <c r="Q49" s="1172"/>
      <c r="R49" s="1172"/>
      <c r="S49" s="1172"/>
      <c r="T49" s="1172"/>
      <c r="U49" s="1172"/>
      <c r="V49" s="1172"/>
      <c r="W49" s="1172"/>
      <c r="X49" s="4"/>
      <c r="Y49" s="810"/>
      <c r="Z49" s="810"/>
      <c r="AA49" s="160"/>
      <c r="AB49" s="141"/>
      <c r="AC49" s="30"/>
      <c r="AD49" s="30"/>
      <c r="AE49" s="30"/>
      <c r="AF49" s="30"/>
      <c r="AG49" s="30"/>
      <c r="AH49" s="30"/>
      <c r="AI49" s="30"/>
      <c r="AJ49" s="30"/>
      <c r="AK49" s="30"/>
      <c r="AL49" s="30"/>
      <c r="AM49" s="124"/>
      <c r="AO49" s="135"/>
      <c r="AP49" s="2896"/>
      <c r="AQ49" s="2896"/>
      <c r="AR49" s="2896"/>
      <c r="AS49" s="2896"/>
      <c r="AT49" s="2896"/>
      <c r="AU49" s="2896"/>
      <c r="AV49" s="2896"/>
      <c r="AW49" s="2896"/>
      <c r="AX49" s="2896"/>
      <c r="AY49" s="2896"/>
      <c r="AZ49" s="2896"/>
      <c r="BA49" s="2896"/>
      <c r="BB49" s="2896"/>
      <c r="BC49" s="2896"/>
      <c r="BD49" s="2896"/>
      <c r="BE49" s="2896"/>
      <c r="BF49" s="2896"/>
      <c r="BG49" s="2896"/>
      <c r="BH49" s="2896"/>
      <c r="BI49" s="2896"/>
      <c r="BJ49" s="2896"/>
      <c r="BK49" s="2896"/>
      <c r="BL49" s="2896"/>
      <c r="BM49" s="2897"/>
    </row>
    <row r="50" spans="1:65" ht="14.1" customHeight="1">
      <c r="A50" s="573"/>
      <c r="B50" s="88"/>
      <c r="C50" s="1172" t="s">
        <v>1316</v>
      </c>
      <c r="D50" s="1172"/>
      <c r="E50" s="1172"/>
      <c r="F50" s="1172"/>
      <c r="G50" s="1172"/>
      <c r="H50" s="1172"/>
      <c r="I50" s="1172"/>
      <c r="J50" s="1172"/>
      <c r="K50" s="1172"/>
      <c r="L50" s="1172"/>
      <c r="M50" s="1172"/>
      <c r="N50" s="1172"/>
      <c r="O50" s="1172"/>
      <c r="P50" s="1172"/>
      <c r="Q50" s="1172"/>
      <c r="R50" s="1172"/>
      <c r="S50" s="1173"/>
      <c r="T50" s="1173"/>
      <c r="U50" s="1172"/>
      <c r="V50" s="1173"/>
      <c r="W50" s="1173"/>
      <c r="X50" s="1172"/>
      <c r="Y50" s="810"/>
      <c r="Z50" s="810"/>
      <c r="AA50" s="810"/>
      <c r="AB50" s="575" t="s">
        <v>20</v>
      </c>
      <c r="AC50" s="2159" t="s">
        <v>978</v>
      </c>
      <c r="AD50" s="2898"/>
      <c r="AE50" s="2898"/>
      <c r="AF50" s="2898"/>
      <c r="AG50" s="2898"/>
      <c r="AH50" s="2898"/>
      <c r="AI50" s="2898"/>
      <c r="AJ50" s="2898"/>
      <c r="AK50" s="2898"/>
      <c r="AL50" s="2898"/>
      <c r="AM50" s="2899"/>
      <c r="AO50" s="135"/>
      <c r="AP50" s="2896"/>
      <c r="AQ50" s="2896"/>
      <c r="AR50" s="2896"/>
      <c r="AS50" s="2896"/>
      <c r="AT50" s="2896"/>
      <c r="AU50" s="2896"/>
      <c r="AV50" s="2896"/>
      <c r="AW50" s="2896"/>
      <c r="AX50" s="2896"/>
      <c r="AY50" s="2896"/>
      <c r="AZ50" s="2896"/>
      <c r="BA50" s="2896"/>
      <c r="BB50" s="2896"/>
      <c r="BC50" s="2896"/>
      <c r="BD50" s="2896"/>
      <c r="BE50" s="2896"/>
      <c r="BF50" s="2896"/>
      <c r="BG50" s="2896"/>
      <c r="BH50" s="2896"/>
      <c r="BI50" s="2896"/>
      <c r="BJ50" s="2896"/>
      <c r="BK50" s="2896"/>
      <c r="BL50" s="2896"/>
      <c r="BM50" s="2897"/>
    </row>
    <row r="51" spans="1:65" ht="14.1" customHeight="1">
      <c r="A51" s="573"/>
      <c r="B51" s="88"/>
      <c r="C51" s="1172"/>
      <c r="D51" s="1172" t="s">
        <v>1317</v>
      </c>
      <c r="E51" s="1172"/>
      <c r="F51" s="1172"/>
      <c r="G51" s="1172"/>
      <c r="H51" s="1172"/>
      <c r="I51" s="1172"/>
      <c r="J51" s="1172"/>
      <c r="K51" s="1172"/>
      <c r="L51" s="1172"/>
      <c r="M51" s="1172"/>
      <c r="N51" s="1172"/>
      <c r="O51" s="1172"/>
      <c r="P51" s="1172"/>
      <c r="Q51" s="1165"/>
      <c r="R51" s="1165"/>
      <c r="S51" s="3"/>
      <c r="T51" s="1166"/>
      <c r="U51" s="1166"/>
      <c r="V51" s="1172"/>
      <c r="W51" s="1172"/>
      <c r="X51" s="1172"/>
      <c r="Y51" s="810"/>
      <c r="Z51" s="810"/>
      <c r="AA51" s="810"/>
      <c r="AB51" s="141"/>
      <c r="AC51" s="2898"/>
      <c r="AD51" s="2898"/>
      <c r="AE51" s="2898"/>
      <c r="AF51" s="2898"/>
      <c r="AG51" s="2898"/>
      <c r="AH51" s="2898"/>
      <c r="AI51" s="2898"/>
      <c r="AJ51" s="2898"/>
      <c r="AK51" s="2898"/>
      <c r="AL51" s="2898"/>
      <c r="AM51" s="2899"/>
      <c r="AO51" s="135"/>
      <c r="AP51" s="2896"/>
      <c r="AQ51" s="2896"/>
      <c r="AR51" s="2896"/>
      <c r="AS51" s="2896"/>
      <c r="AT51" s="2896"/>
      <c r="AU51" s="2896"/>
      <c r="AV51" s="2896"/>
      <c r="AW51" s="2896"/>
      <c r="AX51" s="2896"/>
      <c r="AY51" s="2896"/>
      <c r="AZ51" s="2896"/>
      <c r="BA51" s="2896"/>
      <c r="BB51" s="2896"/>
      <c r="BC51" s="2896"/>
      <c r="BD51" s="2896"/>
      <c r="BE51" s="2896"/>
      <c r="BF51" s="2896"/>
      <c r="BG51" s="2896"/>
      <c r="BH51" s="2896"/>
      <c r="BI51" s="2896"/>
      <c r="BJ51" s="2896"/>
      <c r="BK51" s="2896"/>
      <c r="BL51" s="2896"/>
      <c r="BM51" s="2897"/>
    </row>
    <row r="52" spans="1:65" ht="14.1" customHeight="1">
      <c r="A52" s="573"/>
      <c r="B52" s="88"/>
      <c r="C52" s="1172"/>
      <c r="D52" s="1172"/>
      <c r="E52" s="1172"/>
      <c r="F52" s="1172"/>
      <c r="G52" s="1172"/>
      <c r="H52" s="1172"/>
      <c r="I52" s="1172"/>
      <c r="J52" s="1172"/>
      <c r="K52" s="1172"/>
      <c r="L52" s="1172"/>
      <c r="M52" s="1172"/>
      <c r="N52" s="1172"/>
      <c r="O52" s="1172"/>
      <c r="P52" s="1172"/>
      <c r="Q52" s="1172"/>
      <c r="R52" s="1172"/>
      <c r="S52" s="1174"/>
      <c r="T52" s="1174"/>
      <c r="U52" s="1174"/>
      <c r="V52" s="1174"/>
      <c r="W52" s="1167"/>
      <c r="X52" s="1174"/>
      <c r="Y52" s="810"/>
      <c r="Z52" s="810"/>
      <c r="AA52" s="810"/>
      <c r="AB52" s="141"/>
      <c r="AC52" s="810"/>
      <c r="AD52" s="1153"/>
      <c r="AE52" s="1152"/>
      <c r="AF52" s="1152"/>
      <c r="AG52" s="1159"/>
      <c r="AH52" s="1149"/>
      <c r="AI52" s="1149"/>
      <c r="AJ52" s="1154"/>
      <c r="AK52" s="1154"/>
      <c r="AL52" s="1157"/>
      <c r="AM52" s="94"/>
      <c r="AO52" s="135"/>
      <c r="AP52" s="2896"/>
      <c r="AQ52" s="2896"/>
      <c r="AR52" s="2896"/>
      <c r="AS52" s="2896"/>
      <c r="AT52" s="2896"/>
      <c r="AU52" s="2896"/>
      <c r="AV52" s="2896"/>
      <c r="AW52" s="2896"/>
      <c r="AX52" s="2896"/>
      <c r="AY52" s="2896"/>
      <c r="AZ52" s="2896"/>
      <c r="BA52" s="2896"/>
      <c r="BB52" s="2896"/>
      <c r="BC52" s="2896"/>
      <c r="BD52" s="2896"/>
      <c r="BE52" s="2896"/>
      <c r="BF52" s="2896"/>
      <c r="BG52" s="2896"/>
      <c r="BH52" s="2896"/>
      <c r="BI52" s="2896"/>
      <c r="BJ52" s="2896"/>
      <c r="BK52" s="2896"/>
      <c r="BL52" s="2896"/>
      <c r="BM52" s="2897"/>
    </row>
    <row r="53" spans="1:65" ht="14.1" customHeight="1">
      <c r="A53" s="573"/>
      <c r="B53" s="1"/>
      <c r="C53" s="1172" t="s">
        <v>1324</v>
      </c>
      <c r="D53" s="1172"/>
      <c r="E53" s="1172"/>
      <c r="F53" s="1172"/>
      <c r="G53" s="1172"/>
      <c r="H53" s="1172"/>
      <c r="I53" s="1172"/>
      <c r="J53" s="1172"/>
      <c r="K53" s="1172"/>
      <c r="L53" s="1172"/>
      <c r="M53" s="1172"/>
      <c r="N53" s="1172"/>
      <c r="O53" s="1172"/>
      <c r="P53" s="1172"/>
      <c r="Q53" s="1172"/>
      <c r="R53" s="1172"/>
      <c r="S53" s="1174"/>
      <c r="T53" s="1174"/>
      <c r="U53" s="1174"/>
      <c r="V53" s="1174"/>
      <c r="W53" s="1167"/>
      <c r="X53" s="1174"/>
      <c r="Y53" s="810"/>
      <c r="Z53" s="810"/>
      <c r="AA53" s="810"/>
      <c r="AB53" s="575" t="s">
        <v>20</v>
      </c>
      <c r="AC53" s="264" t="s">
        <v>348</v>
      </c>
      <c r="AD53" s="1154"/>
      <c r="AE53" s="1155"/>
      <c r="AF53" s="1155"/>
      <c r="AG53" s="1155"/>
      <c r="AH53" s="1155"/>
      <c r="AI53" s="1155"/>
      <c r="AJ53" s="1155"/>
      <c r="AK53" s="1154"/>
      <c r="AL53" s="1158"/>
      <c r="AM53" s="94"/>
      <c r="AO53" s="135"/>
      <c r="AP53" s="2896"/>
      <c r="AQ53" s="2896"/>
      <c r="AR53" s="2896"/>
      <c r="AS53" s="2896"/>
      <c r="AT53" s="2896"/>
      <c r="AU53" s="2896"/>
      <c r="AV53" s="2896"/>
      <c r="AW53" s="2896"/>
      <c r="AX53" s="2896"/>
      <c r="AY53" s="2896"/>
      <c r="AZ53" s="2896"/>
      <c r="BA53" s="2896"/>
      <c r="BB53" s="2896"/>
      <c r="BC53" s="2896"/>
      <c r="BD53" s="2896"/>
      <c r="BE53" s="2896"/>
      <c r="BF53" s="2896"/>
      <c r="BG53" s="2896"/>
      <c r="BH53" s="2896"/>
      <c r="BI53" s="2896"/>
      <c r="BJ53" s="2896"/>
      <c r="BK53" s="2896"/>
      <c r="BL53" s="2896"/>
      <c r="BM53" s="2897"/>
    </row>
    <row r="54" spans="1:65" ht="14.1" customHeight="1">
      <c r="A54" s="573"/>
      <c r="B54" s="1"/>
      <c r="C54" s="1172"/>
      <c r="D54" s="1172" t="s">
        <v>350</v>
      </c>
      <c r="E54" s="1172"/>
      <c r="F54" s="1172"/>
      <c r="G54" s="1172"/>
      <c r="H54" s="1172"/>
      <c r="I54" s="1172"/>
      <c r="J54" s="1172"/>
      <c r="K54" s="1172"/>
      <c r="L54" s="1172"/>
      <c r="M54" s="1172"/>
      <c r="N54" s="1172"/>
      <c r="O54" s="1172"/>
      <c r="P54" s="1172"/>
      <c r="Q54" s="1165"/>
      <c r="R54" s="1165"/>
      <c r="S54" s="3"/>
      <c r="T54" s="1166"/>
      <c r="U54" s="1166"/>
      <c r="V54" s="1172"/>
      <c r="W54" s="1172"/>
      <c r="X54" s="1172"/>
      <c r="Y54" s="810"/>
      <c r="Z54" s="810"/>
      <c r="AA54" s="810"/>
      <c r="AB54" s="141"/>
      <c r="AC54" s="810" t="s">
        <v>874</v>
      </c>
      <c r="AD54" s="1158"/>
      <c r="AE54" s="1158"/>
      <c r="AF54" s="1158"/>
      <c r="AG54" s="1158"/>
      <c r="AH54" s="1158"/>
      <c r="AI54" s="1158"/>
      <c r="AJ54" s="1158"/>
      <c r="AK54" s="1158"/>
      <c r="AL54" s="1158"/>
      <c r="AM54" s="94"/>
      <c r="AO54" s="309" t="s">
        <v>158</v>
      </c>
      <c r="AP54" s="291" t="s">
        <v>330</v>
      </c>
      <c r="AQ54" s="59"/>
      <c r="AR54" s="59"/>
      <c r="AS54" s="59"/>
      <c r="AT54" s="59"/>
      <c r="AU54" s="59"/>
      <c r="AV54" s="59"/>
      <c r="AW54" s="59"/>
      <c r="AX54" s="59"/>
      <c r="AY54" s="59"/>
      <c r="AZ54" s="59"/>
      <c r="BA54" s="59"/>
      <c r="BB54" s="59"/>
      <c r="BC54" s="59"/>
      <c r="BD54" s="59"/>
      <c r="BE54" s="59"/>
      <c r="BF54" s="59"/>
      <c r="BG54" s="59"/>
      <c r="BH54" s="59"/>
      <c r="BI54" s="30"/>
      <c r="BJ54" s="30"/>
      <c r="BK54" s="30"/>
      <c r="BL54" s="30"/>
      <c r="BM54" s="134"/>
    </row>
    <row r="55" spans="1:65" ht="14.1" customHeight="1">
      <c r="A55" s="573"/>
      <c r="B55" s="88"/>
      <c r="C55" s="1172"/>
      <c r="D55" s="1172"/>
      <c r="E55" s="1172"/>
      <c r="F55" s="1172"/>
      <c r="G55" s="1172"/>
      <c r="H55" s="1172"/>
      <c r="I55" s="1172"/>
      <c r="J55" s="1172"/>
      <c r="K55" s="1172"/>
      <c r="L55" s="1172"/>
      <c r="M55" s="1172"/>
      <c r="N55" s="1172"/>
      <c r="O55" s="1172"/>
      <c r="P55" s="1172"/>
      <c r="Q55" s="1172"/>
      <c r="R55" s="1172"/>
      <c r="S55" s="1173"/>
      <c r="T55" s="1173"/>
      <c r="U55" s="1172"/>
      <c r="V55" s="1173"/>
      <c r="W55" s="1173"/>
      <c r="X55" s="1172"/>
      <c r="Y55" s="810"/>
      <c r="Z55" s="810"/>
      <c r="AA55" s="160"/>
      <c r="AB55" s="575"/>
      <c r="AC55" s="264"/>
      <c r="AD55" s="696"/>
      <c r="AE55" s="698"/>
      <c r="AF55" s="698"/>
      <c r="AG55" s="698"/>
      <c r="AH55" s="698"/>
      <c r="AI55" s="698"/>
      <c r="AJ55" s="698"/>
      <c r="AK55" s="696"/>
      <c r="AL55" s="703"/>
      <c r="AM55" s="94"/>
      <c r="AO55" s="135"/>
      <c r="AP55" s="2159" t="s">
        <v>555</v>
      </c>
      <c r="AQ55" s="2159"/>
      <c r="AR55" s="2159"/>
      <c r="AS55" s="2159"/>
      <c r="AT55" s="2159"/>
      <c r="AU55" s="2159"/>
      <c r="AV55" s="2159"/>
      <c r="AW55" s="2159"/>
      <c r="AX55" s="2159"/>
      <c r="AY55" s="2159"/>
      <c r="AZ55" s="2159"/>
      <c r="BA55" s="2159"/>
      <c r="BB55" s="2159"/>
      <c r="BC55" s="2159"/>
      <c r="BD55" s="2159"/>
      <c r="BE55" s="2159"/>
      <c r="BF55" s="2159"/>
      <c r="BG55" s="2159"/>
      <c r="BH55" s="2159"/>
      <c r="BI55" s="2159"/>
      <c r="BJ55" s="2159"/>
      <c r="BK55" s="2159"/>
      <c r="BL55" s="2159"/>
      <c r="BM55" s="134"/>
    </row>
    <row r="56" spans="1:65" ht="14.1" customHeight="1">
      <c r="A56" s="573"/>
      <c r="B56" s="88"/>
      <c r="C56" s="1172"/>
      <c r="D56" s="1172"/>
      <c r="E56" s="1172"/>
      <c r="F56" s="1172"/>
      <c r="G56" s="1172"/>
      <c r="H56" s="1172"/>
      <c r="I56" s="1172"/>
      <c r="J56" s="1172"/>
      <c r="K56" s="1172"/>
      <c r="L56" s="1172"/>
      <c r="M56" s="1172"/>
      <c r="N56" s="1172"/>
      <c r="O56" s="1172"/>
      <c r="P56" s="1172"/>
      <c r="Q56" s="1165"/>
      <c r="R56" s="1165"/>
      <c r="S56" s="3"/>
      <c r="T56" s="1166"/>
      <c r="U56" s="1166"/>
      <c r="V56" s="1172"/>
      <c r="W56" s="1172"/>
      <c r="X56" s="1172"/>
      <c r="Y56" s="810"/>
      <c r="Z56" s="810"/>
      <c r="AA56" s="160"/>
      <c r="AB56" s="141"/>
      <c r="AC56" s="30"/>
      <c r="AD56" s="703"/>
      <c r="AE56" s="703"/>
      <c r="AF56" s="703"/>
      <c r="AG56" s="703"/>
      <c r="AH56" s="703"/>
      <c r="AI56" s="703"/>
      <c r="AJ56" s="703"/>
      <c r="AK56" s="703"/>
      <c r="AL56" s="703"/>
      <c r="AM56" s="94"/>
      <c r="AO56" s="135"/>
      <c r="AP56" s="2159"/>
      <c r="AQ56" s="2159"/>
      <c r="AR56" s="2159"/>
      <c r="AS56" s="2159"/>
      <c r="AT56" s="2159"/>
      <c r="AU56" s="2159"/>
      <c r="AV56" s="2159"/>
      <c r="AW56" s="2159"/>
      <c r="AX56" s="2159"/>
      <c r="AY56" s="2159"/>
      <c r="AZ56" s="2159"/>
      <c r="BA56" s="2159"/>
      <c r="BB56" s="2159"/>
      <c r="BC56" s="2159"/>
      <c r="BD56" s="2159"/>
      <c r="BE56" s="2159"/>
      <c r="BF56" s="2159"/>
      <c r="BG56" s="2159"/>
      <c r="BH56" s="2159"/>
      <c r="BI56" s="2159"/>
      <c r="BJ56" s="2159"/>
      <c r="BK56" s="2159"/>
      <c r="BL56" s="2159"/>
      <c r="BM56" s="134"/>
    </row>
    <row r="57" spans="1:65" ht="14.1" customHeight="1">
      <c r="A57" s="573"/>
      <c r="B57" s="88"/>
      <c r="C57" s="1154"/>
      <c r="D57" s="1154"/>
      <c r="E57" s="1154"/>
      <c r="F57" s="1154"/>
      <c r="G57" s="1154"/>
      <c r="H57" s="1154"/>
      <c r="I57" s="1154"/>
      <c r="J57" s="1154"/>
      <c r="K57" s="1154"/>
      <c r="L57" s="1154"/>
      <c r="M57" s="1154"/>
      <c r="N57" s="1154"/>
      <c r="O57" s="1154"/>
      <c r="P57" s="1154"/>
      <c r="Q57" s="1154"/>
      <c r="R57" s="1154"/>
      <c r="S57" s="1159"/>
      <c r="T57" s="1159"/>
      <c r="U57" s="1159"/>
      <c r="V57" s="1159"/>
      <c r="W57" s="1152"/>
      <c r="X57" s="1159"/>
      <c r="Y57" s="810"/>
      <c r="Z57" s="810"/>
      <c r="AA57" s="160"/>
      <c r="AB57" s="141"/>
      <c r="AC57" s="30"/>
      <c r="AD57" s="703"/>
      <c r="AE57" s="703"/>
      <c r="AF57" s="703"/>
      <c r="AG57" s="703"/>
      <c r="AH57" s="703"/>
      <c r="AI57" s="703"/>
      <c r="AJ57" s="703"/>
      <c r="AK57" s="703"/>
      <c r="AL57" s="703"/>
      <c r="AM57" s="94"/>
      <c r="AO57" s="177"/>
      <c r="AP57" s="2162"/>
      <c r="AQ57" s="2162"/>
      <c r="AR57" s="2162"/>
      <c r="AS57" s="2162"/>
      <c r="AT57" s="2162"/>
      <c r="AU57" s="2162"/>
      <c r="AV57" s="2162"/>
      <c r="AW57" s="2162"/>
      <c r="AX57" s="2162"/>
      <c r="AY57" s="2162"/>
      <c r="AZ57" s="2162"/>
      <c r="BA57" s="2162"/>
      <c r="BB57" s="2162"/>
      <c r="BC57" s="2162"/>
      <c r="BD57" s="2162"/>
      <c r="BE57" s="2162"/>
      <c r="BF57" s="2162"/>
      <c r="BG57" s="2162"/>
      <c r="BH57" s="2162"/>
      <c r="BI57" s="2162"/>
      <c r="BJ57" s="2162"/>
      <c r="BK57" s="2162"/>
      <c r="BL57" s="2162"/>
      <c r="BM57" s="159"/>
    </row>
    <row r="58" spans="1:65" ht="14.1" customHeight="1">
      <c r="A58" s="573"/>
      <c r="B58" s="88"/>
      <c r="C58" s="1154"/>
      <c r="D58" s="1154"/>
      <c r="E58" s="1154"/>
      <c r="F58" s="1154"/>
      <c r="G58" s="1154"/>
      <c r="H58" s="1154"/>
      <c r="I58" s="1154"/>
      <c r="J58" s="1154"/>
      <c r="K58" s="1154"/>
      <c r="L58" s="1154"/>
      <c r="M58" s="1154"/>
      <c r="N58" s="1154"/>
      <c r="O58" s="1154"/>
      <c r="P58" s="1154"/>
      <c r="Q58" s="1150"/>
      <c r="R58" s="1150"/>
      <c r="S58" s="3"/>
      <c r="T58" s="1151"/>
      <c r="U58" s="1151"/>
      <c r="V58" s="1154"/>
      <c r="W58" s="1154"/>
      <c r="X58" s="1154"/>
      <c r="Y58" s="810"/>
      <c r="Z58" s="810"/>
      <c r="AA58" s="160"/>
      <c r="AB58" s="141"/>
      <c r="AC58" s="30"/>
      <c r="AD58" s="703"/>
      <c r="AE58" s="703"/>
      <c r="AF58" s="703"/>
      <c r="AG58" s="703"/>
      <c r="AH58" s="703"/>
      <c r="AI58" s="703"/>
      <c r="AJ58" s="703"/>
      <c r="AK58" s="703"/>
      <c r="AL58" s="703"/>
      <c r="AM58" s="94"/>
    </row>
    <row r="59" spans="1:65" ht="14.1" customHeight="1" thickBot="1">
      <c r="A59" s="573"/>
      <c r="B59" s="6"/>
      <c r="C59" s="5"/>
      <c r="D59" s="5"/>
      <c r="E59" s="5"/>
      <c r="F59" s="5"/>
      <c r="G59" s="5"/>
      <c r="H59" s="5"/>
      <c r="I59" s="5"/>
      <c r="J59" s="5"/>
      <c r="K59" s="5"/>
      <c r="L59" s="5"/>
      <c r="M59" s="118"/>
      <c r="N59" s="85"/>
      <c r="O59" s="112"/>
      <c r="P59" s="5"/>
      <c r="Q59" s="5"/>
      <c r="R59" s="5"/>
      <c r="S59" s="5"/>
      <c r="T59" s="5"/>
      <c r="U59" s="5"/>
      <c r="V59" s="5"/>
      <c r="W59" s="5"/>
      <c r="X59" s="5"/>
      <c r="Y59" s="5"/>
      <c r="Z59" s="5"/>
      <c r="AA59" s="251"/>
      <c r="AB59" s="142"/>
      <c r="AC59" s="5"/>
      <c r="AD59" s="5"/>
      <c r="AE59" s="5"/>
      <c r="AF59" s="5"/>
      <c r="AG59" s="5"/>
      <c r="AH59" s="5"/>
      <c r="AI59" s="5"/>
      <c r="AJ59" s="5"/>
      <c r="AK59" s="5"/>
      <c r="AL59" s="5"/>
      <c r="AM59" s="165"/>
      <c r="AN59" s="1"/>
      <c r="AO59" s="157"/>
      <c r="AP59" s="157"/>
      <c r="AQ59" s="157"/>
      <c r="AR59" s="157"/>
      <c r="AS59" s="157"/>
      <c r="AT59" s="157"/>
      <c r="AU59" s="157"/>
      <c r="AV59" s="157"/>
      <c r="AW59" s="157"/>
      <c r="AX59" s="157"/>
      <c r="AY59" s="157"/>
      <c r="AZ59" s="157"/>
      <c r="BA59" s="157"/>
      <c r="BB59" s="157"/>
      <c r="BC59" s="157"/>
    </row>
    <row r="60" spans="1:65">
      <c r="AA60" s="175"/>
      <c r="AO60" s="157"/>
      <c r="AP60" s="157"/>
      <c r="AQ60" s="157"/>
      <c r="AR60" s="157"/>
      <c r="AS60" s="157"/>
      <c r="AT60" s="157"/>
      <c r="AU60" s="157"/>
      <c r="AV60" s="157"/>
      <c r="AW60" s="157"/>
      <c r="AX60" s="157"/>
      <c r="AY60" s="157"/>
      <c r="AZ60" s="157"/>
      <c r="BA60" s="157"/>
      <c r="BB60" s="157"/>
      <c r="BC60" s="157"/>
    </row>
    <row r="61" spans="1:65">
      <c r="AO61" s="157"/>
      <c r="AP61" s="157"/>
      <c r="AQ61" s="157"/>
      <c r="AR61" s="157"/>
      <c r="AS61" s="157"/>
      <c r="AT61" s="157"/>
      <c r="AU61" s="157"/>
      <c r="AV61" s="157"/>
      <c r="AW61" s="157"/>
      <c r="AX61" s="157"/>
      <c r="AY61" s="157"/>
      <c r="AZ61" s="157"/>
      <c r="BA61" s="157"/>
      <c r="BB61" s="157"/>
      <c r="BC61" s="157"/>
    </row>
    <row r="62" spans="1:65">
      <c r="D62" s="157"/>
      <c r="E62" s="157"/>
      <c r="F62" s="157"/>
      <c r="G62" s="572"/>
      <c r="H62" s="572"/>
      <c r="I62" s="572"/>
      <c r="J62" s="572"/>
      <c r="K62" s="572"/>
      <c r="L62" s="572"/>
      <c r="M62" s="572"/>
      <c r="N62" s="572"/>
      <c r="O62" s="572"/>
      <c r="P62" s="572"/>
      <c r="Q62" s="572"/>
      <c r="R62" s="572"/>
      <c r="S62" s="572"/>
      <c r="T62" s="572"/>
      <c r="U62" s="572"/>
      <c r="V62" s="157"/>
      <c r="W62" s="157"/>
      <c r="X62" s="157"/>
      <c r="Y62" s="157"/>
      <c r="Z62" s="157"/>
    </row>
    <row r="63" spans="1:65">
      <c r="D63" s="572"/>
      <c r="E63" s="572"/>
      <c r="F63" s="572"/>
      <c r="G63" s="572"/>
      <c r="H63" s="572"/>
      <c r="I63" s="319"/>
      <c r="J63" s="572"/>
      <c r="K63" s="572"/>
      <c r="L63" s="572"/>
      <c r="M63" s="572"/>
      <c r="N63" s="572"/>
      <c r="O63" s="572"/>
      <c r="P63" s="572"/>
      <c r="Q63" s="572"/>
      <c r="R63" s="572"/>
      <c r="S63" s="572"/>
      <c r="T63" s="572"/>
      <c r="U63" s="572"/>
      <c r="V63" s="157"/>
      <c r="W63" s="157"/>
      <c r="X63" s="157"/>
      <c r="Y63" s="157"/>
      <c r="Z63" s="157"/>
    </row>
    <row r="64" spans="1:65">
      <c r="D64" s="572"/>
      <c r="M64" s="15"/>
      <c r="Q64" s="1736"/>
      <c r="R64" s="1736"/>
      <c r="S64" s="1736"/>
      <c r="T64" s="1736"/>
      <c r="U64" s="1736"/>
      <c r="V64" s="1736"/>
      <c r="W64" s="1736"/>
      <c r="X64" s="1736"/>
      <c r="Y64" s="15" t="s">
        <v>87</v>
      </c>
    </row>
    <row r="65" spans="4:26">
      <c r="D65" s="572"/>
      <c r="E65" s="572"/>
      <c r="F65" s="572"/>
      <c r="G65" s="572"/>
      <c r="H65" s="572"/>
      <c r="I65" s="157"/>
      <c r="J65" s="157"/>
      <c r="K65" s="157"/>
      <c r="L65" s="157"/>
      <c r="M65" s="572"/>
      <c r="N65" s="157"/>
      <c r="O65" s="157"/>
      <c r="P65" s="157"/>
      <c r="Q65" s="157"/>
      <c r="R65" s="157"/>
      <c r="S65" s="157"/>
      <c r="T65" s="157"/>
      <c r="U65" s="157"/>
      <c r="V65" s="157"/>
      <c r="W65" s="157"/>
      <c r="X65" s="157"/>
      <c r="Y65" s="157"/>
      <c r="Z65" s="157"/>
    </row>
    <row r="66" spans="4:26">
      <c r="D66" s="572"/>
      <c r="E66" s="572"/>
      <c r="F66" s="572"/>
      <c r="G66" s="572"/>
      <c r="H66" s="572"/>
      <c r="I66" s="157"/>
      <c r="J66" s="157"/>
      <c r="K66" s="157"/>
      <c r="L66" s="157"/>
      <c r="M66" s="572"/>
      <c r="N66" s="157"/>
      <c r="O66" s="157"/>
      <c r="P66" s="157"/>
      <c r="Q66" s="157"/>
      <c r="R66" s="157"/>
      <c r="S66" s="157"/>
      <c r="T66" s="157"/>
      <c r="U66" s="157"/>
      <c r="V66" s="157"/>
      <c r="W66" s="157"/>
      <c r="X66" s="157"/>
      <c r="Y66" s="157"/>
      <c r="Z66" s="157"/>
    </row>
    <row r="67" spans="4:26">
      <c r="D67" s="572"/>
      <c r="E67" s="572"/>
      <c r="F67" s="572"/>
      <c r="G67" s="572"/>
      <c r="H67" s="572"/>
      <c r="I67" s="157"/>
      <c r="J67" s="157"/>
      <c r="K67" s="157"/>
      <c r="L67" s="157"/>
      <c r="M67" s="572"/>
      <c r="N67" s="157"/>
      <c r="O67" s="157"/>
      <c r="P67" s="157"/>
      <c r="Q67" s="157"/>
      <c r="R67" s="157"/>
      <c r="S67" s="157"/>
      <c r="T67" s="157"/>
      <c r="U67" s="157"/>
      <c r="V67" s="157"/>
      <c r="W67" s="157"/>
      <c r="X67" s="157"/>
      <c r="Y67" s="157"/>
      <c r="Z67" s="157"/>
    </row>
    <row r="68" spans="4:26">
      <c r="D68" s="157"/>
      <c r="E68" s="157"/>
      <c r="F68" s="157"/>
      <c r="G68" s="157"/>
      <c r="H68" s="157"/>
      <c r="I68" s="157"/>
      <c r="J68" s="157"/>
      <c r="K68" s="157"/>
      <c r="L68" s="157"/>
      <c r="M68" s="572"/>
      <c r="N68" s="157"/>
      <c r="O68" s="157"/>
      <c r="P68" s="157"/>
      <c r="Q68" s="157"/>
      <c r="R68" s="157"/>
      <c r="S68" s="157"/>
      <c r="T68" s="157"/>
      <c r="U68" s="157"/>
      <c r="V68" s="157"/>
      <c r="W68" s="157"/>
      <c r="X68" s="157"/>
      <c r="Y68" s="157"/>
      <c r="Z68" s="157"/>
    </row>
  </sheetData>
  <mergeCells count="192">
    <mergeCell ref="C34:E34"/>
    <mergeCell ref="F34:J34"/>
    <mergeCell ref="K34:R34"/>
    <mergeCell ref="S34:V34"/>
    <mergeCell ref="W34:X34"/>
    <mergeCell ref="Y34:AB34"/>
    <mergeCell ref="AC34:AL34"/>
    <mergeCell ref="AC31:AL31"/>
    <mergeCell ref="C32:E32"/>
    <mergeCell ref="F32:J32"/>
    <mergeCell ref="K32:R32"/>
    <mergeCell ref="S32:V32"/>
    <mergeCell ref="W32:X32"/>
    <mergeCell ref="Y32:AB32"/>
    <mergeCell ref="AC32:AL32"/>
    <mergeCell ref="AC33:AL33"/>
    <mergeCell ref="C33:E33"/>
    <mergeCell ref="F33:J33"/>
    <mergeCell ref="K33:R33"/>
    <mergeCell ref="S33:V33"/>
    <mergeCell ref="W33:X33"/>
    <mergeCell ref="Y33:AB33"/>
    <mergeCell ref="K29:R29"/>
    <mergeCell ref="S29:V29"/>
    <mergeCell ref="W29:X29"/>
    <mergeCell ref="Y29:AB29"/>
    <mergeCell ref="C31:E31"/>
    <mergeCell ref="F31:J31"/>
    <mergeCell ref="K31:R31"/>
    <mergeCell ref="S31:V31"/>
    <mergeCell ref="W31:X31"/>
    <mergeCell ref="Y31:AB31"/>
    <mergeCell ref="AC29:AL29"/>
    <mergeCell ref="C30:E30"/>
    <mergeCell ref="F30:J30"/>
    <mergeCell ref="K30:R30"/>
    <mergeCell ref="S30:V30"/>
    <mergeCell ref="W30:X30"/>
    <mergeCell ref="Y30:AB30"/>
    <mergeCell ref="AC30:AL30"/>
    <mergeCell ref="C27:E27"/>
    <mergeCell ref="F27:J27"/>
    <mergeCell ref="K27:R27"/>
    <mergeCell ref="S27:V27"/>
    <mergeCell ref="W27:X27"/>
    <mergeCell ref="Y27:AB27"/>
    <mergeCell ref="AC27:AL27"/>
    <mergeCell ref="C28:E28"/>
    <mergeCell ref="F28:J28"/>
    <mergeCell ref="K28:R28"/>
    <mergeCell ref="S28:V28"/>
    <mergeCell ref="W28:X28"/>
    <mergeCell ref="Y28:AB28"/>
    <mergeCell ref="AC28:AL28"/>
    <mergeCell ref="C29:E29"/>
    <mergeCell ref="F29:J29"/>
    <mergeCell ref="K26:R26"/>
    <mergeCell ref="S26:V26"/>
    <mergeCell ref="W26:X26"/>
    <mergeCell ref="Y26:AB26"/>
    <mergeCell ref="AC26:AL26"/>
    <mergeCell ref="C25:E25"/>
    <mergeCell ref="F25:J25"/>
    <mergeCell ref="K25:R25"/>
    <mergeCell ref="S25:V25"/>
    <mergeCell ref="W25:X25"/>
    <mergeCell ref="B1:AM1"/>
    <mergeCell ref="B3:AA3"/>
    <mergeCell ref="AB3:AM3"/>
    <mergeCell ref="C9:E10"/>
    <mergeCell ref="F9:J10"/>
    <mergeCell ref="K9:M10"/>
    <mergeCell ref="N9:Q10"/>
    <mergeCell ref="R9:Z10"/>
    <mergeCell ref="AA9:AG9"/>
    <mergeCell ref="AH9:AL10"/>
    <mergeCell ref="AO9:AU9"/>
    <mergeCell ref="AV9:BI9"/>
    <mergeCell ref="AA10:AB10"/>
    <mergeCell ref="AC10:AG10"/>
    <mergeCell ref="AO10:AS10"/>
    <mergeCell ref="AU10:AU12"/>
    <mergeCell ref="AV10:BI10"/>
    <mergeCell ref="AA11:AB11"/>
    <mergeCell ref="AC11:AG11"/>
    <mergeCell ref="AH11:AL11"/>
    <mergeCell ref="AO11:AS11"/>
    <mergeCell ref="AV11:BI11"/>
    <mergeCell ref="AH12:AL12"/>
    <mergeCell ref="AO12:AS12"/>
    <mergeCell ref="AV12:BI12"/>
    <mergeCell ref="C12:E12"/>
    <mergeCell ref="F12:J12"/>
    <mergeCell ref="K12:M12"/>
    <mergeCell ref="N12:Q12"/>
    <mergeCell ref="R12:U12"/>
    <mergeCell ref="W12:Z12"/>
    <mergeCell ref="AA12:AB12"/>
    <mergeCell ref="AC12:AG12"/>
    <mergeCell ref="C11:E11"/>
    <mergeCell ref="F11:J11"/>
    <mergeCell ref="K11:M11"/>
    <mergeCell ref="N11:Q11"/>
    <mergeCell ref="R11:U11"/>
    <mergeCell ref="W11:Z11"/>
    <mergeCell ref="C13:E13"/>
    <mergeCell ref="F13:J13"/>
    <mergeCell ref="K13:M13"/>
    <mergeCell ref="N13:Q13"/>
    <mergeCell ref="R13:U13"/>
    <mergeCell ref="W13:Z13"/>
    <mergeCell ref="AA13:AB13"/>
    <mergeCell ref="AC13:AG13"/>
    <mergeCell ref="AH13:AL13"/>
    <mergeCell ref="C14:E14"/>
    <mergeCell ref="F14:J14"/>
    <mergeCell ref="K14:M14"/>
    <mergeCell ref="N14:Q14"/>
    <mergeCell ref="R14:U14"/>
    <mergeCell ref="W14:Z14"/>
    <mergeCell ref="AA14:AB14"/>
    <mergeCell ref="AC14:AG14"/>
    <mergeCell ref="AH14:AL14"/>
    <mergeCell ref="C15:E15"/>
    <mergeCell ref="F15:J15"/>
    <mergeCell ref="K15:M15"/>
    <mergeCell ref="N15:Q15"/>
    <mergeCell ref="R15:U15"/>
    <mergeCell ref="W15:Z15"/>
    <mergeCell ref="AA15:AB15"/>
    <mergeCell ref="AC15:AG15"/>
    <mergeCell ref="AH15:AL15"/>
    <mergeCell ref="AA16:AB16"/>
    <mergeCell ref="AC16:AG16"/>
    <mergeCell ref="AH16:AL16"/>
    <mergeCell ref="C17:E17"/>
    <mergeCell ref="F17:J17"/>
    <mergeCell ref="K17:M17"/>
    <mergeCell ref="N17:Q17"/>
    <mergeCell ref="R17:U17"/>
    <mergeCell ref="W17:Z17"/>
    <mergeCell ref="AA17:AB17"/>
    <mergeCell ref="C16:E16"/>
    <mergeCell ref="F16:J16"/>
    <mergeCell ref="K16:M16"/>
    <mergeCell ref="N16:Q16"/>
    <mergeCell ref="R16:U16"/>
    <mergeCell ref="W16:Z16"/>
    <mergeCell ref="AC17:AG17"/>
    <mergeCell ref="AH17:AL17"/>
    <mergeCell ref="C18:E18"/>
    <mergeCell ref="F18:J18"/>
    <mergeCell ref="K18:M18"/>
    <mergeCell ref="N18:Q18"/>
    <mergeCell ref="R18:U18"/>
    <mergeCell ref="W18:Z18"/>
    <mergeCell ref="AA18:AB18"/>
    <mergeCell ref="AC18:AG18"/>
    <mergeCell ref="AH18:AL18"/>
    <mergeCell ref="C19:E19"/>
    <mergeCell ref="F19:J19"/>
    <mergeCell ref="K19:M19"/>
    <mergeCell ref="N19:Q19"/>
    <mergeCell ref="R19:U19"/>
    <mergeCell ref="W19:Z19"/>
    <mergeCell ref="AA19:AB19"/>
    <mergeCell ref="AC19:AG19"/>
    <mergeCell ref="AH19:AL19"/>
    <mergeCell ref="AP55:BL57"/>
    <mergeCell ref="Q64:X64"/>
    <mergeCell ref="AP40:BM53"/>
    <mergeCell ref="AC41:AM42"/>
    <mergeCell ref="T47:U47"/>
    <mergeCell ref="AC50:AM51"/>
    <mergeCell ref="C22:E23"/>
    <mergeCell ref="F22:J23"/>
    <mergeCell ref="K22:R23"/>
    <mergeCell ref="S22:V23"/>
    <mergeCell ref="W22:X23"/>
    <mergeCell ref="Y22:AB23"/>
    <mergeCell ref="AC22:AL23"/>
    <mergeCell ref="C24:E24"/>
    <mergeCell ref="F24:J24"/>
    <mergeCell ref="K24:R24"/>
    <mergeCell ref="S24:V24"/>
    <mergeCell ref="W24:X24"/>
    <mergeCell ref="Y24:AB24"/>
    <mergeCell ref="AC24:AL24"/>
    <mergeCell ref="Y25:AB25"/>
    <mergeCell ref="AC25:AL25"/>
    <mergeCell ref="C26:E26"/>
    <mergeCell ref="F26:J26"/>
  </mergeCells>
  <phoneticPr fontId="3"/>
  <dataValidations count="5">
    <dataValidation type="list" allowBlank="1" showInputMessage="1" sqref="C11:E19">
      <formula1>"　,産休,育休,介護休,病休,その他"</formula1>
    </dataValidation>
    <dataValidation type="list" allowBlank="1" showInputMessage="1" sqref="C24:E34">
      <formula1>"退職,転出"</formula1>
    </dataValidation>
    <dataValidation type="list" errorStyle="information" allowBlank="1" showInputMessage="1" sqref="K11:M19 S24:V34">
      <formula1>"　,保育士,看護師,調理員,栄養士,事務員,用務員,保育助手,副園長,園長"</formula1>
    </dataValidation>
    <dataValidation type="list" errorStyle="information" allowBlank="1" showInputMessage="1" sqref="N11:Q19 Y24:AB34">
      <formula1>"　,正規職員,常勤(非正規),常勤的非常勤,短時間"</formula1>
    </dataValidation>
    <dataValidation type="list" allowBlank="1" showInputMessage="1" sqref="AA11:AB19">
      <formula1>"　,有,無"</formula1>
    </dataValidation>
  </dataValidations>
  <printOptions horizontalCentered="1"/>
  <pageMargins left="0.70866141732283472" right="0.31496062992125984" top="0.39370078740157483" bottom="0.39370078740157483" header="0.51181102362204722" footer="0.51181102362204722"/>
  <pageSetup paperSize="9" orientation="portrait" cellComments="asDisplayed" r:id="rId1"/>
  <headerFooter alignWithMargins="0"/>
  <colBreaks count="1" manualBreakCount="1">
    <brk id="39"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623655" r:id="rId4" name="Check Box 39">
              <controlPr defaultSize="0" autoFill="0" autoLine="0" autoPict="0" altText="両方なし">
                <anchor moveWithCells="1">
                  <from>
                    <xdr:col>22</xdr:col>
                    <xdr:colOff>38100</xdr:colOff>
                    <xdr:row>37</xdr:row>
                    <xdr:rowOff>0</xdr:rowOff>
                  </from>
                  <to>
                    <xdr:col>25</xdr:col>
                    <xdr:colOff>171450</xdr:colOff>
                    <xdr:row>37</xdr:row>
                    <xdr:rowOff>152400</xdr:rowOff>
                  </to>
                </anchor>
              </controlPr>
            </control>
          </mc:Choice>
        </mc:AlternateContent>
        <mc:AlternateContent xmlns:mc="http://schemas.openxmlformats.org/markup-compatibility/2006">
          <mc:Choice Requires="x14">
            <control shapeId="623656" r:id="rId5" name="Check Box 40">
              <controlPr defaultSize="0" autoFill="0" autoLine="0" autoPict="0" altText="採用時健康診断実施・">
                <anchor moveWithCells="1">
                  <from>
                    <xdr:col>6</xdr:col>
                    <xdr:colOff>152400</xdr:colOff>
                    <xdr:row>37</xdr:row>
                    <xdr:rowOff>0</xdr:rowOff>
                  </from>
                  <to>
                    <xdr:col>12</xdr:col>
                    <xdr:colOff>161925</xdr:colOff>
                    <xdr:row>37</xdr:row>
                    <xdr:rowOff>152400</xdr:rowOff>
                  </to>
                </anchor>
              </controlPr>
            </control>
          </mc:Choice>
        </mc:AlternateContent>
        <mc:AlternateContent xmlns:mc="http://schemas.openxmlformats.org/markup-compatibility/2006">
          <mc:Choice Requires="x14">
            <control shapeId="623657" r:id="rId6" name="Check Box 41">
              <controlPr defaultSize="0" autoFill="0" autoLine="0" autoPict="0" altText="健康診断書徴取・">
                <anchor moveWithCells="1">
                  <from>
                    <xdr:col>13</xdr:col>
                    <xdr:colOff>152400</xdr:colOff>
                    <xdr:row>37</xdr:row>
                    <xdr:rowOff>0</xdr:rowOff>
                  </from>
                  <to>
                    <xdr:col>21</xdr:col>
                    <xdr:colOff>114300</xdr:colOff>
                    <xdr:row>37</xdr:row>
                    <xdr:rowOff>152400</xdr:rowOff>
                  </to>
                </anchor>
              </controlPr>
            </control>
          </mc:Choice>
        </mc:AlternateContent>
        <mc:AlternateContent xmlns:mc="http://schemas.openxmlformats.org/markup-compatibility/2006">
          <mc:Choice Requires="x14">
            <control shapeId="623658" r:id="rId7" name="Check Box 42">
              <controlPr defaultSize="0" autoFill="0" autoLine="0" autoPict="0" altText="両方なし">
                <anchor moveWithCells="1">
                  <from>
                    <xdr:col>3</xdr:col>
                    <xdr:colOff>19050</xdr:colOff>
                    <xdr:row>37</xdr:row>
                    <xdr:rowOff>0</xdr:rowOff>
                  </from>
                  <to>
                    <xdr:col>6</xdr:col>
                    <xdr:colOff>152400</xdr:colOff>
                    <xdr:row>37</xdr:row>
                    <xdr:rowOff>152400</xdr:rowOff>
                  </to>
                </anchor>
              </controlPr>
            </control>
          </mc:Choice>
        </mc:AlternateContent>
        <mc:AlternateContent xmlns:mc="http://schemas.openxmlformats.org/markup-compatibility/2006">
          <mc:Choice Requires="x14">
            <control shapeId="623659" r:id="rId8" name="Check Box 43">
              <controlPr defaultSize="0" autoFill="0" autoLine="0" autoPict="0">
                <anchor moveWithCells="1">
                  <from>
                    <xdr:col>19</xdr:col>
                    <xdr:colOff>0</xdr:colOff>
                    <xdr:row>44</xdr:row>
                    <xdr:rowOff>0</xdr:rowOff>
                  </from>
                  <to>
                    <xdr:col>22</xdr:col>
                    <xdr:colOff>123825</xdr:colOff>
                    <xdr:row>45</xdr:row>
                    <xdr:rowOff>38100</xdr:rowOff>
                  </to>
                </anchor>
              </controlPr>
            </control>
          </mc:Choice>
        </mc:AlternateContent>
        <mc:AlternateContent xmlns:mc="http://schemas.openxmlformats.org/markup-compatibility/2006">
          <mc:Choice Requires="x14">
            <control shapeId="623660" r:id="rId9" name="Check Box 44">
              <controlPr defaultSize="0" autoFill="0" autoLine="0" autoPict="0">
                <anchor moveWithCells="1">
                  <from>
                    <xdr:col>23</xdr:col>
                    <xdr:colOff>47625</xdr:colOff>
                    <xdr:row>44</xdr:row>
                    <xdr:rowOff>0</xdr:rowOff>
                  </from>
                  <to>
                    <xdr:col>27</xdr:col>
                    <xdr:colOff>0</xdr:colOff>
                    <xdr:row>45</xdr:row>
                    <xdr:rowOff>38100</xdr:rowOff>
                  </to>
                </anchor>
              </controlPr>
            </control>
          </mc:Choice>
        </mc:AlternateContent>
        <mc:AlternateContent xmlns:mc="http://schemas.openxmlformats.org/markup-compatibility/2006">
          <mc:Choice Requires="x14">
            <control shapeId="623661" r:id="rId10" name="Check Box 45">
              <controlPr defaultSize="0" autoFill="0" autoLine="0" autoPict="0">
                <anchor moveWithCells="1">
                  <from>
                    <xdr:col>19</xdr:col>
                    <xdr:colOff>0</xdr:colOff>
                    <xdr:row>41</xdr:row>
                    <xdr:rowOff>0</xdr:rowOff>
                  </from>
                  <to>
                    <xdr:col>22</xdr:col>
                    <xdr:colOff>123825</xdr:colOff>
                    <xdr:row>42</xdr:row>
                    <xdr:rowOff>38100</xdr:rowOff>
                  </to>
                </anchor>
              </controlPr>
            </control>
          </mc:Choice>
        </mc:AlternateContent>
        <mc:AlternateContent xmlns:mc="http://schemas.openxmlformats.org/markup-compatibility/2006">
          <mc:Choice Requires="x14">
            <control shapeId="623662" r:id="rId11" name="Check Box 46">
              <controlPr defaultSize="0" autoFill="0" autoLine="0" autoPict="0">
                <anchor moveWithCells="1">
                  <from>
                    <xdr:col>23</xdr:col>
                    <xdr:colOff>47625</xdr:colOff>
                    <xdr:row>41</xdr:row>
                    <xdr:rowOff>0</xdr:rowOff>
                  </from>
                  <to>
                    <xdr:col>27</xdr:col>
                    <xdr:colOff>0</xdr:colOff>
                    <xdr:row>42</xdr:row>
                    <xdr:rowOff>38100</xdr:rowOff>
                  </to>
                </anchor>
              </controlPr>
            </control>
          </mc:Choice>
        </mc:AlternateContent>
        <mc:AlternateContent xmlns:mc="http://schemas.openxmlformats.org/markup-compatibility/2006">
          <mc:Choice Requires="x14">
            <control shapeId="623663" r:id="rId12" name="Check Box 47">
              <controlPr defaultSize="0" autoFill="0" autoLine="0" autoPict="0">
                <anchor moveWithCells="1">
                  <from>
                    <xdr:col>19</xdr:col>
                    <xdr:colOff>0</xdr:colOff>
                    <xdr:row>39</xdr:row>
                    <xdr:rowOff>0</xdr:rowOff>
                  </from>
                  <to>
                    <xdr:col>22</xdr:col>
                    <xdr:colOff>123825</xdr:colOff>
                    <xdr:row>40</xdr:row>
                    <xdr:rowOff>19050</xdr:rowOff>
                  </to>
                </anchor>
              </controlPr>
            </control>
          </mc:Choice>
        </mc:AlternateContent>
        <mc:AlternateContent xmlns:mc="http://schemas.openxmlformats.org/markup-compatibility/2006">
          <mc:Choice Requires="x14">
            <control shapeId="623664" r:id="rId13" name="Check Box 48">
              <controlPr defaultSize="0" autoFill="0" autoLine="0" autoPict="0">
                <anchor moveWithCells="1">
                  <from>
                    <xdr:col>23</xdr:col>
                    <xdr:colOff>47625</xdr:colOff>
                    <xdr:row>39</xdr:row>
                    <xdr:rowOff>0</xdr:rowOff>
                  </from>
                  <to>
                    <xdr:col>27</xdr:col>
                    <xdr:colOff>0</xdr:colOff>
                    <xdr:row>40</xdr:row>
                    <xdr:rowOff>19050</xdr:rowOff>
                  </to>
                </anchor>
              </controlPr>
            </control>
          </mc:Choice>
        </mc:AlternateContent>
        <mc:AlternateContent xmlns:mc="http://schemas.openxmlformats.org/markup-compatibility/2006">
          <mc:Choice Requires="x14">
            <control shapeId="623665" r:id="rId14" name="Check Box 49">
              <controlPr defaultSize="0" autoFill="0" autoLine="0" autoPict="0">
                <anchor moveWithCells="1">
                  <from>
                    <xdr:col>19</xdr:col>
                    <xdr:colOff>0</xdr:colOff>
                    <xdr:row>50</xdr:row>
                    <xdr:rowOff>0</xdr:rowOff>
                  </from>
                  <to>
                    <xdr:col>22</xdr:col>
                    <xdr:colOff>123825</xdr:colOff>
                    <xdr:row>51</xdr:row>
                    <xdr:rowOff>38100</xdr:rowOff>
                  </to>
                </anchor>
              </controlPr>
            </control>
          </mc:Choice>
        </mc:AlternateContent>
        <mc:AlternateContent xmlns:mc="http://schemas.openxmlformats.org/markup-compatibility/2006">
          <mc:Choice Requires="x14">
            <control shapeId="623666" r:id="rId15" name="Check Box 50">
              <controlPr defaultSize="0" autoFill="0" autoLine="0" autoPict="0">
                <anchor moveWithCells="1">
                  <from>
                    <xdr:col>23</xdr:col>
                    <xdr:colOff>47625</xdr:colOff>
                    <xdr:row>50</xdr:row>
                    <xdr:rowOff>0</xdr:rowOff>
                  </from>
                  <to>
                    <xdr:col>27</xdr:col>
                    <xdr:colOff>0</xdr:colOff>
                    <xdr:row>51</xdr:row>
                    <xdr:rowOff>38100</xdr:rowOff>
                  </to>
                </anchor>
              </controlPr>
            </control>
          </mc:Choice>
        </mc:AlternateContent>
        <mc:AlternateContent xmlns:mc="http://schemas.openxmlformats.org/markup-compatibility/2006">
          <mc:Choice Requires="x14">
            <control shapeId="623667" r:id="rId16" name="Check Box 51">
              <controlPr defaultSize="0" autoFill="0" autoLine="0" autoPict="0">
                <anchor moveWithCells="1">
                  <from>
                    <xdr:col>19</xdr:col>
                    <xdr:colOff>0</xdr:colOff>
                    <xdr:row>53</xdr:row>
                    <xdr:rowOff>0</xdr:rowOff>
                  </from>
                  <to>
                    <xdr:col>22</xdr:col>
                    <xdr:colOff>123825</xdr:colOff>
                    <xdr:row>54</xdr:row>
                    <xdr:rowOff>0</xdr:rowOff>
                  </to>
                </anchor>
              </controlPr>
            </control>
          </mc:Choice>
        </mc:AlternateContent>
        <mc:AlternateContent xmlns:mc="http://schemas.openxmlformats.org/markup-compatibility/2006">
          <mc:Choice Requires="x14">
            <control shapeId="623668" r:id="rId17" name="Check Box 52">
              <controlPr defaultSize="0" autoFill="0" autoLine="0" autoPict="0">
                <anchor moveWithCells="1">
                  <from>
                    <xdr:col>23</xdr:col>
                    <xdr:colOff>47625</xdr:colOff>
                    <xdr:row>53</xdr:row>
                    <xdr:rowOff>0</xdr:rowOff>
                  </from>
                  <to>
                    <xdr:col>27</xdr:col>
                    <xdr:colOff>0</xdr:colOff>
                    <xdr:row>54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85"/>
  <sheetViews>
    <sheetView showGridLines="0" zoomScale="82" zoomScaleNormal="82" zoomScaleSheetLayoutView="85" workbookViewId="0">
      <selection activeCell="B5" sqref="B5:D10"/>
    </sheetView>
  </sheetViews>
  <sheetFormatPr defaultColWidth="8" defaultRowHeight="12"/>
  <cols>
    <col min="1" max="4" width="2.375" style="15" customWidth="1"/>
    <col min="5" max="12" width="2" style="15" customWidth="1"/>
    <col min="13" max="15" width="2.625" style="15" customWidth="1"/>
    <col min="16" max="16" width="3.5" style="15" customWidth="1"/>
    <col min="17" max="19" width="2.125" style="15" customWidth="1"/>
    <col min="20" max="22" width="1.875" style="15" customWidth="1"/>
    <col min="23" max="23" width="2.125" style="15" customWidth="1"/>
    <col min="24" max="24" width="1.625" style="15" customWidth="1"/>
    <col min="25" max="25" width="2.125" style="15" customWidth="1"/>
    <col min="26" max="30" width="2.625" style="15" customWidth="1"/>
    <col min="31" max="31" width="2.375" style="15" customWidth="1"/>
    <col min="32" max="33" width="1.875" style="15" customWidth="1"/>
    <col min="34" max="34" width="2.875" style="15" customWidth="1"/>
    <col min="35" max="37" width="1.875" style="15" customWidth="1"/>
    <col min="38" max="38" width="2.875" style="15" customWidth="1"/>
    <col min="39" max="39" width="1.875" style="15" customWidth="1"/>
    <col min="40" max="57" width="2" style="15" customWidth="1"/>
    <col min="58" max="63" width="2.125" style="15" customWidth="1"/>
    <col min="64" max="64" width="2.625" style="15" customWidth="1"/>
    <col min="65" max="72" width="1.875" style="15" customWidth="1"/>
    <col min="73" max="75" width="2.125" style="15" customWidth="1"/>
    <col min="76" max="16384" width="8" style="15"/>
  </cols>
  <sheetData>
    <row r="1" spans="1:72" ht="14.1" customHeight="1">
      <c r="A1" s="1457" t="s">
        <v>1139</v>
      </c>
      <c r="B1" s="1457"/>
      <c r="C1" s="1457"/>
      <c r="D1" s="1457"/>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c r="AM1" s="1458"/>
      <c r="AN1" s="1458"/>
      <c r="AO1" s="1458"/>
      <c r="AP1" s="1458"/>
      <c r="AQ1" s="1458"/>
      <c r="AR1" s="1458"/>
      <c r="AS1" s="1458"/>
      <c r="AT1" s="1458"/>
      <c r="AU1" s="1458"/>
      <c r="AV1" s="1458"/>
      <c r="AW1" s="1458"/>
      <c r="AX1" s="1458"/>
      <c r="AY1" s="1458"/>
      <c r="AZ1" s="1458"/>
      <c r="BA1" s="1458"/>
      <c r="BB1" s="1458"/>
      <c r="BC1" s="1458"/>
      <c r="BD1" s="1458"/>
      <c r="BE1" s="1458"/>
      <c r="BF1" s="1458"/>
      <c r="BG1" s="1458"/>
      <c r="BH1" s="1458"/>
      <c r="BI1" s="1458"/>
      <c r="BJ1" s="1458"/>
      <c r="BK1" s="1458"/>
      <c r="BL1" s="1458"/>
      <c r="BM1" s="1458"/>
      <c r="BN1" s="1458"/>
      <c r="BO1" s="1458"/>
      <c r="BP1" s="1458"/>
      <c r="BQ1" s="1458"/>
      <c r="BR1" s="1458"/>
      <c r="BS1" s="1458"/>
      <c r="BT1" s="1458"/>
    </row>
    <row r="2" spans="1:72" ht="5.0999999999999996" customHeight="1"/>
    <row r="3" spans="1:72" ht="14.1" customHeight="1">
      <c r="A3" s="76" t="s">
        <v>391</v>
      </c>
      <c r="B3" s="76"/>
      <c r="C3" s="76"/>
      <c r="D3" s="76"/>
      <c r="E3" s="7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BB3" s="3277" t="s">
        <v>871</v>
      </c>
      <c r="BC3" s="2841"/>
      <c r="BD3" s="2841"/>
      <c r="BE3" s="2841"/>
      <c r="BF3" s="2841"/>
      <c r="BG3" s="2841"/>
      <c r="BH3" s="2841"/>
      <c r="BI3" s="3423"/>
      <c r="BJ3" s="2895"/>
      <c r="BK3" s="3277" t="s">
        <v>872</v>
      </c>
      <c r="BL3" s="2841"/>
      <c r="BM3" s="2841"/>
      <c r="BN3" s="2841"/>
      <c r="BO3" s="2841"/>
      <c r="BP3" s="2841"/>
    </row>
    <row r="4" spans="1:72" ht="6.95" customHeight="1" thickBot="1">
      <c r="A4" s="76"/>
      <c r="B4" s="76"/>
      <c r="C4" s="76"/>
      <c r="D4" s="76"/>
      <c r="E4" s="7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72" s="52" customFormat="1" ht="12.95" customHeight="1">
      <c r="A5" s="3257" t="s">
        <v>62</v>
      </c>
      <c r="B5" s="3207" t="s">
        <v>1113</v>
      </c>
      <c r="C5" s="3424"/>
      <c r="D5" s="3425"/>
      <c r="E5" s="3263" t="s">
        <v>63</v>
      </c>
      <c r="F5" s="3260"/>
      <c r="G5" s="3261"/>
      <c r="H5" s="3263" t="s">
        <v>58</v>
      </c>
      <c r="I5" s="3260"/>
      <c r="J5" s="3260"/>
      <c r="K5" s="3260"/>
      <c r="L5" s="3261"/>
      <c r="M5" s="3266" t="s">
        <v>59</v>
      </c>
      <c r="N5" s="3270" t="s">
        <v>859</v>
      </c>
      <c r="O5" s="3271"/>
      <c r="P5" s="3280" t="s">
        <v>1114</v>
      </c>
      <c r="Q5" s="3207" t="s">
        <v>65</v>
      </c>
      <c r="R5" s="3208"/>
      <c r="S5" s="3283"/>
      <c r="T5" s="3207" t="s">
        <v>125</v>
      </c>
      <c r="U5" s="3290"/>
      <c r="V5" s="3291"/>
      <c r="W5" s="3263" t="s">
        <v>66</v>
      </c>
      <c r="X5" s="3260"/>
      <c r="Y5" s="3260"/>
      <c r="Z5" s="3260"/>
      <c r="AA5" s="3260"/>
      <c r="AB5" s="3260"/>
      <c r="AC5" s="3260"/>
      <c r="AD5" s="3260"/>
      <c r="AE5" s="3260"/>
      <c r="AF5" s="3294" t="s">
        <v>702</v>
      </c>
      <c r="AG5" s="3260"/>
      <c r="AH5" s="3260"/>
      <c r="AI5" s="3260"/>
      <c r="AJ5" s="3260"/>
      <c r="AK5" s="3260"/>
      <c r="AL5" s="3260"/>
      <c r="AM5" s="3260"/>
      <c r="AN5" s="3260"/>
      <c r="AO5" s="3260"/>
      <c r="AP5" s="3260"/>
      <c r="AQ5" s="3260"/>
      <c r="AR5" s="3260"/>
      <c r="AS5" s="3260"/>
      <c r="AT5" s="3260"/>
      <c r="AU5" s="3260"/>
      <c r="AV5" s="3260"/>
      <c r="AW5" s="3260"/>
      <c r="AX5" s="3260"/>
      <c r="AY5" s="3260"/>
      <c r="AZ5" s="3260"/>
      <c r="BA5" s="3260"/>
      <c r="BB5" s="3260"/>
      <c r="BC5" s="3260"/>
      <c r="BD5" s="3260"/>
      <c r="BE5" s="3260"/>
      <c r="BF5" s="3260"/>
      <c r="BG5" s="3260"/>
      <c r="BH5" s="3295"/>
      <c r="BI5" s="3298" t="s">
        <v>359</v>
      </c>
      <c r="BJ5" s="3299"/>
      <c r="BK5" s="3300"/>
      <c r="BL5" s="3204" t="s">
        <v>73</v>
      </c>
      <c r="BM5" s="3207" t="s">
        <v>55</v>
      </c>
      <c r="BN5" s="3208"/>
      <c r="BO5" s="3208"/>
      <c r="BP5" s="3208"/>
      <c r="BQ5" s="3208"/>
      <c r="BR5" s="3208"/>
      <c r="BS5" s="3208"/>
      <c r="BT5" s="3209"/>
    </row>
    <row r="6" spans="1:72" s="52" customFormat="1" ht="12.95" customHeight="1">
      <c r="A6" s="3258"/>
      <c r="B6" s="3426"/>
      <c r="C6" s="3427"/>
      <c r="D6" s="3428"/>
      <c r="E6" s="1789"/>
      <c r="F6" s="1790"/>
      <c r="G6" s="1791"/>
      <c r="H6" s="1789"/>
      <c r="I6" s="1790"/>
      <c r="J6" s="1790"/>
      <c r="K6" s="1790"/>
      <c r="L6" s="1791"/>
      <c r="M6" s="3267"/>
      <c r="N6" s="3272"/>
      <c r="O6" s="3273"/>
      <c r="P6" s="3281"/>
      <c r="Q6" s="3284"/>
      <c r="R6" s="3285"/>
      <c r="S6" s="3286"/>
      <c r="T6" s="3202"/>
      <c r="U6" s="3203"/>
      <c r="V6" s="3292"/>
      <c r="W6" s="1792"/>
      <c r="X6" s="1793"/>
      <c r="Y6" s="1793"/>
      <c r="Z6" s="1793"/>
      <c r="AA6" s="1793"/>
      <c r="AB6" s="1793"/>
      <c r="AC6" s="1793"/>
      <c r="AD6" s="1793"/>
      <c r="AE6" s="1793"/>
      <c r="AF6" s="3296"/>
      <c r="AG6" s="1793"/>
      <c r="AH6" s="1793"/>
      <c r="AI6" s="1793"/>
      <c r="AJ6" s="1793"/>
      <c r="AK6" s="1793"/>
      <c r="AL6" s="1793"/>
      <c r="AM6" s="1793"/>
      <c r="AN6" s="1793"/>
      <c r="AO6" s="1793"/>
      <c r="AP6" s="1793"/>
      <c r="AQ6" s="1793"/>
      <c r="AR6" s="1793"/>
      <c r="AS6" s="1793"/>
      <c r="AT6" s="1793"/>
      <c r="AU6" s="1793"/>
      <c r="AV6" s="1793"/>
      <c r="AW6" s="1793"/>
      <c r="AX6" s="1793"/>
      <c r="AY6" s="1793"/>
      <c r="AZ6" s="1793"/>
      <c r="BA6" s="1793"/>
      <c r="BB6" s="1793"/>
      <c r="BC6" s="1793"/>
      <c r="BD6" s="1793"/>
      <c r="BE6" s="1793"/>
      <c r="BF6" s="1793"/>
      <c r="BG6" s="1793"/>
      <c r="BH6" s="3297"/>
      <c r="BI6" s="3301"/>
      <c r="BJ6" s="3302"/>
      <c r="BK6" s="3303"/>
      <c r="BL6" s="3205"/>
      <c r="BM6" s="3210"/>
      <c r="BN6" s="3211"/>
      <c r="BO6" s="3211"/>
      <c r="BP6" s="3211"/>
      <c r="BQ6" s="3211"/>
      <c r="BR6" s="3211"/>
      <c r="BS6" s="3211"/>
      <c r="BT6" s="3212"/>
    </row>
    <row r="7" spans="1:72" s="52" customFormat="1" ht="15" customHeight="1">
      <c r="A7" s="3258"/>
      <c r="B7" s="3426"/>
      <c r="C7" s="3427"/>
      <c r="D7" s="3428"/>
      <c r="E7" s="1789"/>
      <c r="F7" s="1790"/>
      <c r="G7" s="1791"/>
      <c r="H7" s="1789"/>
      <c r="I7" s="1790"/>
      <c r="J7" s="1790"/>
      <c r="K7" s="1790"/>
      <c r="L7" s="1791"/>
      <c r="M7" s="3267"/>
      <c r="N7" s="3272"/>
      <c r="O7" s="3273"/>
      <c r="P7" s="3281"/>
      <c r="Q7" s="3284"/>
      <c r="R7" s="3285"/>
      <c r="S7" s="3286"/>
      <c r="T7" s="3202"/>
      <c r="U7" s="3203"/>
      <c r="V7" s="3292"/>
      <c r="W7" s="2970" t="s">
        <v>67</v>
      </c>
      <c r="X7" s="3213"/>
      <c r="Y7" s="3213"/>
      <c r="Z7" s="3213"/>
      <c r="AA7" s="3213"/>
      <c r="AB7" s="1770" t="s">
        <v>69</v>
      </c>
      <c r="AC7" s="1771"/>
      <c r="AD7" s="1770" t="s">
        <v>128</v>
      </c>
      <c r="AE7" s="1771"/>
      <c r="AF7" s="3216" t="s">
        <v>979</v>
      </c>
      <c r="AG7" s="2847"/>
      <c r="AH7" s="2847"/>
      <c r="AI7" s="2847"/>
      <c r="AJ7" s="2847"/>
      <c r="AK7" s="2847"/>
      <c r="AL7" s="2847"/>
      <c r="AM7" s="2848"/>
      <c r="AN7" s="2846" t="s">
        <v>385</v>
      </c>
      <c r="AO7" s="2847"/>
      <c r="AP7" s="2847"/>
      <c r="AQ7" s="2847"/>
      <c r="AR7" s="2847"/>
      <c r="AS7" s="2847"/>
      <c r="AT7" s="2847"/>
      <c r="AU7" s="2847"/>
      <c r="AV7" s="2847"/>
      <c r="AW7" s="2847"/>
      <c r="AX7" s="2847"/>
      <c r="AY7" s="2847"/>
      <c r="AZ7" s="2847"/>
      <c r="BA7" s="2847"/>
      <c r="BB7" s="2847"/>
      <c r="BC7" s="2847"/>
      <c r="BD7" s="2847"/>
      <c r="BE7" s="2848"/>
      <c r="BF7" s="3217" t="s">
        <v>174</v>
      </c>
      <c r="BG7" s="3218"/>
      <c r="BH7" s="3219"/>
      <c r="BI7" s="3223" t="s">
        <v>360</v>
      </c>
      <c r="BJ7" s="3224"/>
      <c r="BK7" s="3225"/>
      <c r="BL7" s="3205"/>
      <c r="BM7" s="3229" t="s">
        <v>362</v>
      </c>
      <c r="BN7" s="3230"/>
      <c r="BO7" s="3230"/>
      <c r="BP7" s="3230"/>
      <c r="BQ7" s="3230"/>
      <c r="BR7" s="3230"/>
      <c r="BS7" s="3230"/>
      <c r="BT7" s="3231"/>
    </row>
    <row r="8" spans="1:72" s="52" customFormat="1" ht="15" customHeight="1">
      <c r="A8" s="3258"/>
      <c r="B8" s="3426"/>
      <c r="C8" s="3427"/>
      <c r="D8" s="3428"/>
      <c r="E8" s="1789"/>
      <c r="F8" s="1790"/>
      <c r="G8" s="1791"/>
      <c r="H8" s="1789"/>
      <c r="I8" s="1790"/>
      <c r="J8" s="1790"/>
      <c r="K8" s="1790"/>
      <c r="L8" s="1791"/>
      <c r="M8" s="3267"/>
      <c r="N8" s="3272"/>
      <c r="O8" s="3273"/>
      <c r="P8" s="3281"/>
      <c r="Q8" s="3284"/>
      <c r="R8" s="3285"/>
      <c r="S8" s="3286"/>
      <c r="T8" s="3202"/>
      <c r="U8" s="3203"/>
      <c r="V8" s="3292"/>
      <c r="W8" s="1770" t="s">
        <v>126</v>
      </c>
      <c r="X8" s="1771"/>
      <c r="Y8" s="1771"/>
      <c r="Z8" s="1770" t="s">
        <v>127</v>
      </c>
      <c r="AA8" s="1772"/>
      <c r="AB8" s="3203"/>
      <c r="AC8" s="3203"/>
      <c r="AD8" s="3202"/>
      <c r="AE8" s="3203"/>
      <c r="AF8" s="3304" t="s">
        <v>133</v>
      </c>
      <c r="AG8" s="3305"/>
      <c r="AH8" s="3305"/>
      <c r="AI8" s="2661"/>
      <c r="AJ8" s="1786" t="s">
        <v>384</v>
      </c>
      <c r="AK8" s="3305"/>
      <c r="AL8" s="3305"/>
      <c r="AM8" s="2661"/>
      <c r="AN8" s="3306" t="s">
        <v>70</v>
      </c>
      <c r="AO8" s="3307"/>
      <c r="AP8" s="3308"/>
      <c r="AQ8" s="1786" t="s">
        <v>357</v>
      </c>
      <c r="AR8" s="1787"/>
      <c r="AS8" s="1788"/>
      <c r="AT8" s="3199" t="s">
        <v>1115</v>
      </c>
      <c r="AU8" s="3200"/>
      <c r="AV8" s="3201"/>
      <c r="AW8" s="3199" t="s">
        <v>356</v>
      </c>
      <c r="AX8" s="3200"/>
      <c r="AY8" s="3201"/>
      <c r="AZ8" s="3199" t="s">
        <v>1116</v>
      </c>
      <c r="BA8" s="3200"/>
      <c r="BB8" s="3201"/>
      <c r="BC8" s="1770" t="s">
        <v>357</v>
      </c>
      <c r="BD8" s="1771"/>
      <c r="BE8" s="1771"/>
      <c r="BF8" s="3220"/>
      <c r="BG8" s="3221"/>
      <c r="BH8" s="3222"/>
      <c r="BI8" s="3226"/>
      <c r="BJ8" s="3227"/>
      <c r="BK8" s="3228"/>
      <c r="BL8" s="3205"/>
      <c r="BM8" s="3232"/>
      <c r="BN8" s="3233"/>
      <c r="BO8" s="3233"/>
      <c r="BP8" s="3233"/>
      <c r="BQ8" s="3233"/>
      <c r="BR8" s="3233"/>
      <c r="BS8" s="3233"/>
      <c r="BT8" s="3234"/>
    </row>
    <row r="9" spans="1:72" s="52" customFormat="1" ht="15" customHeight="1">
      <c r="A9" s="3258"/>
      <c r="B9" s="3426"/>
      <c r="C9" s="3427"/>
      <c r="D9" s="3428"/>
      <c r="E9" s="1789"/>
      <c r="F9" s="1790"/>
      <c r="G9" s="1791"/>
      <c r="H9" s="1789"/>
      <c r="I9" s="1790"/>
      <c r="J9" s="1790"/>
      <c r="K9" s="1790"/>
      <c r="L9" s="1791"/>
      <c r="M9" s="3268"/>
      <c r="N9" s="3272"/>
      <c r="O9" s="3273"/>
      <c r="P9" s="3281"/>
      <c r="Q9" s="3284"/>
      <c r="R9" s="3285"/>
      <c r="S9" s="3286"/>
      <c r="T9" s="3202"/>
      <c r="U9" s="3203"/>
      <c r="V9" s="3292"/>
      <c r="W9" s="3202"/>
      <c r="X9" s="3203"/>
      <c r="Y9" s="3203"/>
      <c r="Z9" s="3202"/>
      <c r="AA9" s="3292"/>
      <c r="AB9" s="3203"/>
      <c r="AC9" s="3203"/>
      <c r="AD9" s="3202"/>
      <c r="AE9" s="3203"/>
      <c r="AF9" s="3184" t="s">
        <v>876</v>
      </c>
      <c r="AG9" s="3185"/>
      <c r="AH9" s="3185"/>
      <c r="AI9" s="3186"/>
      <c r="AJ9" s="3187" t="s">
        <v>877</v>
      </c>
      <c r="AK9" s="3185"/>
      <c r="AL9" s="3185"/>
      <c r="AM9" s="3186"/>
      <c r="AN9" s="3188" t="s">
        <v>1117</v>
      </c>
      <c r="AO9" s="3189"/>
      <c r="AP9" s="3190"/>
      <c r="AQ9" s="1789"/>
      <c r="AR9" s="1790"/>
      <c r="AS9" s="1791"/>
      <c r="AT9" s="3188" t="s">
        <v>381</v>
      </c>
      <c r="AU9" s="3189"/>
      <c r="AV9" s="3190"/>
      <c r="AW9" s="3191" t="s">
        <v>1118</v>
      </c>
      <c r="AX9" s="3192"/>
      <c r="AY9" s="3193"/>
      <c r="AZ9" s="3188" t="s">
        <v>1119</v>
      </c>
      <c r="BA9" s="3189"/>
      <c r="BB9" s="3190"/>
      <c r="BC9" s="3202"/>
      <c r="BD9" s="3203"/>
      <c r="BE9" s="3203"/>
      <c r="BF9" s="3220"/>
      <c r="BG9" s="3221"/>
      <c r="BH9" s="3222"/>
      <c r="BI9" s="3226" t="s">
        <v>361</v>
      </c>
      <c r="BJ9" s="3227"/>
      <c r="BK9" s="3228"/>
      <c r="BL9" s="3205"/>
      <c r="BM9" s="3232"/>
      <c r="BN9" s="3233"/>
      <c r="BO9" s="3233"/>
      <c r="BP9" s="3233"/>
      <c r="BQ9" s="3233"/>
      <c r="BR9" s="3233"/>
      <c r="BS9" s="3233"/>
      <c r="BT9" s="3234"/>
    </row>
    <row r="10" spans="1:72" s="52" customFormat="1" ht="15" customHeight="1" thickBot="1">
      <c r="A10" s="3259"/>
      <c r="B10" s="3429"/>
      <c r="C10" s="3430"/>
      <c r="D10" s="3431"/>
      <c r="E10" s="3245"/>
      <c r="F10" s="3246"/>
      <c r="G10" s="3247"/>
      <c r="H10" s="3264"/>
      <c r="I10" s="3265"/>
      <c r="J10" s="3246"/>
      <c r="K10" s="3246"/>
      <c r="L10" s="3247"/>
      <c r="M10" s="3269"/>
      <c r="N10" s="3274"/>
      <c r="O10" s="3275"/>
      <c r="P10" s="3282"/>
      <c r="Q10" s="3287"/>
      <c r="R10" s="3288"/>
      <c r="S10" s="3289"/>
      <c r="T10" s="3215"/>
      <c r="U10" s="3214"/>
      <c r="V10" s="3293"/>
      <c r="W10" s="3215"/>
      <c r="X10" s="3214"/>
      <c r="Y10" s="3214"/>
      <c r="Z10" s="3215"/>
      <c r="AA10" s="3293"/>
      <c r="AB10" s="3214"/>
      <c r="AC10" s="3214"/>
      <c r="AD10" s="3215"/>
      <c r="AE10" s="3214"/>
      <c r="AF10" s="346" t="s">
        <v>1120</v>
      </c>
      <c r="AG10" s="3241" t="s">
        <v>392</v>
      </c>
      <c r="AH10" s="3241"/>
      <c r="AI10" s="347" t="s">
        <v>1121</v>
      </c>
      <c r="AJ10" s="348" t="s">
        <v>1122</v>
      </c>
      <c r="AK10" s="3241" t="s">
        <v>392</v>
      </c>
      <c r="AL10" s="3241"/>
      <c r="AM10" s="349" t="s">
        <v>1121</v>
      </c>
      <c r="AN10" s="3242" t="s">
        <v>1123</v>
      </c>
      <c r="AO10" s="3243"/>
      <c r="AP10" s="3244"/>
      <c r="AQ10" s="3245" t="s">
        <v>1124</v>
      </c>
      <c r="AR10" s="3246"/>
      <c r="AS10" s="3247"/>
      <c r="AT10" s="3248" t="s">
        <v>355</v>
      </c>
      <c r="AU10" s="3249"/>
      <c r="AV10" s="3250"/>
      <c r="AW10" s="3251" t="s">
        <v>71</v>
      </c>
      <c r="AX10" s="3252"/>
      <c r="AY10" s="3253"/>
      <c r="AZ10" s="3251" t="s">
        <v>72</v>
      </c>
      <c r="BA10" s="3252"/>
      <c r="BB10" s="3253"/>
      <c r="BC10" s="3245" t="s">
        <v>1125</v>
      </c>
      <c r="BD10" s="3246"/>
      <c r="BE10" s="3247"/>
      <c r="BF10" s="3254" t="s">
        <v>1126</v>
      </c>
      <c r="BG10" s="3255"/>
      <c r="BH10" s="3256"/>
      <c r="BI10" s="3238"/>
      <c r="BJ10" s="3239"/>
      <c r="BK10" s="3240"/>
      <c r="BL10" s="3206"/>
      <c r="BM10" s="3235"/>
      <c r="BN10" s="3236"/>
      <c r="BO10" s="3236"/>
      <c r="BP10" s="3236"/>
      <c r="BQ10" s="3236"/>
      <c r="BR10" s="3236"/>
      <c r="BS10" s="3236"/>
      <c r="BT10" s="3237"/>
    </row>
    <row r="11" spans="1:72" ht="12" customHeight="1" thickTop="1">
      <c r="A11" s="541"/>
      <c r="B11" s="3339" t="s">
        <v>1127</v>
      </c>
      <c r="C11" s="3340"/>
      <c r="D11" s="3341"/>
      <c r="E11" s="3345" t="s">
        <v>352</v>
      </c>
      <c r="F11" s="3346"/>
      <c r="G11" s="3347"/>
      <c r="H11" s="542" t="s">
        <v>76</v>
      </c>
      <c r="I11" s="543"/>
      <c r="J11" s="543"/>
      <c r="K11" s="543"/>
      <c r="L11" s="544"/>
      <c r="M11" s="3351"/>
      <c r="N11" s="3353" t="s">
        <v>860</v>
      </c>
      <c r="O11" s="3354"/>
      <c r="P11" s="3359" t="s">
        <v>351</v>
      </c>
      <c r="Q11" s="3362" t="s">
        <v>331</v>
      </c>
      <c r="R11" s="3363"/>
      <c r="S11" s="3364"/>
      <c r="T11" s="3345" t="s">
        <v>377</v>
      </c>
      <c r="U11" s="3346"/>
      <c r="V11" s="3347"/>
      <c r="W11" s="3365" t="s">
        <v>1128</v>
      </c>
      <c r="X11" s="3366"/>
      <c r="Y11" s="3367"/>
      <c r="Z11" s="3322">
        <v>7</v>
      </c>
      <c r="AA11" s="3368" t="s">
        <v>130</v>
      </c>
      <c r="AB11" s="3322">
        <v>3</v>
      </c>
      <c r="AC11" s="3368" t="s">
        <v>130</v>
      </c>
      <c r="AD11" s="3322">
        <v>11</v>
      </c>
      <c r="AE11" s="3323" t="s">
        <v>130</v>
      </c>
      <c r="AF11" s="545" t="s">
        <v>76</v>
      </c>
      <c r="AG11" s="546"/>
      <c r="AH11" s="775"/>
      <c r="AI11" s="775"/>
      <c r="AJ11" s="774"/>
      <c r="AK11" s="775"/>
      <c r="AL11" s="775"/>
      <c r="AM11" s="776"/>
      <c r="AN11" s="3324">
        <f>AJ12*0.04</f>
        <v>7380</v>
      </c>
      <c r="AO11" s="3325"/>
      <c r="AP11" s="3326"/>
      <c r="AQ11" s="3327">
        <f>SUM(AN11:AP13)</f>
        <v>22580</v>
      </c>
      <c r="AR11" s="3328"/>
      <c r="AS11" s="3329"/>
      <c r="AT11" s="3336"/>
      <c r="AU11" s="3337"/>
      <c r="AV11" s="3338"/>
      <c r="AW11" s="3336">
        <v>6000</v>
      </c>
      <c r="AX11" s="3337"/>
      <c r="AY11" s="3338"/>
      <c r="AZ11" s="3336"/>
      <c r="BA11" s="3337"/>
      <c r="BB11" s="3338"/>
      <c r="BC11" s="3411">
        <f>SUM(AT11:BB13)</f>
        <v>38500</v>
      </c>
      <c r="BD11" s="3412"/>
      <c r="BE11" s="3413"/>
      <c r="BF11" s="3414">
        <f>AJ12+AQ11+BC11</f>
        <v>245580</v>
      </c>
      <c r="BG11" s="3415"/>
      <c r="BH11" s="3416"/>
      <c r="BI11" s="3369" t="s">
        <v>1129</v>
      </c>
      <c r="BJ11" s="3370"/>
      <c r="BK11" s="3371"/>
      <c r="BL11" s="3375" t="s">
        <v>358</v>
      </c>
      <c r="BM11" s="3377" t="s">
        <v>718</v>
      </c>
      <c r="BN11" s="3378"/>
      <c r="BO11" s="3378"/>
      <c r="BP11" s="3378"/>
      <c r="BQ11" s="3378"/>
      <c r="BR11" s="3378"/>
      <c r="BS11" s="3378"/>
      <c r="BT11" s="3379"/>
    </row>
    <row r="12" spans="1:72" s="52" customFormat="1" ht="14.1" customHeight="1">
      <c r="A12" s="3392">
        <v>1</v>
      </c>
      <c r="B12" s="3342"/>
      <c r="C12" s="3343"/>
      <c r="D12" s="3344"/>
      <c r="E12" s="3345"/>
      <c r="F12" s="3346"/>
      <c r="G12" s="3347"/>
      <c r="H12" s="3394" t="s">
        <v>74</v>
      </c>
      <c r="I12" s="3395"/>
      <c r="J12" s="3395"/>
      <c r="K12" s="3395"/>
      <c r="L12" s="3368"/>
      <c r="M12" s="3352"/>
      <c r="N12" s="3355"/>
      <c r="O12" s="3356"/>
      <c r="P12" s="3360"/>
      <c r="Q12" s="3345"/>
      <c r="R12" s="3346"/>
      <c r="S12" s="3347"/>
      <c r="T12" s="3345"/>
      <c r="U12" s="3346"/>
      <c r="V12" s="3347"/>
      <c r="W12" s="3365"/>
      <c r="X12" s="3366"/>
      <c r="Y12" s="3367"/>
      <c r="Z12" s="3322"/>
      <c r="AA12" s="3368"/>
      <c r="AB12" s="3322"/>
      <c r="AC12" s="3368"/>
      <c r="AD12" s="3322"/>
      <c r="AE12" s="3323"/>
      <c r="AF12" s="3399">
        <v>182000</v>
      </c>
      <c r="AG12" s="3400"/>
      <c r="AH12" s="3400"/>
      <c r="AI12" s="3401"/>
      <c r="AJ12" s="3402">
        <v>184500</v>
      </c>
      <c r="AK12" s="3400"/>
      <c r="AL12" s="3400"/>
      <c r="AM12" s="3401"/>
      <c r="AN12" s="3403">
        <v>9200</v>
      </c>
      <c r="AO12" s="3404"/>
      <c r="AP12" s="3405"/>
      <c r="AQ12" s="3330"/>
      <c r="AR12" s="3331"/>
      <c r="AS12" s="3332"/>
      <c r="AT12" s="3336">
        <v>15000</v>
      </c>
      <c r="AU12" s="3337"/>
      <c r="AV12" s="3338"/>
      <c r="AW12" s="3336">
        <v>10000</v>
      </c>
      <c r="AX12" s="3337"/>
      <c r="AY12" s="3338"/>
      <c r="AZ12" s="3336">
        <v>3000</v>
      </c>
      <c r="BA12" s="3337"/>
      <c r="BB12" s="3338"/>
      <c r="BC12" s="3330"/>
      <c r="BD12" s="3331"/>
      <c r="BE12" s="3332"/>
      <c r="BF12" s="3414"/>
      <c r="BG12" s="3415"/>
      <c r="BH12" s="3416"/>
      <c r="BI12" s="3372"/>
      <c r="BJ12" s="3373"/>
      <c r="BK12" s="3374"/>
      <c r="BL12" s="3375"/>
      <c r="BM12" s="3380" t="s">
        <v>720</v>
      </c>
      <c r="BN12" s="3381"/>
      <c r="BO12" s="3381"/>
      <c r="BP12" s="3381"/>
      <c r="BQ12" s="3381"/>
      <c r="BR12" s="3381"/>
      <c r="BS12" s="3381"/>
      <c r="BT12" s="3382"/>
    </row>
    <row r="13" spans="1:72" s="52" customFormat="1" ht="14.1" customHeight="1">
      <c r="A13" s="3393"/>
      <c r="B13" s="3406" t="s">
        <v>875</v>
      </c>
      <c r="C13" s="3407"/>
      <c r="D13" s="3408"/>
      <c r="E13" s="3348"/>
      <c r="F13" s="3349"/>
      <c r="G13" s="3350"/>
      <c r="H13" s="3396"/>
      <c r="I13" s="3397"/>
      <c r="J13" s="3397"/>
      <c r="K13" s="3397"/>
      <c r="L13" s="3398"/>
      <c r="M13" s="3135"/>
      <c r="N13" s="3357"/>
      <c r="O13" s="3358"/>
      <c r="P13" s="3361"/>
      <c r="Q13" s="3348"/>
      <c r="R13" s="3349"/>
      <c r="S13" s="3350"/>
      <c r="T13" s="3348"/>
      <c r="U13" s="3349"/>
      <c r="V13" s="3350"/>
      <c r="W13" s="3409">
        <v>38991</v>
      </c>
      <c r="X13" s="3410"/>
      <c r="Y13" s="3410"/>
      <c r="Z13" s="547">
        <v>6</v>
      </c>
      <c r="AA13" s="548" t="s">
        <v>34</v>
      </c>
      <c r="AB13" s="549">
        <v>10</v>
      </c>
      <c r="AC13" s="548" t="s">
        <v>34</v>
      </c>
      <c r="AD13" s="547">
        <v>4</v>
      </c>
      <c r="AE13" s="548" t="s">
        <v>34</v>
      </c>
      <c r="AF13" s="550" t="s">
        <v>1130</v>
      </c>
      <c r="AG13" s="3321" t="s">
        <v>1131</v>
      </c>
      <c r="AH13" s="3321"/>
      <c r="AI13" s="551" t="s">
        <v>1132</v>
      </c>
      <c r="AJ13" s="547" t="s">
        <v>1130</v>
      </c>
      <c r="AK13" s="3321" t="s">
        <v>1133</v>
      </c>
      <c r="AL13" s="3321"/>
      <c r="AM13" s="552" t="s">
        <v>1132</v>
      </c>
      <c r="AN13" s="3383">
        <v>6000</v>
      </c>
      <c r="AO13" s="3384"/>
      <c r="AP13" s="3385"/>
      <c r="AQ13" s="3333"/>
      <c r="AR13" s="3334"/>
      <c r="AS13" s="3335"/>
      <c r="AT13" s="3420"/>
      <c r="AU13" s="3421"/>
      <c r="AV13" s="3422"/>
      <c r="AW13" s="3383">
        <v>4500</v>
      </c>
      <c r="AX13" s="3384"/>
      <c r="AY13" s="3385"/>
      <c r="AZ13" s="3383"/>
      <c r="BA13" s="3384"/>
      <c r="BB13" s="3385"/>
      <c r="BC13" s="3333"/>
      <c r="BD13" s="3334"/>
      <c r="BE13" s="3335"/>
      <c r="BF13" s="3417"/>
      <c r="BG13" s="3418"/>
      <c r="BH13" s="3419"/>
      <c r="BI13" s="3386">
        <v>20</v>
      </c>
      <c r="BJ13" s="3387"/>
      <c r="BK13" s="3388"/>
      <c r="BL13" s="3376"/>
      <c r="BM13" s="3389" t="s">
        <v>719</v>
      </c>
      <c r="BN13" s="3390"/>
      <c r="BO13" s="3390"/>
      <c r="BP13" s="3390"/>
      <c r="BQ13" s="3390"/>
      <c r="BR13" s="3390"/>
      <c r="BS13" s="3390"/>
      <c r="BT13" s="3391"/>
    </row>
    <row r="14" spans="1:72" s="52" customFormat="1" ht="14.1" customHeight="1">
      <c r="A14" s="3063">
        <v>1</v>
      </c>
      <c r="B14" s="3096"/>
      <c r="C14" s="3097"/>
      <c r="D14" s="3098"/>
      <c r="E14" s="3066"/>
      <c r="F14" s="3067"/>
      <c r="G14" s="3068"/>
      <c r="H14" s="3075"/>
      <c r="I14" s="3076"/>
      <c r="J14" s="3076"/>
      <c r="K14" s="3076"/>
      <c r="L14" s="3077"/>
      <c r="M14" s="3084"/>
      <c r="N14" s="3087"/>
      <c r="O14" s="3088"/>
      <c r="P14" s="3093"/>
      <c r="Q14" s="3066"/>
      <c r="R14" s="3067"/>
      <c r="S14" s="3068"/>
      <c r="T14" s="3066"/>
      <c r="U14" s="3067"/>
      <c r="V14" s="3068"/>
      <c r="W14" s="3048"/>
      <c r="X14" s="3049"/>
      <c r="Y14" s="3050"/>
      <c r="Z14" s="3057"/>
      <c r="AA14" s="1788" t="s">
        <v>130</v>
      </c>
      <c r="AB14" s="3059"/>
      <c r="AC14" s="1788" t="s">
        <v>130</v>
      </c>
      <c r="AD14" s="1786"/>
      <c r="AE14" s="3061" t="s">
        <v>130</v>
      </c>
      <c r="AF14" s="3028"/>
      <c r="AG14" s="3029"/>
      <c r="AH14" s="3029"/>
      <c r="AI14" s="3029"/>
      <c r="AJ14" s="3034"/>
      <c r="AK14" s="3029"/>
      <c r="AL14" s="3029"/>
      <c r="AM14" s="3030"/>
      <c r="AN14" s="3036"/>
      <c r="AO14" s="3037"/>
      <c r="AP14" s="3038"/>
      <c r="AQ14" s="3039">
        <f>SUM(AN14:AP16)</f>
        <v>0</v>
      </c>
      <c r="AR14" s="3040"/>
      <c r="AS14" s="3041"/>
      <c r="AT14" s="2995"/>
      <c r="AU14" s="2996"/>
      <c r="AV14" s="2997"/>
      <c r="AW14" s="2995"/>
      <c r="AX14" s="2996"/>
      <c r="AY14" s="2997"/>
      <c r="AZ14" s="2995"/>
      <c r="BA14" s="2996"/>
      <c r="BB14" s="2997"/>
      <c r="BC14" s="2998">
        <f>SUM(AT14:BB16)</f>
        <v>0</v>
      </c>
      <c r="BD14" s="2999"/>
      <c r="BE14" s="3000"/>
      <c r="BF14" s="3007">
        <f>AJ14+AQ14+BC14</f>
        <v>0</v>
      </c>
      <c r="BG14" s="3008"/>
      <c r="BH14" s="3009"/>
      <c r="BI14" s="3016"/>
      <c r="BJ14" s="3017"/>
      <c r="BK14" s="3018"/>
      <c r="BL14" s="3022"/>
      <c r="BM14" s="2983"/>
      <c r="BN14" s="2984"/>
      <c r="BO14" s="2984"/>
      <c r="BP14" s="2984"/>
      <c r="BQ14" s="2984"/>
      <c r="BR14" s="2984"/>
      <c r="BS14" s="2984"/>
      <c r="BT14" s="2985"/>
    </row>
    <row r="15" spans="1:72" s="52" customFormat="1" ht="14.1" customHeight="1">
      <c r="A15" s="3064"/>
      <c r="B15" s="3099"/>
      <c r="C15" s="3100"/>
      <c r="D15" s="3101"/>
      <c r="E15" s="3069"/>
      <c r="F15" s="3070"/>
      <c r="G15" s="3071"/>
      <c r="H15" s="3078"/>
      <c r="I15" s="3079"/>
      <c r="J15" s="3079"/>
      <c r="K15" s="3079"/>
      <c r="L15" s="3080"/>
      <c r="M15" s="3085"/>
      <c r="N15" s="3089"/>
      <c r="O15" s="3090"/>
      <c r="P15" s="3094"/>
      <c r="Q15" s="3069"/>
      <c r="R15" s="3070"/>
      <c r="S15" s="3071"/>
      <c r="T15" s="3069"/>
      <c r="U15" s="3070"/>
      <c r="V15" s="3071"/>
      <c r="W15" s="3051"/>
      <c r="X15" s="3052"/>
      <c r="Y15" s="3053"/>
      <c r="Z15" s="3058"/>
      <c r="AA15" s="1791"/>
      <c r="AB15" s="3060"/>
      <c r="AC15" s="1791"/>
      <c r="AD15" s="1789"/>
      <c r="AE15" s="3062"/>
      <c r="AF15" s="3031"/>
      <c r="AG15" s="3032"/>
      <c r="AH15" s="3032"/>
      <c r="AI15" s="3032"/>
      <c r="AJ15" s="3035"/>
      <c r="AK15" s="3032"/>
      <c r="AL15" s="3032"/>
      <c r="AM15" s="3033"/>
      <c r="AN15" s="2986"/>
      <c r="AO15" s="2987"/>
      <c r="AP15" s="2988"/>
      <c r="AQ15" s="3042"/>
      <c r="AR15" s="3043"/>
      <c r="AS15" s="3044"/>
      <c r="AT15" s="2989"/>
      <c r="AU15" s="2990"/>
      <c r="AV15" s="2991"/>
      <c r="AW15" s="2989"/>
      <c r="AX15" s="2990"/>
      <c r="AY15" s="2991"/>
      <c r="AZ15" s="2989"/>
      <c r="BA15" s="2990"/>
      <c r="BB15" s="2991"/>
      <c r="BC15" s="3001"/>
      <c r="BD15" s="3002"/>
      <c r="BE15" s="3003"/>
      <c r="BF15" s="3010"/>
      <c r="BG15" s="3011"/>
      <c r="BH15" s="3012"/>
      <c r="BI15" s="3019"/>
      <c r="BJ15" s="3020"/>
      <c r="BK15" s="3021"/>
      <c r="BL15" s="3023"/>
      <c r="BM15" s="2992"/>
      <c r="BN15" s="2993"/>
      <c r="BO15" s="2993"/>
      <c r="BP15" s="2993"/>
      <c r="BQ15" s="2993"/>
      <c r="BR15" s="2993"/>
      <c r="BS15" s="2993"/>
      <c r="BT15" s="2994"/>
    </row>
    <row r="16" spans="1:72" s="52" customFormat="1" ht="14.1" customHeight="1">
      <c r="A16" s="3128"/>
      <c r="B16" s="3139"/>
      <c r="C16" s="3140"/>
      <c r="D16" s="3141"/>
      <c r="E16" s="3129"/>
      <c r="F16" s="3130"/>
      <c r="G16" s="3131"/>
      <c r="H16" s="3132"/>
      <c r="I16" s="3133"/>
      <c r="J16" s="3133"/>
      <c r="K16" s="3133"/>
      <c r="L16" s="3134"/>
      <c r="M16" s="3135"/>
      <c r="N16" s="3136"/>
      <c r="O16" s="3137"/>
      <c r="P16" s="3138"/>
      <c r="Q16" s="3129"/>
      <c r="R16" s="3130"/>
      <c r="S16" s="3131"/>
      <c r="T16" s="3129"/>
      <c r="U16" s="3130"/>
      <c r="V16" s="3131"/>
      <c r="W16" s="2646"/>
      <c r="X16" s="2841"/>
      <c r="Y16" s="2647"/>
      <c r="Z16" s="305"/>
      <c r="AA16" s="69" t="s">
        <v>34</v>
      </c>
      <c r="AB16" s="306"/>
      <c r="AC16" s="69" t="s">
        <v>34</v>
      </c>
      <c r="AD16" s="306"/>
      <c r="AE16" s="69" t="s">
        <v>34</v>
      </c>
      <c r="AF16" s="323" t="s">
        <v>1130</v>
      </c>
      <c r="AG16" s="3127"/>
      <c r="AH16" s="3127"/>
      <c r="AI16" s="322" t="s">
        <v>1132</v>
      </c>
      <c r="AJ16" s="324" t="s">
        <v>1130</v>
      </c>
      <c r="AK16" s="3127"/>
      <c r="AL16" s="3127"/>
      <c r="AM16" s="325" t="s">
        <v>1132</v>
      </c>
      <c r="AN16" s="3121"/>
      <c r="AO16" s="3122"/>
      <c r="AP16" s="3123"/>
      <c r="AQ16" s="3124"/>
      <c r="AR16" s="3125"/>
      <c r="AS16" s="3126"/>
      <c r="AT16" s="3112"/>
      <c r="AU16" s="3113"/>
      <c r="AV16" s="3114"/>
      <c r="AW16" s="3112"/>
      <c r="AX16" s="3113"/>
      <c r="AY16" s="3114"/>
      <c r="AZ16" s="3112"/>
      <c r="BA16" s="3113"/>
      <c r="BB16" s="3114"/>
      <c r="BC16" s="3105"/>
      <c r="BD16" s="3106"/>
      <c r="BE16" s="3107"/>
      <c r="BF16" s="3108"/>
      <c r="BG16" s="3109"/>
      <c r="BH16" s="3110"/>
      <c r="BI16" s="3319"/>
      <c r="BJ16" s="3127"/>
      <c r="BK16" s="3320"/>
      <c r="BL16" s="3111"/>
      <c r="BM16" s="3118"/>
      <c r="BN16" s="3119"/>
      <c r="BO16" s="3119"/>
      <c r="BP16" s="3119"/>
      <c r="BQ16" s="3119"/>
      <c r="BR16" s="3119"/>
      <c r="BS16" s="3119"/>
      <c r="BT16" s="3120"/>
    </row>
    <row r="17" spans="1:72" s="52" customFormat="1" ht="14.1" customHeight="1">
      <c r="A17" s="3063">
        <v>2</v>
      </c>
      <c r="B17" s="3096"/>
      <c r="C17" s="3097"/>
      <c r="D17" s="3098"/>
      <c r="E17" s="3066"/>
      <c r="F17" s="3067"/>
      <c r="G17" s="3068"/>
      <c r="H17" s="3075"/>
      <c r="I17" s="3076"/>
      <c r="J17" s="3076"/>
      <c r="K17" s="3076"/>
      <c r="L17" s="3077"/>
      <c r="M17" s="3084"/>
      <c r="N17" s="3087"/>
      <c r="O17" s="3088"/>
      <c r="P17" s="3093"/>
      <c r="Q17" s="3066"/>
      <c r="R17" s="3067"/>
      <c r="S17" s="3068"/>
      <c r="T17" s="3066"/>
      <c r="U17" s="3067"/>
      <c r="V17" s="3068"/>
      <c r="W17" s="3048"/>
      <c r="X17" s="3049"/>
      <c r="Y17" s="3050"/>
      <c r="Z17" s="3057"/>
      <c r="AA17" s="1788" t="s">
        <v>130</v>
      </c>
      <c r="AB17" s="3059"/>
      <c r="AC17" s="1788" t="s">
        <v>130</v>
      </c>
      <c r="AD17" s="1786"/>
      <c r="AE17" s="3061" t="s">
        <v>130</v>
      </c>
      <c r="AF17" s="3028"/>
      <c r="AG17" s="3029"/>
      <c r="AH17" s="3029"/>
      <c r="AI17" s="3030"/>
      <c r="AJ17" s="3034"/>
      <c r="AK17" s="3029"/>
      <c r="AL17" s="3029"/>
      <c r="AM17" s="3030"/>
      <c r="AN17" s="3036"/>
      <c r="AO17" s="3037"/>
      <c r="AP17" s="3038"/>
      <c r="AQ17" s="3039">
        <f t="shared" ref="AQ17" si="0">SUM(AN17:AP19)</f>
        <v>0</v>
      </c>
      <c r="AR17" s="3040"/>
      <c r="AS17" s="3041"/>
      <c r="AT17" s="2995"/>
      <c r="AU17" s="2996"/>
      <c r="AV17" s="2997"/>
      <c r="AW17" s="2995"/>
      <c r="AX17" s="2996"/>
      <c r="AY17" s="2997"/>
      <c r="AZ17" s="2995"/>
      <c r="BA17" s="2996"/>
      <c r="BB17" s="2997"/>
      <c r="BC17" s="2998">
        <f t="shared" ref="BC17" si="1">SUM(AT17:BB19)</f>
        <v>0</v>
      </c>
      <c r="BD17" s="2999"/>
      <c r="BE17" s="3000"/>
      <c r="BF17" s="3007">
        <f t="shared" ref="BF17" si="2">AJ17+AQ17+BC17</f>
        <v>0</v>
      </c>
      <c r="BG17" s="3008"/>
      <c r="BH17" s="3009"/>
      <c r="BI17" s="3016"/>
      <c r="BJ17" s="3017"/>
      <c r="BK17" s="3018"/>
      <c r="BL17" s="3022"/>
      <c r="BM17" s="2983"/>
      <c r="BN17" s="2984"/>
      <c r="BO17" s="2984"/>
      <c r="BP17" s="2984"/>
      <c r="BQ17" s="2984"/>
      <c r="BR17" s="2984"/>
      <c r="BS17" s="2984"/>
      <c r="BT17" s="2985"/>
    </row>
    <row r="18" spans="1:72" s="52" customFormat="1" ht="14.1" customHeight="1">
      <c r="A18" s="3064"/>
      <c r="B18" s="3099"/>
      <c r="C18" s="3100"/>
      <c r="D18" s="3101"/>
      <c r="E18" s="3069"/>
      <c r="F18" s="3070"/>
      <c r="G18" s="3071"/>
      <c r="H18" s="3078"/>
      <c r="I18" s="3079"/>
      <c r="J18" s="3079"/>
      <c r="K18" s="3079"/>
      <c r="L18" s="3080"/>
      <c r="M18" s="3085"/>
      <c r="N18" s="3089"/>
      <c r="O18" s="3090"/>
      <c r="P18" s="3094"/>
      <c r="Q18" s="3069"/>
      <c r="R18" s="3070"/>
      <c r="S18" s="3071"/>
      <c r="T18" s="3069"/>
      <c r="U18" s="3070"/>
      <c r="V18" s="3071"/>
      <c r="W18" s="3051"/>
      <c r="X18" s="3052"/>
      <c r="Y18" s="3053"/>
      <c r="Z18" s="3058"/>
      <c r="AA18" s="1791"/>
      <c r="AB18" s="3060"/>
      <c r="AC18" s="1791"/>
      <c r="AD18" s="1789"/>
      <c r="AE18" s="3062"/>
      <c r="AF18" s="3031"/>
      <c r="AG18" s="3032"/>
      <c r="AH18" s="3032"/>
      <c r="AI18" s="3033"/>
      <c r="AJ18" s="3035"/>
      <c r="AK18" s="3032"/>
      <c r="AL18" s="3032"/>
      <c r="AM18" s="3033"/>
      <c r="AN18" s="2986"/>
      <c r="AO18" s="2987"/>
      <c r="AP18" s="2988"/>
      <c r="AQ18" s="3042"/>
      <c r="AR18" s="3043"/>
      <c r="AS18" s="3044"/>
      <c r="AT18" s="2989"/>
      <c r="AU18" s="2990"/>
      <c r="AV18" s="2991"/>
      <c r="AW18" s="2989"/>
      <c r="AX18" s="2990"/>
      <c r="AY18" s="2991"/>
      <c r="AZ18" s="2989"/>
      <c r="BA18" s="2990"/>
      <c r="BB18" s="2991"/>
      <c r="BC18" s="3001"/>
      <c r="BD18" s="3002"/>
      <c r="BE18" s="3003"/>
      <c r="BF18" s="3010"/>
      <c r="BG18" s="3011"/>
      <c r="BH18" s="3012"/>
      <c r="BI18" s="3019"/>
      <c r="BJ18" s="3020"/>
      <c r="BK18" s="3021"/>
      <c r="BL18" s="3023"/>
      <c r="BM18" s="2992"/>
      <c r="BN18" s="2993"/>
      <c r="BO18" s="2993"/>
      <c r="BP18" s="2993"/>
      <c r="BQ18" s="2993"/>
      <c r="BR18" s="2993"/>
      <c r="BS18" s="2993"/>
      <c r="BT18" s="2994"/>
    </row>
    <row r="19" spans="1:72" s="52" customFormat="1" ht="14.1" customHeight="1">
      <c r="A19" s="3128"/>
      <c r="B19" s="3139"/>
      <c r="C19" s="3140"/>
      <c r="D19" s="3141"/>
      <c r="E19" s="3129"/>
      <c r="F19" s="3130"/>
      <c r="G19" s="3131"/>
      <c r="H19" s="3132"/>
      <c r="I19" s="3133"/>
      <c r="J19" s="3133"/>
      <c r="K19" s="3133"/>
      <c r="L19" s="3134"/>
      <c r="M19" s="3135"/>
      <c r="N19" s="3136"/>
      <c r="O19" s="3137"/>
      <c r="P19" s="3138"/>
      <c r="Q19" s="3129"/>
      <c r="R19" s="3130"/>
      <c r="S19" s="3131"/>
      <c r="T19" s="3129"/>
      <c r="U19" s="3130"/>
      <c r="V19" s="3131"/>
      <c r="W19" s="2646"/>
      <c r="X19" s="2841"/>
      <c r="Y19" s="2647"/>
      <c r="Z19" s="305"/>
      <c r="AA19" s="69" t="s">
        <v>34</v>
      </c>
      <c r="AB19" s="306"/>
      <c r="AC19" s="69" t="s">
        <v>34</v>
      </c>
      <c r="AD19" s="306"/>
      <c r="AE19" s="69" t="s">
        <v>34</v>
      </c>
      <c r="AF19" s="323" t="s">
        <v>86</v>
      </c>
      <c r="AG19" s="3127"/>
      <c r="AH19" s="3127"/>
      <c r="AI19" s="322" t="s">
        <v>87</v>
      </c>
      <c r="AJ19" s="324" t="s">
        <v>86</v>
      </c>
      <c r="AK19" s="3127"/>
      <c r="AL19" s="3127"/>
      <c r="AM19" s="325" t="s">
        <v>87</v>
      </c>
      <c r="AN19" s="3121"/>
      <c r="AO19" s="3122"/>
      <c r="AP19" s="3123"/>
      <c r="AQ19" s="3124"/>
      <c r="AR19" s="3125"/>
      <c r="AS19" s="3126"/>
      <c r="AT19" s="3112"/>
      <c r="AU19" s="3113"/>
      <c r="AV19" s="3114"/>
      <c r="AW19" s="3112"/>
      <c r="AX19" s="3113"/>
      <c r="AY19" s="3114"/>
      <c r="AZ19" s="3112"/>
      <c r="BA19" s="3113"/>
      <c r="BB19" s="3114"/>
      <c r="BC19" s="3105"/>
      <c r="BD19" s="3106"/>
      <c r="BE19" s="3107"/>
      <c r="BF19" s="3108"/>
      <c r="BG19" s="3109"/>
      <c r="BH19" s="3110"/>
      <c r="BI19" s="3115"/>
      <c r="BJ19" s="3116"/>
      <c r="BK19" s="3117"/>
      <c r="BL19" s="3111"/>
      <c r="BM19" s="3118"/>
      <c r="BN19" s="3119"/>
      <c r="BO19" s="3119"/>
      <c r="BP19" s="3119"/>
      <c r="BQ19" s="3119"/>
      <c r="BR19" s="3119"/>
      <c r="BS19" s="3119"/>
      <c r="BT19" s="3120"/>
    </row>
    <row r="20" spans="1:72" s="52" customFormat="1" ht="14.1" customHeight="1">
      <c r="A20" s="3063">
        <v>3</v>
      </c>
      <c r="B20" s="3096"/>
      <c r="C20" s="3097"/>
      <c r="D20" s="3098"/>
      <c r="E20" s="3066"/>
      <c r="F20" s="3067"/>
      <c r="G20" s="3068"/>
      <c r="H20" s="3075"/>
      <c r="I20" s="3076"/>
      <c r="J20" s="3076"/>
      <c r="K20" s="3076"/>
      <c r="L20" s="3077"/>
      <c r="M20" s="3084"/>
      <c r="N20" s="3087"/>
      <c r="O20" s="3088"/>
      <c r="P20" s="3093"/>
      <c r="Q20" s="3066"/>
      <c r="R20" s="3067"/>
      <c r="S20" s="3068"/>
      <c r="T20" s="3066"/>
      <c r="U20" s="3067"/>
      <c r="V20" s="3068"/>
      <c r="W20" s="3048"/>
      <c r="X20" s="3049"/>
      <c r="Y20" s="3050"/>
      <c r="Z20" s="3057"/>
      <c r="AA20" s="1788" t="s">
        <v>130</v>
      </c>
      <c r="AB20" s="3059"/>
      <c r="AC20" s="1788" t="s">
        <v>130</v>
      </c>
      <c r="AD20" s="1786"/>
      <c r="AE20" s="3061" t="s">
        <v>130</v>
      </c>
      <c r="AF20" s="3028"/>
      <c r="AG20" s="3029"/>
      <c r="AH20" s="3029"/>
      <c r="AI20" s="3030"/>
      <c r="AJ20" s="3034"/>
      <c r="AK20" s="3029"/>
      <c r="AL20" s="3029"/>
      <c r="AM20" s="3030"/>
      <c r="AN20" s="3036"/>
      <c r="AO20" s="3037"/>
      <c r="AP20" s="3038"/>
      <c r="AQ20" s="3039">
        <f t="shared" ref="AQ20" si="3">SUM(AN20:AP22)</f>
        <v>0</v>
      </c>
      <c r="AR20" s="3040"/>
      <c r="AS20" s="3041"/>
      <c r="AT20" s="2995"/>
      <c r="AU20" s="2996"/>
      <c r="AV20" s="2997"/>
      <c r="AW20" s="2995"/>
      <c r="AX20" s="2996"/>
      <c r="AY20" s="2997"/>
      <c r="AZ20" s="2995"/>
      <c r="BA20" s="2996"/>
      <c r="BB20" s="2997"/>
      <c r="BC20" s="2998">
        <f t="shared" ref="BC20" si="4">SUM(AT20:BB22)</f>
        <v>0</v>
      </c>
      <c r="BD20" s="2999"/>
      <c r="BE20" s="3000"/>
      <c r="BF20" s="3007">
        <f t="shared" ref="BF20" si="5">AJ20+AQ20+BC20</f>
        <v>0</v>
      </c>
      <c r="BG20" s="3008"/>
      <c r="BH20" s="3009"/>
      <c r="BI20" s="3016"/>
      <c r="BJ20" s="3017"/>
      <c r="BK20" s="3018"/>
      <c r="BL20" s="3022"/>
      <c r="BM20" s="2983"/>
      <c r="BN20" s="2984"/>
      <c r="BO20" s="2984"/>
      <c r="BP20" s="2984"/>
      <c r="BQ20" s="2984"/>
      <c r="BR20" s="2984"/>
      <c r="BS20" s="2984"/>
      <c r="BT20" s="2985"/>
    </row>
    <row r="21" spans="1:72" s="52" customFormat="1" ht="14.1" customHeight="1">
      <c r="A21" s="3064"/>
      <c r="B21" s="3099"/>
      <c r="C21" s="3100"/>
      <c r="D21" s="3101"/>
      <c r="E21" s="3069"/>
      <c r="F21" s="3070"/>
      <c r="G21" s="3071"/>
      <c r="H21" s="3078"/>
      <c r="I21" s="3079"/>
      <c r="J21" s="3079"/>
      <c r="K21" s="3079"/>
      <c r="L21" s="3080"/>
      <c r="M21" s="3085"/>
      <c r="N21" s="3089"/>
      <c r="O21" s="3090"/>
      <c r="P21" s="3094"/>
      <c r="Q21" s="3069"/>
      <c r="R21" s="3070"/>
      <c r="S21" s="3071"/>
      <c r="T21" s="3069"/>
      <c r="U21" s="3070"/>
      <c r="V21" s="3071"/>
      <c r="W21" s="3051"/>
      <c r="X21" s="3052"/>
      <c r="Y21" s="3053"/>
      <c r="Z21" s="3058"/>
      <c r="AA21" s="1791"/>
      <c r="AB21" s="3060"/>
      <c r="AC21" s="1791"/>
      <c r="AD21" s="1789"/>
      <c r="AE21" s="3062"/>
      <c r="AF21" s="3031"/>
      <c r="AG21" s="3032"/>
      <c r="AH21" s="3032"/>
      <c r="AI21" s="3033"/>
      <c r="AJ21" s="3035"/>
      <c r="AK21" s="3032"/>
      <c r="AL21" s="3032"/>
      <c r="AM21" s="3033"/>
      <c r="AN21" s="2986"/>
      <c r="AO21" s="2987"/>
      <c r="AP21" s="2988"/>
      <c r="AQ21" s="3042"/>
      <c r="AR21" s="3043"/>
      <c r="AS21" s="3044"/>
      <c r="AT21" s="2989"/>
      <c r="AU21" s="2990"/>
      <c r="AV21" s="2991"/>
      <c r="AW21" s="2989"/>
      <c r="AX21" s="2990"/>
      <c r="AY21" s="2991"/>
      <c r="AZ21" s="2989"/>
      <c r="BA21" s="2990"/>
      <c r="BB21" s="2991"/>
      <c r="BC21" s="3001"/>
      <c r="BD21" s="3002"/>
      <c r="BE21" s="3003"/>
      <c r="BF21" s="3010"/>
      <c r="BG21" s="3011"/>
      <c r="BH21" s="3012"/>
      <c r="BI21" s="3019"/>
      <c r="BJ21" s="3020"/>
      <c r="BK21" s="3021"/>
      <c r="BL21" s="3023"/>
      <c r="BM21" s="2992"/>
      <c r="BN21" s="2993"/>
      <c r="BO21" s="2993"/>
      <c r="BP21" s="2993"/>
      <c r="BQ21" s="2993"/>
      <c r="BR21" s="2993"/>
      <c r="BS21" s="2993"/>
      <c r="BT21" s="2994"/>
    </row>
    <row r="22" spans="1:72" s="52" customFormat="1" ht="14.1" customHeight="1">
      <c r="A22" s="3128"/>
      <c r="B22" s="3139"/>
      <c r="C22" s="3140"/>
      <c r="D22" s="3141"/>
      <c r="E22" s="3129"/>
      <c r="F22" s="3130"/>
      <c r="G22" s="3131"/>
      <c r="H22" s="3132"/>
      <c r="I22" s="3133"/>
      <c r="J22" s="3133"/>
      <c r="K22" s="3133"/>
      <c r="L22" s="3134"/>
      <c r="M22" s="3135"/>
      <c r="N22" s="3136"/>
      <c r="O22" s="3137"/>
      <c r="P22" s="3138"/>
      <c r="Q22" s="3129"/>
      <c r="R22" s="3130"/>
      <c r="S22" s="3131"/>
      <c r="T22" s="3129"/>
      <c r="U22" s="3130"/>
      <c r="V22" s="3131"/>
      <c r="W22" s="2646"/>
      <c r="X22" s="2841"/>
      <c r="Y22" s="2647"/>
      <c r="Z22" s="305"/>
      <c r="AA22" s="69" t="s">
        <v>34</v>
      </c>
      <c r="AB22" s="306"/>
      <c r="AC22" s="69" t="s">
        <v>34</v>
      </c>
      <c r="AD22" s="306"/>
      <c r="AE22" s="69" t="s">
        <v>34</v>
      </c>
      <c r="AF22" s="323" t="s">
        <v>86</v>
      </c>
      <c r="AG22" s="3127"/>
      <c r="AH22" s="3127"/>
      <c r="AI22" s="322" t="s">
        <v>87</v>
      </c>
      <c r="AJ22" s="324" t="s">
        <v>86</v>
      </c>
      <c r="AK22" s="3127"/>
      <c r="AL22" s="3127"/>
      <c r="AM22" s="325" t="s">
        <v>87</v>
      </c>
      <c r="AN22" s="3121"/>
      <c r="AO22" s="3122"/>
      <c r="AP22" s="3123"/>
      <c r="AQ22" s="3124"/>
      <c r="AR22" s="3125"/>
      <c r="AS22" s="3126"/>
      <c r="AT22" s="3112"/>
      <c r="AU22" s="3113"/>
      <c r="AV22" s="3114"/>
      <c r="AW22" s="3112"/>
      <c r="AX22" s="3113"/>
      <c r="AY22" s="3114"/>
      <c r="AZ22" s="3112"/>
      <c r="BA22" s="3113"/>
      <c r="BB22" s="3114"/>
      <c r="BC22" s="3105"/>
      <c r="BD22" s="3106"/>
      <c r="BE22" s="3107"/>
      <c r="BF22" s="3108"/>
      <c r="BG22" s="3109"/>
      <c r="BH22" s="3110"/>
      <c r="BI22" s="3115"/>
      <c r="BJ22" s="3116"/>
      <c r="BK22" s="3117"/>
      <c r="BL22" s="3111"/>
      <c r="BM22" s="3118"/>
      <c r="BN22" s="3119"/>
      <c r="BO22" s="3119"/>
      <c r="BP22" s="3119"/>
      <c r="BQ22" s="3119"/>
      <c r="BR22" s="3119"/>
      <c r="BS22" s="3119"/>
      <c r="BT22" s="3120"/>
    </row>
    <row r="23" spans="1:72" s="52" customFormat="1" ht="14.1" customHeight="1">
      <c r="A23" s="3063">
        <v>4</v>
      </c>
      <c r="B23" s="3096"/>
      <c r="C23" s="3097"/>
      <c r="D23" s="3098"/>
      <c r="E23" s="3066"/>
      <c r="F23" s="3067"/>
      <c r="G23" s="3068"/>
      <c r="H23" s="3075"/>
      <c r="I23" s="3076"/>
      <c r="J23" s="3076"/>
      <c r="K23" s="3076"/>
      <c r="L23" s="3077"/>
      <c r="M23" s="3084"/>
      <c r="N23" s="3087"/>
      <c r="O23" s="3088"/>
      <c r="P23" s="3093"/>
      <c r="Q23" s="3066"/>
      <c r="R23" s="3067"/>
      <c r="S23" s="3068"/>
      <c r="T23" s="3066"/>
      <c r="U23" s="3067"/>
      <c r="V23" s="3068"/>
      <c r="W23" s="3048"/>
      <c r="X23" s="3049"/>
      <c r="Y23" s="3050"/>
      <c r="Z23" s="3057"/>
      <c r="AA23" s="1788" t="s">
        <v>130</v>
      </c>
      <c r="AB23" s="3059"/>
      <c r="AC23" s="1788" t="s">
        <v>130</v>
      </c>
      <c r="AD23" s="1786"/>
      <c r="AE23" s="3061" t="s">
        <v>130</v>
      </c>
      <c r="AF23" s="3028"/>
      <c r="AG23" s="3029"/>
      <c r="AH23" s="3029"/>
      <c r="AI23" s="3030"/>
      <c r="AJ23" s="3034"/>
      <c r="AK23" s="3029"/>
      <c r="AL23" s="3029"/>
      <c r="AM23" s="3030"/>
      <c r="AN23" s="3036"/>
      <c r="AO23" s="3037"/>
      <c r="AP23" s="3038"/>
      <c r="AQ23" s="3039">
        <f t="shared" ref="AQ23" si="6">SUM(AN23:AP25)</f>
        <v>0</v>
      </c>
      <c r="AR23" s="3040"/>
      <c r="AS23" s="3041"/>
      <c r="AT23" s="2995"/>
      <c r="AU23" s="2996"/>
      <c r="AV23" s="2997"/>
      <c r="AW23" s="2995"/>
      <c r="AX23" s="2996"/>
      <c r="AY23" s="2997"/>
      <c r="AZ23" s="2995"/>
      <c r="BA23" s="2996"/>
      <c r="BB23" s="2997"/>
      <c r="BC23" s="2998">
        <f t="shared" ref="BC23" si="7">SUM(AT23:BB25)</f>
        <v>0</v>
      </c>
      <c r="BD23" s="2999"/>
      <c r="BE23" s="3000"/>
      <c r="BF23" s="3007">
        <f t="shared" ref="BF23" si="8">AJ23+AQ23+BC23</f>
        <v>0</v>
      </c>
      <c r="BG23" s="3008"/>
      <c r="BH23" s="3009"/>
      <c r="BI23" s="3016"/>
      <c r="BJ23" s="3017"/>
      <c r="BK23" s="3018"/>
      <c r="BL23" s="3022"/>
      <c r="BM23" s="2983"/>
      <c r="BN23" s="2984"/>
      <c r="BO23" s="2984"/>
      <c r="BP23" s="2984"/>
      <c r="BQ23" s="2984"/>
      <c r="BR23" s="2984"/>
      <c r="BS23" s="2984"/>
      <c r="BT23" s="2985"/>
    </row>
    <row r="24" spans="1:72" s="52" customFormat="1" ht="14.1" customHeight="1">
      <c r="A24" s="3064"/>
      <c r="B24" s="3099"/>
      <c r="C24" s="3100"/>
      <c r="D24" s="3101"/>
      <c r="E24" s="3069"/>
      <c r="F24" s="3070"/>
      <c r="G24" s="3071"/>
      <c r="H24" s="3078"/>
      <c r="I24" s="3079"/>
      <c r="J24" s="3079"/>
      <c r="K24" s="3079"/>
      <c r="L24" s="3080"/>
      <c r="M24" s="3085"/>
      <c r="N24" s="3089"/>
      <c r="O24" s="3090"/>
      <c r="P24" s="3094"/>
      <c r="Q24" s="3069"/>
      <c r="R24" s="3070"/>
      <c r="S24" s="3071"/>
      <c r="T24" s="3069"/>
      <c r="U24" s="3070"/>
      <c r="V24" s="3071"/>
      <c r="W24" s="3051"/>
      <c r="X24" s="3052"/>
      <c r="Y24" s="3053"/>
      <c r="Z24" s="3058"/>
      <c r="AA24" s="1791"/>
      <c r="AB24" s="3060"/>
      <c r="AC24" s="1791"/>
      <c r="AD24" s="1789"/>
      <c r="AE24" s="3062"/>
      <c r="AF24" s="3031"/>
      <c r="AG24" s="3032"/>
      <c r="AH24" s="3032"/>
      <c r="AI24" s="3033"/>
      <c r="AJ24" s="3035"/>
      <c r="AK24" s="3032"/>
      <c r="AL24" s="3032"/>
      <c r="AM24" s="3033"/>
      <c r="AN24" s="2986"/>
      <c r="AO24" s="2987"/>
      <c r="AP24" s="2988"/>
      <c r="AQ24" s="3042"/>
      <c r="AR24" s="3043"/>
      <c r="AS24" s="3044"/>
      <c r="AT24" s="2989"/>
      <c r="AU24" s="2990"/>
      <c r="AV24" s="2991"/>
      <c r="AW24" s="2989"/>
      <c r="AX24" s="2990"/>
      <c r="AY24" s="2991"/>
      <c r="AZ24" s="2989"/>
      <c r="BA24" s="2990"/>
      <c r="BB24" s="2991"/>
      <c r="BC24" s="3001"/>
      <c r="BD24" s="3002"/>
      <c r="BE24" s="3003"/>
      <c r="BF24" s="3010"/>
      <c r="BG24" s="3011"/>
      <c r="BH24" s="3012"/>
      <c r="BI24" s="3019"/>
      <c r="BJ24" s="3020"/>
      <c r="BK24" s="3021"/>
      <c r="BL24" s="3023"/>
      <c r="BM24" s="2992"/>
      <c r="BN24" s="2993"/>
      <c r="BO24" s="2993"/>
      <c r="BP24" s="2993"/>
      <c r="BQ24" s="2993"/>
      <c r="BR24" s="2993"/>
      <c r="BS24" s="2993"/>
      <c r="BT24" s="2994"/>
    </row>
    <row r="25" spans="1:72" s="52" customFormat="1" ht="14.1" customHeight="1">
      <c r="A25" s="3128"/>
      <c r="B25" s="3139"/>
      <c r="C25" s="3140"/>
      <c r="D25" s="3141"/>
      <c r="E25" s="3129"/>
      <c r="F25" s="3130"/>
      <c r="G25" s="3131"/>
      <c r="H25" s="3132"/>
      <c r="I25" s="3133"/>
      <c r="J25" s="3133"/>
      <c r="K25" s="3133"/>
      <c r="L25" s="3134"/>
      <c r="M25" s="3135"/>
      <c r="N25" s="3136"/>
      <c r="O25" s="3137"/>
      <c r="P25" s="3138"/>
      <c r="Q25" s="3129"/>
      <c r="R25" s="3130"/>
      <c r="S25" s="3131"/>
      <c r="T25" s="3129"/>
      <c r="U25" s="3130"/>
      <c r="V25" s="3131"/>
      <c r="W25" s="2646"/>
      <c r="X25" s="2841"/>
      <c r="Y25" s="2647"/>
      <c r="Z25" s="305"/>
      <c r="AA25" s="69" t="s">
        <v>34</v>
      </c>
      <c r="AB25" s="306"/>
      <c r="AC25" s="69" t="s">
        <v>34</v>
      </c>
      <c r="AD25" s="306"/>
      <c r="AE25" s="69" t="s">
        <v>34</v>
      </c>
      <c r="AF25" s="323" t="s">
        <v>86</v>
      </c>
      <c r="AG25" s="3127"/>
      <c r="AH25" s="3127"/>
      <c r="AI25" s="322" t="s">
        <v>87</v>
      </c>
      <c r="AJ25" s="324" t="s">
        <v>86</v>
      </c>
      <c r="AK25" s="3127"/>
      <c r="AL25" s="3127"/>
      <c r="AM25" s="325" t="s">
        <v>87</v>
      </c>
      <c r="AN25" s="3121"/>
      <c r="AO25" s="3122"/>
      <c r="AP25" s="3123"/>
      <c r="AQ25" s="3124"/>
      <c r="AR25" s="3125"/>
      <c r="AS25" s="3126"/>
      <c r="AT25" s="3112"/>
      <c r="AU25" s="3113"/>
      <c r="AV25" s="3114"/>
      <c r="AW25" s="3112"/>
      <c r="AX25" s="3113"/>
      <c r="AY25" s="3114"/>
      <c r="AZ25" s="3112"/>
      <c r="BA25" s="3113"/>
      <c r="BB25" s="3114"/>
      <c r="BC25" s="3105"/>
      <c r="BD25" s="3106"/>
      <c r="BE25" s="3107"/>
      <c r="BF25" s="3108"/>
      <c r="BG25" s="3109"/>
      <c r="BH25" s="3110"/>
      <c r="BI25" s="3115"/>
      <c r="BJ25" s="3116"/>
      <c r="BK25" s="3117"/>
      <c r="BL25" s="3111"/>
      <c r="BM25" s="3118"/>
      <c r="BN25" s="3119"/>
      <c r="BO25" s="3119"/>
      <c r="BP25" s="3119"/>
      <c r="BQ25" s="3119"/>
      <c r="BR25" s="3119"/>
      <c r="BS25" s="3119"/>
      <c r="BT25" s="3120"/>
    </row>
    <row r="26" spans="1:72" s="52" customFormat="1" ht="14.1" customHeight="1">
      <c r="A26" s="3063">
        <v>5</v>
      </c>
      <c r="B26" s="3096"/>
      <c r="C26" s="3097"/>
      <c r="D26" s="3098"/>
      <c r="E26" s="3066"/>
      <c r="F26" s="3067"/>
      <c r="G26" s="3068"/>
      <c r="H26" s="3075"/>
      <c r="I26" s="3076"/>
      <c r="J26" s="3076"/>
      <c r="K26" s="3076"/>
      <c r="L26" s="3077"/>
      <c r="M26" s="3084"/>
      <c r="N26" s="3087"/>
      <c r="O26" s="3088"/>
      <c r="P26" s="3093"/>
      <c r="Q26" s="3066"/>
      <c r="R26" s="3067"/>
      <c r="S26" s="3068"/>
      <c r="T26" s="3066"/>
      <c r="U26" s="3067"/>
      <c r="V26" s="3068"/>
      <c r="W26" s="3048"/>
      <c r="X26" s="3049"/>
      <c r="Y26" s="3050"/>
      <c r="Z26" s="3057"/>
      <c r="AA26" s="1788" t="s">
        <v>130</v>
      </c>
      <c r="AB26" s="3059"/>
      <c r="AC26" s="1788" t="s">
        <v>130</v>
      </c>
      <c r="AD26" s="1786"/>
      <c r="AE26" s="3061" t="s">
        <v>130</v>
      </c>
      <c r="AF26" s="3028"/>
      <c r="AG26" s="3029"/>
      <c r="AH26" s="3029"/>
      <c r="AI26" s="3030"/>
      <c r="AJ26" s="3034"/>
      <c r="AK26" s="3029"/>
      <c r="AL26" s="3029"/>
      <c r="AM26" s="3030"/>
      <c r="AN26" s="3036"/>
      <c r="AO26" s="3037"/>
      <c r="AP26" s="3038"/>
      <c r="AQ26" s="3039">
        <f t="shared" ref="AQ26" si="9">SUM(AN26:AP28)</f>
        <v>0</v>
      </c>
      <c r="AR26" s="3040"/>
      <c r="AS26" s="3041"/>
      <c r="AT26" s="2995"/>
      <c r="AU26" s="2996"/>
      <c r="AV26" s="2997"/>
      <c r="AW26" s="2995"/>
      <c r="AX26" s="2996"/>
      <c r="AY26" s="2997"/>
      <c r="AZ26" s="2995"/>
      <c r="BA26" s="2996"/>
      <c r="BB26" s="2997"/>
      <c r="BC26" s="2998">
        <f t="shared" ref="BC26" si="10">SUM(AT26:BB28)</f>
        <v>0</v>
      </c>
      <c r="BD26" s="2999"/>
      <c r="BE26" s="3000"/>
      <c r="BF26" s="3007">
        <f t="shared" ref="BF26" si="11">AJ26+AQ26+BC26</f>
        <v>0</v>
      </c>
      <c r="BG26" s="3008"/>
      <c r="BH26" s="3009"/>
      <c r="BI26" s="3016"/>
      <c r="BJ26" s="3017"/>
      <c r="BK26" s="3018"/>
      <c r="BL26" s="3022"/>
      <c r="BM26" s="2983"/>
      <c r="BN26" s="2984"/>
      <c r="BO26" s="2984"/>
      <c r="BP26" s="2984"/>
      <c r="BQ26" s="2984"/>
      <c r="BR26" s="2984"/>
      <c r="BS26" s="2984"/>
      <c r="BT26" s="2985"/>
    </row>
    <row r="27" spans="1:72" s="52" customFormat="1" ht="14.1" customHeight="1">
      <c r="A27" s="3064"/>
      <c r="B27" s="3099"/>
      <c r="C27" s="3100"/>
      <c r="D27" s="3101"/>
      <c r="E27" s="3069"/>
      <c r="F27" s="3070"/>
      <c r="G27" s="3071"/>
      <c r="H27" s="3078"/>
      <c r="I27" s="3079"/>
      <c r="J27" s="3079"/>
      <c r="K27" s="3079"/>
      <c r="L27" s="3080"/>
      <c r="M27" s="3085"/>
      <c r="N27" s="3089"/>
      <c r="O27" s="3090"/>
      <c r="P27" s="3094"/>
      <c r="Q27" s="3069"/>
      <c r="R27" s="3070"/>
      <c r="S27" s="3071"/>
      <c r="T27" s="3069"/>
      <c r="U27" s="3070"/>
      <c r="V27" s="3071"/>
      <c r="W27" s="3051"/>
      <c r="X27" s="3052"/>
      <c r="Y27" s="3053"/>
      <c r="Z27" s="3058"/>
      <c r="AA27" s="1791"/>
      <c r="AB27" s="3060"/>
      <c r="AC27" s="1791"/>
      <c r="AD27" s="1789"/>
      <c r="AE27" s="3062"/>
      <c r="AF27" s="3031"/>
      <c r="AG27" s="3032"/>
      <c r="AH27" s="3032"/>
      <c r="AI27" s="3033"/>
      <c r="AJ27" s="3035"/>
      <c r="AK27" s="3032"/>
      <c r="AL27" s="3032"/>
      <c r="AM27" s="3033"/>
      <c r="AN27" s="2986"/>
      <c r="AO27" s="2987"/>
      <c r="AP27" s="2988"/>
      <c r="AQ27" s="3042"/>
      <c r="AR27" s="3043"/>
      <c r="AS27" s="3044"/>
      <c r="AT27" s="2989"/>
      <c r="AU27" s="2990"/>
      <c r="AV27" s="2991"/>
      <c r="AW27" s="2989"/>
      <c r="AX27" s="2990"/>
      <c r="AY27" s="2991"/>
      <c r="AZ27" s="2989"/>
      <c r="BA27" s="2990"/>
      <c r="BB27" s="2991"/>
      <c r="BC27" s="3001"/>
      <c r="BD27" s="3002"/>
      <c r="BE27" s="3003"/>
      <c r="BF27" s="3010"/>
      <c r="BG27" s="3011"/>
      <c r="BH27" s="3012"/>
      <c r="BI27" s="3019"/>
      <c r="BJ27" s="3020"/>
      <c r="BK27" s="3021"/>
      <c r="BL27" s="3023"/>
      <c r="BM27" s="2992"/>
      <c r="BN27" s="2993"/>
      <c r="BO27" s="2993"/>
      <c r="BP27" s="2993"/>
      <c r="BQ27" s="2993"/>
      <c r="BR27" s="2993"/>
      <c r="BS27" s="2993"/>
      <c r="BT27" s="2994"/>
    </row>
    <row r="28" spans="1:72" s="52" customFormat="1" ht="14.1" customHeight="1">
      <c r="A28" s="3128"/>
      <c r="B28" s="3139"/>
      <c r="C28" s="3140"/>
      <c r="D28" s="3141"/>
      <c r="E28" s="3129"/>
      <c r="F28" s="3130"/>
      <c r="G28" s="3131"/>
      <c r="H28" s="3132"/>
      <c r="I28" s="3133"/>
      <c r="J28" s="3133"/>
      <c r="K28" s="3133"/>
      <c r="L28" s="3134"/>
      <c r="M28" s="3135"/>
      <c r="N28" s="3136"/>
      <c r="O28" s="3137"/>
      <c r="P28" s="3138"/>
      <c r="Q28" s="3129"/>
      <c r="R28" s="3130"/>
      <c r="S28" s="3131"/>
      <c r="T28" s="3129"/>
      <c r="U28" s="3130"/>
      <c r="V28" s="3131"/>
      <c r="W28" s="2646"/>
      <c r="X28" s="2841"/>
      <c r="Y28" s="2647"/>
      <c r="Z28" s="305"/>
      <c r="AA28" s="69" t="s">
        <v>34</v>
      </c>
      <c r="AB28" s="306"/>
      <c r="AC28" s="69" t="s">
        <v>34</v>
      </c>
      <c r="AD28" s="306"/>
      <c r="AE28" s="69" t="s">
        <v>34</v>
      </c>
      <c r="AF28" s="323" t="s">
        <v>86</v>
      </c>
      <c r="AG28" s="3127"/>
      <c r="AH28" s="3127"/>
      <c r="AI28" s="322" t="s">
        <v>87</v>
      </c>
      <c r="AJ28" s="324" t="s">
        <v>86</v>
      </c>
      <c r="AK28" s="3127"/>
      <c r="AL28" s="3127"/>
      <c r="AM28" s="325" t="s">
        <v>87</v>
      </c>
      <c r="AN28" s="3121"/>
      <c r="AO28" s="3122"/>
      <c r="AP28" s="3123"/>
      <c r="AQ28" s="3124"/>
      <c r="AR28" s="3125"/>
      <c r="AS28" s="3126"/>
      <c r="AT28" s="3112"/>
      <c r="AU28" s="3113"/>
      <c r="AV28" s="3114"/>
      <c r="AW28" s="3112"/>
      <c r="AX28" s="3113"/>
      <c r="AY28" s="3114"/>
      <c r="AZ28" s="3112"/>
      <c r="BA28" s="3113"/>
      <c r="BB28" s="3114"/>
      <c r="BC28" s="3105"/>
      <c r="BD28" s="3106"/>
      <c r="BE28" s="3107"/>
      <c r="BF28" s="3108"/>
      <c r="BG28" s="3109"/>
      <c r="BH28" s="3110"/>
      <c r="BI28" s="3115"/>
      <c r="BJ28" s="3116"/>
      <c r="BK28" s="3117"/>
      <c r="BL28" s="3111"/>
      <c r="BM28" s="3118"/>
      <c r="BN28" s="3119"/>
      <c r="BO28" s="3119"/>
      <c r="BP28" s="3119"/>
      <c r="BQ28" s="3119"/>
      <c r="BR28" s="3119"/>
      <c r="BS28" s="3119"/>
      <c r="BT28" s="3120"/>
    </row>
    <row r="29" spans="1:72" s="52" customFormat="1" ht="14.1" customHeight="1">
      <c r="A29" s="3063">
        <v>6</v>
      </c>
      <c r="B29" s="3096"/>
      <c r="C29" s="3097"/>
      <c r="D29" s="3098"/>
      <c r="E29" s="3066"/>
      <c r="F29" s="3067"/>
      <c r="G29" s="3068"/>
      <c r="H29" s="3075"/>
      <c r="I29" s="3076"/>
      <c r="J29" s="3076"/>
      <c r="K29" s="3076"/>
      <c r="L29" s="3077"/>
      <c r="M29" s="3084"/>
      <c r="N29" s="3087"/>
      <c r="O29" s="3088"/>
      <c r="P29" s="3093"/>
      <c r="Q29" s="3066"/>
      <c r="R29" s="3067"/>
      <c r="S29" s="3068"/>
      <c r="T29" s="3066"/>
      <c r="U29" s="3067"/>
      <c r="V29" s="3068"/>
      <c r="W29" s="3048"/>
      <c r="X29" s="3049"/>
      <c r="Y29" s="3050"/>
      <c r="Z29" s="3057"/>
      <c r="AA29" s="1788" t="s">
        <v>130</v>
      </c>
      <c r="AB29" s="3059"/>
      <c r="AC29" s="1788" t="s">
        <v>130</v>
      </c>
      <c r="AD29" s="1786"/>
      <c r="AE29" s="3061" t="s">
        <v>130</v>
      </c>
      <c r="AF29" s="3028"/>
      <c r="AG29" s="3029"/>
      <c r="AH29" s="3029"/>
      <c r="AI29" s="3030"/>
      <c r="AJ29" s="3034"/>
      <c r="AK29" s="3029"/>
      <c r="AL29" s="3029"/>
      <c r="AM29" s="3030"/>
      <c r="AN29" s="3036"/>
      <c r="AO29" s="3037"/>
      <c r="AP29" s="3038"/>
      <c r="AQ29" s="3039">
        <f t="shared" ref="AQ29" si="12">SUM(AN29:AP31)</f>
        <v>0</v>
      </c>
      <c r="AR29" s="3040"/>
      <c r="AS29" s="3041"/>
      <c r="AT29" s="2995"/>
      <c r="AU29" s="2996"/>
      <c r="AV29" s="2997"/>
      <c r="AW29" s="2995"/>
      <c r="AX29" s="2996"/>
      <c r="AY29" s="2997"/>
      <c r="AZ29" s="2995"/>
      <c r="BA29" s="2996"/>
      <c r="BB29" s="2997"/>
      <c r="BC29" s="2998">
        <f t="shared" ref="BC29" si="13">SUM(AT29:BB31)</f>
        <v>0</v>
      </c>
      <c r="BD29" s="2999"/>
      <c r="BE29" s="3000"/>
      <c r="BF29" s="3007">
        <f t="shared" ref="BF29" si="14">AJ29+AQ29+BC29</f>
        <v>0</v>
      </c>
      <c r="BG29" s="3008"/>
      <c r="BH29" s="3009"/>
      <c r="BI29" s="3016"/>
      <c r="BJ29" s="3017"/>
      <c r="BK29" s="3018"/>
      <c r="BL29" s="3022"/>
      <c r="BM29" s="2983"/>
      <c r="BN29" s="2984"/>
      <c r="BO29" s="2984"/>
      <c r="BP29" s="2984"/>
      <c r="BQ29" s="2984"/>
      <c r="BR29" s="2984"/>
      <c r="BS29" s="2984"/>
      <c r="BT29" s="2985"/>
    </row>
    <row r="30" spans="1:72" s="52" customFormat="1" ht="14.1" customHeight="1">
      <c r="A30" s="3064"/>
      <c r="B30" s="3099"/>
      <c r="C30" s="3100"/>
      <c r="D30" s="3101"/>
      <c r="E30" s="3069"/>
      <c r="F30" s="3070"/>
      <c r="G30" s="3071"/>
      <c r="H30" s="3078"/>
      <c r="I30" s="3079"/>
      <c r="J30" s="3079"/>
      <c r="K30" s="3079"/>
      <c r="L30" s="3080"/>
      <c r="M30" s="3085"/>
      <c r="N30" s="3089"/>
      <c r="O30" s="3090"/>
      <c r="P30" s="3094"/>
      <c r="Q30" s="3069"/>
      <c r="R30" s="3070"/>
      <c r="S30" s="3071"/>
      <c r="T30" s="3069"/>
      <c r="U30" s="3070"/>
      <c r="V30" s="3071"/>
      <c r="W30" s="3051"/>
      <c r="X30" s="3052"/>
      <c r="Y30" s="3053"/>
      <c r="Z30" s="3058"/>
      <c r="AA30" s="1791"/>
      <c r="AB30" s="3060"/>
      <c r="AC30" s="1791"/>
      <c r="AD30" s="1789"/>
      <c r="AE30" s="3062"/>
      <c r="AF30" s="3031"/>
      <c r="AG30" s="3032"/>
      <c r="AH30" s="3032"/>
      <c r="AI30" s="3033"/>
      <c r="AJ30" s="3035"/>
      <c r="AK30" s="3032"/>
      <c r="AL30" s="3032"/>
      <c r="AM30" s="3033"/>
      <c r="AN30" s="2986"/>
      <c r="AO30" s="2987"/>
      <c r="AP30" s="2988"/>
      <c r="AQ30" s="3042"/>
      <c r="AR30" s="3043"/>
      <c r="AS30" s="3044"/>
      <c r="AT30" s="2989"/>
      <c r="AU30" s="2990"/>
      <c r="AV30" s="2991"/>
      <c r="AW30" s="2989"/>
      <c r="AX30" s="2990"/>
      <c r="AY30" s="2991"/>
      <c r="AZ30" s="2989"/>
      <c r="BA30" s="2990"/>
      <c r="BB30" s="2991"/>
      <c r="BC30" s="3001"/>
      <c r="BD30" s="3002"/>
      <c r="BE30" s="3003"/>
      <c r="BF30" s="3010"/>
      <c r="BG30" s="3011"/>
      <c r="BH30" s="3012"/>
      <c r="BI30" s="3019"/>
      <c r="BJ30" s="3020"/>
      <c r="BK30" s="3021"/>
      <c r="BL30" s="3023"/>
      <c r="BM30" s="2992"/>
      <c r="BN30" s="2993"/>
      <c r="BO30" s="2993"/>
      <c r="BP30" s="2993"/>
      <c r="BQ30" s="2993"/>
      <c r="BR30" s="2993"/>
      <c r="BS30" s="2993"/>
      <c r="BT30" s="2994"/>
    </row>
    <row r="31" spans="1:72" s="52" customFormat="1" ht="13.5" customHeight="1">
      <c r="A31" s="3128"/>
      <c r="B31" s="3139"/>
      <c r="C31" s="3140"/>
      <c r="D31" s="3141"/>
      <c r="E31" s="3129"/>
      <c r="F31" s="3130"/>
      <c r="G31" s="3131"/>
      <c r="H31" s="3132"/>
      <c r="I31" s="3133"/>
      <c r="J31" s="3133"/>
      <c r="K31" s="3133"/>
      <c r="L31" s="3134"/>
      <c r="M31" s="3135"/>
      <c r="N31" s="3136"/>
      <c r="O31" s="3137"/>
      <c r="P31" s="3138"/>
      <c r="Q31" s="3129"/>
      <c r="R31" s="3130"/>
      <c r="S31" s="3131"/>
      <c r="T31" s="3129"/>
      <c r="U31" s="3130"/>
      <c r="V31" s="3131"/>
      <c r="W31" s="2646"/>
      <c r="X31" s="2841"/>
      <c r="Y31" s="2647"/>
      <c r="Z31" s="305"/>
      <c r="AA31" s="69" t="s">
        <v>34</v>
      </c>
      <c r="AB31" s="306"/>
      <c r="AC31" s="69" t="s">
        <v>34</v>
      </c>
      <c r="AD31" s="306"/>
      <c r="AE31" s="69" t="s">
        <v>34</v>
      </c>
      <c r="AF31" s="323" t="s">
        <v>86</v>
      </c>
      <c r="AG31" s="3127"/>
      <c r="AH31" s="3127"/>
      <c r="AI31" s="322" t="s">
        <v>87</v>
      </c>
      <c r="AJ31" s="324" t="s">
        <v>86</v>
      </c>
      <c r="AK31" s="3127"/>
      <c r="AL31" s="3127"/>
      <c r="AM31" s="325" t="s">
        <v>87</v>
      </c>
      <c r="AN31" s="3121"/>
      <c r="AO31" s="3122"/>
      <c r="AP31" s="3123"/>
      <c r="AQ31" s="3124"/>
      <c r="AR31" s="3125"/>
      <c r="AS31" s="3126"/>
      <c r="AT31" s="3112"/>
      <c r="AU31" s="3113"/>
      <c r="AV31" s="3114"/>
      <c r="AW31" s="3112"/>
      <c r="AX31" s="3113"/>
      <c r="AY31" s="3114"/>
      <c r="AZ31" s="3112"/>
      <c r="BA31" s="3113"/>
      <c r="BB31" s="3114"/>
      <c r="BC31" s="3105"/>
      <c r="BD31" s="3106"/>
      <c r="BE31" s="3107"/>
      <c r="BF31" s="3108"/>
      <c r="BG31" s="3109"/>
      <c r="BH31" s="3110"/>
      <c r="BI31" s="3115"/>
      <c r="BJ31" s="3116"/>
      <c r="BK31" s="3117"/>
      <c r="BL31" s="3111"/>
      <c r="BM31" s="3118"/>
      <c r="BN31" s="3119"/>
      <c r="BO31" s="3119"/>
      <c r="BP31" s="3119"/>
      <c r="BQ31" s="3119"/>
      <c r="BR31" s="3119"/>
      <c r="BS31" s="3119"/>
      <c r="BT31" s="3120"/>
    </row>
    <row r="32" spans="1:72" s="52" customFormat="1" ht="14.1" customHeight="1">
      <c r="A32" s="3063">
        <v>7</v>
      </c>
      <c r="B32" s="3096"/>
      <c r="C32" s="3097"/>
      <c r="D32" s="3098"/>
      <c r="E32" s="3066"/>
      <c r="F32" s="3067"/>
      <c r="G32" s="3068"/>
      <c r="H32" s="3075"/>
      <c r="I32" s="3076"/>
      <c r="J32" s="3076"/>
      <c r="K32" s="3076"/>
      <c r="L32" s="3077"/>
      <c r="M32" s="3084"/>
      <c r="N32" s="3087"/>
      <c r="O32" s="3088"/>
      <c r="P32" s="3093"/>
      <c r="Q32" s="3066"/>
      <c r="R32" s="3067"/>
      <c r="S32" s="3068"/>
      <c r="T32" s="3066"/>
      <c r="U32" s="3067"/>
      <c r="V32" s="3068"/>
      <c r="W32" s="3048"/>
      <c r="X32" s="3049"/>
      <c r="Y32" s="3050"/>
      <c r="Z32" s="3057"/>
      <c r="AA32" s="1788" t="s">
        <v>130</v>
      </c>
      <c r="AB32" s="3059"/>
      <c r="AC32" s="1788" t="s">
        <v>130</v>
      </c>
      <c r="AD32" s="1786"/>
      <c r="AE32" s="3061" t="s">
        <v>130</v>
      </c>
      <c r="AF32" s="3028"/>
      <c r="AG32" s="3029"/>
      <c r="AH32" s="3029"/>
      <c r="AI32" s="3030"/>
      <c r="AJ32" s="3034"/>
      <c r="AK32" s="3029"/>
      <c r="AL32" s="3029"/>
      <c r="AM32" s="3030"/>
      <c r="AN32" s="3036"/>
      <c r="AO32" s="3037"/>
      <c r="AP32" s="3038"/>
      <c r="AQ32" s="3039">
        <f t="shared" ref="AQ32" si="15">SUM(AN32:AP34)</f>
        <v>0</v>
      </c>
      <c r="AR32" s="3040"/>
      <c r="AS32" s="3041"/>
      <c r="AT32" s="2995"/>
      <c r="AU32" s="2996"/>
      <c r="AV32" s="2997"/>
      <c r="AW32" s="2995"/>
      <c r="AX32" s="2996"/>
      <c r="AY32" s="2997"/>
      <c r="AZ32" s="2995"/>
      <c r="BA32" s="2996"/>
      <c r="BB32" s="2997"/>
      <c r="BC32" s="2998">
        <f t="shared" ref="BC32" si="16">SUM(AT32:BB34)</f>
        <v>0</v>
      </c>
      <c r="BD32" s="2999"/>
      <c r="BE32" s="3000"/>
      <c r="BF32" s="3007">
        <f t="shared" ref="BF32" si="17">AJ32+AQ32+BC32</f>
        <v>0</v>
      </c>
      <c r="BG32" s="3008"/>
      <c r="BH32" s="3009"/>
      <c r="BI32" s="3016"/>
      <c r="BJ32" s="3017"/>
      <c r="BK32" s="3018"/>
      <c r="BL32" s="3022"/>
      <c r="BM32" s="2983"/>
      <c r="BN32" s="2984"/>
      <c r="BO32" s="2984"/>
      <c r="BP32" s="2984"/>
      <c r="BQ32" s="2984"/>
      <c r="BR32" s="2984"/>
      <c r="BS32" s="2984"/>
      <c r="BT32" s="2985"/>
    </row>
    <row r="33" spans="1:72" s="52" customFormat="1" ht="14.1" customHeight="1">
      <c r="A33" s="3064"/>
      <c r="B33" s="3099"/>
      <c r="C33" s="3100"/>
      <c r="D33" s="3101"/>
      <c r="E33" s="3069"/>
      <c r="F33" s="3070"/>
      <c r="G33" s="3071"/>
      <c r="H33" s="3078"/>
      <c r="I33" s="3079"/>
      <c r="J33" s="3079"/>
      <c r="K33" s="3079"/>
      <c r="L33" s="3080"/>
      <c r="M33" s="3085"/>
      <c r="N33" s="3089"/>
      <c r="O33" s="3090"/>
      <c r="P33" s="3094"/>
      <c r="Q33" s="3069"/>
      <c r="R33" s="3070"/>
      <c r="S33" s="3071"/>
      <c r="T33" s="3069"/>
      <c r="U33" s="3070"/>
      <c r="V33" s="3071"/>
      <c r="W33" s="3051"/>
      <c r="X33" s="3052"/>
      <c r="Y33" s="3053"/>
      <c r="Z33" s="3058"/>
      <c r="AA33" s="1791"/>
      <c r="AB33" s="3060"/>
      <c r="AC33" s="1791"/>
      <c r="AD33" s="1789"/>
      <c r="AE33" s="3062"/>
      <c r="AF33" s="3031"/>
      <c r="AG33" s="3032"/>
      <c r="AH33" s="3032"/>
      <c r="AI33" s="3033"/>
      <c r="AJ33" s="3035"/>
      <c r="AK33" s="3032"/>
      <c r="AL33" s="3032"/>
      <c r="AM33" s="3033"/>
      <c r="AN33" s="2986"/>
      <c r="AO33" s="2987"/>
      <c r="AP33" s="2988"/>
      <c r="AQ33" s="3042"/>
      <c r="AR33" s="3043"/>
      <c r="AS33" s="3044"/>
      <c r="AT33" s="2989"/>
      <c r="AU33" s="2990"/>
      <c r="AV33" s="2991"/>
      <c r="AW33" s="2989"/>
      <c r="AX33" s="2990"/>
      <c r="AY33" s="2991"/>
      <c r="AZ33" s="2989"/>
      <c r="BA33" s="2990"/>
      <c r="BB33" s="2991"/>
      <c r="BC33" s="3001"/>
      <c r="BD33" s="3002"/>
      <c r="BE33" s="3003"/>
      <c r="BF33" s="3010"/>
      <c r="BG33" s="3011"/>
      <c r="BH33" s="3012"/>
      <c r="BI33" s="3019"/>
      <c r="BJ33" s="3020"/>
      <c r="BK33" s="3021"/>
      <c r="BL33" s="3023"/>
      <c r="BM33" s="2992"/>
      <c r="BN33" s="2993"/>
      <c r="BO33" s="2993"/>
      <c r="BP33" s="2993"/>
      <c r="BQ33" s="2993"/>
      <c r="BR33" s="2993"/>
      <c r="BS33" s="2993"/>
      <c r="BT33" s="2994"/>
    </row>
    <row r="34" spans="1:72" s="52" customFormat="1" ht="14.1" customHeight="1" thickBot="1">
      <c r="A34" s="3065"/>
      <c r="B34" s="3102"/>
      <c r="C34" s="3103"/>
      <c r="D34" s="3104"/>
      <c r="E34" s="3072"/>
      <c r="F34" s="3073"/>
      <c r="G34" s="3074"/>
      <c r="H34" s="3081"/>
      <c r="I34" s="3082"/>
      <c r="J34" s="3082"/>
      <c r="K34" s="3082"/>
      <c r="L34" s="3083"/>
      <c r="M34" s="3086"/>
      <c r="N34" s="3091"/>
      <c r="O34" s="3092"/>
      <c r="P34" s="3095"/>
      <c r="Q34" s="3072"/>
      <c r="R34" s="3073"/>
      <c r="S34" s="3074"/>
      <c r="T34" s="3072"/>
      <c r="U34" s="3073"/>
      <c r="V34" s="3074"/>
      <c r="W34" s="3054"/>
      <c r="X34" s="3055"/>
      <c r="Y34" s="3056"/>
      <c r="Z34" s="331"/>
      <c r="AA34" s="326" t="s">
        <v>34</v>
      </c>
      <c r="AB34" s="1031"/>
      <c r="AC34" s="326" t="s">
        <v>34</v>
      </c>
      <c r="AD34" s="1031"/>
      <c r="AE34" s="326" t="s">
        <v>34</v>
      </c>
      <c r="AF34" s="327" t="s">
        <v>86</v>
      </c>
      <c r="AG34" s="2976"/>
      <c r="AH34" s="2976"/>
      <c r="AI34" s="328" t="s">
        <v>87</v>
      </c>
      <c r="AJ34" s="329" t="s">
        <v>86</v>
      </c>
      <c r="AK34" s="2976"/>
      <c r="AL34" s="2976"/>
      <c r="AM34" s="330" t="s">
        <v>87</v>
      </c>
      <c r="AN34" s="2977"/>
      <c r="AO34" s="2978"/>
      <c r="AP34" s="2979"/>
      <c r="AQ34" s="3045"/>
      <c r="AR34" s="3046"/>
      <c r="AS34" s="3047"/>
      <c r="AT34" s="2980"/>
      <c r="AU34" s="2981"/>
      <c r="AV34" s="2982"/>
      <c r="AW34" s="2980"/>
      <c r="AX34" s="2981"/>
      <c r="AY34" s="2982"/>
      <c r="AZ34" s="2980"/>
      <c r="BA34" s="2981"/>
      <c r="BB34" s="2982"/>
      <c r="BC34" s="3004"/>
      <c r="BD34" s="3005"/>
      <c r="BE34" s="3006"/>
      <c r="BF34" s="3013"/>
      <c r="BG34" s="3014"/>
      <c r="BH34" s="3015"/>
      <c r="BI34" s="3025"/>
      <c r="BJ34" s="3026"/>
      <c r="BK34" s="3027"/>
      <c r="BL34" s="3024"/>
      <c r="BM34" s="2973"/>
      <c r="BN34" s="2974"/>
      <c r="BO34" s="2974"/>
      <c r="BP34" s="2974"/>
      <c r="BQ34" s="2974"/>
      <c r="BR34" s="2974"/>
      <c r="BS34" s="2974"/>
      <c r="BT34" s="2975"/>
    </row>
    <row r="35" spans="1:72" ht="6.95" customHeight="1">
      <c r="A35" s="772"/>
      <c r="B35" s="772"/>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154"/>
      <c r="AK35" s="154"/>
      <c r="AL35" s="17"/>
      <c r="AM35" s="772"/>
      <c r="AN35" s="772"/>
      <c r="AO35" s="772"/>
      <c r="AP35" s="772"/>
      <c r="AQ35" s="772"/>
      <c r="AR35" s="772"/>
      <c r="AS35" s="772"/>
      <c r="AT35" s="772"/>
      <c r="AU35" s="772"/>
      <c r="AV35" s="772"/>
      <c r="AW35" s="772"/>
      <c r="AX35" s="772"/>
      <c r="AY35" s="772"/>
      <c r="AZ35" s="772"/>
      <c r="BA35" s="772"/>
      <c r="BB35" s="772"/>
      <c r="BC35" s="772"/>
      <c r="BD35" s="154"/>
      <c r="BE35" s="154"/>
      <c r="BF35" s="154"/>
      <c r="BG35" s="17"/>
      <c r="BH35" s="772"/>
      <c r="BI35" s="154"/>
      <c r="BJ35" s="154"/>
      <c r="BK35" s="772"/>
      <c r="BL35" s="154"/>
      <c r="BM35" s="772"/>
      <c r="BN35" s="772"/>
      <c r="BO35" s="772"/>
      <c r="BP35" s="772"/>
      <c r="BQ35" s="772"/>
      <c r="BR35" s="772"/>
      <c r="BS35" s="154"/>
      <c r="BT35" s="154"/>
    </row>
    <row r="36" spans="1:72" ht="14.1" customHeight="1" thickBot="1">
      <c r="A36" s="772" t="s">
        <v>1134</v>
      </c>
      <c r="B36" s="772"/>
      <c r="C36" s="772"/>
      <c r="D36" s="772"/>
      <c r="E36" s="772"/>
      <c r="F36" s="772"/>
      <c r="G36" s="772"/>
      <c r="H36" s="772"/>
      <c r="I36" s="772"/>
      <c r="J36" s="772"/>
      <c r="K36" s="772"/>
      <c r="L36" s="772"/>
      <c r="M36" s="772"/>
      <c r="N36" s="772"/>
      <c r="O36" s="772"/>
      <c r="P36" s="772"/>
      <c r="Q36" s="772"/>
      <c r="R36" s="772"/>
      <c r="S36" s="772"/>
      <c r="T36" s="772"/>
      <c r="U36" s="4"/>
      <c r="V36" s="772"/>
      <c r="W36" s="772"/>
      <c r="X36" s="772"/>
      <c r="Y36" s="772"/>
      <c r="Z36" s="772"/>
      <c r="AA36" s="772"/>
      <c r="AB36" s="772"/>
      <c r="AC36" s="772"/>
      <c r="AD36" s="772"/>
      <c r="AE36" s="772"/>
      <c r="AF36" s="772"/>
      <c r="AG36" s="772"/>
      <c r="AH36" s="772"/>
      <c r="AI36" s="772"/>
      <c r="AJ36" s="772"/>
      <c r="AK36" s="772"/>
      <c r="AL36" s="17"/>
      <c r="AM36" s="772"/>
      <c r="AN36" s="772"/>
      <c r="AO36" s="772"/>
      <c r="AP36" s="772"/>
      <c r="AQ36" s="772"/>
      <c r="AR36" s="772"/>
      <c r="AS36" s="772"/>
      <c r="AT36" s="772"/>
      <c r="AU36" s="772"/>
      <c r="AV36" s="772"/>
      <c r="AW36" s="772"/>
      <c r="AX36" s="772"/>
      <c r="AY36" s="772"/>
      <c r="AZ36" s="772"/>
      <c r="BA36" s="772"/>
      <c r="BB36" s="772"/>
      <c r="BC36" s="772"/>
      <c r="BD36" s="772"/>
      <c r="BE36" s="772"/>
      <c r="BF36" s="772"/>
      <c r="BG36" s="17"/>
      <c r="BH36" s="772"/>
      <c r="BI36" s="772"/>
      <c r="BJ36" s="772"/>
      <c r="BK36" s="772"/>
      <c r="BL36" s="772"/>
      <c r="BM36" s="772"/>
      <c r="BN36" s="772"/>
      <c r="BO36" s="772"/>
      <c r="BP36" s="772"/>
      <c r="BQ36" s="772"/>
      <c r="BR36" s="772"/>
      <c r="BS36" s="772"/>
      <c r="BT36" s="772"/>
    </row>
    <row r="37" spans="1:72" s="52" customFormat="1" ht="14.1" customHeight="1">
      <c r="A37" s="64"/>
      <c r="B37" s="64"/>
      <c r="C37" s="64"/>
      <c r="D37" s="64"/>
      <c r="E37" s="64"/>
      <c r="F37" s="137"/>
      <c r="G37" s="65"/>
      <c r="H37" s="137"/>
      <c r="I37" s="137"/>
      <c r="J37" s="137"/>
      <c r="K37" s="137"/>
      <c r="L37" s="137"/>
      <c r="M37" s="77"/>
      <c r="N37" s="137"/>
      <c r="O37" s="77"/>
      <c r="P37" s="137"/>
      <c r="Q37" s="137"/>
      <c r="R37" s="137"/>
      <c r="S37" s="137"/>
      <c r="T37" s="64"/>
      <c r="U37" s="137"/>
      <c r="V37" s="65"/>
      <c r="W37" s="137"/>
      <c r="X37" s="137"/>
      <c r="Y37" s="137"/>
      <c r="Z37" s="78"/>
      <c r="AA37" s="74" t="s">
        <v>130</v>
      </c>
      <c r="AB37" s="79"/>
      <c r="AC37" s="74" t="s">
        <v>130</v>
      </c>
      <c r="AD37" s="79"/>
      <c r="AE37" s="74" t="s">
        <v>130</v>
      </c>
      <c r="AF37" s="3309"/>
      <c r="AG37" s="3310"/>
      <c r="AH37" s="3310"/>
      <c r="AI37" s="3311"/>
      <c r="AJ37" s="3309"/>
      <c r="AK37" s="3310"/>
      <c r="AL37" s="3310"/>
      <c r="AM37" s="3311"/>
      <c r="AN37" s="137"/>
      <c r="AO37" s="137"/>
      <c r="AP37" s="137"/>
      <c r="AQ37" s="64"/>
      <c r="AR37" s="137"/>
      <c r="AS37" s="65"/>
      <c r="AT37" s="137"/>
      <c r="AU37" s="137"/>
      <c r="AV37" s="137"/>
      <c r="AW37" s="64"/>
      <c r="AX37" s="137"/>
      <c r="AY37" s="65"/>
      <c r="AZ37" s="137"/>
      <c r="BA37" s="137"/>
      <c r="BB37" s="137"/>
      <c r="BC37" s="64"/>
      <c r="BD37" s="303"/>
      <c r="BE37" s="304"/>
      <c r="BF37" s="303"/>
      <c r="BG37" s="66"/>
      <c r="BH37" s="137"/>
      <c r="BI37" s="3315"/>
      <c r="BJ37" s="3316"/>
      <c r="BK37" s="1771"/>
      <c r="BL37" s="80"/>
      <c r="BM37" s="62"/>
      <c r="BN37" s="33"/>
      <c r="BO37" s="33"/>
      <c r="BP37" s="33"/>
      <c r="BQ37" s="33"/>
      <c r="BR37" s="33"/>
      <c r="BS37" s="33"/>
      <c r="BT37" s="63"/>
    </row>
    <row r="38" spans="1:72" s="52" customFormat="1" ht="14.1" customHeight="1" thickBot="1">
      <c r="A38" s="67"/>
      <c r="B38" s="67"/>
      <c r="C38" s="67"/>
      <c r="D38" s="67"/>
      <c r="E38" s="67"/>
      <c r="F38" s="68"/>
      <c r="G38" s="69"/>
      <c r="H38" s="68"/>
      <c r="I38" s="68"/>
      <c r="J38" s="68"/>
      <c r="K38" s="68"/>
      <c r="L38" s="68"/>
      <c r="M38" s="81"/>
      <c r="N38" s="68"/>
      <c r="O38" s="81"/>
      <c r="P38" s="68"/>
      <c r="Q38" s="68"/>
      <c r="R38" s="68"/>
      <c r="S38" s="68"/>
      <c r="T38" s="67"/>
      <c r="U38" s="68"/>
      <c r="V38" s="69"/>
      <c r="W38" s="68"/>
      <c r="X38" s="68"/>
      <c r="Y38" s="68"/>
      <c r="Z38" s="773"/>
      <c r="AA38" s="75" t="s">
        <v>34</v>
      </c>
      <c r="AB38" s="82"/>
      <c r="AC38" s="75" t="s">
        <v>34</v>
      </c>
      <c r="AD38" s="82"/>
      <c r="AE38" s="75" t="s">
        <v>34</v>
      </c>
      <c r="AF38" s="3312"/>
      <c r="AG38" s="3313"/>
      <c r="AH38" s="3313"/>
      <c r="AI38" s="3314"/>
      <c r="AJ38" s="3312"/>
      <c r="AK38" s="3313"/>
      <c r="AL38" s="3313"/>
      <c r="AM38" s="3314"/>
      <c r="AN38" s="68"/>
      <c r="AO38" s="68"/>
      <c r="AP38" s="68"/>
      <c r="AQ38" s="67"/>
      <c r="AR38" s="68"/>
      <c r="AS38" s="69"/>
      <c r="AT38" s="68"/>
      <c r="AU38" s="68"/>
      <c r="AV38" s="68"/>
      <c r="AW38" s="67"/>
      <c r="AX38" s="68"/>
      <c r="AY38" s="69"/>
      <c r="AZ38" s="68"/>
      <c r="BA38" s="68"/>
      <c r="BB38" s="68"/>
      <c r="BC38" s="67"/>
      <c r="BD38" s="68"/>
      <c r="BE38" s="69"/>
      <c r="BF38" s="68"/>
      <c r="BG38" s="70"/>
      <c r="BH38" s="68"/>
      <c r="BI38" s="3317"/>
      <c r="BJ38" s="1774"/>
      <c r="BK38" s="1774"/>
      <c r="BL38" s="71"/>
      <c r="BM38" s="305"/>
      <c r="BN38" s="306"/>
      <c r="BO38" s="306"/>
      <c r="BP38" s="306"/>
      <c r="BQ38" s="306"/>
      <c r="BR38" s="306"/>
      <c r="BS38" s="306"/>
      <c r="BT38" s="307"/>
    </row>
    <row r="39" spans="1:72" s="52" customFormat="1" ht="12" customHeight="1">
      <c r="A39" s="72" t="s">
        <v>1135</v>
      </c>
      <c r="B39" s="72"/>
      <c r="C39" s="72"/>
      <c r="D39" s="72"/>
      <c r="E39" s="73"/>
      <c r="F39" s="333" t="s">
        <v>1136</v>
      </c>
      <c r="G39" s="310" t="s">
        <v>980</v>
      </c>
      <c r="H39" s="310"/>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5"/>
      <c r="BI39" s="335"/>
      <c r="BJ39" s="335"/>
      <c r="BK39" s="335"/>
      <c r="BL39" s="335"/>
      <c r="BM39" s="335"/>
      <c r="BN39" s="335"/>
      <c r="BO39" s="335"/>
      <c r="BP39" s="335"/>
      <c r="BQ39" s="335"/>
      <c r="BR39" s="335"/>
      <c r="BS39" s="335"/>
      <c r="BT39" s="335"/>
    </row>
    <row r="40" spans="1:72" s="52" customFormat="1" ht="12" customHeight="1">
      <c r="A40" s="72"/>
      <c r="B40" s="72"/>
      <c r="C40" s="72"/>
      <c r="D40" s="72"/>
      <c r="E40" s="73"/>
      <c r="F40" s="333"/>
      <c r="G40" s="310" t="s">
        <v>772</v>
      </c>
      <c r="H40" s="310"/>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5"/>
      <c r="BI40" s="335"/>
      <c r="BJ40" s="335"/>
      <c r="BK40" s="335"/>
      <c r="BL40" s="335"/>
      <c r="BM40" s="335"/>
      <c r="BN40" s="335"/>
      <c r="BO40" s="335"/>
      <c r="BP40" s="335"/>
      <c r="BQ40" s="335"/>
      <c r="BR40" s="335"/>
      <c r="BS40" s="335"/>
      <c r="BT40" s="335"/>
    </row>
    <row r="41" spans="1:72" s="52" customFormat="1" ht="12" customHeight="1">
      <c r="F41" s="333" t="s">
        <v>131</v>
      </c>
      <c r="G41" s="1475" t="s">
        <v>368</v>
      </c>
      <c r="H41" s="1475"/>
      <c r="I41" s="1475"/>
      <c r="J41" s="1475"/>
      <c r="K41" s="1475"/>
      <c r="L41" s="1475"/>
      <c r="M41" s="1475"/>
      <c r="N41" s="1475"/>
      <c r="O41" s="1475"/>
      <c r="P41" s="1475"/>
      <c r="Q41" s="1475"/>
      <c r="R41" s="1475"/>
      <c r="S41" s="1475"/>
      <c r="T41" s="1475"/>
      <c r="U41" s="1475"/>
      <c r="V41" s="1475"/>
      <c r="W41" s="1475"/>
      <c r="X41" s="1475"/>
      <c r="Y41" s="1475"/>
      <c r="Z41" s="1475"/>
      <c r="AA41" s="1475"/>
      <c r="AB41" s="1475"/>
      <c r="AC41" s="1475"/>
      <c r="AD41" s="1475"/>
      <c r="AE41" s="1475"/>
      <c r="AF41" s="1475"/>
      <c r="AG41" s="1475"/>
      <c r="AH41" s="1475"/>
      <c r="AI41" s="1475"/>
      <c r="AJ41" s="1475"/>
      <c r="AK41" s="1475"/>
      <c r="AL41" s="1475"/>
      <c r="AM41" s="1475"/>
      <c r="AN41" s="1475"/>
      <c r="AO41" s="1475"/>
      <c r="AP41" s="1475"/>
      <c r="AQ41" s="1475"/>
      <c r="AR41" s="1475"/>
      <c r="AS41" s="1475"/>
      <c r="AT41" s="1475"/>
      <c r="AU41" s="1475"/>
      <c r="AV41" s="1475"/>
      <c r="AW41" s="1475"/>
      <c r="AX41" s="1475"/>
      <c r="AY41" s="1475"/>
      <c r="AZ41" s="1475"/>
      <c r="BA41" s="1475"/>
      <c r="BB41" s="1475"/>
      <c r="BC41" s="1475"/>
      <c r="BD41" s="1475"/>
      <c r="BE41" s="1475"/>
      <c r="BF41" s="1475"/>
      <c r="BG41" s="1475"/>
      <c r="BH41" s="1475"/>
      <c r="BI41" s="1475"/>
      <c r="BJ41" s="1475"/>
      <c r="BK41" s="1475"/>
      <c r="BL41" s="1475"/>
      <c r="BM41" s="1475"/>
      <c r="BN41" s="1475"/>
      <c r="BO41" s="1475"/>
      <c r="BP41" s="1475"/>
      <c r="BQ41" s="1475"/>
      <c r="BR41" s="1475"/>
      <c r="BS41" s="1475"/>
      <c r="BT41" s="1475"/>
    </row>
    <row r="42" spans="1:72" s="52" customFormat="1" ht="12" customHeight="1">
      <c r="F42" s="333"/>
      <c r="G42" s="1475"/>
      <c r="H42" s="1475"/>
      <c r="I42" s="1475"/>
      <c r="J42" s="1475"/>
      <c r="K42" s="1475"/>
      <c r="L42" s="1475"/>
      <c r="M42" s="1475"/>
      <c r="N42" s="1475"/>
      <c r="O42" s="1475"/>
      <c r="P42" s="1475"/>
      <c r="Q42" s="1475"/>
      <c r="R42" s="1475"/>
      <c r="S42" s="1475"/>
      <c r="T42" s="1475"/>
      <c r="U42" s="1475"/>
      <c r="V42" s="1475"/>
      <c r="W42" s="1475"/>
      <c r="X42" s="1475"/>
      <c r="Y42" s="1475"/>
      <c r="Z42" s="1475"/>
      <c r="AA42" s="1475"/>
      <c r="AB42" s="1475"/>
      <c r="AC42" s="1475"/>
      <c r="AD42" s="1475"/>
      <c r="AE42" s="1475"/>
      <c r="AF42" s="1475"/>
      <c r="AG42" s="1475"/>
      <c r="AH42" s="1475"/>
      <c r="AI42" s="1475"/>
      <c r="AJ42" s="1475"/>
      <c r="AK42" s="1475"/>
      <c r="AL42" s="1475"/>
      <c r="AM42" s="1475"/>
      <c r="AN42" s="1475"/>
      <c r="AO42" s="1475"/>
      <c r="AP42" s="1475"/>
      <c r="AQ42" s="1475"/>
      <c r="AR42" s="1475"/>
      <c r="AS42" s="1475"/>
      <c r="AT42" s="1475"/>
      <c r="AU42" s="1475"/>
      <c r="AV42" s="1475"/>
      <c r="AW42" s="1475"/>
      <c r="AX42" s="1475"/>
      <c r="AY42" s="1475"/>
      <c r="AZ42" s="1475"/>
      <c r="BA42" s="1475"/>
      <c r="BB42" s="1475"/>
      <c r="BC42" s="1475"/>
      <c r="BD42" s="1475"/>
      <c r="BE42" s="1475"/>
      <c r="BF42" s="1475"/>
      <c r="BG42" s="1475"/>
      <c r="BH42" s="1475"/>
      <c r="BI42" s="1475"/>
      <c r="BJ42" s="1475"/>
      <c r="BK42" s="1475"/>
      <c r="BL42" s="1475"/>
      <c r="BM42" s="1475"/>
      <c r="BN42" s="1475"/>
      <c r="BO42" s="1475"/>
      <c r="BP42" s="1475"/>
      <c r="BQ42" s="1475"/>
      <c r="BR42" s="1475"/>
      <c r="BS42" s="1475"/>
      <c r="BT42" s="1475"/>
    </row>
    <row r="43" spans="1:72" s="52" customFormat="1" ht="12" customHeight="1">
      <c r="F43" s="333" t="s">
        <v>132</v>
      </c>
      <c r="G43" s="3318" t="s">
        <v>773</v>
      </c>
      <c r="H43" s="3276"/>
      <c r="I43" s="3276"/>
      <c r="J43" s="3276"/>
      <c r="K43" s="3276"/>
      <c r="L43" s="3276"/>
      <c r="M43" s="3276"/>
      <c r="N43" s="3276"/>
      <c r="O43" s="3276"/>
      <c r="P43" s="3276"/>
      <c r="Q43" s="3276"/>
      <c r="R43" s="3276"/>
      <c r="S43" s="3276"/>
      <c r="T43" s="3276"/>
      <c r="U43" s="3276"/>
      <c r="V43" s="3276"/>
      <c r="W43" s="3276"/>
      <c r="X43" s="3276"/>
      <c r="Y43" s="3276"/>
      <c r="Z43" s="3276"/>
      <c r="AA43" s="3276"/>
      <c r="AB43" s="3276"/>
      <c r="AC43" s="3276"/>
      <c r="AD43" s="3276"/>
      <c r="AE43" s="3276"/>
      <c r="AF43" s="3276"/>
      <c r="AG43" s="3276"/>
      <c r="AH43" s="3276"/>
      <c r="AI43" s="3276"/>
      <c r="AJ43" s="3276"/>
      <c r="AK43" s="3276"/>
      <c r="AL43" s="3276"/>
      <c r="AM43" s="3276"/>
      <c r="AN43" s="3276"/>
      <c r="AO43" s="3276"/>
      <c r="AP43" s="3276"/>
      <c r="AQ43" s="3276"/>
      <c r="AR43" s="3276"/>
      <c r="AS43" s="3276"/>
      <c r="AT43" s="3276"/>
      <c r="AU43" s="3276"/>
      <c r="AV43" s="3276"/>
      <c r="AW43" s="3276"/>
      <c r="AX43" s="3276"/>
      <c r="AY43" s="3276"/>
      <c r="AZ43" s="3276"/>
      <c r="BA43" s="3276"/>
      <c r="BB43" s="3276"/>
      <c r="BC43" s="3276"/>
      <c r="BD43" s="3276"/>
      <c r="BE43" s="3276"/>
      <c r="BF43" s="3276"/>
      <c r="BG43" s="3276"/>
      <c r="BH43" s="3276"/>
      <c r="BI43" s="3276"/>
      <c r="BJ43" s="3276"/>
      <c r="BK43" s="3276"/>
      <c r="BL43" s="3276"/>
      <c r="BM43" s="3276"/>
      <c r="BN43" s="3276"/>
      <c r="BO43" s="3276"/>
      <c r="BP43" s="3276"/>
      <c r="BQ43" s="3276"/>
      <c r="BR43" s="3276"/>
      <c r="BS43" s="3276"/>
      <c r="BT43" s="3276"/>
    </row>
    <row r="44" spans="1:72" s="52" customFormat="1" ht="12" customHeight="1">
      <c r="F44" s="333" t="s">
        <v>878</v>
      </c>
      <c r="G44" s="2159" t="s">
        <v>1137</v>
      </c>
      <c r="H44" s="3276"/>
      <c r="I44" s="3276"/>
      <c r="J44" s="3276"/>
      <c r="K44" s="3276"/>
      <c r="L44" s="3276"/>
      <c r="M44" s="3276"/>
      <c r="N44" s="3276"/>
      <c r="O44" s="3276"/>
      <c r="P44" s="3276"/>
      <c r="Q44" s="3276"/>
      <c r="R44" s="3276"/>
      <c r="S44" s="3276"/>
      <c r="T44" s="3276"/>
      <c r="U44" s="3276"/>
      <c r="V44" s="3276"/>
      <c r="W44" s="3276"/>
      <c r="X44" s="3276"/>
      <c r="Y44" s="3276"/>
      <c r="Z44" s="3276"/>
      <c r="AA44" s="3276"/>
      <c r="AB44" s="3276"/>
      <c r="AC44" s="3276"/>
      <c r="AD44" s="3276"/>
      <c r="AE44" s="3276"/>
      <c r="AF44" s="3276"/>
      <c r="AG44" s="3276"/>
      <c r="AH44" s="3276"/>
      <c r="AI44" s="3276"/>
      <c r="AJ44" s="3276"/>
      <c r="AK44" s="3276"/>
      <c r="AL44" s="3276"/>
      <c r="AM44" s="3276"/>
      <c r="AN44" s="3276"/>
      <c r="AO44" s="3276"/>
      <c r="AP44" s="3276"/>
      <c r="AQ44" s="3276"/>
      <c r="AR44" s="3276"/>
      <c r="AS44" s="3276"/>
      <c r="AT44" s="3276"/>
      <c r="AU44" s="3276"/>
      <c r="AV44" s="3276"/>
      <c r="AW44" s="3276"/>
      <c r="AX44" s="3276"/>
      <c r="AY44" s="3276"/>
      <c r="AZ44" s="3276"/>
      <c r="BA44" s="3276"/>
      <c r="BB44" s="3276"/>
      <c r="BC44" s="3276"/>
      <c r="BD44" s="3276"/>
      <c r="BE44" s="3276"/>
      <c r="BF44" s="3276"/>
      <c r="BG44" s="3276"/>
      <c r="BH44" s="3276"/>
      <c r="BI44" s="3276"/>
      <c r="BJ44" s="3276"/>
      <c r="BK44" s="3276"/>
      <c r="BL44" s="3276"/>
      <c r="BM44" s="3276"/>
      <c r="BN44" s="3276"/>
      <c r="BO44" s="3276"/>
      <c r="BP44" s="3276"/>
      <c r="BQ44" s="3276"/>
      <c r="BR44" s="3276"/>
      <c r="BS44" s="3276"/>
      <c r="BT44" s="3276"/>
    </row>
    <row r="45" spans="1:72" s="52" customFormat="1" ht="12" customHeight="1">
      <c r="F45" s="333" t="s">
        <v>879</v>
      </c>
      <c r="G45" s="2159" t="s">
        <v>1138</v>
      </c>
      <c r="H45" s="3276"/>
      <c r="I45" s="3276"/>
      <c r="J45" s="3276"/>
      <c r="K45" s="3276"/>
      <c r="L45" s="3276"/>
      <c r="M45" s="3276"/>
      <c r="N45" s="3276"/>
      <c r="O45" s="3276"/>
      <c r="P45" s="3276"/>
      <c r="Q45" s="3276"/>
      <c r="R45" s="3276"/>
      <c r="S45" s="3276"/>
      <c r="T45" s="3276"/>
      <c r="U45" s="3276"/>
      <c r="V45" s="3276"/>
      <c r="W45" s="3276"/>
      <c r="X45" s="3276"/>
      <c r="Y45" s="3276"/>
      <c r="Z45" s="3276"/>
      <c r="AA45" s="3276"/>
      <c r="AB45" s="3276"/>
      <c r="AC45" s="3276"/>
      <c r="AD45" s="3276"/>
      <c r="AE45" s="3276"/>
      <c r="AF45" s="3276"/>
      <c r="AG45" s="3276"/>
      <c r="AH45" s="3276"/>
      <c r="AI45" s="3276"/>
      <c r="AJ45" s="3276"/>
      <c r="AK45" s="3276"/>
      <c r="AL45" s="3276"/>
      <c r="AM45" s="3276"/>
      <c r="AN45" s="3276"/>
      <c r="AO45" s="3276"/>
      <c r="AP45" s="3276"/>
      <c r="AQ45" s="3276"/>
      <c r="AR45" s="3276"/>
      <c r="AS45" s="3276"/>
      <c r="AT45" s="3276"/>
      <c r="AU45" s="3276"/>
      <c r="AV45" s="3276"/>
      <c r="AW45" s="3276"/>
      <c r="AX45" s="3276"/>
      <c r="AY45" s="3276"/>
      <c r="AZ45" s="3276"/>
      <c r="BA45" s="3276"/>
      <c r="BB45" s="3276"/>
      <c r="BC45" s="3276"/>
      <c r="BD45" s="3276"/>
      <c r="BE45" s="3276"/>
      <c r="BF45" s="3276"/>
      <c r="BG45" s="3276"/>
      <c r="BH45" s="3276"/>
      <c r="BI45" s="3276"/>
      <c r="BJ45" s="3276"/>
      <c r="BK45" s="3276"/>
      <c r="BL45" s="3276"/>
      <c r="BM45" s="3276"/>
      <c r="BN45" s="3276"/>
      <c r="BO45" s="3276"/>
      <c r="BP45" s="3276"/>
      <c r="BQ45" s="3276"/>
      <c r="BR45" s="3276"/>
      <c r="BS45" s="3276"/>
      <c r="BT45" s="3276"/>
    </row>
    <row r="46" spans="1:72" ht="14.1" customHeight="1">
      <c r="A46" s="1457" t="s">
        <v>1140</v>
      </c>
      <c r="B46" s="1457"/>
      <c r="C46" s="1457"/>
      <c r="D46" s="1457"/>
      <c r="E46" s="1458"/>
      <c r="F46" s="1458"/>
      <c r="G46" s="1458"/>
      <c r="H46" s="1458"/>
      <c r="I46" s="1458"/>
      <c r="J46" s="1458"/>
      <c r="K46" s="1458"/>
      <c r="L46" s="1458"/>
      <c r="M46" s="1458"/>
      <c r="N46" s="1458"/>
      <c r="O46" s="1458"/>
      <c r="P46" s="1458"/>
      <c r="Q46" s="1458"/>
      <c r="R46" s="1458"/>
      <c r="S46" s="1458"/>
      <c r="T46" s="1458"/>
      <c r="U46" s="1458"/>
      <c r="V46" s="1458"/>
      <c r="W46" s="1458"/>
      <c r="X46" s="1458"/>
      <c r="Y46" s="1458"/>
      <c r="Z46" s="1458"/>
      <c r="AA46" s="1458"/>
      <c r="AB46" s="1458"/>
      <c r="AC46" s="1458"/>
      <c r="AD46" s="1458"/>
      <c r="AE46" s="1458"/>
      <c r="AF46" s="1458"/>
      <c r="AG46" s="1458"/>
      <c r="AH46" s="1458"/>
      <c r="AI46" s="1458"/>
      <c r="AJ46" s="1458"/>
      <c r="AK46" s="1458"/>
      <c r="AL46" s="1458"/>
      <c r="AM46" s="1458"/>
      <c r="AN46" s="1458"/>
      <c r="AO46" s="1458"/>
      <c r="AP46" s="1458"/>
      <c r="AQ46" s="1458"/>
      <c r="AR46" s="1458"/>
      <c r="AS46" s="1458"/>
      <c r="AT46" s="1458"/>
      <c r="AU46" s="1458"/>
      <c r="AV46" s="1458"/>
      <c r="AW46" s="1458"/>
      <c r="AX46" s="1458"/>
      <c r="AY46" s="1458"/>
      <c r="AZ46" s="1458"/>
      <c r="BA46" s="1458"/>
      <c r="BB46" s="1458"/>
      <c r="BC46" s="1458"/>
      <c r="BD46" s="1458"/>
      <c r="BE46" s="1458"/>
      <c r="BF46" s="1458"/>
      <c r="BG46" s="1458"/>
      <c r="BH46" s="1458"/>
      <c r="BI46" s="1458"/>
      <c r="BJ46" s="1458"/>
      <c r="BK46" s="1458"/>
      <c r="BL46" s="1458"/>
      <c r="BM46" s="1458"/>
      <c r="BN46" s="1458"/>
      <c r="BO46" s="1458"/>
      <c r="BP46" s="1458"/>
      <c r="BQ46" s="1458"/>
      <c r="BR46" s="1458"/>
      <c r="BS46" s="1458"/>
      <c r="BT46" s="1458"/>
    </row>
    <row r="47" spans="1:72" ht="5.0999999999999996" customHeight="1"/>
    <row r="48" spans="1:72" ht="14.1" customHeight="1">
      <c r="A48" s="76" t="s">
        <v>391</v>
      </c>
      <c r="B48" s="76"/>
      <c r="C48" s="76"/>
      <c r="D48" s="76"/>
      <c r="E48" s="7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BB48" s="3277" t="s">
        <v>871</v>
      </c>
      <c r="BC48" s="2841"/>
      <c r="BD48" s="2841"/>
      <c r="BE48" s="2841"/>
      <c r="BF48" s="2841"/>
      <c r="BG48" s="2841"/>
      <c r="BH48" s="2841"/>
      <c r="BI48" s="3278">
        <f>BI3</f>
        <v>0</v>
      </c>
      <c r="BJ48" s="3279"/>
      <c r="BK48" s="3277" t="s">
        <v>872</v>
      </c>
      <c r="BL48" s="2841"/>
      <c r="BM48" s="2841"/>
      <c r="BN48" s="2841"/>
      <c r="BO48" s="2841"/>
      <c r="BP48" s="2841"/>
    </row>
    <row r="49" spans="1:72" ht="6.95" customHeight="1" thickBot="1">
      <c r="A49" s="76"/>
      <c r="B49" s="76"/>
      <c r="C49" s="76"/>
      <c r="D49" s="76"/>
      <c r="E49" s="7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1:72" s="52" customFormat="1" ht="12.95" customHeight="1">
      <c r="A50" s="3257" t="s">
        <v>62</v>
      </c>
      <c r="B50" s="3207" t="s">
        <v>1113</v>
      </c>
      <c r="C50" s="3260"/>
      <c r="D50" s="3261"/>
      <c r="E50" s="3263" t="s">
        <v>63</v>
      </c>
      <c r="F50" s="3260"/>
      <c r="G50" s="3261"/>
      <c r="H50" s="3263" t="s">
        <v>58</v>
      </c>
      <c r="I50" s="3260"/>
      <c r="J50" s="3260"/>
      <c r="K50" s="3260"/>
      <c r="L50" s="3261"/>
      <c r="M50" s="3266" t="s">
        <v>59</v>
      </c>
      <c r="N50" s="3270" t="s">
        <v>859</v>
      </c>
      <c r="O50" s="3271"/>
      <c r="P50" s="3280" t="s">
        <v>1114</v>
      </c>
      <c r="Q50" s="3207" t="s">
        <v>65</v>
      </c>
      <c r="R50" s="3208"/>
      <c r="S50" s="3283"/>
      <c r="T50" s="3207" t="s">
        <v>125</v>
      </c>
      <c r="U50" s="3290"/>
      <c r="V50" s="3291"/>
      <c r="W50" s="3263" t="s">
        <v>66</v>
      </c>
      <c r="X50" s="3260"/>
      <c r="Y50" s="3260"/>
      <c r="Z50" s="3260"/>
      <c r="AA50" s="3260"/>
      <c r="AB50" s="3260"/>
      <c r="AC50" s="3260"/>
      <c r="AD50" s="3260"/>
      <c r="AE50" s="3260"/>
      <c r="AF50" s="3294" t="s">
        <v>702</v>
      </c>
      <c r="AG50" s="3260"/>
      <c r="AH50" s="3260"/>
      <c r="AI50" s="3260"/>
      <c r="AJ50" s="3260"/>
      <c r="AK50" s="3260"/>
      <c r="AL50" s="3260"/>
      <c r="AM50" s="3260"/>
      <c r="AN50" s="3260"/>
      <c r="AO50" s="3260"/>
      <c r="AP50" s="3260"/>
      <c r="AQ50" s="3260"/>
      <c r="AR50" s="3260"/>
      <c r="AS50" s="3260"/>
      <c r="AT50" s="3260"/>
      <c r="AU50" s="3260"/>
      <c r="AV50" s="3260"/>
      <c r="AW50" s="3260"/>
      <c r="AX50" s="3260"/>
      <c r="AY50" s="3260"/>
      <c r="AZ50" s="3260"/>
      <c r="BA50" s="3260"/>
      <c r="BB50" s="3260"/>
      <c r="BC50" s="3260"/>
      <c r="BD50" s="3260"/>
      <c r="BE50" s="3260"/>
      <c r="BF50" s="3260"/>
      <c r="BG50" s="3260"/>
      <c r="BH50" s="3295"/>
      <c r="BI50" s="3298" t="s">
        <v>359</v>
      </c>
      <c r="BJ50" s="3299"/>
      <c r="BK50" s="3300"/>
      <c r="BL50" s="3204" t="s">
        <v>73</v>
      </c>
      <c r="BM50" s="3207" t="s">
        <v>55</v>
      </c>
      <c r="BN50" s="3208"/>
      <c r="BO50" s="3208"/>
      <c r="BP50" s="3208"/>
      <c r="BQ50" s="3208"/>
      <c r="BR50" s="3208"/>
      <c r="BS50" s="3208"/>
      <c r="BT50" s="3209"/>
    </row>
    <row r="51" spans="1:72" s="52" customFormat="1" ht="12.95" customHeight="1">
      <c r="A51" s="3258"/>
      <c r="B51" s="1789"/>
      <c r="C51" s="3262"/>
      <c r="D51" s="1791"/>
      <c r="E51" s="1789"/>
      <c r="F51" s="1790"/>
      <c r="G51" s="1791"/>
      <c r="H51" s="1789"/>
      <c r="I51" s="1790"/>
      <c r="J51" s="1790"/>
      <c r="K51" s="1790"/>
      <c r="L51" s="1791"/>
      <c r="M51" s="3267"/>
      <c r="N51" s="3272"/>
      <c r="O51" s="3273"/>
      <c r="P51" s="3281"/>
      <c r="Q51" s="3284"/>
      <c r="R51" s="3285"/>
      <c r="S51" s="3286"/>
      <c r="T51" s="3202"/>
      <c r="U51" s="3203"/>
      <c r="V51" s="3292"/>
      <c r="W51" s="1792"/>
      <c r="X51" s="1793"/>
      <c r="Y51" s="1793"/>
      <c r="Z51" s="1793"/>
      <c r="AA51" s="1793"/>
      <c r="AB51" s="1793"/>
      <c r="AC51" s="1793"/>
      <c r="AD51" s="1793"/>
      <c r="AE51" s="1793"/>
      <c r="AF51" s="3296"/>
      <c r="AG51" s="1793"/>
      <c r="AH51" s="1793"/>
      <c r="AI51" s="1793"/>
      <c r="AJ51" s="1793"/>
      <c r="AK51" s="1793"/>
      <c r="AL51" s="1793"/>
      <c r="AM51" s="1793"/>
      <c r="AN51" s="1793"/>
      <c r="AO51" s="1793"/>
      <c r="AP51" s="1793"/>
      <c r="AQ51" s="1793"/>
      <c r="AR51" s="1793"/>
      <c r="AS51" s="1793"/>
      <c r="AT51" s="1793"/>
      <c r="AU51" s="1793"/>
      <c r="AV51" s="1793"/>
      <c r="AW51" s="1793"/>
      <c r="AX51" s="1793"/>
      <c r="AY51" s="1793"/>
      <c r="AZ51" s="1793"/>
      <c r="BA51" s="1793"/>
      <c r="BB51" s="1793"/>
      <c r="BC51" s="1793"/>
      <c r="BD51" s="1793"/>
      <c r="BE51" s="1793"/>
      <c r="BF51" s="1793"/>
      <c r="BG51" s="1793"/>
      <c r="BH51" s="3297"/>
      <c r="BI51" s="3301"/>
      <c r="BJ51" s="3302"/>
      <c r="BK51" s="3303"/>
      <c r="BL51" s="3205"/>
      <c r="BM51" s="3210"/>
      <c r="BN51" s="3211"/>
      <c r="BO51" s="3211"/>
      <c r="BP51" s="3211"/>
      <c r="BQ51" s="3211"/>
      <c r="BR51" s="3211"/>
      <c r="BS51" s="3211"/>
      <c r="BT51" s="3212"/>
    </row>
    <row r="52" spans="1:72" s="52" customFormat="1" ht="15" customHeight="1">
      <c r="A52" s="3258"/>
      <c r="B52" s="1789"/>
      <c r="C52" s="3262"/>
      <c r="D52" s="1791"/>
      <c r="E52" s="1789"/>
      <c r="F52" s="1790"/>
      <c r="G52" s="1791"/>
      <c r="H52" s="1789"/>
      <c r="I52" s="1790"/>
      <c r="J52" s="1790"/>
      <c r="K52" s="1790"/>
      <c r="L52" s="1791"/>
      <c r="M52" s="3267"/>
      <c r="N52" s="3272"/>
      <c r="O52" s="3273"/>
      <c r="P52" s="3281"/>
      <c r="Q52" s="3284"/>
      <c r="R52" s="3285"/>
      <c r="S52" s="3286"/>
      <c r="T52" s="3202"/>
      <c r="U52" s="3203"/>
      <c r="V52" s="3292"/>
      <c r="W52" s="2970" t="s">
        <v>67</v>
      </c>
      <c r="X52" s="3213"/>
      <c r="Y52" s="3213"/>
      <c r="Z52" s="3213"/>
      <c r="AA52" s="3213"/>
      <c r="AB52" s="1770" t="s">
        <v>69</v>
      </c>
      <c r="AC52" s="1771"/>
      <c r="AD52" s="1770" t="s">
        <v>128</v>
      </c>
      <c r="AE52" s="1771"/>
      <c r="AF52" s="3216" t="s">
        <v>979</v>
      </c>
      <c r="AG52" s="2847"/>
      <c r="AH52" s="2847"/>
      <c r="AI52" s="2847"/>
      <c r="AJ52" s="2847"/>
      <c r="AK52" s="2847"/>
      <c r="AL52" s="2847"/>
      <c r="AM52" s="2848"/>
      <c r="AN52" s="2846" t="s">
        <v>385</v>
      </c>
      <c r="AO52" s="2847"/>
      <c r="AP52" s="2847"/>
      <c r="AQ52" s="2847"/>
      <c r="AR52" s="2847"/>
      <c r="AS52" s="2847"/>
      <c r="AT52" s="2847"/>
      <c r="AU52" s="2847"/>
      <c r="AV52" s="2847"/>
      <c r="AW52" s="2847"/>
      <c r="AX52" s="2847"/>
      <c r="AY52" s="2847"/>
      <c r="AZ52" s="2847"/>
      <c r="BA52" s="2847"/>
      <c r="BB52" s="2847"/>
      <c r="BC52" s="2847"/>
      <c r="BD52" s="2847"/>
      <c r="BE52" s="2848"/>
      <c r="BF52" s="3217" t="s">
        <v>174</v>
      </c>
      <c r="BG52" s="3218"/>
      <c r="BH52" s="3219"/>
      <c r="BI52" s="3223" t="s">
        <v>360</v>
      </c>
      <c r="BJ52" s="3224"/>
      <c r="BK52" s="3225"/>
      <c r="BL52" s="3205"/>
      <c r="BM52" s="3229" t="s">
        <v>362</v>
      </c>
      <c r="BN52" s="3230"/>
      <c r="BO52" s="3230"/>
      <c r="BP52" s="3230"/>
      <c r="BQ52" s="3230"/>
      <c r="BR52" s="3230"/>
      <c r="BS52" s="3230"/>
      <c r="BT52" s="3231"/>
    </row>
    <row r="53" spans="1:72" s="52" customFormat="1" ht="15" customHeight="1">
      <c r="A53" s="3258"/>
      <c r="B53" s="1789"/>
      <c r="C53" s="3262"/>
      <c r="D53" s="1791"/>
      <c r="E53" s="1789"/>
      <c r="F53" s="1790"/>
      <c r="G53" s="1791"/>
      <c r="H53" s="1789"/>
      <c r="I53" s="1790"/>
      <c r="J53" s="1790"/>
      <c r="K53" s="1790"/>
      <c r="L53" s="1791"/>
      <c r="M53" s="3267"/>
      <c r="N53" s="3272"/>
      <c r="O53" s="3273"/>
      <c r="P53" s="3281"/>
      <c r="Q53" s="3284"/>
      <c r="R53" s="3285"/>
      <c r="S53" s="3286"/>
      <c r="T53" s="3202"/>
      <c r="U53" s="3203"/>
      <c r="V53" s="3292"/>
      <c r="W53" s="1770" t="s">
        <v>126</v>
      </c>
      <c r="X53" s="1771"/>
      <c r="Y53" s="1771"/>
      <c r="Z53" s="1770" t="s">
        <v>127</v>
      </c>
      <c r="AA53" s="1772"/>
      <c r="AB53" s="3203"/>
      <c r="AC53" s="3203"/>
      <c r="AD53" s="3202"/>
      <c r="AE53" s="3203"/>
      <c r="AF53" s="3304" t="s">
        <v>133</v>
      </c>
      <c r="AG53" s="3305"/>
      <c r="AH53" s="3305"/>
      <c r="AI53" s="2661"/>
      <c r="AJ53" s="1786" t="s">
        <v>384</v>
      </c>
      <c r="AK53" s="3305"/>
      <c r="AL53" s="3305"/>
      <c r="AM53" s="2661"/>
      <c r="AN53" s="3306" t="s">
        <v>70</v>
      </c>
      <c r="AO53" s="3307"/>
      <c r="AP53" s="3308"/>
      <c r="AQ53" s="1786" t="s">
        <v>357</v>
      </c>
      <c r="AR53" s="1787"/>
      <c r="AS53" s="1788"/>
      <c r="AT53" s="3199" t="s">
        <v>1115</v>
      </c>
      <c r="AU53" s="3200"/>
      <c r="AV53" s="3201"/>
      <c r="AW53" s="3199" t="s">
        <v>356</v>
      </c>
      <c r="AX53" s="3200"/>
      <c r="AY53" s="3201"/>
      <c r="AZ53" s="3199" t="s">
        <v>1116</v>
      </c>
      <c r="BA53" s="3200"/>
      <c r="BB53" s="3201"/>
      <c r="BC53" s="1770" t="s">
        <v>357</v>
      </c>
      <c r="BD53" s="1771"/>
      <c r="BE53" s="1771"/>
      <c r="BF53" s="3220"/>
      <c r="BG53" s="3221"/>
      <c r="BH53" s="3222"/>
      <c r="BI53" s="3226"/>
      <c r="BJ53" s="3227"/>
      <c r="BK53" s="3228"/>
      <c r="BL53" s="3205"/>
      <c r="BM53" s="3232"/>
      <c r="BN53" s="3233"/>
      <c r="BO53" s="3233"/>
      <c r="BP53" s="3233"/>
      <c r="BQ53" s="3233"/>
      <c r="BR53" s="3233"/>
      <c r="BS53" s="3233"/>
      <c r="BT53" s="3234"/>
    </row>
    <row r="54" spans="1:72" s="52" customFormat="1" ht="15" customHeight="1">
      <c r="A54" s="3258"/>
      <c r="B54" s="1789"/>
      <c r="C54" s="3262"/>
      <c r="D54" s="1791"/>
      <c r="E54" s="1789"/>
      <c r="F54" s="1790"/>
      <c r="G54" s="1791"/>
      <c r="H54" s="1789"/>
      <c r="I54" s="1790"/>
      <c r="J54" s="1790"/>
      <c r="K54" s="1790"/>
      <c r="L54" s="1791"/>
      <c r="M54" s="3268"/>
      <c r="N54" s="3272"/>
      <c r="O54" s="3273"/>
      <c r="P54" s="3281"/>
      <c r="Q54" s="3284"/>
      <c r="R54" s="3285"/>
      <c r="S54" s="3286"/>
      <c r="T54" s="3202"/>
      <c r="U54" s="3203"/>
      <c r="V54" s="3292"/>
      <c r="W54" s="3202"/>
      <c r="X54" s="3203"/>
      <c r="Y54" s="3203"/>
      <c r="Z54" s="3202"/>
      <c r="AA54" s="3292"/>
      <c r="AB54" s="3203"/>
      <c r="AC54" s="3203"/>
      <c r="AD54" s="3202"/>
      <c r="AE54" s="3203"/>
      <c r="AF54" s="3184" t="s">
        <v>876</v>
      </c>
      <c r="AG54" s="3185"/>
      <c r="AH54" s="3185"/>
      <c r="AI54" s="3186"/>
      <c r="AJ54" s="3187" t="s">
        <v>877</v>
      </c>
      <c r="AK54" s="3185"/>
      <c r="AL54" s="3185"/>
      <c r="AM54" s="3186"/>
      <c r="AN54" s="3188" t="s">
        <v>1117</v>
      </c>
      <c r="AO54" s="3189"/>
      <c r="AP54" s="3190"/>
      <c r="AQ54" s="1789"/>
      <c r="AR54" s="1790"/>
      <c r="AS54" s="1791"/>
      <c r="AT54" s="3188" t="s">
        <v>381</v>
      </c>
      <c r="AU54" s="3189"/>
      <c r="AV54" s="3190"/>
      <c r="AW54" s="3191" t="s">
        <v>1118</v>
      </c>
      <c r="AX54" s="3192"/>
      <c r="AY54" s="3193"/>
      <c r="AZ54" s="3188" t="s">
        <v>1119</v>
      </c>
      <c r="BA54" s="3189"/>
      <c r="BB54" s="3190"/>
      <c r="BC54" s="3202"/>
      <c r="BD54" s="3203"/>
      <c r="BE54" s="3203"/>
      <c r="BF54" s="3220"/>
      <c r="BG54" s="3221"/>
      <c r="BH54" s="3222"/>
      <c r="BI54" s="3226" t="s">
        <v>361</v>
      </c>
      <c r="BJ54" s="3227"/>
      <c r="BK54" s="3228"/>
      <c r="BL54" s="3205"/>
      <c r="BM54" s="3232"/>
      <c r="BN54" s="3233"/>
      <c r="BO54" s="3233"/>
      <c r="BP54" s="3233"/>
      <c r="BQ54" s="3233"/>
      <c r="BR54" s="3233"/>
      <c r="BS54" s="3233"/>
      <c r="BT54" s="3234"/>
    </row>
    <row r="55" spans="1:72" s="52" customFormat="1" ht="15" customHeight="1" thickBot="1">
      <c r="A55" s="3259"/>
      <c r="B55" s="3245"/>
      <c r="C55" s="3246"/>
      <c r="D55" s="3247"/>
      <c r="E55" s="3245"/>
      <c r="F55" s="3246"/>
      <c r="G55" s="3247"/>
      <c r="H55" s="3264"/>
      <c r="I55" s="3265"/>
      <c r="J55" s="3246"/>
      <c r="K55" s="3246"/>
      <c r="L55" s="3247"/>
      <c r="M55" s="3269"/>
      <c r="N55" s="3274"/>
      <c r="O55" s="3275"/>
      <c r="P55" s="3282"/>
      <c r="Q55" s="3287"/>
      <c r="R55" s="3288"/>
      <c r="S55" s="3289"/>
      <c r="T55" s="3215"/>
      <c r="U55" s="3214"/>
      <c r="V55" s="3293"/>
      <c r="W55" s="3215"/>
      <c r="X55" s="3214"/>
      <c r="Y55" s="3214"/>
      <c r="Z55" s="3215"/>
      <c r="AA55" s="3293"/>
      <c r="AB55" s="3214"/>
      <c r="AC55" s="3214"/>
      <c r="AD55" s="3215"/>
      <c r="AE55" s="3214"/>
      <c r="AF55" s="346" t="s">
        <v>1120</v>
      </c>
      <c r="AG55" s="3241" t="s">
        <v>392</v>
      </c>
      <c r="AH55" s="3241"/>
      <c r="AI55" s="347" t="s">
        <v>1121</v>
      </c>
      <c r="AJ55" s="348" t="s">
        <v>1122</v>
      </c>
      <c r="AK55" s="3241" t="s">
        <v>392</v>
      </c>
      <c r="AL55" s="3241"/>
      <c r="AM55" s="349" t="s">
        <v>1121</v>
      </c>
      <c r="AN55" s="3242" t="s">
        <v>1123</v>
      </c>
      <c r="AO55" s="3243"/>
      <c r="AP55" s="3244"/>
      <c r="AQ55" s="3245" t="s">
        <v>1124</v>
      </c>
      <c r="AR55" s="3246"/>
      <c r="AS55" s="3247"/>
      <c r="AT55" s="3248" t="s">
        <v>355</v>
      </c>
      <c r="AU55" s="3249"/>
      <c r="AV55" s="3250"/>
      <c r="AW55" s="3251" t="s">
        <v>71</v>
      </c>
      <c r="AX55" s="3252"/>
      <c r="AY55" s="3253"/>
      <c r="AZ55" s="3251" t="s">
        <v>72</v>
      </c>
      <c r="BA55" s="3252"/>
      <c r="BB55" s="3253"/>
      <c r="BC55" s="3245" t="s">
        <v>1125</v>
      </c>
      <c r="BD55" s="3246"/>
      <c r="BE55" s="3247"/>
      <c r="BF55" s="3254" t="s">
        <v>1126</v>
      </c>
      <c r="BG55" s="3255"/>
      <c r="BH55" s="3256"/>
      <c r="BI55" s="3238"/>
      <c r="BJ55" s="3239"/>
      <c r="BK55" s="3240"/>
      <c r="BL55" s="3206"/>
      <c r="BM55" s="3235"/>
      <c r="BN55" s="3236"/>
      <c r="BO55" s="3236"/>
      <c r="BP55" s="3236"/>
      <c r="BQ55" s="3236"/>
      <c r="BR55" s="3236"/>
      <c r="BS55" s="3236"/>
      <c r="BT55" s="3237"/>
    </row>
    <row r="56" spans="1:72" s="52" customFormat="1" ht="14.1" customHeight="1" thickTop="1">
      <c r="A56" s="3064">
        <v>8</v>
      </c>
      <c r="B56" s="3154"/>
      <c r="C56" s="3155"/>
      <c r="D56" s="3156"/>
      <c r="E56" s="3145"/>
      <c r="F56" s="3146"/>
      <c r="G56" s="3147"/>
      <c r="H56" s="3148"/>
      <c r="I56" s="3149"/>
      <c r="J56" s="3149"/>
      <c r="K56" s="3149"/>
      <c r="L56" s="3150"/>
      <c r="M56" s="3151"/>
      <c r="N56" s="3152"/>
      <c r="O56" s="3153"/>
      <c r="P56" s="3194"/>
      <c r="Q56" s="3145"/>
      <c r="R56" s="3146"/>
      <c r="S56" s="3147"/>
      <c r="T56" s="3145"/>
      <c r="U56" s="3146"/>
      <c r="V56" s="3147"/>
      <c r="W56" s="3195"/>
      <c r="X56" s="3196"/>
      <c r="Y56" s="3197"/>
      <c r="Z56" s="3198"/>
      <c r="AA56" s="3170" t="s">
        <v>130</v>
      </c>
      <c r="AB56" s="3169"/>
      <c r="AC56" s="3170" t="s">
        <v>130</v>
      </c>
      <c r="AD56" s="3171"/>
      <c r="AE56" s="3172" t="s">
        <v>130</v>
      </c>
      <c r="AF56" s="3173"/>
      <c r="AG56" s="3174"/>
      <c r="AH56" s="3174"/>
      <c r="AI56" s="3175"/>
      <c r="AJ56" s="3176"/>
      <c r="AK56" s="3174"/>
      <c r="AL56" s="3174"/>
      <c r="AM56" s="3175"/>
      <c r="AN56" s="3157"/>
      <c r="AO56" s="3158"/>
      <c r="AP56" s="3159"/>
      <c r="AQ56" s="3160">
        <f t="shared" ref="AQ56" si="18">SUM(AN56:AP58)</f>
        <v>0</v>
      </c>
      <c r="AR56" s="3161"/>
      <c r="AS56" s="3162"/>
      <c r="AT56" s="3163"/>
      <c r="AU56" s="3164"/>
      <c r="AV56" s="3165"/>
      <c r="AW56" s="3163"/>
      <c r="AX56" s="3164"/>
      <c r="AY56" s="3165"/>
      <c r="AZ56" s="3163"/>
      <c r="BA56" s="3164"/>
      <c r="BB56" s="3165"/>
      <c r="BC56" s="3166">
        <f t="shared" ref="BC56" si="19">SUM(AT56:BB58)</f>
        <v>0</v>
      </c>
      <c r="BD56" s="3167"/>
      <c r="BE56" s="3168"/>
      <c r="BF56" s="3142">
        <f t="shared" ref="BF56" si="20">AJ56+AQ56+BC56</f>
        <v>0</v>
      </c>
      <c r="BG56" s="3143"/>
      <c r="BH56" s="3144"/>
      <c r="BI56" s="3177"/>
      <c r="BJ56" s="3178"/>
      <c r="BK56" s="3179"/>
      <c r="BL56" s="3180"/>
      <c r="BM56" s="3181"/>
      <c r="BN56" s="3182"/>
      <c r="BO56" s="3182"/>
      <c r="BP56" s="3182"/>
      <c r="BQ56" s="3182"/>
      <c r="BR56" s="3182"/>
      <c r="BS56" s="3182"/>
      <c r="BT56" s="3183"/>
    </row>
    <row r="57" spans="1:72" s="52" customFormat="1" ht="14.1" customHeight="1">
      <c r="A57" s="3064"/>
      <c r="B57" s="3099"/>
      <c r="C57" s="3100"/>
      <c r="D57" s="3101"/>
      <c r="E57" s="3069"/>
      <c r="F57" s="3070"/>
      <c r="G57" s="3071"/>
      <c r="H57" s="3078"/>
      <c r="I57" s="3079"/>
      <c r="J57" s="3079"/>
      <c r="K57" s="3079"/>
      <c r="L57" s="3080"/>
      <c r="M57" s="3085"/>
      <c r="N57" s="3089"/>
      <c r="O57" s="3090"/>
      <c r="P57" s="3094"/>
      <c r="Q57" s="3069"/>
      <c r="R57" s="3070"/>
      <c r="S57" s="3071"/>
      <c r="T57" s="3069"/>
      <c r="U57" s="3070"/>
      <c r="V57" s="3071"/>
      <c r="W57" s="3051"/>
      <c r="X57" s="3052"/>
      <c r="Y57" s="3053"/>
      <c r="Z57" s="3058"/>
      <c r="AA57" s="1791"/>
      <c r="AB57" s="3060"/>
      <c r="AC57" s="1791"/>
      <c r="AD57" s="1789"/>
      <c r="AE57" s="3062"/>
      <c r="AF57" s="3031"/>
      <c r="AG57" s="3032"/>
      <c r="AH57" s="3032"/>
      <c r="AI57" s="3033"/>
      <c r="AJ57" s="3035"/>
      <c r="AK57" s="3032"/>
      <c r="AL57" s="3032"/>
      <c r="AM57" s="3033"/>
      <c r="AN57" s="2986"/>
      <c r="AO57" s="2987"/>
      <c r="AP57" s="2988"/>
      <c r="AQ57" s="3042"/>
      <c r="AR57" s="3043"/>
      <c r="AS57" s="3044"/>
      <c r="AT57" s="2989"/>
      <c r="AU57" s="2990"/>
      <c r="AV57" s="2991"/>
      <c r="AW57" s="2989"/>
      <c r="AX57" s="2990"/>
      <c r="AY57" s="2991"/>
      <c r="AZ57" s="2989"/>
      <c r="BA57" s="2990"/>
      <c r="BB57" s="2991"/>
      <c r="BC57" s="3001"/>
      <c r="BD57" s="3002"/>
      <c r="BE57" s="3003"/>
      <c r="BF57" s="3010"/>
      <c r="BG57" s="3011"/>
      <c r="BH57" s="3012"/>
      <c r="BI57" s="3019"/>
      <c r="BJ57" s="3020"/>
      <c r="BK57" s="3021"/>
      <c r="BL57" s="3023"/>
      <c r="BM57" s="2992"/>
      <c r="BN57" s="2993"/>
      <c r="BO57" s="2993"/>
      <c r="BP57" s="2993"/>
      <c r="BQ57" s="2993"/>
      <c r="BR57" s="2993"/>
      <c r="BS57" s="2993"/>
      <c r="BT57" s="2994"/>
    </row>
    <row r="58" spans="1:72" s="52" customFormat="1" ht="14.1" customHeight="1">
      <c r="A58" s="3128"/>
      <c r="B58" s="3139"/>
      <c r="C58" s="3140"/>
      <c r="D58" s="3141"/>
      <c r="E58" s="3129"/>
      <c r="F58" s="3130"/>
      <c r="G58" s="3131"/>
      <c r="H58" s="3132"/>
      <c r="I58" s="3133"/>
      <c r="J58" s="3133"/>
      <c r="K58" s="3133"/>
      <c r="L58" s="3134"/>
      <c r="M58" s="3135"/>
      <c r="N58" s="3136"/>
      <c r="O58" s="3137"/>
      <c r="P58" s="3138"/>
      <c r="Q58" s="3129"/>
      <c r="R58" s="3130"/>
      <c r="S58" s="3131"/>
      <c r="T58" s="3129"/>
      <c r="U58" s="3130"/>
      <c r="V58" s="3131"/>
      <c r="W58" s="2646"/>
      <c r="X58" s="2841"/>
      <c r="Y58" s="2647"/>
      <c r="Z58" s="305"/>
      <c r="AA58" s="69" t="s">
        <v>34</v>
      </c>
      <c r="AB58" s="306"/>
      <c r="AC58" s="69" t="s">
        <v>34</v>
      </c>
      <c r="AD58" s="306"/>
      <c r="AE58" s="69" t="s">
        <v>34</v>
      </c>
      <c r="AF58" s="323" t="s">
        <v>86</v>
      </c>
      <c r="AG58" s="3127"/>
      <c r="AH58" s="3127"/>
      <c r="AI58" s="322" t="s">
        <v>87</v>
      </c>
      <c r="AJ58" s="324" t="s">
        <v>86</v>
      </c>
      <c r="AK58" s="3127"/>
      <c r="AL58" s="3127"/>
      <c r="AM58" s="325" t="s">
        <v>87</v>
      </c>
      <c r="AN58" s="3121"/>
      <c r="AO58" s="3122"/>
      <c r="AP58" s="3123"/>
      <c r="AQ58" s="3124"/>
      <c r="AR58" s="3125"/>
      <c r="AS58" s="3126"/>
      <c r="AT58" s="3112"/>
      <c r="AU58" s="3113"/>
      <c r="AV58" s="3114"/>
      <c r="AW58" s="3112"/>
      <c r="AX58" s="3113"/>
      <c r="AY58" s="3114"/>
      <c r="AZ58" s="3112"/>
      <c r="BA58" s="3113"/>
      <c r="BB58" s="3114"/>
      <c r="BC58" s="3105"/>
      <c r="BD58" s="3106"/>
      <c r="BE58" s="3107"/>
      <c r="BF58" s="3108"/>
      <c r="BG58" s="3109"/>
      <c r="BH58" s="3110"/>
      <c r="BI58" s="3115"/>
      <c r="BJ58" s="3116"/>
      <c r="BK58" s="3117"/>
      <c r="BL58" s="3111"/>
      <c r="BM58" s="3118"/>
      <c r="BN58" s="3119"/>
      <c r="BO58" s="3119"/>
      <c r="BP58" s="3119"/>
      <c r="BQ58" s="3119"/>
      <c r="BR58" s="3119"/>
      <c r="BS58" s="3119"/>
      <c r="BT58" s="3120"/>
    </row>
    <row r="59" spans="1:72" s="52" customFormat="1" ht="14.1" customHeight="1">
      <c r="A59" s="3063">
        <v>9</v>
      </c>
      <c r="B59" s="3096"/>
      <c r="C59" s="3097"/>
      <c r="D59" s="3098"/>
      <c r="E59" s="3066"/>
      <c r="F59" s="3067"/>
      <c r="G59" s="3068"/>
      <c r="H59" s="3075"/>
      <c r="I59" s="3076"/>
      <c r="J59" s="3076"/>
      <c r="K59" s="3076"/>
      <c r="L59" s="3077"/>
      <c r="M59" s="3084"/>
      <c r="N59" s="3087"/>
      <c r="O59" s="3088"/>
      <c r="P59" s="3093"/>
      <c r="Q59" s="3066"/>
      <c r="R59" s="3067"/>
      <c r="S59" s="3068"/>
      <c r="T59" s="3066"/>
      <c r="U59" s="3067"/>
      <c r="V59" s="3068"/>
      <c r="W59" s="3048"/>
      <c r="X59" s="3049"/>
      <c r="Y59" s="3050"/>
      <c r="Z59" s="3057"/>
      <c r="AA59" s="1788" t="s">
        <v>130</v>
      </c>
      <c r="AB59" s="3059"/>
      <c r="AC59" s="1788" t="s">
        <v>130</v>
      </c>
      <c r="AD59" s="1786"/>
      <c r="AE59" s="3061" t="s">
        <v>130</v>
      </c>
      <c r="AF59" s="3028"/>
      <c r="AG59" s="3029"/>
      <c r="AH59" s="3029"/>
      <c r="AI59" s="3030"/>
      <c r="AJ59" s="3034"/>
      <c r="AK59" s="3029"/>
      <c r="AL59" s="3029"/>
      <c r="AM59" s="3030"/>
      <c r="AN59" s="3036"/>
      <c r="AO59" s="3037"/>
      <c r="AP59" s="3038"/>
      <c r="AQ59" s="3039">
        <f t="shared" ref="AQ59" si="21">SUM(AN59:AP61)</f>
        <v>0</v>
      </c>
      <c r="AR59" s="3040"/>
      <c r="AS59" s="3041"/>
      <c r="AT59" s="2995"/>
      <c r="AU59" s="2996"/>
      <c r="AV59" s="2997"/>
      <c r="AW59" s="2995"/>
      <c r="AX59" s="2996"/>
      <c r="AY59" s="2997"/>
      <c r="AZ59" s="2995"/>
      <c r="BA59" s="2996"/>
      <c r="BB59" s="2997"/>
      <c r="BC59" s="2998">
        <f t="shared" ref="BC59" si="22">SUM(AT59:BB61)</f>
        <v>0</v>
      </c>
      <c r="BD59" s="2999"/>
      <c r="BE59" s="3000"/>
      <c r="BF59" s="3007">
        <f t="shared" ref="BF59" si="23">AJ59+AQ59+BC59</f>
        <v>0</v>
      </c>
      <c r="BG59" s="3008"/>
      <c r="BH59" s="3009"/>
      <c r="BI59" s="3016"/>
      <c r="BJ59" s="3017"/>
      <c r="BK59" s="3018"/>
      <c r="BL59" s="3022"/>
      <c r="BM59" s="2983"/>
      <c r="BN59" s="2984"/>
      <c r="BO59" s="2984"/>
      <c r="BP59" s="2984"/>
      <c r="BQ59" s="2984"/>
      <c r="BR59" s="2984"/>
      <c r="BS59" s="2984"/>
      <c r="BT59" s="2985"/>
    </row>
    <row r="60" spans="1:72" s="52" customFormat="1" ht="14.1" customHeight="1">
      <c r="A60" s="3064"/>
      <c r="B60" s="3099"/>
      <c r="C60" s="3100"/>
      <c r="D60" s="3101"/>
      <c r="E60" s="3069"/>
      <c r="F60" s="3070"/>
      <c r="G60" s="3071"/>
      <c r="H60" s="3078"/>
      <c r="I60" s="3079"/>
      <c r="J60" s="3079"/>
      <c r="K60" s="3079"/>
      <c r="L60" s="3080"/>
      <c r="M60" s="3085"/>
      <c r="N60" s="3089"/>
      <c r="O60" s="3090"/>
      <c r="P60" s="3094"/>
      <c r="Q60" s="3069"/>
      <c r="R60" s="3070"/>
      <c r="S60" s="3071"/>
      <c r="T60" s="3069"/>
      <c r="U60" s="3070"/>
      <c r="V60" s="3071"/>
      <c r="W60" s="3051"/>
      <c r="X60" s="3052"/>
      <c r="Y60" s="3053"/>
      <c r="Z60" s="3058"/>
      <c r="AA60" s="1791"/>
      <c r="AB60" s="3060"/>
      <c r="AC60" s="1791"/>
      <c r="AD60" s="1789"/>
      <c r="AE60" s="3062"/>
      <c r="AF60" s="3031"/>
      <c r="AG60" s="3032"/>
      <c r="AH60" s="3032"/>
      <c r="AI60" s="3033"/>
      <c r="AJ60" s="3035"/>
      <c r="AK60" s="3032"/>
      <c r="AL60" s="3032"/>
      <c r="AM60" s="3033"/>
      <c r="AN60" s="2986"/>
      <c r="AO60" s="2987"/>
      <c r="AP60" s="2988"/>
      <c r="AQ60" s="3042"/>
      <c r="AR60" s="3043"/>
      <c r="AS60" s="3044"/>
      <c r="AT60" s="2989"/>
      <c r="AU60" s="2990"/>
      <c r="AV60" s="2991"/>
      <c r="AW60" s="2989"/>
      <c r="AX60" s="2990"/>
      <c r="AY60" s="2991"/>
      <c r="AZ60" s="2989"/>
      <c r="BA60" s="2990"/>
      <c r="BB60" s="2991"/>
      <c r="BC60" s="3001"/>
      <c r="BD60" s="3002"/>
      <c r="BE60" s="3003"/>
      <c r="BF60" s="3010"/>
      <c r="BG60" s="3011"/>
      <c r="BH60" s="3012"/>
      <c r="BI60" s="3019"/>
      <c r="BJ60" s="3020"/>
      <c r="BK60" s="3021"/>
      <c r="BL60" s="3023"/>
      <c r="BM60" s="2992"/>
      <c r="BN60" s="2993"/>
      <c r="BO60" s="2993"/>
      <c r="BP60" s="2993"/>
      <c r="BQ60" s="2993"/>
      <c r="BR60" s="2993"/>
      <c r="BS60" s="2993"/>
      <c r="BT60" s="2994"/>
    </row>
    <row r="61" spans="1:72" s="52" customFormat="1" ht="14.1" customHeight="1">
      <c r="A61" s="3128"/>
      <c r="B61" s="3139"/>
      <c r="C61" s="3140"/>
      <c r="D61" s="3141"/>
      <c r="E61" s="3129"/>
      <c r="F61" s="3130"/>
      <c r="G61" s="3131"/>
      <c r="H61" s="3132"/>
      <c r="I61" s="3133"/>
      <c r="J61" s="3133"/>
      <c r="K61" s="3133"/>
      <c r="L61" s="3134"/>
      <c r="M61" s="3135"/>
      <c r="N61" s="3136"/>
      <c r="O61" s="3137"/>
      <c r="P61" s="3138"/>
      <c r="Q61" s="3129"/>
      <c r="R61" s="3130"/>
      <c r="S61" s="3131"/>
      <c r="T61" s="3129"/>
      <c r="U61" s="3130"/>
      <c r="V61" s="3131"/>
      <c r="W61" s="2646"/>
      <c r="X61" s="2841"/>
      <c r="Y61" s="2647"/>
      <c r="Z61" s="305"/>
      <c r="AA61" s="69" t="s">
        <v>34</v>
      </c>
      <c r="AB61" s="306"/>
      <c r="AC61" s="69" t="s">
        <v>34</v>
      </c>
      <c r="AD61" s="306"/>
      <c r="AE61" s="69" t="s">
        <v>34</v>
      </c>
      <c r="AF61" s="323" t="s">
        <v>86</v>
      </c>
      <c r="AG61" s="3127"/>
      <c r="AH61" s="3127"/>
      <c r="AI61" s="322" t="s">
        <v>87</v>
      </c>
      <c r="AJ61" s="324" t="s">
        <v>86</v>
      </c>
      <c r="AK61" s="3127"/>
      <c r="AL61" s="3127"/>
      <c r="AM61" s="325" t="s">
        <v>87</v>
      </c>
      <c r="AN61" s="3121"/>
      <c r="AO61" s="3122"/>
      <c r="AP61" s="3123"/>
      <c r="AQ61" s="3124"/>
      <c r="AR61" s="3125"/>
      <c r="AS61" s="3126"/>
      <c r="AT61" s="3112"/>
      <c r="AU61" s="3113"/>
      <c r="AV61" s="3114"/>
      <c r="AW61" s="3112"/>
      <c r="AX61" s="3113"/>
      <c r="AY61" s="3114"/>
      <c r="AZ61" s="3112"/>
      <c r="BA61" s="3113"/>
      <c r="BB61" s="3114"/>
      <c r="BC61" s="3105"/>
      <c r="BD61" s="3106"/>
      <c r="BE61" s="3107"/>
      <c r="BF61" s="3108"/>
      <c r="BG61" s="3109"/>
      <c r="BH61" s="3110"/>
      <c r="BI61" s="3115"/>
      <c r="BJ61" s="3116"/>
      <c r="BK61" s="3117"/>
      <c r="BL61" s="3111"/>
      <c r="BM61" s="3118"/>
      <c r="BN61" s="3119"/>
      <c r="BO61" s="3119"/>
      <c r="BP61" s="3119"/>
      <c r="BQ61" s="3119"/>
      <c r="BR61" s="3119"/>
      <c r="BS61" s="3119"/>
      <c r="BT61" s="3120"/>
    </row>
    <row r="62" spans="1:72" s="52" customFormat="1" ht="14.1" customHeight="1">
      <c r="A62" s="3063">
        <v>10</v>
      </c>
      <c r="B62" s="3096"/>
      <c r="C62" s="3097"/>
      <c r="D62" s="3098"/>
      <c r="E62" s="3066"/>
      <c r="F62" s="3067"/>
      <c r="G62" s="3068"/>
      <c r="H62" s="3075"/>
      <c r="I62" s="3076"/>
      <c r="J62" s="3076"/>
      <c r="K62" s="3076"/>
      <c r="L62" s="3077"/>
      <c r="M62" s="3084"/>
      <c r="N62" s="3087"/>
      <c r="O62" s="3088"/>
      <c r="P62" s="3093"/>
      <c r="Q62" s="3066"/>
      <c r="R62" s="3067"/>
      <c r="S62" s="3068"/>
      <c r="T62" s="3066"/>
      <c r="U62" s="3067"/>
      <c r="V62" s="3068"/>
      <c r="W62" s="3048"/>
      <c r="X62" s="3049"/>
      <c r="Y62" s="3050"/>
      <c r="Z62" s="3057"/>
      <c r="AA62" s="1788" t="s">
        <v>130</v>
      </c>
      <c r="AB62" s="3059"/>
      <c r="AC62" s="1788" t="s">
        <v>130</v>
      </c>
      <c r="AD62" s="1786"/>
      <c r="AE62" s="3061" t="s">
        <v>130</v>
      </c>
      <c r="AF62" s="3028"/>
      <c r="AG62" s="3029"/>
      <c r="AH62" s="3029"/>
      <c r="AI62" s="3030"/>
      <c r="AJ62" s="3034"/>
      <c r="AK62" s="3029"/>
      <c r="AL62" s="3029"/>
      <c r="AM62" s="3030"/>
      <c r="AN62" s="3036"/>
      <c r="AO62" s="3037"/>
      <c r="AP62" s="3038"/>
      <c r="AQ62" s="3039">
        <f t="shared" ref="AQ62" si="24">SUM(AN62:AP64)</f>
        <v>0</v>
      </c>
      <c r="AR62" s="3040"/>
      <c r="AS62" s="3041"/>
      <c r="AT62" s="2995"/>
      <c r="AU62" s="2996"/>
      <c r="AV62" s="2997"/>
      <c r="AW62" s="2995"/>
      <c r="AX62" s="2996"/>
      <c r="AY62" s="2997"/>
      <c r="AZ62" s="2995"/>
      <c r="BA62" s="2996"/>
      <c r="BB62" s="2997"/>
      <c r="BC62" s="2998">
        <f t="shared" ref="BC62" si="25">SUM(AT62:BB64)</f>
        <v>0</v>
      </c>
      <c r="BD62" s="2999"/>
      <c r="BE62" s="3000"/>
      <c r="BF62" s="3007">
        <f t="shared" ref="BF62" si="26">AJ62+AQ62+BC62</f>
        <v>0</v>
      </c>
      <c r="BG62" s="3008"/>
      <c r="BH62" s="3009"/>
      <c r="BI62" s="3016"/>
      <c r="BJ62" s="3017"/>
      <c r="BK62" s="3018"/>
      <c r="BL62" s="3022"/>
      <c r="BM62" s="2983"/>
      <c r="BN62" s="2984"/>
      <c r="BO62" s="2984"/>
      <c r="BP62" s="2984"/>
      <c r="BQ62" s="2984"/>
      <c r="BR62" s="2984"/>
      <c r="BS62" s="2984"/>
      <c r="BT62" s="2985"/>
    </row>
    <row r="63" spans="1:72" s="52" customFormat="1" ht="14.1" customHeight="1">
      <c r="A63" s="3064"/>
      <c r="B63" s="3099"/>
      <c r="C63" s="3100"/>
      <c r="D63" s="3101"/>
      <c r="E63" s="3069"/>
      <c r="F63" s="3070"/>
      <c r="G63" s="3071"/>
      <c r="H63" s="3078"/>
      <c r="I63" s="3079"/>
      <c r="J63" s="3079"/>
      <c r="K63" s="3079"/>
      <c r="L63" s="3080"/>
      <c r="M63" s="3085"/>
      <c r="N63" s="3089"/>
      <c r="O63" s="3090"/>
      <c r="P63" s="3094"/>
      <c r="Q63" s="3069"/>
      <c r="R63" s="3070"/>
      <c r="S63" s="3071"/>
      <c r="T63" s="3069"/>
      <c r="U63" s="3070"/>
      <c r="V63" s="3071"/>
      <c r="W63" s="3051"/>
      <c r="X63" s="3052"/>
      <c r="Y63" s="3053"/>
      <c r="Z63" s="3058"/>
      <c r="AA63" s="1791"/>
      <c r="AB63" s="3060"/>
      <c r="AC63" s="1791"/>
      <c r="AD63" s="1789"/>
      <c r="AE63" s="3062"/>
      <c r="AF63" s="3031"/>
      <c r="AG63" s="3032"/>
      <c r="AH63" s="3032"/>
      <c r="AI63" s="3033"/>
      <c r="AJ63" s="3035"/>
      <c r="AK63" s="3032"/>
      <c r="AL63" s="3032"/>
      <c r="AM63" s="3033"/>
      <c r="AN63" s="2986"/>
      <c r="AO63" s="2987"/>
      <c r="AP63" s="2988"/>
      <c r="AQ63" s="3042"/>
      <c r="AR63" s="3043"/>
      <c r="AS63" s="3044"/>
      <c r="AT63" s="2989"/>
      <c r="AU63" s="2990"/>
      <c r="AV63" s="2991"/>
      <c r="AW63" s="2989"/>
      <c r="AX63" s="2990"/>
      <c r="AY63" s="2991"/>
      <c r="AZ63" s="2989"/>
      <c r="BA63" s="2990"/>
      <c r="BB63" s="2991"/>
      <c r="BC63" s="3001"/>
      <c r="BD63" s="3002"/>
      <c r="BE63" s="3003"/>
      <c r="BF63" s="3010"/>
      <c r="BG63" s="3011"/>
      <c r="BH63" s="3012"/>
      <c r="BI63" s="3019"/>
      <c r="BJ63" s="3020"/>
      <c r="BK63" s="3021"/>
      <c r="BL63" s="3023"/>
      <c r="BM63" s="2992"/>
      <c r="BN63" s="2993"/>
      <c r="BO63" s="2993"/>
      <c r="BP63" s="2993"/>
      <c r="BQ63" s="2993"/>
      <c r="BR63" s="2993"/>
      <c r="BS63" s="2993"/>
      <c r="BT63" s="2994"/>
    </row>
    <row r="64" spans="1:72" s="52" customFormat="1" ht="14.1" customHeight="1">
      <c r="A64" s="3128"/>
      <c r="B64" s="3139"/>
      <c r="C64" s="3140"/>
      <c r="D64" s="3141"/>
      <c r="E64" s="3129"/>
      <c r="F64" s="3130"/>
      <c r="G64" s="3131"/>
      <c r="H64" s="3132"/>
      <c r="I64" s="3133"/>
      <c r="J64" s="3133"/>
      <c r="K64" s="3133"/>
      <c r="L64" s="3134"/>
      <c r="M64" s="3135"/>
      <c r="N64" s="3136"/>
      <c r="O64" s="3137"/>
      <c r="P64" s="3138"/>
      <c r="Q64" s="3129"/>
      <c r="R64" s="3130"/>
      <c r="S64" s="3131"/>
      <c r="T64" s="3129"/>
      <c r="U64" s="3130"/>
      <c r="V64" s="3131"/>
      <c r="W64" s="2646"/>
      <c r="X64" s="2841"/>
      <c r="Y64" s="2647"/>
      <c r="Z64" s="305"/>
      <c r="AA64" s="69" t="s">
        <v>34</v>
      </c>
      <c r="AB64" s="306"/>
      <c r="AC64" s="69" t="s">
        <v>34</v>
      </c>
      <c r="AD64" s="306"/>
      <c r="AE64" s="69" t="s">
        <v>34</v>
      </c>
      <c r="AF64" s="323" t="s">
        <v>86</v>
      </c>
      <c r="AG64" s="3127"/>
      <c r="AH64" s="3127"/>
      <c r="AI64" s="322" t="s">
        <v>87</v>
      </c>
      <c r="AJ64" s="324" t="s">
        <v>86</v>
      </c>
      <c r="AK64" s="3127"/>
      <c r="AL64" s="3127"/>
      <c r="AM64" s="325" t="s">
        <v>87</v>
      </c>
      <c r="AN64" s="3121"/>
      <c r="AO64" s="3122"/>
      <c r="AP64" s="3123"/>
      <c r="AQ64" s="3124"/>
      <c r="AR64" s="3125"/>
      <c r="AS64" s="3126"/>
      <c r="AT64" s="3112"/>
      <c r="AU64" s="3113"/>
      <c r="AV64" s="3114"/>
      <c r="AW64" s="3112"/>
      <c r="AX64" s="3113"/>
      <c r="AY64" s="3114"/>
      <c r="AZ64" s="3112"/>
      <c r="BA64" s="3113"/>
      <c r="BB64" s="3114"/>
      <c r="BC64" s="3105"/>
      <c r="BD64" s="3106"/>
      <c r="BE64" s="3107"/>
      <c r="BF64" s="3108"/>
      <c r="BG64" s="3109"/>
      <c r="BH64" s="3110"/>
      <c r="BI64" s="3115"/>
      <c r="BJ64" s="3116"/>
      <c r="BK64" s="3117"/>
      <c r="BL64" s="3111"/>
      <c r="BM64" s="3118"/>
      <c r="BN64" s="3119"/>
      <c r="BO64" s="3119"/>
      <c r="BP64" s="3119"/>
      <c r="BQ64" s="3119"/>
      <c r="BR64" s="3119"/>
      <c r="BS64" s="3119"/>
      <c r="BT64" s="3120"/>
    </row>
    <row r="65" spans="1:72" s="52" customFormat="1" ht="14.1" customHeight="1">
      <c r="A65" s="3063">
        <v>11</v>
      </c>
      <c r="B65" s="3096"/>
      <c r="C65" s="3097"/>
      <c r="D65" s="3098"/>
      <c r="E65" s="3066"/>
      <c r="F65" s="3067"/>
      <c r="G65" s="3068"/>
      <c r="H65" s="3075"/>
      <c r="I65" s="3076"/>
      <c r="J65" s="3076"/>
      <c r="K65" s="3076"/>
      <c r="L65" s="3077"/>
      <c r="M65" s="3084"/>
      <c r="N65" s="3087"/>
      <c r="O65" s="3088"/>
      <c r="P65" s="3093"/>
      <c r="Q65" s="3066"/>
      <c r="R65" s="3067"/>
      <c r="S65" s="3068"/>
      <c r="T65" s="3066"/>
      <c r="U65" s="3067"/>
      <c r="V65" s="3068"/>
      <c r="W65" s="3048"/>
      <c r="X65" s="3049"/>
      <c r="Y65" s="3050"/>
      <c r="Z65" s="3057"/>
      <c r="AA65" s="1788" t="s">
        <v>130</v>
      </c>
      <c r="AB65" s="3059"/>
      <c r="AC65" s="1788" t="s">
        <v>130</v>
      </c>
      <c r="AD65" s="1786"/>
      <c r="AE65" s="3061" t="s">
        <v>130</v>
      </c>
      <c r="AF65" s="3028"/>
      <c r="AG65" s="3029"/>
      <c r="AH65" s="3029"/>
      <c r="AI65" s="3030"/>
      <c r="AJ65" s="3034"/>
      <c r="AK65" s="3029"/>
      <c r="AL65" s="3029"/>
      <c r="AM65" s="3030"/>
      <c r="AN65" s="3036"/>
      <c r="AO65" s="3037"/>
      <c r="AP65" s="3038"/>
      <c r="AQ65" s="3039">
        <f t="shared" ref="AQ65" si="27">SUM(AN65:AP67)</f>
        <v>0</v>
      </c>
      <c r="AR65" s="3040"/>
      <c r="AS65" s="3041"/>
      <c r="AT65" s="2995"/>
      <c r="AU65" s="2996"/>
      <c r="AV65" s="2997"/>
      <c r="AW65" s="2995"/>
      <c r="AX65" s="2996"/>
      <c r="AY65" s="2997"/>
      <c r="AZ65" s="2995"/>
      <c r="BA65" s="2996"/>
      <c r="BB65" s="2997"/>
      <c r="BC65" s="2998">
        <f t="shared" ref="BC65" si="28">SUM(AT65:BB67)</f>
        <v>0</v>
      </c>
      <c r="BD65" s="2999"/>
      <c r="BE65" s="3000"/>
      <c r="BF65" s="3007">
        <f t="shared" ref="BF65" si="29">AJ65+AQ65+BC65</f>
        <v>0</v>
      </c>
      <c r="BG65" s="3008"/>
      <c r="BH65" s="3009"/>
      <c r="BI65" s="3016"/>
      <c r="BJ65" s="3017"/>
      <c r="BK65" s="3018"/>
      <c r="BL65" s="3022"/>
      <c r="BM65" s="2983"/>
      <c r="BN65" s="2984"/>
      <c r="BO65" s="2984"/>
      <c r="BP65" s="2984"/>
      <c r="BQ65" s="2984"/>
      <c r="BR65" s="2984"/>
      <c r="BS65" s="2984"/>
      <c r="BT65" s="2985"/>
    </row>
    <row r="66" spans="1:72" s="52" customFormat="1" ht="14.1" customHeight="1">
      <c r="A66" s="3064"/>
      <c r="B66" s="3099"/>
      <c r="C66" s="3100"/>
      <c r="D66" s="3101"/>
      <c r="E66" s="3069"/>
      <c r="F66" s="3070"/>
      <c r="G66" s="3071"/>
      <c r="H66" s="3078"/>
      <c r="I66" s="3079"/>
      <c r="J66" s="3079"/>
      <c r="K66" s="3079"/>
      <c r="L66" s="3080"/>
      <c r="M66" s="3085"/>
      <c r="N66" s="3089"/>
      <c r="O66" s="3090"/>
      <c r="P66" s="3094"/>
      <c r="Q66" s="3069"/>
      <c r="R66" s="3070"/>
      <c r="S66" s="3071"/>
      <c r="T66" s="3069"/>
      <c r="U66" s="3070"/>
      <c r="V66" s="3071"/>
      <c r="W66" s="3051"/>
      <c r="X66" s="3052"/>
      <c r="Y66" s="3053"/>
      <c r="Z66" s="3058"/>
      <c r="AA66" s="1791"/>
      <c r="AB66" s="3060"/>
      <c r="AC66" s="1791"/>
      <c r="AD66" s="1789"/>
      <c r="AE66" s="3062"/>
      <c r="AF66" s="3031"/>
      <c r="AG66" s="3032"/>
      <c r="AH66" s="3032"/>
      <c r="AI66" s="3033"/>
      <c r="AJ66" s="3035"/>
      <c r="AK66" s="3032"/>
      <c r="AL66" s="3032"/>
      <c r="AM66" s="3033"/>
      <c r="AN66" s="2986"/>
      <c r="AO66" s="2987"/>
      <c r="AP66" s="2988"/>
      <c r="AQ66" s="3042"/>
      <c r="AR66" s="3043"/>
      <c r="AS66" s="3044"/>
      <c r="AT66" s="2989"/>
      <c r="AU66" s="2990"/>
      <c r="AV66" s="2991"/>
      <c r="AW66" s="2989"/>
      <c r="AX66" s="2990"/>
      <c r="AY66" s="2991"/>
      <c r="AZ66" s="2989"/>
      <c r="BA66" s="2990"/>
      <c r="BB66" s="2991"/>
      <c r="BC66" s="3001"/>
      <c r="BD66" s="3002"/>
      <c r="BE66" s="3003"/>
      <c r="BF66" s="3010"/>
      <c r="BG66" s="3011"/>
      <c r="BH66" s="3012"/>
      <c r="BI66" s="3019"/>
      <c r="BJ66" s="3020"/>
      <c r="BK66" s="3021"/>
      <c r="BL66" s="3023"/>
      <c r="BM66" s="2992"/>
      <c r="BN66" s="2993"/>
      <c r="BO66" s="2993"/>
      <c r="BP66" s="2993"/>
      <c r="BQ66" s="2993"/>
      <c r="BR66" s="2993"/>
      <c r="BS66" s="2993"/>
      <c r="BT66" s="2994"/>
    </row>
    <row r="67" spans="1:72" s="52" customFormat="1" ht="14.1" customHeight="1">
      <c r="A67" s="3128"/>
      <c r="B67" s="3139"/>
      <c r="C67" s="3140"/>
      <c r="D67" s="3141"/>
      <c r="E67" s="3129"/>
      <c r="F67" s="3130"/>
      <c r="G67" s="3131"/>
      <c r="H67" s="3132"/>
      <c r="I67" s="3133"/>
      <c r="J67" s="3133"/>
      <c r="K67" s="3133"/>
      <c r="L67" s="3134"/>
      <c r="M67" s="3135"/>
      <c r="N67" s="3136"/>
      <c r="O67" s="3137"/>
      <c r="P67" s="3138"/>
      <c r="Q67" s="3129"/>
      <c r="R67" s="3130"/>
      <c r="S67" s="3131"/>
      <c r="T67" s="3129"/>
      <c r="U67" s="3130"/>
      <c r="V67" s="3131"/>
      <c r="W67" s="2646"/>
      <c r="X67" s="2841"/>
      <c r="Y67" s="2647"/>
      <c r="Z67" s="305"/>
      <c r="AA67" s="69" t="s">
        <v>34</v>
      </c>
      <c r="AB67" s="306"/>
      <c r="AC67" s="69" t="s">
        <v>34</v>
      </c>
      <c r="AD67" s="306"/>
      <c r="AE67" s="69" t="s">
        <v>34</v>
      </c>
      <c r="AF67" s="323" t="s">
        <v>86</v>
      </c>
      <c r="AG67" s="3127"/>
      <c r="AH67" s="3127"/>
      <c r="AI67" s="322" t="s">
        <v>87</v>
      </c>
      <c r="AJ67" s="324" t="s">
        <v>86</v>
      </c>
      <c r="AK67" s="3127"/>
      <c r="AL67" s="3127"/>
      <c r="AM67" s="325" t="s">
        <v>87</v>
      </c>
      <c r="AN67" s="3121"/>
      <c r="AO67" s="3122"/>
      <c r="AP67" s="3123"/>
      <c r="AQ67" s="3124"/>
      <c r="AR67" s="3125"/>
      <c r="AS67" s="3126"/>
      <c r="AT67" s="3112"/>
      <c r="AU67" s="3113"/>
      <c r="AV67" s="3114"/>
      <c r="AW67" s="3112"/>
      <c r="AX67" s="3113"/>
      <c r="AY67" s="3114"/>
      <c r="AZ67" s="3112"/>
      <c r="BA67" s="3113"/>
      <c r="BB67" s="3114"/>
      <c r="BC67" s="3105"/>
      <c r="BD67" s="3106"/>
      <c r="BE67" s="3107"/>
      <c r="BF67" s="3108"/>
      <c r="BG67" s="3109"/>
      <c r="BH67" s="3110"/>
      <c r="BI67" s="3115"/>
      <c r="BJ67" s="3116"/>
      <c r="BK67" s="3117"/>
      <c r="BL67" s="3111"/>
      <c r="BM67" s="3118"/>
      <c r="BN67" s="3119"/>
      <c r="BO67" s="3119"/>
      <c r="BP67" s="3119"/>
      <c r="BQ67" s="3119"/>
      <c r="BR67" s="3119"/>
      <c r="BS67" s="3119"/>
      <c r="BT67" s="3120"/>
    </row>
    <row r="68" spans="1:72" s="52" customFormat="1" ht="14.1" customHeight="1">
      <c r="A68" s="3063">
        <v>12</v>
      </c>
      <c r="B68" s="3096"/>
      <c r="C68" s="3097"/>
      <c r="D68" s="3098"/>
      <c r="E68" s="3066"/>
      <c r="F68" s="3067"/>
      <c r="G68" s="3068"/>
      <c r="H68" s="3075"/>
      <c r="I68" s="3076"/>
      <c r="J68" s="3076"/>
      <c r="K68" s="3076"/>
      <c r="L68" s="3077"/>
      <c r="M68" s="3084"/>
      <c r="N68" s="3087"/>
      <c r="O68" s="3088"/>
      <c r="P68" s="3093"/>
      <c r="Q68" s="3066"/>
      <c r="R68" s="3067"/>
      <c r="S68" s="3068"/>
      <c r="T68" s="3066"/>
      <c r="U68" s="3067"/>
      <c r="V68" s="3068"/>
      <c r="W68" s="3048"/>
      <c r="X68" s="3049"/>
      <c r="Y68" s="3050"/>
      <c r="Z68" s="3057"/>
      <c r="AA68" s="1788" t="s">
        <v>130</v>
      </c>
      <c r="AB68" s="3059"/>
      <c r="AC68" s="1788" t="s">
        <v>130</v>
      </c>
      <c r="AD68" s="1786"/>
      <c r="AE68" s="3061" t="s">
        <v>130</v>
      </c>
      <c r="AF68" s="3028"/>
      <c r="AG68" s="3029"/>
      <c r="AH68" s="3029"/>
      <c r="AI68" s="3030"/>
      <c r="AJ68" s="3034"/>
      <c r="AK68" s="3029"/>
      <c r="AL68" s="3029"/>
      <c r="AM68" s="3030"/>
      <c r="AN68" s="3036"/>
      <c r="AO68" s="3037"/>
      <c r="AP68" s="3038"/>
      <c r="AQ68" s="3039">
        <f t="shared" ref="AQ68" si="30">SUM(AN68:AP70)</f>
        <v>0</v>
      </c>
      <c r="AR68" s="3040"/>
      <c r="AS68" s="3041"/>
      <c r="AT68" s="2995"/>
      <c r="AU68" s="2996"/>
      <c r="AV68" s="2997"/>
      <c r="AW68" s="2995"/>
      <c r="AX68" s="2996"/>
      <c r="AY68" s="2997"/>
      <c r="AZ68" s="2995"/>
      <c r="BA68" s="2996"/>
      <c r="BB68" s="2997"/>
      <c r="BC68" s="2998">
        <f t="shared" ref="BC68" si="31">SUM(AT68:BB70)</f>
        <v>0</v>
      </c>
      <c r="BD68" s="2999"/>
      <c r="BE68" s="3000"/>
      <c r="BF68" s="3007">
        <f t="shared" ref="BF68" si="32">AJ68+AQ68+BC68</f>
        <v>0</v>
      </c>
      <c r="BG68" s="3008"/>
      <c r="BH68" s="3009"/>
      <c r="BI68" s="3016"/>
      <c r="BJ68" s="3017"/>
      <c r="BK68" s="3018"/>
      <c r="BL68" s="3022"/>
      <c r="BM68" s="2983"/>
      <c r="BN68" s="2984"/>
      <c r="BO68" s="2984"/>
      <c r="BP68" s="2984"/>
      <c r="BQ68" s="2984"/>
      <c r="BR68" s="2984"/>
      <c r="BS68" s="2984"/>
      <c r="BT68" s="2985"/>
    </row>
    <row r="69" spans="1:72" s="52" customFormat="1" ht="14.1" customHeight="1">
      <c r="A69" s="3064"/>
      <c r="B69" s="3099"/>
      <c r="C69" s="3100"/>
      <c r="D69" s="3101"/>
      <c r="E69" s="3069"/>
      <c r="F69" s="3070"/>
      <c r="G69" s="3071"/>
      <c r="H69" s="3078"/>
      <c r="I69" s="3079"/>
      <c r="J69" s="3079"/>
      <c r="K69" s="3079"/>
      <c r="L69" s="3080"/>
      <c r="M69" s="3085"/>
      <c r="N69" s="3089"/>
      <c r="O69" s="3090"/>
      <c r="P69" s="3094"/>
      <c r="Q69" s="3069"/>
      <c r="R69" s="3070"/>
      <c r="S69" s="3071"/>
      <c r="T69" s="3069"/>
      <c r="U69" s="3070"/>
      <c r="V69" s="3071"/>
      <c r="W69" s="3051"/>
      <c r="X69" s="3052"/>
      <c r="Y69" s="3053"/>
      <c r="Z69" s="3058"/>
      <c r="AA69" s="1791"/>
      <c r="AB69" s="3060"/>
      <c r="AC69" s="1791"/>
      <c r="AD69" s="1789"/>
      <c r="AE69" s="3062"/>
      <c r="AF69" s="3031"/>
      <c r="AG69" s="3032"/>
      <c r="AH69" s="3032"/>
      <c r="AI69" s="3033"/>
      <c r="AJ69" s="3035"/>
      <c r="AK69" s="3032"/>
      <c r="AL69" s="3032"/>
      <c r="AM69" s="3033"/>
      <c r="AN69" s="2986"/>
      <c r="AO69" s="2987"/>
      <c r="AP69" s="2988"/>
      <c r="AQ69" s="3042"/>
      <c r="AR69" s="3043"/>
      <c r="AS69" s="3044"/>
      <c r="AT69" s="2989"/>
      <c r="AU69" s="2990"/>
      <c r="AV69" s="2991"/>
      <c r="AW69" s="2989"/>
      <c r="AX69" s="2990"/>
      <c r="AY69" s="2991"/>
      <c r="AZ69" s="2989"/>
      <c r="BA69" s="2990"/>
      <c r="BB69" s="2991"/>
      <c r="BC69" s="3001"/>
      <c r="BD69" s="3002"/>
      <c r="BE69" s="3003"/>
      <c r="BF69" s="3010"/>
      <c r="BG69" s="3011"/>
      <c r="BH69" s="3012"/>
      <c r="BI69" s="3019"/>
      <c r="BJ69" s="3020"/>
      <c r="BK69" s="3021"/>
      <c r="BL69" s="3023"/>
      <c r="BM69" s="2992"/>
      <c r="BN69" s="2993"/>
      <c r="BO69" s="2993"/>
      <c r="BP69" s="2993"/>
      <c r="BQ69" s="2993"/>
      <c r="BR69" s="2993"/>
      <c r="BS69" s="2993"/>
      <c r="BT69" s="2994"/>
    </row>
    <row r="70" spans="1:72" s="52" customFormat="1" ht="14.1" customHeight="1">
      <c r="A70" s="3128"/>
      <c r="B70" s="3139"/>
      <c r="C70" s="3140"/>
      <c r="D70" s="3141"/>
      <c r="E70" s="3129"/>
      <c r="F70" s="3130"/>
      <c r="G70" s="3131"/>
      <c r="H70" s="3132"/>
      <c r="I70" s="3133"/>
      <c r="J70" s="3133"/>
      <c r="K70" s="3133"/>
      <c r="L70" s="3134"/>
      <c r="M70" s="3135"/>
      <c r="N70" s="3136"/>
      <c r="O70" s="3137"/>
      <c r="P70" s="3138"/>
      <c r="Q70" s="3129"/>
      <c r="R70" s="3130"/>
      <c r="S70" s="3131"/>
      <c r="T70" s="3129"/>
      <c r="U70" s="3130"/>
      <c r="V70" s="3131"/>
      <c r="W70" s="2646"/>
      <c r="X70" s="2841"/>
      <c r="Y70" s="2647"/>
      <c r="Z70" s="305"/>
      <c r="AA70" s="69" t="s">
        <v>34</v>
      </c>
      <c r="AB70" s="306"/>
      <c r="AC70" s="69" t="s">
        <v>34</v>
      </c>
      <c r="AD70" s="306"/>
      <c r="AE70" s="69" t="s">
        <v>34</v>
      </c>
      <c r="AF70" s="323" t="s">
        <v>86</v>
      </c>
      <c r="AG70" s="3127"/>
      <c r="AH70" s="3127"/>
      <c r="AI70" s="322" t="s">
        <v>87</v>
      </c>
      <c r="AJ70" s="324" t="s">
        <v>86</v>
      </c>
      <c r="AK70" s="3127"/>
      <c r="AL70" s="3127"/>
      <c r="AM70" s="325" t="s">
        <v>87</v>
      </c>
      <c r="AN70" s="3121"/>
      <c r="AO70" s="3122"/>
      <c r="AP70" s="3123"/>
      <c r="AQ70" s="3124"/>
      <c r="AR70" s="3125"/>
      <c r="AS70" s="3126"/>
      <c r="AT70" s="3112"/>
      <c r="AU70" s="3113"/>
      <c r="AV70" s="3114"/>
      <c r="AW70" s="3112"/>
      <c r="AX70" s="3113"/>
      <c r="AY70" s="3114"/>
      <c r="AZ70" s="3112"/>
      <c r="BA70" s="3113"/>
      <c r="BB70" s="3114"/>
      <c r="BC70" s="3105"/>
      <c r="BD70" s="3106"/>
      <c r="BE70" s="3107"/>
      <c r="BF70" s="3108"/>
      <c r="BG70" s="3109"/>
      <c r="BH70" s="3110"/>
      <c r="BI70" s="3115"/>
      <c r="BJ70" s="3116"/>
      <c r="BK70" s="3117"/>
      <c r="BL70" s="3111"/>
      <c r="BM70" s="3118"/>
      <c r="BN70" s="3119"/>
      <c r="BO70" s="3119"/>
      <c r="BP70" s="3119"/>
      <c r="BQ70" s="3119"/>
      <c r="BR70" s="3119"/>
      <c r="BS70" s="3119"/>
      <c r="BT70" s="3120"/>
    </row>
    <row r="71" spans="1:72" s="52" customFormat="1" ht="14.1" customHeight="1">
      <c r="A71" s="3063">
        <v>13</v>
      </c>
      <c r="B71" s="3096"/>
      <c r="C71" s="3097"/>
      <c r="D71" s="3098"/>
      <c r="E71" s="3066"/>
      <c r="F71" s="3067"/>
      <c r="G71" s="3068"/>
      <c r="H71" s="3075"/>
      <c r="I71" s="3076"/>
      <c r="J71" s="3076"/>
      <c r="K71" s="3076"/>
      <c r="L71" s="3077"/>
      <c r="M71" s="3084"/>
      <c r="N71" s="3087"/>
      <c r="O71" s="3088"/>
      <c r="P71" s="3093"/>
      <c r="Q71" s="3066"/>
      <c r="R71" s="3067"/>
      <c r="S71" s="3068"/>
      <c r="T71" s="3066"/>
      <c r="U71" s="3067"/>
      <c r="V71" s="3068"/>
      <c r="W71" s="3048"/>
      <c r="X71" s="3049"/>
      <c r="Y71" s="3050"/>
      <c r="Z71" s="3057"/>
      <c r="AA71" s="1788" t="s">
        <v>130</v>
      </c>
      <c r="AB71" s="3059"/>
      <c r="AC71" s="1788" t="s">
        <v>130</v>
      </c>
      <c r="AD71" s="1786"/>
      <c r="AE71" s="3061" t="s">
        <v>130</v>
      </c>
      <c r="AF71" s="3028"/>
      <c r="AG71" s="3029"/>
      <c r="AH71" s="3029"/>
      <c r="AI71" s="3030"/>
      <c r="AJ71" s="3034"/>
      <c r="AK71" s="3029"/>
      <c r="AL71" s="3029"/>
      <c r="AM71" s="3030"/>
      <c r="AN71" s="3036"/>
      <c r="AO71" s="3037"/>
      <c r="AP71" s="3038"/>
      <c r="AQ71" s="3039">
        <f t="shared" ref="AQ71" si="33">SUM(AN71:AP73)</f>
        <v>0</v>
      </c>
      <c r="AR71" s="3040"/>
      <c r="AS71" s="3041"/>
      <c r="AT71" s="2995"/>
      <c r="AU71" s="2996"/>
      <c r="AV71" s="2997"/>
      <c r="AW71" s="2995"/>
      <c r="AX71" s="2996"/>
      <c r="AY71" s="2997"/>
      <c r="AZ71" s="2995"/>
      <c r="BA71" s="2996"/>
      <c r="BB71" s="2997"/>
      <c r="BC71" s="2998">
        <f t="shared" ref="BC71" si="34">SUM(AT71:BB73)</f>
        <v>0</v>
      </c>
      <c r="BD71" s="2999"/>
      <c r="BE71" s="3000"/>
      <c r="BF71" s="3007">
        <f t="shared" ref="BF71" si="35">AJ71+AQ71+BC71</f>
        <v>0</v>
      </c>
      <c r="BG71" s="3008"/>
      <c r="BH71" s="3009"/>
      <c r="BI71" s="3016"/>
      <c r="BJ71" s="3017"/>
      <c r="BK71" s="3018"/>
      <c r="BL71" s="3022"/>
      <c r="BM71" s="2983"/>
      <c r="BN71" s="2984"/>
      <c r="BO71" s="2984"/>
      <c r="BP71" s="2984"/>
      <c r="BQ71" s="2984"/>
      <c r="BR71" s="2984"/>
      <c r="BS71" s="2984"/>
      <c r="BT71" s="2985"/>
    </row>
    <row r="72" spans="1:72" s="52" customFormat="1" ht="14.1" customHeight="1">
      <c r="A72" s="3064"/>
      <c r="B72" s="3099"/>
      <c r="C72" s="3100"/>
      <c r="D72" s="3101"/>
      <c r="E72" s="3069"/>
      <c r="F72" s="3070"/>
      <c r="G72" s="3071"/>
      <c r="H72" s="3078"/>
      <c r="I72" s="3079"/>
      <c r="J72" s="3079"/>
      <c r="K72" s="3079"/>
      <c r="L72" s="3080"/>
      <c r="M72" s="3085"/>
      <c r="N72" s="3089"/>
      <c r="O72" s="3090"/>
      <c r="P72" s="3094"/>
      <c r="Q72" s="3069"/>
      <c r="R72" s="3070"/>
      <c r="S72" s="3071"/>
      <c r="T72" s="3069"/>
      <c r="U72" s="3070"/>
      <c r="V72" s="3071"/>
      <c r="W72" s="3051"/>
      <c r="X72" s="3052"/>
      <c r="Y72" s="3053"/>
      <c r="Z72" s="3058"/>
      <c r="AA72" s="1791"/>
      <c r="AB72" s="3060"/>
      <c r="AC72" s="1791"/>
      <c r="AD72" s="1789"/>
      <c r="AE72" s="3062"/>
      <c r="AF72" s="3031"/>
      <c r="AG72" s="3032"/>
      <c r="AH72" s="3032"/>
      <c r="AI72" s="3033"/>
      <c r="AJ72" s="3035"/>
      <c r="AK72" s="3032"/>
      <c r="AL72" s="3032"/>
      <c r="AM72" s="3033"/>
      <c r="AN72" s="2986"/>
      <c r="AO72" s="2987"/>
      <c r="AP72" s="2988"/>
      <c r="AQ72" s="3042"/>
      <c r="AR72" s="3043"/>
      <c r="AS72" s="3044"/>
      <c r="AT72" s="2989"/>
      <c r="AU72" s="2990"/>
      <c r="AV72" s="2991"/>
      <c r="AW72" s="2989"/>
      <c r="AX72" s="2990"/>
      <c r="AY72" s="2991"/>
      <c r="AZ72" s="2989"/>
      <c r="BA72" s="2990"/>
      <c r="BB72" s="2991"/>
      <c r="BC72" s="3001"/>
      <c r="BD72" s="3002"/>
      <c r="BE72" s="3003"/>
      <c r="BF72" s="3010"/>
      <c r="BG72" s="3011"/>
      <c r="BH72" s="3012"/>
      <c r="BI72" s="3019"/>
      <c r="BJ72" s="3020"/>
      <c r="BK72" s="3021"/>
      <c r="BL72" s="3023"/>
      <c r="BM72" s="2992"/>
      <c r="BN72" s="2993"/>
      <c r="BO72" s="2993"/>
      <c r="BP72" s="2993"/>
      <c r="BQ72" s="2993"/>
      <c r="BR72" s="2993"/>
      <c r="BS72" s="2993"/>
      <c r="BT72" s="2994"/>
    </row>
    <row r="73" spans="1:72" s="52" customFormat="1" ht="14.1" customHeight="1">
      <c r="A73" s="3128"/>
      <c r="B73" s="3139"/>
      <c r="C73" s="3140"/>
      <c r="D73" s="3141"/>
      <c r="E73" s="3129"/>
      <c r="F73" s="3130"/>
      <c r="G73" s="3131"/>
      <c r="H73" s="3132"/>
      <c r="I73" s="3133"/>
      <c r="J73" s="3133"/>
      <c r="K73" s="3133"/>
      <c r="L73" s="3134"/>
      <c r="M73" s="3135"/>
      <c r="N73" s="3136"/>
      <c r="O73" s="3137"/>
      <c r="P73" s="3138"/>
      <c r="Q73" s="3129"/>
      <c r="R73" s="3130"/>
      <c r="S73" s="3131"/>
      <c r="T73" s="3129"/>
      <c r="U73" s="3130"/>
      <c r="V73" s="3131"/>
      <c r="W73" s="2646"/>
      <c r="X73" s="2841"/>
      <c r="Y73" s="2647"/>
      <c r="Z73" s="305"/>
      <c r="AA73" s="69" t="s">
        <v>34</v>
      </c>
      <c r="AB73" s="306"/>
      <c r="AC73" s="69" t="s">
        <v>34</v>
      </c>
      <c r="AD73" s="306"/>
      <c r="AE73" s="69" t="s">
        <v>34</v>
      </c>
      <c r="AF73" s="323" t="s">
        <v>86</v>
      </c>
      <c r="AG73" s="3127"/>
      <c r="AH73" s="3127"/>
      <c r="AI73" s="322" t="s">
        <v>87</v>
      </c>
      <c r="AJ73" s="324" t="s">
        <v>86</v>
      </c>
      <c r="AK73" s="3127"/>
      <c r="AL73" s="3127"/>
      <c r="AM73" s="325" t="s">
        <v>87</v>
      </c>
      <c r="AN73" s="3121"/>
      <c r="AO73" s="3122"/>
      <c r="AP73" s="3123"/>
      <c r="AQ73" s="3124"/>
      <c r="AR73" s="3125"/>
      <c r="AS73" s="3126"/>
      <c r="AT73" s="3112"/>
      <c r="AU73" s="3113"/>
      <c r="AV73" s="3114"/>
      <c r="AW73" s="3112"/>
      <c r="AX73" s="3113"/>
      <c r="AY73" s="3114"/>
      <c r="AZ73" s="3112"/>
      <c r="BA73" s="3113"/>
      <c r="BB73" s="3114"/>
      <c r="BC73" s="3105"/>
      <c r="BD73" s="3106"/>
      <c r="BE73" s="3107"/>
      <c r="BF73" s="3108"/>
      <c r="BG73" s="3109"/>
      <c r="BH73" s="3110"/>
      <c r="BI73" s="3115"/>
      <c r="BJ73" s="3116"/>
      <c r="BK73" s="3117"/>
      <c r="BL73" s="3111"/>
      <c r="BM73" s="3118"/>
      <c r="BN73" s="3119"/>
      <c r="BO73" s="3119"/>
      <c r="BP73" s="3119"/>
      <c r="BQ73" s="3119"/>
      <c r="BR73" s="3119"/>
      <c r="BS73" s="3119"/>
      <c r="BT73" s="3120"/>
    </row>
    <row r="74" spans="1:72" s="52" customFormat="1" ht="14.1" customHeight="1">
      <c r="A74" s="3063">
        <v>14</v>
      </c>
      <c r="B74" s="3096"/>
      <c r="C74" s="3097"/>
      <c r="D74" s="3098"/>
      <c r="E74" s="3066"/>
      <c r="F74" s="3067"/>
      <c r="G74" s="3068"/>
      <c r="H74" s="3075"/>
      <c r="I74" s="3076"/>
      <c r="J74" s="3076"/>
      <c r="K74" s="3076"/>
      <c r="L74" s="3077"/>
      <c r="M74" s="3084"/>
      <c r="N74" s="3087"/>
      <c r="O74" s="3088"/>
      <c r="P74" s="3093"/>
      <c r="Q74" s="3066"/>
      <c r="R74" s="3067"/>
      <c r="S74" s="3068"/>
      <c r="T74" s="3066"/>
      <c r="U74" s="3067"/>
      <c r="V74" s="3068"/>
      <c r="W74" s="3048"/>
      <c r="X74" s="3049"/>
      <c r="Y74" s="3050"/>
      <c r="Z74" s="3057"/>
      <c r="AA74" s="1788" t="s">
        <v>130</v>
      </c>
      <c r="AB74" s="3059"/>
      <c r="AC74" s="1788" t="s">
        <v>130</v>
      </c>
      <c r="AD74" s="1786"/>
      <c r="AE74" s="3061" t="s">
        <v>130</v>
      </c>
      <c r="AF74" s="3028"/>
      <c r="AG74" s="3029"/>
      <c r="AH74" s="3029"/>
      <c r="AI74" s="3030"/>
      <c r="AJ74" s="3034"/>
      <c r="AK74" s="3029"/>
      <c r="AL74" s="3029"/>
      <c r="AM74" s="3030"/>
      <c r="AN74" s="3036"/>
      <c r="AO74" s="3037"/>
      <c r="AP74" s="3038"/>
      <c r="AQ74" s="3039">
        <f t="shared" ref="AQ74" si="36">SUM(AN74:AP76)</f>
        <v>0</v>
      </c>
      <c r="AR74" s="3040"/>
      <c r="AS74" s="3041"/>
      <c r="AT74" s="2995"/>
      <c r="AU74" s="2996"/>
      <c r="AV74" s="2997"/>
      <c r="AW74" s="2995"/>
      <c r="AX74" s="2996"/>
      <c r="AY74" s="2997"/>
      <c r="AZ74" s="2995"/>
      <c r="BA74" s="2996"/>
      <c r="BB74" s="2997"/>
      <c r="BC74" s="2998">
        <f t="shared" ref="BC74" si="37">SUM(AT74:BB76)</f>
        <v>0</v>
      </c>
      <c r="BD74" s="2999"/>
      <c r="BE74" s="3000"/>
      <c r="BF74" s="3007">
        <f t="shared" ref="BF74" si="38">AJ74+AQ74+BC74</f>
        <v>0</v>
      </c>
      <c r="BG74" s="3008"/>
      <c r="BH74" s="3009"/>
      <c r="BI74" s="3016"/>
      <c r="BJ74" s="3017"/>
      <c r="BK74" s="3018"/>
      <c r="BL74" s="3022"/>
      <c r="BM74" s="2983"/>
      <c r="BN74" s="2984"/>
      <c r="BO74" s="2984"/>
      <c r="BP74" s="2984"/>
      <c r="BQ74" s="2984"/>
      <c r="BR74" s="2984"/>
      <c r="BS74" s="2984"/>
      <c r="BT74" s="2985"/>
    </row>
    <row r="75" spans="1:72" s="52" customFormat="1" ht="14.1" customHeight="1">
      <c r="A75" s="3064"/>
      <c r="B75" s="3099"/>
      <c r="C75" s="3100"/>
      <c r="D75" s="3101"/>
      <c r="E75" s="3069"/>
      <c r="F75" s="3070"/>
      <c r="G75" s="3071"/>
      <c r="H75" s="3078"/>
      <c r="I75" s="3079"/>
      <c r="J75" s="3079"/>
      <c r="K75" s="3079"/>
      <c r="L75" s="3080"/>
      <c r="M75" s="3085"/>
      <c r="N75" s="3089"/>
      <c r="O75" s="3090"/>
      <c r="P75" s="3094"/>
      <c r="Q75" s="3069"/>
      <c r="R75" s="3070"/>
      <c r="S75" s="3071"/>
      <c r="T75" s="3069"/>
      <c r="U75" s="3070"/>
      <c r="V75" s="3071"/>
      <c r="W75" s="3051"/>
      <c r="X75" s="3052"/>
      <c r="Y75" s="3053"/>
      <c r="Z75" s="3058"/>
      <c r="AA75" s="1791"/>
      <c r="AB75" s="3060"/>
      <c r="AC75" s="1791"/>
      <c r="AD75" s="1789"/>
      <c r="AE75" s="3062"/>
      <c r="AF75" s="3031"/>
      <c r="AG75" s="3032"/>
      <c r="AH75" s="3032"/>
      <c r="AI75" s="3033"/>
      <c r="AJ75" s="3035"/>
      <c r="AK75" s="3032"/>
      <c r="AL75" s="3032"/>
      <c r="AM75" s="3033"/>
      <c r="AN75" s="2986"/>
      <c r="AO75" s="2987"/>
      <c r="AP75" s="2988"/>
      <c r="AQ75" s="3042"/>
      <c r="AR75" s="3043"/>
      <c r="AS75" s="3044"/>
      <c r="AT75" s="2989"/>
      <c r="AU75" s="2990"/>
      <c r="AV75" s="2991"/>
      <c r="AW75" s="2989"/>
      <c r="AX75" s="2990"/>
      <c r="AY75" s="2991"/>
      <c r="AZ75" s="2989"/>
      <c r="BA75" s="2990"/>
      <c r="BB75" s="2991"/>
      <c r="BC75" s="3001"/>
      <c r="BD75" s="3002"/>
      <c r="BE75" s="3003"/>
      <c r="BF75" s="3010"/>
      <c r="BG75" s="3011"/>
      <c r="BH75" s="3012"/>
      <c r="BI75" s="3019"/>
      <c r="BJ75" s="3020"/>
      <c r="BK75" s="3021"/>
      <c r="BL75" s="3023"/>
      <c r="BM75" s="2992"/>
      <c r="BN75" s="2993"/>
      <c r="BO75" s="2993"/>
      <c r="BP75" s="2993"/>
      <c r="BQ75" s="2993"/>
      <c r="BR75" s="2993"/>
      <c r="BS75" s="2993"/>
      <c r="BT75" s="2994"/>
    </row>
    <row r="76" spans="1:72" s="52" customFormat="1" ht="14.1" customHeight="1">
      <c r="A76" s="3128"/>
      <c r="B76" s="3139"/>
      <c r="C76" s="3140"/>
      <c r="D76" s="3141"/>
      <c r="E76" s="3129"/>
      <c r="F76" s="3130"/>
      <c r="G76" s="3131"/>
      <c r="H76" s="3132"/>
      <c r="I76" s="3133"/>
      <c r="J76" s="3133"/>
      <c r="K76" s="3133"/>
      <c r="L76" s="3134"/>
      <c r="M76" s="3135"/>
      <c r="N76" s="3136"/>
      <c r="O76" s="3137"/>
      <c r="P76" s="3138"/>
      <c r="Q76" s="3129"/>
      <c r="R76" s="3130"/>
      <c r="S76" s="3131"/>
      <c r="T76" s="3129"/>
      <c r="U76" s="3130"/>
      <c r="V76" s="3131"/>
      <c r="W76" s="2646"/>
      <c r="X76" s="2841"/>
      <c r="Y76" s="2647"/>
      <c r="Z76" s="305"/>
      <c r="AA76" s="69" t="s">
        <v>34</v>
      </c>
      <c r="AB76" s="306"/>
      <c r="AC76" s="69" t="s">
        <v>34</v>
      </c>
      <c r="AD76" s="306"/>
      <c r="AE76" s="69" t="s">
        <v>34</v>
      </c>
      <c r="AF76" s="323" t="s">
        <v>86</v>
      </c>
      <c r="AG76" s="3127"/>
      <c r="AH76" s="3127"/>
      <c r="AI76" s="322" t="s">
        <v>87</v>
      </c>
      <c r="AJ76" s="324" t="s">
        <v>86</v>
      </c>
      <c r="AK76" s="3127"/>
      <c r="AL76" s="3127"/>
      <c r="AM76" s="325" t="s">
        <v>87</v>
      </c>
      <c r="AN76" s="3121"/>
      <c r="AO76" s="3122"/>
      <c r="AP76" s="3123"/>
      <c r="AQ76" s="3124"/>
      <c r="AR76" s="3125"/>
      <c r="AS76" s="3126"/>
      <c r="AT76" s="3112"/>
      <c r="AU76" s="3113"/>
      <c r="AV76" s="3114"/>
      <c r="AW76" s="3112"/>
      <c r="AX76" s="3113"/>
      <c r="AY76" s="3114"/>
      <c r="AZ76" s="3112"/>
      <c r="BA76" s="3113"/>
      <c r="BB76" s="3114"/>
      <c r="BC76" s="3105"/>
      <c r="BD76" s="3106"/>
      <c r="BE76" s="3107"/>
      <c r="BF76" s="3108"/>
      <c r="BG76" s="3109"/>
      <c r="BH76" s="3110"/>
      <c r="BI76" s="3115"/>
      <c r="BJ76" s="3116"/>
      <c r="BK76" s="3117"/>
      <c r="BL76" s="3111"/>
      <c r="BM76" s="3118"/>
      <c r="BN76" s="3119"/>
      <c r="BO76" s="3119"/>
      <c r="BP76" s="3119"/>
      <c r="BQ76" s="3119"/>
      <c r="BR76" s="3119"/>
      <c r="BS76" s="3119"/>
      <c r="BT76" s="3120"/>
    </row>
    <row r="77" spans="1:72" s="52" customFormat="1" ht="14.1" customHeight="1">
      <c r="A77" s="3063">
        <v>15</v>
      </c>
      <c r="B77" s="3096"/>
      <c r="C77" s="3097"/>
      <c r="D77" s="3098"/>
      <c r="E77" s="3066"/>
      <c r="F77" s="3067"/>
      <c r="G77" s="3068"/>
      <c r="H77" s="3075"/>
      <c r="I77" s="3076"/>
      <c r="J77" s="3076"/>
      <c r="K77" s="3076"/>
      <c r="L77" s="3077"/>
      <c r="M77" s="3084"/>
      <c r="N77" s="3087"/>
      <c r="O77" s="3088"/>
      <c r="P77" s="3093"/>
      <c r="Q77" s="3066"/>
      <c r="R77" s="3067"/>
      <c r="S77" s="3068"/>
      <c r="T77" s="3066"/>
      <c r="U77" s="3067"/>
      <c r="V77" s="3068"/>
      <c r="W77" s="3048"/>
      <c r="X77" s="3049"/>
      <c r="Y77" s="3050"/>
      <c r="Z77" s="3057"/>
      <c r="AA77" s="1788" t="s">
        <v>130</v>
      </c>
      <c r="AB77" s="3059"/>
      <c r="AC77" s="1788" t="s">
        <v>130</v>
      </c>
      <c r="AD77" s="1786"/>
      <c r="AE77" s="3061" t="s">
        <v>130</v>
      </c>
      <c r="AF77" s="3028"/>
      <c r="AG77" s="3029"/>
      <c r="AH77" s="3029"/>
      <c r="AI77" s="3030"/>
      <c r="AJ77" s="3034"/>
      <c r="AK77" s="3029"/>
      <c r="AL77" s="3029"/>
      <c r="AM77" s="3030"/>
      <c r="AN77" s="3036"/>
      <c r="AO77" s="3037"/>
      <c r="AP77" s="3038"/>
      <c r="AQ77" s="3039">
        <f t="shared" ref="AQ77" si="39">SUM(AN77:AP79)</f>
        <v>0</v>
      </c>
      <c r="AR77" s="3040"/>
      <c r="AS77" s="3041"/>
      <c r="AT77" s="2995"/>
      <c r="AU77" s="2996"/>
      <c r="AV77" s="2997"/>
      <c r="AW77" s="2995"/>
      <c r="AX77" s="2996"/>
      <c r="AY77" s="2997"/>
      <c r="AZ77" s="2995"/>
      <c r="BA77" s="2996"/>
      <c r="BB77" s="2997"/>
      <c r="BC77" s="2998">
        <f t="shared" ref="BC77" si="40">SUM(AT77:BB79)</f>
        <v>0</v>
      </c>
      <c r="BD77" s="2999"/>
      <c r="BE77" s="3000"/>
      <c r="BF77" s="3007">
        <f t="shared" ref="BF77" si="41">AJ77+AQ77+BC77</f>
        <v>0</v>
      </c>
      <c r="BG77" s="3008"/>
      <c r="BH77" s="3009"/>
      <c r="BI77" s="3016"/>
      <c r="BJ77" s="3017"/>
      <c r="BK77" s="3018"/>
      <c r="BL77" s="3022"/>
      <c r="BM77" s="2983"/>
      <c r="BN77" s="2984"/>
      <c r="BO77" s="2984"/>
      <c r="BP77" s="2984"/>
      <c r="BQ77" s="2984"/>
      <c r="BR77" s="2984"/>
      <c r="BS77" s="2984"/>
      <c r="BT77" s="2985"/>
    </row>
    <row r="78" spans="1:72" s="52" customFormat="1" ht="14.1" customHeight="1">
      <c r="A78" s="3064"/>
      <c r="B78" s="3099"/>
      <c r="C78" s="3100"/>
      <c r="D78" s="3101"/>
      <c r="E78" s="3069"/>
      <c r="F78" s="3070"/>
      <c r="G78" s="3071"/>
      <c r="H78" s="3078"/>
      <c r="I78" s="3079"/>
      <c r="J78" s="3079"/>
      <c r="K78" s="3079"/>
      <c r="L78" s="3080"/>
      <c r="M78" s="3085"/>
      <c r="N78" s="3089"/>
      <c r="O78" s="3090"/>
      <c r="P78" s="3094"/>
      <c r="Q78" s="3069"/>
      <c r="R78" s="3070"/>
      <c r="S78" s="3071"/>
      <c r="T78" s="3069"/>
      <c r="U78" s="3070"/>
      <c r="V78" s="3071"/>
      <c r="W78" s="3051"/>
      <c r="X78" s="3052"/>
      <c r="Y78" s="3053"/>
      <c r="Z78" s="3058"/>
      <c r="AA78" s="1791"/>
      <c r="AB78" s="3060"/>
      <c r="AC78" s="1791"/>
      <c r="AD78" s="1789"/>
      <c r="AE78" s="3062"/>
      <c r="AF78" s="3031"/>
      <c r="AG78" s="3032"/>
      <c r="AH78" s="3032"/>
      <c r="AI78" s="3033"/>
      <c r="AJ78" s="3035"/>
      <c r="AK78" s="3032"/>
      <c r="AL78" s="3032"/>
      <c r="AM78" s="3033"/>
      <c r="AN78" s="2986"/>
      <c r="AO78" s="2987"/>
      <c r="AP78" s="2988"/>
      <c r="AQ78" s="3042"/>
      <c r="AR78" s="3043"/>
      <c r="AS78" s="3044"/>
      <c r="AT78" s="2989"/>
      <c r="AU78" s="2990"/>
      <c r="AV78" s="2991"/>
      <c r="AW78" s="2989"/>
      <c r="AX78" s="2990"/>
      <c r="AY78" s="2991"/>
      <c r="AZ78" s="2989"/>
      <c r="BA78" s="2990"/>
      <c r="BB78" s="2991"/>
      <c r="BC78" s="3001"/>
      <c r="BD78" s="3002"/>
      <c r="BE78" s="3003"/>
      <c r="BF78" s="3010"/>
      <c r="BG78" s="3011"/>
      <c r="BH78" s="3012"/>
      <c r="BI78" s="3019"/>
      <c r="BJ78" s="3020"/>
      <c r="BK78" s="3021"/>
      <c r="BL78" s="3023"/>
      <c r="BM78" s="2992"/>
      <c r="BN78" s="2993"/>
      <c r="BO78" s="2993"/>
      <c r="BP78" s="2993"/>
      <c r="BQ78" s="2993"/>
      <c r="BR78" s="2993"/>
      <c r="BS78" s="2993"/>
      <c r="BT78" s="2994"/>
    </row>
    <row r="79" spans="1:72" s="52" customFormat="1" ht="14.1" customHeight="1">
      <c r="A79" s="3128"/>
      <c r="B79" s="3139"/>
      <c r="C79" s="3140"/>
      <c r="D79" s="3141"/>
      <c r="E79" s="3129"/>
      <c r="F79" s="3130"/>
      <c r="G79" s="3131"/>
      <c r="H79" s="3132"/>
      <c r="I79" s="3133"/>
      <c r="J79" s="3133"/>
      <c r="K79" s="3133"/>
      <c r="L79" s="3134"/>
      <c r="M79" s="3135"/>
      <c r="N79" s="3136"/>
      <c r="O79" s="3137"/>
      <c r="P79" s="3138"/>
      <c r="Q79" s="3129"/>
      <c r="R79" s="3130"/>
      <c r="S79" s="3131"/>
      <c r="T79" s="3129"/>
      <c r="U79" s="3130"/>
      <c r="V79" s="3131"/>
      <c r="W79" s="2646"/>
      <c r="X79" s="2841"/>
      <c r="Y79" s="2647"/>
      <c r="Z79" s="305"/>
      <c r="AA79" s="69" t="s">
        <v>34</v>
      </c>
      <c r="AB79" s="306"/>
      <c r="AC79" s="69" t="s">
        <v>34</v>
      </c>
      <c r="AD79" s="306"/>
      <c r="AE79" s="69" t="s">
        <v>34</v>
      </c>
      <c r="AF79" s="323" t="s">
        <v>86</v>
      </c>
      <c r="AG79" s="3127"/>
      <c r="AH79" s="3127"/>
      <c r="AI79" s="322" t="s">
        <v>87</v>
      </c>
      <c r="AJ79" s="324" t="s">
        <v>86</v>
      </c>
      <c r="AK79" s="3127"/>
      <c r="AL79" s="3127"/>
      <c r="AM79" s="325" t="s">
        <v>87</v>
      </c>
      <c r="AN79" s="3121"/>
      <c r="AO79" s="3122"/>
      <c r="AP79" s="3123"/>
      <c r="AQ79" s="3124"/>
      <c r="AR79" s="3125"/>
      <c r="AS79" s="3126"/>
      <c r="AT79" s="3112"/>
      <c r="AU79" s="3113"/>
      <c r="AV79" s="3114"/>
      <c r="AW79" s="3112"/>
      <c r="AX79" s="3113"/>
      <c r="AY79" s="3114"/>
      <c r="AZ79" s="3112"/>
      <c r="BA79" s="3113"/>
      <c r="BB79" s="3114"/>
      <c r="BC79" s="3105"/>
      <c r="BD79" s="3106"/>
      <c r="BE79" s="3107"/>
      <c r="BF79" s="3108"/>
      <c r="BG79" s="3109"/>
      <c r="BH79" s="3110"/>
      <c r="BI79" s="3115"/>
      <c r="BJ79" s="3116"/>
      <c r="BK79" s="3117"/>
      <c r="BL79" s="3111"/>
      <c r="BM79" s="3118"/>
      <c r="BN79" s="3119"/>
      <c r="BO79" s="3119"/>
      <c r="BP79" s="3119"/>
      <c r="BQ79" s="3119"/>
      <c r="BR79" s="3119"/>
      <c r="BS79" s="3119"/>
      <c r="BT79" s="3120"/>
    </row>
    <row r="80" spans="1:72" s="52" customFormat="1" ht="14.1" customHeight="1">
      <c r="A80" s="3063">
        <v>16</v>
      </c>
      <c r="B80" s="3096"/>
      <c r="C80" s="3097"/>
      <c r="D80" s="3098"/>
      <c r="E80" s="3066"/>
      <c r="F80" s="3067"/>
      <c r="G80" s="3068"/>
      <c r="H80" s="3075"/>
      <c r="I80" s="3076"/>
      <c r="J80" s="3076"/>
      <c r="K80" s="3076"/>
      <c r="L80" s="3077"/>
      <c r="M80" s="3084"/>
      <c r="N80" s="3087"/>
      <c r="O80" s="3088"/>
      <c r="P80" s="3093"/>
      <c r="Q80" s="3066"/>
      <c r="R80" s="3067"/>
      <c r="S80" s="3068"/>
      <c r="T80" s="3066"/>
      <c r="U80" s="3067"/>
      <c r="V80" s="3068"/>
      <c r="W80" s="3048"/>
      <c r="X80" s="3049"/>
      <c r="Y80" s="3050"/>
      <c r="Z80" s="3057"/>
      <c r="AA80" s="1788" t="s">
        <v>130</v>
      </c>
      <c r="AB80" s="3059"/>
      <c r="AC80" s="1788" t="s">
        <v>130</v>
      </c>
      <c r="AD80" s="1786"/>
      <c r="AE80" s="3061" t="s">
        <v>130</v>
      </c>
      <c r="AF80" s="3028"/>
      <c r="AG80" s="3029"/>
      <c r="AH80" s="3029"/>
      <c r="AI80" s="3030"/>
      <c r="AJ80" s="3034"/>
      <c r="AK80" s="3029"/>
      <c r="AL80" s="3029"/>
      <c r="AM80" s="3030"/>
      <c r="AN80" s="3036"/>
      <c r="AO80" s="3037"/>
      <c r="AP80" s="3038"/>
      <c r="AQ80" s="3039">
        <f t="shared" ref="AQ80" si="42">SUM(AN80:AP82)</f>
        <v>0</v>
      </c>
      <c r="AR80" s="3040"/>
      <c r="AS80" s="3041"/>
      <c r="AT80" s="2995"/>
      <c r="AU80" s="2996"/>
      <c r="AV80" s="2997"/>
      <c r="AW80" s="2995"/>
      <c r="AX80" s="2996"/>
      <c r="AY80" s="2997"/>
      <c r="AZ80" s="2995"/>
      <c r="BA80" s="2996"/>
      <c r="BB80" s="2997"/>
      <c r="BC80" s="2998">
        <f t="shared" ref="BC80" si="43">SUM(AT80:BB82)</f>
        <v>0</v>
      </c>
      <c r="BD80" s="2999"/>
      <c r="BE80" s="3000"/>
      <c r="BF80" s="3007">
        <f t="shared" ref="BF80" si="44">AJ80+AQ80+BC80</f>
        <v>0</v>
      </c>
      <c r="BG80" s="3008"/>
      <c r="BH80" s="3009"/>
      <c r="BI80" s="3016"/>
      <c r="BJ80" s="3017"/>
      <c r="BK80" s="3018"/>
      <c r="BL80" s="3022"/>
      <c r="BM80" s="2983"/>
      <c r="BN80" s="2984"/>
      <c r="BO80" s="2984"/>
      <c r="BP80" s="2984"/>
      <c r="BQ80" s="2984"/>
      <c r="BR80" s="2984"/>
      <c r="BS80" s="2984"/>
      <c r="BT80" s="2985"/>
    </row>
    <row r="81" spans="1:72" s="52" customFormat="1" ht="14.1" customHeight="1">
      <c r="A81" s="3064"/>
      <c r="B81" s="3099"/>
      <c r="C81" s="3100"/>
      <c r="D81" s="3101"/>
      <c r="E81" s="3069"/>
      <c r="F81" s="3070"/>
      <c r="G81" s="3071"/>
      <c r="H81" s="3078"/>
      <c r="I81" s="3079"/>
      <c r="J81" s="3079"/>
      <c r="K81" s="3079"/>
      <c r="L81" s="3080"/>
      <c r="M81" s="3085"/>
      <c r="N81" s="3089"/>
      <c r="O81" s="3090"/>
      <c r="P81" s="3094"/>
      <c r="Q81" s="3069"/>
      <c r="R81" s="3070"/>
      <c r="S81" s="3071"/>
      <c r="T81" s="3069"/>
      <c r="U81" s="3070"/>
      <c r="V81" s="3071"/>
      <c r="W81" s="3051"/>
      <c r="X81" s="3052"/>
      <c r="Y81" s="3053"/>
      <c r="Z81" s="3058"/>
      <c r="AA81" s="1791"/>
      <c r="AB81" s="3060"/>
      <c r="AC81" s="1791"/>
      <c r="AD81" s="1789"/>
      <c r="AE81" s="3062"/>
      <c r="AF81" s="3031"/>
      <c r="AG81" s="3032"/>
      <c r="AH81" s="3032"/>
      <c r="AI81" s="3033"/>
      <c r="AJ81" s="3035"/>
      <c r="AK81" s="3032"/>
      <c r="AL81" s="3032"/>
      <c r="AM81" s="3033"/>
      <c r="AN81" s="2986"/>
      <c r="AO81" s="2987"/>
      <c r="AP81" s="2988"/>
      <c r="AQ81" s="3042"/>
      <c r="AR81" s="3043"/>
      <c r="AS81" s="3044"/>
      <c r="AT81" s="2989"/>
      <c r="AU81" s="2990"/>
      <c r="AV81" s="2991"/>
      <c r="AW81" s="2989"/>
      <c r="AX81" s="2990"/>
      <c r="AY81" s="2991"/>
      <c r="AZ81" s="2989"/>
      <c r="BA81" s="2990"/>
      <c r="BB81" s="2991"/>
      <c r="BC81" s="3001"/>
      <c r="BD81" s="3002"/>
      <c r="BE81" s="3003"/>
      <c r="BF81" s="3010"/>
      <c r="BG81" s="3011"/>
      <c r="BH81" s="3012"/>
      <c r="BI81" s="3019"/>
      <c r="BJ81" s="3020"/>
      <c r="BK81" s="3021"/>
      <c r="BL81" s="3023"/>
      <c r="BM81" s="2992"/>
      <c r="BN81" s="2993"/>
      <c r="BO81" s="2993"/>
      <c r="BP81" s="2993"/>
      <c r="BQ81" s="2993"/>
      <c r="BR81" s="2993"/>
      <c r="BS81" s="2993"/>
      <c r="BT81" s="2994"/>
    </row>
    <row r="82" spans="1:72" s="52" customFormat="1" ht="14.1" customHeight="1">
      <c r="A82" s="3128"/>
      <c r="B82" s="3139"/>
      <c r="C82" s="3140"/>
      <c r="D82" s="3141"/>
      <c r="E82" s="3129"/>
      <c r="F82" s="3130"/>
      <c r="G82" s="3131"/>
      <c r="H82" s="3132"/>
      <c r="I82" s="3133"/>
      <c r="J82" s="3133"/>
      <c r="K82" s="3133"/>
      <c r="L82" s="3134"/>
      <c r="M82" s="3135"/>
      <c r="N82" s="3136"/>
      <c r="O82" s="3137"/>
      <c r="P82" s="3138"/>
      <c r="Q82" s="3129"/>
      <c r="R82" s="3130"/>
      <c r="S82" s="3131"/>
      <c r="T82" s="3129"/>
      <c r="U82" s="3130"/>
      <c r="V82" s="3131"/>
      <c r="W82" s="2646"/>
      <c r="X82" s="2841"/>
      <c r="Y82" s="2647"/>
      <c r="Z82" s="305"/>
      <c r="AA82" s="69" t="s">
        <v>34</v>
      </c>
      <c r="AB82" s="306"/>
      <c r="AC82" s="69" t="s">
        <v>34</v>
      </c>
      <c r="AD82" s="306"/>
      <c r="AE82" s="69" t="s">
        <v>34</v>
      </c>
      <c r="AF82" s="323" t="s">
        <v>86</v>
      </c>
      <c r="AG82" s="3127"/>
      <c r="AH82" s="3127"/>
      <c r="AI82" s="322" t="s">
        <v>87</v>
      </c>
      <c r="AJ82" s="324" t="s">
        <v>86</v>
      </c>
      <c r="AK82" s="3127"/>
      <c r="AL82" s="3127"/>
      <c r="AM82" s="325" t="s">
        <v>87</v>
      </c>
      <c r="AN82" s="3121"/>
      <c r="AO82" s="3122"/>
      <c r="AP82" s="3123"/>
      <c r="AQ82" s="3124"/>
      <c r="AR82" s="3125"/>
      <c r="AS82" s="3126"/>
      <c r="AT82" s="3112"/>
      <c r="AU82" s="3113"/>
      <c r="AV82" s="3114"/>
      <c r="AW82" s="3112"/>
      <c r="AX82" s="3113"/>
      <c r="AY82" s="3114"/>
      <c r="AZ82" s="3112"/>
      <c r="BA82" s="3113"/>
      <c r="BB82" s="3114"/>
      <c r="BC82" s="3105"/>
      <c r="BD82" s="3106"/>
      <c r="BE82" s="3107"/>
      <c r="BF82" s="3108"/>
      <c r="BG82" s="3109"/>
      <c r="BH82" s="3110"/>
      <c r="BI82" s="3115"/>
      <c r="BJ82" s="3116"/>
      <c r="BK82" s="3117"/>
      <c r="BL82" s="3111"/>
      <c r="BM82" s="3118"/>
      <c r="BN82" s="3119"/>
      <c r="BO82" s="3119"/>
      <c r="BP82" s="3119"/>
      <c r="BQ82" s="3119"/>
      <c r="BR82" s="3119"/>
      <c r="BS82" s="3119"/>
      <c r="BT82" s="3120"/>
    </row>
    <row r="83" spans="1:72" s="52" customFormat="1" ht="14.1" customHeight="1">
      <c r="A83" s="3063">
        <v>17</v>
      </c>
      <c r="B83" s="3096"/>
      <c r="C83" s="3097"/>
      <c r="D83" s="3098"/>
      <c r="E83" s="3066"/>
      <c r="F83" s="3067"/>
      <c r="G83" s="3068"/>
      <c r="H83" s="3075"/>
      <c r="I83" s="3076"/>
      <c r="J83" s="3076"/>
      <c r="K83" s="3076"/>
      <c r="L83" s="3077"/>
      <c r="M83" s="3084"/>
      <c r="N83" s="3087"/>
      <c r="O83" s="3088"/>
      <c r="P83" s="3093"/>
      <c r="Q83" s="3066"/>
      <c r="R83" s="3067"/>
      <c r="S83" s="3068"/>
      <c r="T83" s="3066"/>
      <c r="U83" s="3067"/>
      <c r="V83" s="3068"/>
      <c r="W83" s="3048"/>
      <c r="X83" s="3049"/>
      <c r="Y83" s="3050"/>
      <c r="Z83" s="3057"/>
      <c r="AA83" s="1788" t="s">
        <v>130</v>
      </c>
      <c r="AB83" s="3059"/>
      <c r="AC83" s="1788" t="s">
        <v>130</v>
      </c>
      <c r="AD83" s="1786"/>
      <c r="AE83" s="3061" t="s">
        <v>130</v>
      </c>
      <c r="AF83" s="3028"/>
      <c r="AG83" s="3029"/>
      <c r="AH83" s="3029"/>
      <c r="AI83" s="3030"/>
      <c r="AJ83" s="3034"/>
      <c r="AK83" s="3029"/>
      <c r="AL83" s="3029"/>
      <c r="AM83" s="3030"/>
      <c r="AN83" s="3036"/>
      <c r="AO83" s="3037"/>
      <c r="AP83" s="3038"/>
      <c r="AQ83" s="3039">
        <f t="shared" ref="AQ83" si="45">SUM(AN83:AP85)</f>
        <v>0</v>
      </c>
      <c r="AR83" s="3040"/>
      <c r="AS83" s="3041"/>
      <c r="AT83" s="2995"/>
      <c r="AU83" s="2996"/>
      <c r="AV83" s="2997"/>
      <c r="AW83" s="2995"/>
      <c r="AX83" s="2996"/>
      <c r="AY83" s="2997"/>
      <c r="AZ83" s="2995"/>
      <c r="BA83" s="2996"/>
      <c r="BB83" s="2997"/>
      <c r="BC83" s="2998">
        <f t="shared" ref="BC83" si="46">SUM(AT83:BB85)</f>
        <v>0</v>
      </c>
      <c r="BD83" s="2999"/>
      <c r="BE83" s="3000"/>
      <c r="BF83" s="3007">
        <f t="shared" ref="BF83" si="47">AJ83+AQ83+BC83</f>
        <v>0</v>
      </c>
      <c r="BG83" s="3008"/>
      <c r="BH83" s="3009"/>
      <c r="BI83" s="3016"/>
      <c r="BJ83" s="3017"/>
      <c r="BK83" s="3018"/>
      <c r="BL83" s="3022"/>
      <c r="BM83" s="2983"/>
      <c r="BN83" s="2984"/>
      <c r="BO83" s="2984"/>
      <c r="BP83" s="2984"/>
      <c r="BQ83" s="2984"/>
      <c r="BR83" s="2984"/>
      <c r="BS83" s="2984"/>
      <c r="BT83" s="2985"/>
    </row>
    <row r="84" spans="1:72" s="52" customFormat="1" ht="14.1" customHeight="1">
      <c r="A84" s="3064"/>
      <c r="B84" s="3099"/>
      <c r="C84" s="3100"/>
      <c r="D84" s="3101"/>
      <c r="E84" s="3069"/>
      <c r="F84" s="3070"/>
      <c r="G84" s="3071"/>
      <c r="H84" s="3078"/>
      <c r="I84" s="3079"/>
      <c r="J84" s="3079"/>
      <c r="K84" s="3079"/>
      <c r="L84" s="3080"/>
      <c r="M84" s="3085"/>
      <c r="N84" s="3089"/>
      <c r="O84" s="3090"/>
      <c r="P84" s="3094"/>
      <c r="Q84" s="3069"/>
      <c r="R84" s="3070"/>
      <c r="S84" s="3071"/>
      <c r="T84" s="3069"/>
      <c r="U84" s="3070"/>
      <c r="V84" s="3071"/>
      <c r="W84" s="3051"/>
      <c r="X84" s="3052"/>
      <c r="Y84" s="3053"/>
      <c r="Z84" s="3058"/>
      <c r="AA84" s="1791"/>
      <c r="AB84" s="3060"/>
      <c r="AC84" s="1791"/>
      <c r="AD84" s="1789"/>
      <c r="AE84" s="3062"/>
      <c r="AF84" s="3031"/>
      <c r="AG84" s="3032"/>
      <c r="AH84" s="3032"/>
      <c r="AI84" s="3033"/>
      <c r="AJ84" s="3035"/>
      <c r="AK84" s="3032"/>
      <c r="AL84" s="3032"/>
      <c r="AM84" s="3033"/>
      <c r="AN84" s="2986"/>
      <c r="AO84" s="2987"/>
      <c r="AP84" s="2988"/>
      <c r="AQ84" s="3042"/>
      <c r="AR84" s="3043"/>
      <c r="AS84" s="3044"/>
      <c r="AT84" s="2989"/>
      <c r="AU84" s="2990"/>
      <c r="AV84" s="2991"/>
      <c r="AW84" s="2989"/>
      <c r="AX84" s="2990"/>
      <c r="AY84" s="2991"/>
      <c r="AZ84" s="2989"/>
      <c r="BA84" s="2990"/>
      <c r="BB84" s="2991"/>
      <c r="BC84" s="3001"/>
      <c r="BD84" s="3002"/>
      <c r="BE84" s="3003"/>
      <c r="BF84" s="3010"/>
      <c r="BG84" s="3011"/>
      <c r="BH84" s="3012"/>
      <c r="BI84" s="3019"/>
      <c r="BJ84" s="3020"/>
      <c r="BK84" s="3021"/>
      <c r="BL84" s="3023"/>
      <c r="BM84" s="2992"/>
      <c r="BN84" s="2993"/>
      <c r="BO84" s="2993"/>
      <c r="BP84" s="2993"/>
      <c r="BQ84" s="2993"/>
      <c r="BR84" s="2993"/>
      <c r="BS84" s="2993"/>
      <c r="BT84" s="2994"/>
    </row>
    <row r="85" spans="1:72" s="52" customFormat="1" ht="14.1" customHeight="1" thickBot="1">
      <c r="A85" s="3065"/>
      <c r="B85" s="3102"/>
      <c r="C85" s="3103"/>
      <c r="D85" s="3104"/>
      <c r="E85" s="3072"/>
      <c r="F85" s="3073"/>
      <c r="G85" s="3074"/>
      <c r="H85" s="3081"/>
      <c r="I85" s="3082"/>
      <c r="J85" s="3082"/>
      <c r="K85" s="3082"/>
      <c r="L85" s="3083"/>
      <c r="M85" s="3086"/>
      <c r="N85" s="3091"/>
      <c r="O85" s="3092"/>
      <c r="P85" s="3095"/>
      <c r="Q85" s="3072"/>
      <c r="R85" s="3073"/>
      <c r="S85" s="3074"/>
      <c r="T85" s="3072"/>
      <c r="U85" s="3073"/>
      <c r="V85" s="3074"/>
      <c r="W85" s="3054"/>
      <c r="X85" s="3055"/>
      <c r="Y85" s="3056"/>
      <c r="Z85" s="331"/>
      <c r="AA85" s="326" t="s">
        <v>34</v>
      </c>
      <c r="AB85" s="1031"/>
      <c r="AC85" s="326" t="s">
        <v>34</v>
      </c>
      <c r="AD85" s="1031"/>
      <c r="AE85" s="326" t="s">
        <v>34</v>
      </c>
      <c r="AF85" s="327" t="s">
        <v>86</v>
      </c>
      <c r="AG85" s="2976"/>
      <c r="AH85" s="2976"/>
      <c r="AI85" s="328" t="s">
        <v>87</v>
      </c>
      <c r="AJ85" s="329" t="s">
        <v>86</v>
      </c>
      <c r="AK85" s="2976"/>
      <c r="AL85" s="2976"/>
      <c r="AM85" s="330" t="s">
        <v>87</v>
      </c>
      <c r="AN85" s="2977"/>
      <c r="AO85" s="2978"/>
      <c r="AP85" s="2979"/>
      <c r="AQ85" s="3045"/>
      <c r="AR85" s="3046"/>
      <c r="AS85" s="3047"/>
      <c r="AT85" s="2980"/>
      <c r="AU85" s="2981"/>
      <c r="AV85" s="2982"/>
      <c r="AW85" s="2980"/>
      <c r="AX85" s="2981"/>
      <c r="AY85" s="2982"/>
      <c r="AZ85" s="2980"/>
      <c r="BA85" s="2981"/>
      <c r="BB85" s="2982"/>
      <c r="BC85" s="3004"/>
      <c r="BD85" s="3005"/>
      <c r="BE85" s="3006"/>
      <c r="BF85" s="3013"/>
      <c r="BG85" s="3014"/>
      <c r="BH85" s="3015"/>
      <c r="BI85" s="3025"/>
      <c r="BJ85" s="3026"/>
      <c r="BK85" s="3027"/>
      <c r="BL85" s="3024"/>
      <c r="BM85" s="2973"/>
      <c r="BN85" s="2974"/>
      <c r="BO85" s="2974"/>
      <c r="BP85" s="2974"/>
      <c r="BQ85" s="2974"/>
      <c r="BR85" s="2974"/>
      <c r="BS85" s="2974"/>
      <c r="BT85" s="2975"/>
    </row>
  </sheetData>
  <mergeCells count="851">
    <mergeCell ref="B14:D16"/>
    <mergeCell ref="B17:D19"/>
    <mergeCell ref="B20:D22"/>
    <mergeCell ref="B23:D25"/>
    <mergeCell ref="B26:D28"/>
    <mergeCell ref="B29:D31"/>
    <mergeCell ref="B32:D34"/>
    <mergeCell ref="A1:BT1"/>
    <mergeCell ref="BB3:BH3"/>
    <mergeCell ref="BI3:BJ3"/>
    <mergeCell ref="BK3:BP3"/>
    <mergeCell ref="A5:A10"/>
    <mergeCell ref="B5:D10"/>
    <mergeCell ref="E5:G10"/>
    <mergeCell ref="H5:L10"/>
    <mergeCell ref="M5:M10"/>
    <mergeCell ref="N5:O10"/>
    <mergeCell ref="AN8:AP8"/>
    <mergeCell ref="AQ8:AS9"/>
    <mergeCell ref="AT8:AV8"/>
    <mergeCell ref="AW8:AY8"/>
    <mergeCell ref="AZ8:BB8"/>
    <mergeCell ref="BC8:BE9"/>
    <mergeCell ref="P5:P10"/>
    <mergeCell ref="Q5:S10"/>
    <mergeCell ref="BL5:BL10"/>
    <mergeCell ref="BM5:BT6"/>
    <mergeCell ref="W7:AA7"/>
    <mergeCell ref="AB7:AC10"/>
    <mergeCell ref="AD7:AE10"/>
    <mergeCell ref="AF7:AM7"/>
    <mergeCell ref="AN7:BE7"/>
    <mergeCell ref="BF7:BH9"/>
    <mergeCell ref="BI7:BK8"/>
    <mergeCell ref="BM7:BT10"/>
    <mergeCell ref="T5:V10"/>
    <mergeCell ref="W5:AE6"/>
    <mergeCell ref="AF5:BH6"/>
    <mergeCell ref="BI5:BK6"/>
    <mergeCell ref="W8:Y10"/>
    <mergeCell ref="Z8:AA10"/>
    <mergeCell ref="AF8:AI8"/>
    <mergeCell ref="AJ8:AM8"/>
    <mergeCell ref="BI9:BK10"/>
    <mergeCell ref="AG10:AH10"/>
    <mergeCell ref="AK10:AL10"/>
    <mergeCell ref="AN10:AP10"/>
    <mergeCell ref="AQ10:AS10"/>
    <mergeCell ref="AT10:AV10"/>
    <mergeCell ref="AW10:AY10"/>
    <mergeCell ref="AZ10:BB10"/>
    <mergeCell ref="BC10:BE10"/>
    <mergeCell ref="BF10:BH10"/>
    <mergeCell ref="AF9:AI9"/>
    <mergeCell ref="AJ9:AM9"/>
    <mergeCell ref="AZ11:BB11"/>
    <mergeCell ref="BC11:BE13"/>
    <mergeCell ref="BF11:BH13"/>
    <mergeCell ref="AN9:AP9"/>
    <mergeCell ref="AT9:AV9"/>
    <mergeCell ref="AW9:AY9"/>
    <mergeCell ref="AZ9:BB9"/>
    <mergeCell ref="AW11:AY11"/>
    <mergeCell ref="AW12:AY12"/>
    <mergeCell ref="AN13:AP13"/>
    <mergeCell ref="AT13:AV13"/>
    <mergeCell ref="AW13:AY13"/>
    <mergeCell ref="BI11:BK12"/>
    <mergeCell ref="BL11:BL13"/>
    <mergeCell ref="BM11:BT11"/>
    <mergeCell ref="AZ12:BB12"/>
    <mergeCell ref="BM12:BT12"/>
    <mergeCell ref="AZ13:BB13"/>
    <mergeCell ref="BI13:BK13"/>
    <mergeCell ref="BM13:BT13"/>
    <mergeCell ref="A14:A16"/>
    <mergeCell ref="E14:G16"/>
    <mergeCell ref="H14:L16"/>
    <mergeCell ref="M14:M16"/>
    <mergeCell ref="N14:O16"/>
    <mergeCell ref="P14:P16"/>
    <mergeCell ref="Q14:S16"/>
    <mergeCell ref="T14:V16"/>
    <mergeCell ref="A12:A13"/>
    <mergeCell ref="H12:L13"/>
    <mergeCell ref="AF12:AI12"/>
    <mergeCell ref="AJ12:AM12"/>
    <mergeCell ref="AN12:AP12"/>
    <mergeCell ref="AT12:AV12"/>
    <mergeCell ref="B13:D13"/>
    <mergeCell ref="W13:Y13"/>
    <mergeCell ref="AG13:AH13"/>
    <mergeCell ref="AK13:AL13"/>
    <mergeCell ref="AD11:AD12"/>
    <mergeCell ref="AE11:AE12"/>
    <mergeCell ref="AN11:AP11"/>
    <mergeCell ref="AQ11:AS13"/>
    <mergeCell ref="AT11:AV11"/>
    <mergeCell ref="B11:D12"/>
    <mergeCell ref="E11:G13"/>
    <mergeCell ref="M11:M13"/>
    <mergeCell ref="N11:O13"/>
    <mergeCell ref="P11:P13"/>
    <mergeCell ref="Q11:S13"/>
    <mergeCell ref="T11:V13"/>
    <mergeCell ref="W11:Y12"/>
    <mergeCell ref="Z11:Z12"/>
    <mergeCell ref="AA11:AA12"/>
    <mergeCell ref="AB11:AB12"/>
    <mergeCell ref="AC11:AC12"/>
    <mergeCell ref="AE14:AE15"/>
    <mergeCell ref="AF14:AI15"/>
    <mergeCell ref="AJ14:AM15"/>
    <mergeCell ref="AN14:AP14"/>
    <mergeCell ref="AQ14:AS16"/>
    <mergeCell ref="AT14:AV14"/>
    <mergeCell ref="W14:Y16"/>
    <mergeCell ref="Z14:Z15"/>
    <mergeCell ref="AA14:AA15"/>
    <mergeCell ref="AB14:AB15"/>
    <mergeCell ref="AC14:AC15"/>
    <mergeCell ref="AD14:AD15"/>
    <mergeCell ref="AG16:AH16"/>
    <mergeCell ref="AK16:AL16"/>
    <mergeCell ref="BM14:BT14"/>
    <mergeCell ref="AN15:AP15"/>
    <mergeCell ref="AT15:AV15"/>
    <mergeCell ref="AW15:AY15"/>
    <mergeCell ref="AZ15:BB15"/>
    <mergeCell ref="BM15:BT15"/>
    <mergeCell ref="AW14:AY14"/>
    <mergeCell ref="AZ14:BB14"/>
    <mergeCell ref="BC14:BE16"/>
    <mergeCell ref="BF14:BH16"/>
    <mergeCell ref="BI14:BK15"/>
    <mergeCell ref="BL14:BL16"/>
    <mergeCell ref="AZ16:BB16"/>
    <mergeCell ref="BI16:BK16"/>
    <mergeCell ref="BM16:BT16"/>
    <mergeCell ref="AN16:AP16"/>
    <mergeCell ref="AT16:AV16"/>
    <mergeCell ref="AW16:AY16"/>
    <mergeCell ref="A17:A19"/>
    <mergeCell ref="E17:G19"/>
    <mergeCell ref="H17:L19"/>
    <mergeCell ref="M17:M19"/>
    <mergeCell ref="N17:O19"/>
    <mergeCell ref="P17:P19"/>
    <mergeCell ref="Q17:S19"/>
    <mergeCell ref="T17:V19"/>
    <mergeCell ref="AE17:AE18"/>
    <mergeCell ref="AF17:AI18"/>
    <mergeCell ref="AJ17:AM18"/>
    <mergeCell ref="AN17:AP17"/>
    <mergeCell ref="AQ17:AS19"/>
    <mergeCell ref="AT17:AV17"/>
    <mergeCell ref="W17:Y19"/>
    <mergeCell ref="Z17:Z18"/>
    <mergeCell ref="AA17:AA18"/>
    <mergeCell ref="AB17:AB18"/>
    <mergeCell ref="AC17:AC18"/>
    <mergeCell ref="AD17:AD18"/>
    <mergeCell ref="AG19:AH19"/>
    <mergeCell ref="AK19:AL19"/>
    <mergeCell ref="BM17:BT17"/>
    <mergeCell ref="AN18:AP18"/>
    <mergeCell ref="AT18:AV18"/>
    <mergeCell ref="AW18:AY18"/>
    <mergeCell ref="AZ18:BB18"/>
    <mergeCell ref="BM18:BT18"/>
    <mergeCell ref="AW17:AY17"/>
    <mergeCell ref="AZ17:BB17"/>
    <mergeCell ref="BC17:BE19"/>
    <mergeCell ref="BF17:BH19"/>
    <mergeCell ref="BI17:BK18"/>
    <mergeCell ref="BL17:BL19"/>
    <mergeCell ref="AZ19:BB19"/>
    <mergeCell ref="BI19:BK19"/>
    <mergeCell ref="BM19:BT19"/>
    <mergeCell ref="AN19:AP19"/>
    <mergeCell ref="AT19:AV19"/>
    <mergeCell ref="AW19:AY19"/>
    <mergeCell ref="A20:A22"/>
    <mergeCell ref="E20:G22"/>
    <mergeCell ref="H20:L22"/>
    <mergeCell ref="M20:M22"/>
    <mergeCell ref="N20:O22"/>
    <mergeCell ref="P20:P22"/>
    <mergeCell ref="Q20:S22"/>
    <mergeCell ref="T20:V22"/>
    <mergeCell ref="AE20:AE21"/>
    <mergeCell ref="AF20:AI21"/>
    <mergeCell ref="AJ20:AM21"/>
    <mergeCell ref="AN20:AP20"/>
    <mergeCell ref="AQ20:AS22"/>
    <mergeCell ref="AT20:AV20"/>
    <mergeCell ref="W20:Y22"/>
    <mergeCell ref="Z20:Z21"/>
    <mergeCell ref="AA20:AA21"/>
    <mergeCell ref="AB20:AB21"/>
    <mergeCell ref="AC20:AC21"/>
    <mergeCell ref="AD20:AD21"/>
    <mergeCell ref="AG22:AH22"/>
    <mergeCell ref="AK22:AL22"/>
    <mergeCell ref="BM20:BT20"/>
    <mergeCell ref="AN21:AP21"/>
    <mergeCell ref="AT21:AV21"/>
    <mergeCell ref="AW21:AY21"/>
    <mergeCell ref="AZ21:BB21"/>
    <mergeCell ref="BM21:BT21"/>
    <mergeCell ref="AW20:AY20"/>
    <mergeCell ref="AZ20:BB20"/>
    <mergeCell ref="BC20:BE22"/>
    <mergeCell ref="BF20:BH22"/>
    <mergeCell ref="BI20:BK21"/>
    <mergeCell ref="BL20:BL22"/>
    <mergeCell ref="AZ22:BB22"/>
    <mergeCell ref="BI22:BK22"/>
    <mergeCell ref="BM22:BT22"/>
    <mergeCell ref="AN22:AP22"/>
    <mergeCell ref="AT22:AV22"/>
    <mergeCell ref="AW22:AY22"/>
    <mergeCell ref="A23:A25"/>
    <mergeCell ref="E23:G25"/>
    <mergeCell ref="H23:L25"/>
    <mergeCell ref="M23:M25"/>
    <mergeCell ref="N23:O25"/>
    <mergeCell ref="P23:P25"/>
    <mergeCell ref="Q23:S25"/>
    <mergeCell ref="T23:V25"/>
    <mergeCell ref="AE23:AE24"/>
    <mergeCell ref="AF23:AI24"/>
    <mergeCell ref="AJ23:AM24"/>
    <mergeCell ref="AN23:AP23"/>
    <mergeCell ref="AQ23:AS25"/>
    <mergeCell ref="AT23:AV23"/>
    <mergeCell ref="W23:Y25"/>
    <mergeCell ref="Z23:Z24"/>
    <mergeCell ref="AA23:AA24"/>
    <mergeCell ref="AB23:AB24"/>
    <mergeCell ref="AC23:AC24"/>
    <mergeCell ref="AD23:AD24"/>
    <mergeCell ref="AG25:AH25"/>
    <mergeCell ref="AK25:AL25"/>
    <mergeCell ref="BM23:BT23"/>
    <mergeCell ref="AN24:AP24"/>
    <mergeCell ref="AT24:AV24"/>
    <mergeCell ref="AW24:AY24"/>
    <mergeCell ref="AZ24:BB24"/>
    <mergeCell ref="BM24:BT24"/>
    <mergeCell ref="AW23:AY23"/>
    <mergeCell ref="AZ23:BB23"/>
    <mergeCell ref="BC23:BE25"/>
    <mergeCell ref="BF23:BH25"/>
    <mergeCell ref="BI23:BK24"/>
    <mergeCell ref="BL23:BL25"/>
    <mergeCell ref="AZ25:BB25"/>
    <mergeCell ref="BI25:BK25"/>
    <mergeCell ref="BM25:BT25"/>
    <mergeCell ref="AN25:AP25"/>
    <mergeCell ref="AT25:AV25"/>
    <mergeCell ref="AW25:AY25"/>
    <mergeCell ref="A26:A28"/>
    <mergeCell ref="E26:G28"/>
    <mergeCell ref="H26:L28"/>
    <mergeCell ref="M26:M28"/>
    <mergeCell ref="N26:O28"/>
    <mergeCell ref="P26:P28"/>
    <mergeCell ref="Q26:S28"/>
    <mergeCell ref="T26:V28"/>
    <mergeCell ref="AE26:AE27"/>
    <mergeCell ref="AF26:AI27"/>
    <mergeCell ref="AJ26:AM27"/>
    <mergeCell ref="AN26:AP26"/>
    <mergeCell ref="AQ26:AS28"/>
    <mergeCell ref="AT26:AV26"/>
    <mergeCell ref="W26:Y28"/>
    <mergeCell ref="Z26:Z27"/>
    <mergeCell ref="AA26:AA27"/>
    <mergeCell ref="AB26:AB27"/>
    <mergeCell ref="AC26:AC27"/>
    <mergeCell ref="AD26:AD27"/>
    <mergeCell ref="AG28:AH28"/>
    <mergeCell ref="AK28:AL28"/>
    <mergeCell ref="BM26:BT26"/>
    <mergeCell ref="AN27:AP27"/>
    <mergeCell ref="AT27:AV27"/>
    <mergeCell ref="AW27:AY27"/>
    <mergeCell ref="AZ27:BB27"/>
    <mergeCell ref="BM27:BT27"/>
    <mergeCell ref="AW26:AY26"/>
    <mergeCell ref="AZ26:BB26"/>
    <mergeCell ref="BC26:BE28"/>
    <mergeCell ref="BF26:BH28"/>
    <mergeCell ref="BI26:BK27"/>
    <mergeCell ref="BL26:BL28"/>
    <mergeCell ref="AZ28:BB28"/>
    <mergeCell ref="BI28:BK28"/>
    <mergeCell ref="BM28:BT28"/>
    <mergeCell ref="AN28:AP28"/>
    <mergeCell ref="AT28:AV28"/>
    <mergeCell ref="AW28:AY28"/>
    <mergeCell ref="A29:A31"/>
    <mergeCell ref="E29:G31"/>
    <mergeCell ref="H29:L31"/>
    <mergeCell ref="M29:M31"/>
    <mergeCell ref="N29:O31"/>
    <mergeCell ref="P29:P31"/>
    <mergeCell ref="Q29:S31"/>
    <mergeCell ref="T29:V31"/>
    <mergeCell ref="AE29:AE30"/>
    <mergeCell ref="AF29:AI30"/>
    <mergeCell ref="AJ29:AM30"/>
    <mergeCell ref="AN29:AP29"/>
    <mergeCell ref="AQ29:AS31"/>
    <mergeCell ref="AT29:AV29"/>
    <mergeCell ref="W29:Y31"/>
    <mergeCell ref="Z29:Z30"/>
    <mergeCell ref="AA29:AA30"/>
    <mergeCell ref="AB29:AB30"/>
    <mergeCell ref="AC29:AC30"/>
    <mergeCell ref="AD29:AD30"/>
    <mergeCell ref="AG31:AH31"/>
    <mergeCell ref="AK31:AL31"/>
    <mergeCell ref="BM29:BT29"/>
    <mergeCell ref="AN30:AP30"/>
    <mergeCell ref="AT30:AV30"/>
    <mergeCell ref="AW30:AY30"/>
    <mergeCell ref="AZ30:BB30"/>
    <mergeCell ref="BM30:BT30"/>
    <mergeCell ref="AW29:AY29"/>
    <mergeCell ref="AZ29:BB29"/>
    <mergeCell ref="BC29:BE31"/>
    <mergeCell ref="BF29:BH31"/>
    <mergeCell ref="BI29:BK30"/>
    <mergeCell ref="BL29:BL31"/>
    <mergeCell ref="AZ31:BB31"/>
    <mergeCell ref="BI31:BK31"/>
    <mergeCell ref="BM31:BT31"/>
    <mergeCell ref="AN31:AP31"/>
    <mergeCell ref="AT31:AV31"/>
    <mergeCell ref="AW31:AY31"/>
    <mergeCell ref="A32:A34"/>
    <mergeCell ref="E32:G34"/>
    <mergeCell ref="H32:L34"/>
    <mergeCell ref="M32:M34"/>
    <mergeCell ref="N32:O34"/>
    <mergeCell ref="P32:P34"/>
    <mergeCell ref="Q32:S34"/>
    <mergeCell ref="T32:V34"/>
    <mergeCell ref="AE32:AE33"/>
    <mergeCell ref="AF32:AI33"/>
    <mergeCell ref="AJ32:AM33"/>
    <mergeCell ref="AN32:AP32"/>
    <mergeCell ref="AQ32:AS34"/>
    <mergeCell ref="AT32:AV32"/>
    <mergeCell ref="W32:Y34"/>
    <mergeCell ref="Z32:Z33"/>
    <mergeCell ref="AA32:AA33"/>
    <mergeCell ref="AB32:AB33"/>
    <mergeCell ref="AC32:AC33"/>
    <mergeCell ref="AD32:AD33"/>
    <mergeCell ref="BM32:BT32"/>
    <mergeCell ref="AN33:AP33"/>
    <mergeCell ref="AT33:AV33"/>
    <mergeCell ref="AW33:AY33"/>
    <mergeCell ref="AZ33:BB33"/>
    <mergeCell ref="BM33:BT33"/>
    <mergeCell ref="AW32:AY32"/>
    <mergeCell ref="AZ32:BB32"/>
    <mergeCell ref="BC32:BE34"/>
    <mergeCell ref="BF32:BH34"/>
    <mergeCell ref="BI32:BK33"/>
    <mergeCell ref="BL32:BL34"/>
    <mergeCell ref="AZ34:BB34"/>
    <mergeCell ref="BI34:BK34"/>
    <mergeCell ref="BM34:BT34"/>
    <mergeCell ref="AF37:AI38"/>
    <mergeCell ref="AJ37:AM38"/>
    <mergeCell ref="BI37:BK38"/>
    <mergeCell ref="G41:BT42"/>
    <mergeCell ref="G43:BT43"/>
    <mergeCell ref="AG34:AH34"/>
    <mergeCell ref="AK34:AL34"/>
    <mergeCell ref="AN34:AP34"/>
    <mergeCell ref="AT34:AV34"/>
    <mergeCell ref="AW34:AY34"/>
    <mergeCell ref="A50:A55"/>
    <mergeCell ref="B50:D55"/>
    <mergeCell ref="E50:G55"/>
    <mergeCell ref="H50:L55"/>
    <mergeCell ref="M50:M55"/>
    <mergeCell ref="N50:O55"/>
    <mergeCell ref="G44:BT44"/>
    <mergeCell ref="G45:BT45"/>
    <mergeCell ref="A46:BT46"/>
    <mergeCell ref="BB48:BH48"/>
    <mergeCell ref="BI48:BJ48"/>
    <mergeCell ref="BK48:BP48"/>
    <mergeCell ref="P50:P55"/>
    <mergeCell ref="Q50:S55"/>
    <mergeCell ref="T50:V55"/>
    <mergeCell ref="W50:AE51"/>
    <mergeCell ref="AF50:BH51"/>
    <mergeCell ref="BI50:BK51"/>
    <mergeCell ref="W53:Y55"/>
    <mergeCell ref="Z53:AA55"/>
    <mergeCell ref="AF53:AI53"/>
    <mergeCell ref="AJ53:AM53"/>
    <mergeCell ref="AN53:AP53"/>
    <mergeCell ref="AQ53:AS54"/>
    <mergeCell ref="AT53:AV53"/>
    <mergeCell ref="AW53:AY53"/>
    <mergeCell ref="AZ53:BB53"/>
    <mergeCell ref="BC53:BE54"/>
    <mergeCell ref="BL50:BL55"/>
    <mergeCell ref="BM50:BT51"/>
    <mergeCell ref="W52:AA52"/>
    <mergeCell ref="AB52:AC55"/>
    <mergeCell ref="AD52:AE55"/>
    <mergeCell ref="AF52:AM52"/>
    <mergeCell ref="AN52:BE52"/>
    <mergeCell ref="BF52:BH54"/>
    <mergeCell ref="BI52:BK53"/>
    <mergeCell ref="BM52:BT55"/>
    <mergeCell ref="BI54:BK55"/>
    <mergeCell ref="AG55:AH55"/>
    <mergeCell ref="AK55:AL55"/>
    <mergeCell ref="AN55:AP55"/>
    <mergeCell ref="AQ55:AS55"/>
    <mergeCell ref="AT55:AV55"/>
    <mergeCell ref="AW55:AY55"/>
    <mergeCell ref="AZ55:BB55"/>
    <mergeCell ref="BC55:BE55"/>
    <mergeCell ref="BF55:BH55"/>
    <mergeCell ref="AF54:AI54"/>
    <mergeCell ref="AJ54:AM54"/>
    <mergeCell ref="AN54:AP54"/>
    <mergeCell ref="AT54:AV54"/>
    <mergeCell ref="AW54:AY54"/>
    <mergeCell ref="AZ54:BB54"/>
    <mergeCell ref="P56:P58"/>
    <mergeCell ref="Q56:S58"/>
    <mergeCell ref="T56:V58"/>
    <mergeCell ref="W56:Y58"/>
    <mergeCell ref="Z56:Z57"/>
    <mergeCell ref="AA56:AA57"/>
    <mergeCell ref="AN58:AP58"/>
    <mergeCell ref="AT58:AV58"/>
    <mergeCell ref="AW58:AY58"/>
    <mergeCell ref="AZ58:BB58"/>
    <mergeCell ref="BM57:BT57"/>
    <mergeCell ref="BI58:BK58"/>
    <mergeCell ref="AN56:AP56"/>
    <mergeCell ref="AQ56:AS58"/>
    <mergeCell ref="AT56:AV56"/>
    <mergeCell ref="AW56:AY56"/>
    <mergeCell ref="AZ56:BB56"/>
    <mergeCell ref="BC56:BE58"/>
    <mergeCell ref="AB56:AB57"/>
    <mergeCell ref="AC56:AC57"/>
    <mergeCell ref="AD56:AD57"/>
    <mergeCell ref="AE56:AE57"/>
    <mergeCell ref="AF56:AI57"/>
    <mergeCell ref="AJ56:AM57"/>
    <mergeCell ref="BM58:BT58"/>
    <mergeCell ref="AG58:AH58"/>
    <mergeCell ref="AK58:AL58"/>
    <mergeCell ref="BI56:BK57"/>
    <mergeCell ref="BL56:BL58"/>
    <mergeCell ref="BM56:BT56"/>
    <mergeCell ref="AW57:AY57"/>
    <mergeCell ref="AZ57:BB57"/>
    <mergeCell ref="BF56:BH58"/>
    <mergeCell ref="W59:Y61"/>
    <mergeCell ref="Z59:Z60"/>
    <mergeCell ref="AA59:AA60"/>
    <mergeCell ref="AB59:AB60"/>
    <mergeCell ref="AC59:AC60"/>
    <mergeCell ref="AD59:AD60"/>
    <mergeCell ref="A56:A58"/>
    <mergeCell ref="E56:G58"/>
    <mergeCell ref="H56:L58"/>
    <mergeCell ref="M56:M58"/>
    <mergeCell ref="N56:O58"/>
    <mergeCell ref="B56:D58"/>
    <mergeCell ref="B59:D61"/>
    <mergeCell ref="AN57:AP57"/>
    <mergeCell ref="AT57:AV57"/>
    <mergeCell ref="AE59:AE60"/>
    <mergeCell ref="AF59:AI60"/>
    <mergeCell ref="AJ59:AM60"/>
    <mergeCell ref="AN59:AP59"/>
    <mergeCell ref="AQ59:AS61"/>
    <mergeCell ref="AT59:AV59"/>
    <mergeCell ref="AT61:AV61"/>
    <mergeCell ref="AW61:AY61"/>
    <mergeCell ref="BM59:BT59"/>
    <mergeCell ref="AN60:AP60"/>
    <mergeCell ref="AT60:AV60"/>
    <mergeCell ref="AW60:AY60"/>
    <mergeCell ref="AZ60:BB60"/>
    <mergeCell ref="BM60:BT60"/>
    <mergeCell ref="AW59:AY59"/>
    <mergeCell ref="AZ59:BB59"/>
    <mergeCell ref="BC59:BE61"/>
    <mergeCell ref="BF59:BH61"/>
    <mergeCell ref="BI59:BK60"/>
    <mergeCell ref="BL59:BL61"/>
    <mergeCell ref="AZ61:BB61"/>
    <mergeCell ref="BI61:BK61"/>
    <mergeCell ref="BM61:BT61"/>
    <mergeCell ref="AG61:AH61"/>
    <mergeCell ref="AN61:AP61"/>
    <mergeCell ref="A62:A64"/>
    <mergeCell ref="E62:G64"/>
    <mergeCell ref="H62:L64"/>
    <mergeCell ref="M62:M64"/>
    <mergeCell ref="N62:O64"/>
    <mergeCell ref="P62:P64"/>
    <mergeCell ref="Q62:S64"/>
    <mergeCell ref="T62:V64"/>
    <mergeCell ref="AE62:AE63"/>
    <mergeCell ref="AF62:AI63"/>
    <mergeCell ref="AJ62:AM63"/>
    <mergeCell ref="AN62:AP62"/>
    <mergeCell ref="A59:A61"/>
    <mergeCell ref="E59:G61"/>
    <mergeCell ref="H59:L61"/>
    <mergeCell ref="M59:M61"/>
    <mergeCell ref="N59:O61"/>
    <mergeCell ref="P59:P61"/>
    <mergeCell ref="Q59:S61"/>
    <mergeCell ref="T59:V61"/>
    <mergeCell ref="B62:D64"/>
    <mergeCell ref="W62:Y64"/>
    <mergeCell ref="Z62:Z63"/>
    <mergeCell ref="AA62:AA63"/>
    <mergeCell ref="AB62:AB63"/>
    <mergeCell ref="AC62:AC63"/>
    <mergeCell ref="AD62:AD63"/>
    <mergeCell ref="AG64:AH64"/>
    <mergeCell ref="AK64:AL64"/>
    <mergeCell ref="AK61:AL61"/>
    <mergeCell ref="BM62:BT62"/>
    <mergeCell ref="AN63:AP63"/>
    <mergeCell ref="AT63:AV63"/>
    <mergeCell ref="AW63:AY63"/>
    <mergeCell ref="AZ63:BB63"/>
    <mergeCell ref="BM63:BT63"/>
    <mergeCell ref="AW62:AY62"/>
    <mergeCell ref="AZ62:BB62"/>
    <mergeCell ref="BC62:BE64"/>
    <mergeCell ref="BF62:BH64"/>
    <mergeCell ref="BI62:BK63"/>
    <mergeCell ref="BL62:BL64"/>
    <mergeCell ref="AZ64:BB64"/>
    <mergeCell ref="BI64:BK64"/>
    <mergeCell ref="BM64:BT64"/>
    <mergeCell ref="AN64:AP64"/>
    <mergeCell ref="AT64:AV64"/>
    <mergeCell ref="AW64:AY64"/>
    <mergeCell ref="AQ62:AS64"/>
    <mergeCell ref="AT62:AV62"/>
    <mergeCell ref="A65:A67"/>
    <mergeCell ref="E65:G67"/>
    <mergeCell ref="H65:L67"/>
    <mergeCell ref="M65:M67"/>
    <mergeCell ref="N65:O67"/>
    <mergeCell ref="P65:P67"/>
    <mergeCell ref="Q65:S67"/>
    <mergeCell ref="T65:V67"/>
    <mergeCell ref="AE65:AE66"/>
    <mergeCell ref="B65:D67"/>
    <mergeCell ref="AF65:AI66"/>
    <mergeCell ref="AJ65:AM66"/>
    <mergeCell ref="AN65:AP65"/>
    <mergeCell ref="AQ65:AS67"/>
    <mergeCell ref="AT65:AV65"/>
    <mergeCell ref="W65:Y67"/>
    <mergeCell ref="Z65:Z66"/>
    <mergeCell ref="AA65:AA66"/>
    <mergeCell ref="AB65:AB66"/>
    <mergeCell ref="AC65:AC66"/>
    <mergeCell ref="AD65:AD66"/>
    <mergeCell ref="AG67:AH67"/>
    <mergeCell ref="AK67:AL67"/>
    <mergeCell ref="BM65:BT65"/>
    <mergeCell ref="AN66:AP66"/>
    <mergeCell ref="AT66:AV66"/>
    <mergeCell ref="AW66:AY66"/>
    <mergeCell ref="AZ66:BB66"/>
    <mergeCell ref="BM66:BT66"/>
    <mergeCell ref="AW65:AY65"/>
    <mergeCell ref="AZ65:BB65"/>
    <mergeCell ref="BC65:BE67"/>
    <mergeCell ref="BF65:BH67"/>
    <mergeCell ref="BI65:BK66"/>
    <mergeCell ref="BL65:BL67"/>
    <mergeCell ref="AZ67:BB67"/>
    <mergeCell ref="BI67:BK67"/>
    <mergeCell ref="BM67:BT67"/>
    <mergeCell ref="AN67:AP67"/>
    <mergeCell ref="AT67:AV67"/>
    <mergeCell ref="AW67:AY67"/>
    <mergeCell ref="A68:A70"/>
    <mergeCell ref="E68:G70"/>
    <mergeCell ref="H68:L70"/>
    <mergeCell ref="M68:M70"/>
    <mergeCell ref="N68:O70"/>
    <mergeCell ref="P68:P70"/>
    <mergeCell ref="Q68:S70"/>
    <mergeCell ref="T68:V70"/>
    <mergeCell ref="AE68:AE69"/>
    <mergeCell ref="B68:D70"/>
    <mergeCell ref="AF68:AI69"/>
    <mergeCell ref="AJ68:AM69"/>
    <mergeCell ref="AN68:AP68"/>
    <mergeCell ref="AQ68:AS70"/>
    <mergeCell ref="AT68:AV68"/>
    <mergeCell ref="W68:Y70"/>
    <mergeCell ref="Z68:Z69"/>
    <mergeCell ref="AA68:AA69"/>
    <mergeCell ref="AB68:AB69"/>
    <mergeCell ref="AC68:AC69"/>
    <mergeCell ref="AD68:AD69"/>
    <mergeCell ref="AG70:AH70"/>
    <mergeCell ref="AK70:AL70"/>
    <mergeCell ref="BM68:BT68"/>
    <mergeCell ref="AN69:AP69"/>
    <mergeCell ref="AT69:AV69"/>
    <mergeCell ref="AW69:AY69"/>
    <mergeCell ref="AZ69:BB69"/>
    <mergeCell ref="BM69:BT69"/>
    <mergeCell ref="AW68:AY68"/>
    <mergeCell ref="AZ68:BB68"/>
    <mergeCell ref="BC68:BE70"/>
    <mergeCell ref="BF68:BH70"/>
    <mergeCell ref="BI68:BK69"/>
    <mergeCell ref="BL68:BL70"/>
    <mergeCell ref="AZ70:BB70"/>
    <mergeCell ref="BI70:BK70"/>
    <mergeCell ref="BM70:BT70"/>
    <mergeCell ref="AN70:AP70"/>
    <mergeCell ref="AT70:AV70"/>
    <mergeCell ref="AW70:AY70"/>
    <mergeCell ref="A71:A73"/>
    <mergeCell ref="E71:G73"/>
    <mergeCell ref="H71:L73"/>
    <mergeCell ref="M71:M73"/>
    <mergeCell ref="N71:O73"/>
    <mergeCell ref="P71:P73"/>
    <mergeCell ref="Q71:S73"/>
    <mergeCell ref="T71:V73"/>
    <mergeCell ref="AE71:AE72"/>
    <mergeCell ref="B71:D73"/>
    <mergeCell ref="AF71:AI72"/>
    <mergeCell ref="AJ71:AM72"/>
    <mergeCell ref="AN71:AP71"/>
    <mergeCell ref="AQ71:AS73"/>
    <mergeCell ref="AT71:AV71"/>
    <mergeCell ref="W71:Y73"/>
    <mergeCell ref="Z71:Z72"/>
    <mergeCell ref="AA71:AA72"/>
    <mergeCell ref="AB71:AB72"/>
    <mergeCell ref="AC71:AC72"/>
    <mergeCell ref="AD71:AD72"/>
    <mergeCell ref="AG73:AH73"/>
    <mergeCell ref="AK73:AL73"/>
    <mergeCell ref="BM71:BT71"/>
    <mergeCell ref="AN72:AP72"/>
    <mergeCell ref="AT72:AV72"/>
    <mergeCell ref="AW72:AY72"/>
    <mergeCell ref="AZ72:BB72"/>
    <mergeCell ref="BM72:BT72"/>
    <mergeCell ref="AW71:AY71"/>
    <mergeCell ref="AZ71:BB71"/>
    <mergeCell ref="BC71:BE73"/>
    <mergeCell ref="BF71:BH73"/>
    <mergeCell ref="BI71:BK72"/>
    <mergeCell ref="BL71:BL73"/>
    <mergeCell ref="AZ73:BB73"/>
    <mergeCell ref="BI73:BK73"/>
    <mergeCell ref="BM73:BT73"/>
    <mergeCell ref="AN73:AP73"/>
    <mergeCell ref="AT73:AV73"/>
    <mergeCell ref="AW73:AY73"/>
    <mergeCell ref="A74:A76"/>
    <mergeCell ref="E74:G76"/>
    <mergeCell ref="H74:L76"/>
    <mergeCell ref="M74:M76"/>
    <mergeCell ref="N74:O76"/>
    <mergeCell ref="P74:P76"/>
    <mergeCell ref="Q74:S76"/>
    <mergeCell ref="T74:V76"/>
    <mergeCell ref="AE74:AE75"/>
    <mergeCell ref="B74:D76"/>
    <mergeCell ref="AF74:AI75"/>
    <mergeCell ref="AJ74:AM75"/>
    <mergeCell ref="AN74:AP74"/>
    <mergeCell ref="AQ74:AS76"/>
    <mergeCell ref="AT74:AV74"/>
    <mergeCell ref="W74:Y76"/>
    <mergeCell ref="Z74:Z75"/>
    <mergeCell ref="AA74:AA75"/>
    <mergeCell ref="AB74:AB75"/>
    <mergeCell ref="AC74:AC75"/>
    <mergeCell ref="AD74:AD75"/>
    <mergeCell ref="AG76:AH76"/>
    <mergeCell ref="AK76:AL76"/>
    <mergeCell ref="BM74:BT74"/>
    <mergeCell ref="AN75:AP75"/>
    <mergeCell ref="AT75:AV75"/>
    <mergeCell ref="AW75:AY75"/>
    <mergeCell ref="AZ75:BB75"/>
    <mergeCell ref="BM75:BT75"/>
    <mergeCell ref="AW74:AY74"/>
    <mergeCell ref="AZ74:BB74"/>
    <mergeCell ref="BC74:BE76"/>
    <mergeCell ref="BF74:BH76"/>
    <mergeCell ref="BI74:BK75"/>
    <mergeCell ref="BL74:BL76"/>
    <mergeCell ref="AZ76:BB76"/>
    <mergeCell ref="BI76:BK76"/>
    <mergeCell ref="BM76:BT76"/>
    <mergeCell ref="AN76:AP76"/>
    <mergeCell ref="AT76:AV76"/>
    <mergeCell ref="AW76:AY76"/>
    <mergeCell ref="A77:A79"/>
    <mergeCell ref="E77:G79"/>
    <mergeCell ref="H77:L79"/>
    <mergeCell ref="M77:M79"/>
    <mergeCell ref="N77:O79"/>
    <mergeCell ref="P77:P79"/>
    <mergeCell ref="Q77:S79"/>
    <mergeCell ref="T77:V79"/>
    <mergeCell ref="AE77:AE78"/>
    <mergeCell ref="B77:D79"/>
    <mergeCell ref="AF77:AI78"/>
    <mergeCell ref="AJ77:AM78"/>
    <mergeCell ref="AN77:AP77"/>
    <mergeCell ref="AQ77:AS79"/>
    <mergeCell ref="AT77:AV77"/>
    <mergeCell ref="W77:Y79"/>
    <mergeCell ref="Z77:Z78"/>
    <mergeCell ref="AA77:AA78"/>
    <mergeCell ref="AB77:AB78"/>
    <mergeCell ref="AC77:AC78"/>
    <mergeCell ref="AD77:AD78"/>
    <mergeCell ref="AG79:AH79"/>
    <mergeCell ref="AK79:AL79"/>
    <mergeCell ref="BM77:BT77"/>
    <mergeCell ref="AN78:AP78"/>
    <mergeCell ref="AT78:AV78"/>
    <mergeCell ref="AW78:AY78"/>
    <mergeCell ref="AZ78:BB78"/>
    <mergeCell ref="BM78:BT78"/>
    <mergeCell ref="AW77:AY77"/>
    <mergeCell ref="AZ77:BB77"/>
    <mergeCell ref="BC77:BE79"/>
    <mergeCell ref="BF77:BH79"/>
    <mergeCell ref="BI77:BK78"/>
    <mergeCell ref="BL77:BL79"/>
    <mergeCell ref="AZ79:BB79"/>
    <mergeCell ref="BI79:BK79"/>
    <mergeCell ref="BM79:BT79"/>
    <mergeCell ref="AN79:AP79"/>
    <mergeCell ref="AT79:AV79"/>
    <mergeCell ref="AW79:AY79"/>
    <mergeCell ref="A80:A82"/>
    <mergeCell ref="E80:G82"/>
    <mergeCell ref="H80:L82"/>
    <mergeCell ref="M80:M82"/>
    <mergeCell ref="N80:O82"/>
    <mergeCell ref="P80:P82"/>
    <mergeCell ref="Q80:S82"/>
    <mergeCell ref="T80:V82"/>
    <mergeCell ref="B80:D82"/>
    <mergeCell ref="AE80:AE81"/>
    <mergeCell ref="AF80:AI81"/>
    <mergeCell ref="AJ80:AM81"/>
    <mergeCell ref="AN80:AP80"/>
    <mergeCell ref="AQ80:AS82"/>
    <mergeCell ref="AT80:AV80"/>
    <mergeCell ref="W80:Y82"/>
    <mergeCell ref="Z80:Z81"/>
    <mergeCell ref="AA80:AA81"/>
    <mergeCell ref="AB80:AB81"/>
    <mergeCell ref="AC80:AC81"/>
    <mergeCell ref="AD80:AD81"/>
    <mergeCell ref="AG82:AH82"/>
    <mergeCell ref="AK82:AL82"/>
    <mergeCell ref="BM80:BT80"/>
    <mergeCell ref="AN81:AP81"/>
    <mergeCell ref="AT81:AV81"/>
    <mergeCell ref="AW81:AY81"/>
    <mergeCell ref="AZ81:BB81"/>
    <mergeCell ref="BM81:BT81"/>
    <mergeCell ref="AW80:AY80"/>
    <mergeCell ref="AZ80:BB80"/>
    <mergeCell ref="BC80:BE82"/>
    <mergeCell ref="BF80:BH82"/>
    <mergeCell ref="BI80:BK81"/>
    <mergeCell ref="BL80:BL82"/>
    <mergeCell ref="AZ82:BB82"/>
    <mergeCell ref="BI82:BK82"/>
    <mergeCell ref="BM82:BT82"/>
    <mergeCell ref="AN82:AP82"/>
    <mergeCell ref="AT82:AV82"/>
    <mergeCell ref="AW82:AY82"/>
    <mergeCell ref="AT83:AV83"/>
    <mergeCell ref="W83:Y85"/>
    <mergeCell ref="Z83:Z84"/>
    <mergeCell ref="AA83:AA84"/>
    <mergeCell ref="AB83:AB84"/>
    <mergeCell ref="AC83:AC84"/>
    <mergeCell ref="AD83:AD84"/>
    <mergeCell ref="AE83:AE84"/>
    <mergeCell ref="A83:A85"/>
    <mergeCell ref="E83:G85"/>
    <mergeCell ref="H83:L85"/>
    <mergeCell ref="M83:M85"/>
    <mergeCell ref="N83:O85"/>
    <mergeCell ref="P83:P85"/>
    <mergeCell ref="Q83:S85"/>
    <mergeCell ref="T83:V85"/>
    <mergeCell ref="B83:D85"/>
    <mergeCell ref="BM85:BT85"/>
    <mergeCell ref="AG85:AH85"/>
    <mergeCell ref="AK85:AL85"/>
    <mergeCell ref="AN85:AP85"/>
    <mergeCell ref="AT85:AV85"/>
    <mergeCell ref="AW85:AY85"/>
    <mergeCell ref="BM83:BT83"/>
    <mergeCell ref="AN84:AP84"/>
    <mergeCell ref="AT84:AV84"/>
    <mergeCell ref="AW84:AY84"/>
    <mergeCell ref="AZ84:BB84"/>
    <mergeCell ref="BM84:BT84"/>
    <mergeCell ref="AW83:AY83"/>
    <mergeCell ref="AZ83:BB83"/>
    <mergeCell ref="BC83:BE85"/>
    <mergeCell ref="BF83:BH85"/>
    <mergeCell ref="BI83:BK84"/>
    <mergeCell ref="BL83:BL85"/>
    <mergeCell ref="AZ85:BB85"/>
    <mergeCell ref="BI85:BK85"/>
    <mergeCell ref="AF83:AI84"/>
    <mergeCell ref="AJ83:AM84"/>
    <mergeCell ref="AN83:AP83"/>
    <mergeCell ref="AQ83:AS85"/>
  </mergeCells>
  <phoneticPr fontId="3"/>
  <dataValidations count="15">
    <dataValidation type="list" allowBlank="1" showInputMessage="1" showErrorMessage="1" sqref="P11:P13">
      <formula1>"有,無"</formula1>
    </dataValidation>
    <dataValidation type="list" allowBlank="1" showInputMessage="1" showErrorMessage="1" sqref="B11:D13">
      <formula1>"本園,その他の事業"</formula1>
    </dataValidation>
    <dataValidation type="list" allowBlank="1" showInputMessage="1" showErrorMessage="1" sqref="BI3:BJ3">
      <formula1>"6,7,8,9,10,11,12,1,2,3"</formula1>
    </dataValidation>
    <dataValidation type="list" allowBlank="1" showInputMessage="1" showErrorMessage="1" sqref="M11">
      <formula1>"　,男,女"</formula1>
    </dataValidation>
    <dataValidation type="list" allowBlank="1" showInputMessage="1" showErrorMessage="1" sqref="Q11:S13">
      <formula1>"　,施設長,保育士,看護師,准看護師,管理栄養士,栄養士,簿記1級,簿記2級,簿記3級"</formula1>
    </dataValidation>
    <dataValidation type="list" allowBlank="1" showInputMessage="1" showErrorMessage="1" sqref="T11:V13">
      <formula1>"　,大学院,大学,短大,専門学校,高校,中学校,特別支援学校"</formula1>
    </dataValidation>
    <dataValidation type="list" allowBlank="1" showInputMessage="1" showErrorMessage="1" sqref="BL11:BL13">
      <formula1>"　,◯,×"</formula1>
    </dataValidation>
    <dataValidation type="list" allowBlank="1" showInputMessage="1" showErrorMessage="1" sqref="E11:G13">
      <formula1>"　,主任保育士,副主任保育士,保育士,看護師"</formula1>
    </dataValidation>
    <dataValidation type="list" allowBlank="1" showInputMessage="1" sqref="E56:G85 E14:G34">
      <formula1>"　,主任保育士,副主任保育士,保育士"</formula1>
    </dataValidation>
    <dataValidation type="list" allowBlank="1" showInputMessage="1" sqref="P56:P85 P14:P34">
      <formula1>"有,無"</formula1>
    </dataValidation>
    <dataValidation type="list" allowBlank="1" showInputMessage="1" sqref="Q56:S85 Q14:S34">
      <formula1>"　,施設長,保育士,看護師,准看護師,管理栄養士,栄養士,簿記1級,簿記2級,簿記3級"</formula1>
    </dataValidation>
    <dataValidation type="list" allowBlank="1" showInputMessage="1" sqref="T56:V85 T14:V34">
      <formula1>"　,大学院,大学,短大,専門学校,高校,中学校,特別支援学校"</formula1>
    </dataValidation>
    <dataValidation type="list" allowBlank="1" showInputMessage="1" sqref="BL14:BL34 BL56:BL85">
      <formula1>"　,◯,×"</formula1>
    </dataValidation>
    <dataValidation type="list" allowBlank="1" showInputMessage="1" sqref="B56:D85 B14:D34">
      <formula1>"分園,その他の事業"</formula1>
    </dataValidation>
    <dataValidation type="list" allowBlank="1" showInputMessage="1" sqref="BI48:BJ48">
      <formula1>"6,7,8,9,10,11,12,1,2,3"</formula1>
    </dataValidation>
  </dataValidations>
  <printOptions horizontalCentered="1"/>
  <pageMargins left="0.39370078740157483" right="0.19685039370078741" top="0.62992125984251968" bottom="0.39370078740157483" header="0.19685039370078741" footer="0.19685039370078741"/>
  <pageSetup paperSize="9" scale="94" orientation="landscape" r:id="rId1"/>
  <headerFooter alignWithMargins="0"/>
  <rowBreaks count="1" manualBreakCount="1">
    <brk id="45" max="71"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84"/>
  <sheetViews>
    <sheetView showGridLines="0" zoomScaleNormal="100" zoomScaleSheetLayoutView="85" workbookViewId="0">
      <selection activeCell="E32" sqref="E32:G34"/>
    </sheetView>
  </sheetViews>
  <sheetFormatPr defaultColWidth="8" defaultRowHeight="12"/>
  <cols>
    <col min="1" max="4" width="2.375" style="15" customWidth="1"/>
    <col min="5" max="12" width="2" style="15" customWidth="1"/>
    <col min="13" max="14" width="2.625" style="15" customWidth="1"/>
    <col min="15" max="17" width="2.125" style="15" customWidth="1"/>
    <col min="18" max="20" width="1.875" style="15" customWidth="1"/>
    <col min="21" max="21" width="2.125" style="15" customWidth="1"/>
    <col min="22" max="22" width="1.625" style="15" customWidth="1"/>
    <col min="23" max="23" width="2.125" style="15" customWidth="1"/>
    <col min="24" max="28" width="2.625" style="15" customWidth="1"/>
    <col min="29" max="29" width="2.375" style="15" customWidth="1"/>
    <col min="30" max="31" width="1.875" style="15" customWidth="1"/>
    <col min="32" max="32" width="2.875" style="15" customWidth="1"/>
    <col min="33" max="35" width="1.875" style="15" customWidth="1"/>
    <col min="36" max="36" width="2.875" style="15" customWidth="1"/>
    <col min="37" max="37" width="1.875" style="15" customWidth="1"/>
    <col min="38" max="55" width="2" style="15" customWidth="1"/>
    <col min="56" max="61" width="2.125" style="15" customWidth="1"/>
    <col min="62" max="62" width="2.625" style="15" customWidth="1"/>
    <col min="63" max="70" width="1.875" style="15" customWidth="1"/>
    <col min="71" max="73" width="2.125" style="15" customWidth="1"/>
    <col min="74" max="16384" width="8" style="15"/>
  </cols>
  <sheetData>
    <row r="1" spans="1:70" ht="14.1" customHeight="1">
      <c r="A1" s="1457" t="s">
        <v>1141</v>
      </c>
      <c r="B1" s="1457"/>
      <c r="C1" s="1457"/>
      <c r="D1" s="1457"/>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c r="AM1" s="1458"/>
      <c r="AN1" s="1458"/>
      <c r="AO1" s="1458"/>
      <c r="AP1" s="1458"/>
      <c r="AQ1" s="1458"/>
      <c r="AR1" s="1458"/>
      <c r="AS1" s="1458"/>
      <c r="AT1" s="1458"/>
      <c r="AU1" s="1458"/>
      <c r="AV1" s="1458"/>
      <c r="AW1" s="1458"/>
      <c r="AX1" s="1458"/>
      <c r="AY1" s="1458"/>
      <c r="AZ1" s="1458"/>
      <c r="BA1" s="1458"/>
      <c r="BB1" s="1458"/>
      <c r="BC1" s="1458"/>
      <c r="BD1" s="1458"/>
      <c r="BE1" s="1458"/>
      <c r="BF1" s="1458"/>
      <c r="BG1" s="1458"/>
      <c r="BH1" s="1458"/>
      <c r="BI1" s="1458"/>
      <c r="BJ1" s="1458"/>
      <c r="BK1" s="1458"/>
      <c r="BL1" s="1458"/>
      <c r="BM1" s="1458"/>
      <c r="BN1" s="1458"/>
      <c r="BO1" s="1458"/>
      <c r="BP1" s="1458"/>
      <c r="BQ1" s="1458"/>
      <c r="BR1" s="1458"/>
    </row>
    <row r="2" spans="1:70" ht="5.0999999999999996" customHeight="1"/>
    <row r="3" spans="1:70" ht="14.1" customHeight="1">
      <c r="A3" s="76" t="s">
        <v>580</v>
      </c>
      <c r="B3" s="76"/>
      <c r="C3" s="76"/>
      <c r="D3" s="76"/>
      <c r="E3" s="76"/>
      <c r="F3" s="16"/>
      <c r="G3" s="16"/>
      <c r="H3" s="336"/>
      <c r="I3" s="336"/>
      <c r="J3" s="336"/>
      <c r="K3" s="336"/>
      <c r="L3" s="336"/>
      <c r="M3" s="336"/>
      <c r="N3" s="336"/>
      <c r="O3" s="336"/>
      <c r="P3" s="336"/>
      <c r="Q3" s="16"/>
      <c r="R3" s="16"/>
      <c r="S3" s="16"/>
      <c r="T3" s="16"/>
      <c r="U3" s="16"/>
      <c r="V3" s="16"/>
      <c r="W3" s="16"/>
      <c r="X3" s="16"/>
      <c r="Y3" s="16"/>
      <c r="Z3" s="16"/>
      <c r="AA3" s="16"/>
      <c r="AB3" s="16"/>
      <c r="AC3" s="16"/>
      <c r="AD3" s="16"/>
      <c r="AE3" s="16"/>
      <c r="AF3" s="16"/>
      <c r="AG3" s="16"/>
      <c r="AH3" s="16"/>
      <c r="AI3" s="16"/>
      <c r="AJ3" s="16"/>
      <c r="AZ3" s="3277" t="s">
        <v>871</v>
      </c>
      <c r="BA3" s="2841"/>
      <c r="BB3" s="2841"/>
      <c r="BC3" s="2841"/>
      <c r="BD3" s="2841"/>
      <c r="BE3" s="2841"/>
      <c r="BF3" s="2841"/>
      <c r="BG3" s="3423"/>
      <c r="BH3" s="2895"/>
      <c r="BI3" s="3277" t="s">
        <v>872</v>
      </c>
      <c r="BJ3" s="2841"/>
      <c r="BK3" s="2841"/>
      <c r="BL3" s="2841"/>
      <c r="BM3" s="2841"/>
      <c r="BN3" s="2841"/>
    </row>
    <row r="4" spans="1:70" ht="6.95" customHeight="1" thickBot="1">
      <c r="A4" s="76"/>
      <c r="B4" s="76"/>
      <c r="C4" s="76"/>
      <c r="D4" s="76"/>
      <c r="E4" s="7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70" s="52" customFormat="1" ht="12.95" customHeight="1">
      <c r="A5" s="3257" t="s">
        <v>62</v>
      </c>
      <c r="B5" s="3207" t="s">
        <v>1113</v>
      </c>
      <c r="C5" s="3260"/>
      <c r="D5" s="3261"/>
      <c r="E5" s="3263" t="s">
        <v>63</v>
      </c>
      <c r="F5" s="3260"/>
      <c r="G5" s="3261"/>
      <c r="H5" s="3263" t="s">
        <v>58</v>
      </c>
      <c r="I5" s="3260"/>
      <c r="J5" s="3260"/>
      <c r="K5" s="3260"/>
      <c r="L5" s="3261"/>
      <c r="M5" s="3270" t="s">
        <v>59</v>
      </c>
      <c r="N5" s="3280" t="s">
        <v>1159</v>
      </c>
      <c r="O5" s="3207" t="s">
        <v>1160</v>
      </c>
      <c r="P5" s="3446"/>
      <c r="Q5" s="3447"/>
      <c r="R5" s="3207" t="s">
        <v>125</v>
      </c>
      <c r="S5" s="3290"/>
      <c r="T5" s="3291"/>
      <c r="U5" s="3263" t="s">
        <v>66</v>
      </c>
      <c r="V5" s="3260"/>
      <c r="W5" s="3260"/>
      <c r="X5" s="3260"/>
      <c r="Y5" s="3260"/>
      <c r="Z5" s="3260"/>
      <c r="AA5" s="3260"/>
      <c r="AB5" s="3260"/>
      <c r="AC5" s="3260"/>
      <c r="AD5" s="3294" t="s">
        <v>703</v>
      </c>
      <c r="AE5" s="3260"/>
      <c r="AF5" s="3260"/>
      <c r="AG5" s="3260"/>
      <c r="AH5" s="3260"/>
      <c r="AI5" s="3260"/>
      <c r="AJ5" s="3260"/>
      <c r="AK5" s="3260"/>
      <c r="AL5" s="3260"/>
      <c r="AM5" s="3260"/>
      <c r="AN5" s="3260"/>
      <c r="AO5" s="3260"/>
      <c r="AP5" s="3260"/>
      <c r="AQ5" s="3260"/>
      <c r="AR5" s="3260"/>
      <c r="AS5" s="3260"/>
      <c r="AT5" s="3260"/>
      <c r="AU5" s="3260"/>
      <c r="AV5" s="3260"/>
      <c r="AW5" s="3260"/>
      <c r="AX5" s="3260"/>
      <c r="AY5" s="3260"/>
      <c r="AZ5" s="3260"/>
      <c r="BA5" s="3260"/>
      <c r="BB5" s="3260"/>
      <c r="BC5" s="3260"/>
      <c r="BD5" s="3260"/>
      <c r="BE5" s="3260"/>
      <c r="BF5" s="3295"/>
      <c r="BG5" s="3298" t="s">
        <v>359</v>
      </c>
      <c r="BH5" s="3299"/>
      <c r="BI5" s="3300"/>
      <c r="BJ5" s="3204" t="s">
        <v>73</v>
      </c>
      <c r="BK5" s="3207" t="s">
        <v>55</v>
      </c>
      <c r="BL5" s="3208"/>
      <c r="BM5" s="3208"/>
      <c r="BN5" s="3208"/>
      <c r="BO5" s="3208"/>
      <c r="BP5" s="3208"/>
      <c r="BQ5" s="3208"/>
      <c r="BR5" s="3209"/>
    </row>
    <row r="6" spans="1:70" s="52" customFormat="1" ht="12.95" customHeight="1">
      <c r="A6" s="3258"/>
      <c r="B6" s="1789"/>
      <c r="C6" s="3262"/>
      <c r="D6" s="1791"/>
      <c r="E6" s="1789"/>
      <c r="F6" s="1790"/>
      <c r="G6" s="1791"/>
      <c r="H6" s="1789"/>
      <c r="I6" s="1790"/>
      <c r="J6" s="1790"/>
      <c r="K6" s="1790"/>
      <c r="L6" s="1791"/>
      <c r="M6" s="3272"/>
      <c r="N6" s="3444"/>
      <c r="O6" s="3448"/>
      <c r="P6" s="3449"/>
      <c r="Q6" s="3450"/>
      <c r="R6" s="3202"/>
      <c r="S6" s="3203"/>
      <c r="T6" s="3292"/>
      <c r="U6" s="1792"/>
      <c r="V6" s="1793"/>
      <c r="W6" s="1793"/>
      <c r="X6" s="1793"/>
      <c r="Y6" s="1793"/>
      <c r="Z6" s="1793"/>
      <c r="AA6" s="1793"/>
      <c r="AB6" s="1793"/>
      <c r="AC6" s="1793"/>
      <c r="AD6" s="3296"/>
      <c r="AE6" s="1793"/>
      <c r="AF6" s="1793"/>
      <c r="AG6" s="1793"/>
      <c r="AH6" s="1793"/>
      <c r="AI6" s="1793"/>
      <c r="AJ6" s="1793"/>
      <c r="AK6" s="1793"/>
      <c r="AL6" s="1793"/>
      <c r="AM6" s="1793"/>
      <c r="AN6" s="1793"/>
      <c r="AO6" s="1793"/>
      <c r="AP6" s="1793"/>
      <c r="AQ6" s="1793"/>
      <c r="AR6" s="1793"/>
      <c r="AS6" s="1793"/>
      <c r="AT6" s="1793"/>
      <c r="AU6" s="1793"/>
      <c r="AV6" s="1793"/>
      <c r="AW6" s="1793"/>
      <c r="AX6" s="1793"/>
      <c r="AY6" s="1793"/>
      <c r="AZ6" s="1793"/>
      <c r="BA6" s="1793"/>
      <c r="BB6" s="1793"/>
      <c r="BC6" s="1793"/>
      <c r="BD6" s="1793"/>
      <c r="BE6" s="1793"/>
      <c r="BF6" s="3297"/>
      <c r="BG6" s="3301"/>
      <c r="BH6" s="3302"/>
      <c r="BI6" s="3303"/>
      <c r="BJ6" s="3205"/>
      <c r="BK6" s="3210"/>
      <c r="BL6" s="3211"/>
      <c r="BM6" s="3211"/>
      <c r="BN6" s="3211"/>
      <c r="BO6" s="3211"/>
      <c r="BP6" s="3211"/>
      <c r="BQ6" s="3211"/>
      <c r="BR6" s="3212"/>
    </row>
    <row r="7" spans="1:70" s="52" customFormat="1" ht="15" customHeight="1">
      <c r="A7" s="3258"/>
      <c r="B7" s="1789"/>
      <c r="C7" s="3262"/>
      <c r="D7" s="1791"/>
      <c r="E7" s="1789"/>
      <c r="F7" s="1790"/>
      <c r="G7" s="1791"/>
      <c r="H7" s="1789"/>
      <c r="I7" s="1790"/>
      <c r="J7" s="1790"/>
      <c r="K7" s="1790"/>
      <c r="L7" s="1791"/>
      <c r="M7" s="3272"/>
      <c r="N7" s="3444"/>
      <c r="O7" s="3451"/>
      <c r="P7" s="3452"/>
      <c r="Q7" s="3453"/>
      <c r="R7" s="3202"/>
      <c r="S7" s="3203"/>
      <c r="T7" s="3292"/>
      <c r="U7" s="2970" t="s">
        <v>67</v>
      </c>
      <c r="V7" s="3213"/>
      <c r="W7" s="3213"/>
      <c r="X7" s="3213"/>
      <c r="Y7" s="3213"/>
      <c r="Z7" s="1770" t="s">
        <v>69</v>
      </c>
      <c r="AA7" s="1771"/>
      <c r="AB7" s="1770" t="s">
        <v>128</v>
      </c>
      <c r="AC7" s="1771"/>
      <c r="AD7" s="3216" t="s">
        <v>979</v>
      </c>
      <c r="AE7" s="2847"/>
      <c r="AF7" s="2847"/>
      <c r="AG7" s="2847"/>
      <c r="AH7" s="2847"/>
      <c r="AI7" s="2847"/>
      <c r="AJ7" s="2847"/>
      <c r="AK7" s="2848"/>
      <c r="AL7" s="2846" t="s">
        <v>385</v>
      </c>
      <c r="AM7" s="2847"/>
      <c r="AN7" s="2847"/>
      <c r="AO7" s="2847"/>
      <c r="AP7" s="2847"/>
      <c r="AQ7" s="2847"/>
      <c r="AR7" s="2847"/>
      <c r="AS7" s="2847"/>
      <c r="AT7" s="2847"/>
      <c r="AU7" s="2847"/>
      <c r="AV7" s="2847"/>
      <c r="AW7" s="2847"/>
      <c r="AX7" s="2847"/>
      <c r="AY7" s="2847"/>
      <c r="AZ7" s="2847"/>
      <c r="BA7" s="2847"/>
      <c r="BB7" s="2847"/>
      <c r="BC7" s="2848"/>
      <c r="BD7" s="3217" t="s">
        <v>174</v>
      </c>
      <c r="BE7" s="3218"/>
      <c r="BF7" s="3219"/>
      <c r="BG7" s="3223" t="s">
        <v>360</v>
      </c>
      <c r="BH7" s="3224"/>
      <c r="BI7" s="3225"/>
      <c r="BJ7" s="3205"/>
      <c r="BK7" s="3229" t="s">
        <v>362</v>
      </c>
      <c r="BL7" s="3230"/>
      <c r="BM7" s="3230"/>
      <c r="BN7" s="3230"/>
      <c r="BO7" s="3230"/>
      <c r="BP7" s="3230"/>
      <c r="BQ7" s="3230"/>
      <c r="BR7" s="3231"/>
    </row>
    <row r="8" spans="1:70" s="52" customFormat="1" ht="15" customHeight="1">
      <c r="A8" s="3258"/>
      <c r="B8" s="1789"/>
      <c r="C8" s="3262"/>
      <c r="D8" s="1791"/>
      <c r="E8" s="1789"/>
      <c r="F8" s="1790"/>
      <c r="G8" s="1791"/>
      <c r="H8" s="1789"/>
      <c r="I8" s="1790"/>
      <c r="J8" s="1790"/>
      <c r="K8" s="1790"/>
      <c r="L8" s="1791"/>
      <c r="M8" s="3272"/>
      <c r="N8" s="3444"/>
      <c r="O8" s="3454" t="s">
        <v>1161</v>
      </c>
      <c r="P8" s="3455"/>
      <c r="Q8" s="3456"/>
      <c r="R8" s="3202"/>
      <c r="S8" s="3203"/>
      <c r="T8" s="3292"/>
      <c r="U8" s="1770" t="s">
        <v>126</v>
      </c>
      <c r="V8" s="1771"/>
      <c r="W8" s="1771"/>
      <c r="X8" s="1770" t="s">
        <v>127</v>
      </c>
      <c r="Y8" s="1772"/>
      <c r="Z8" s="3203"/>
      <c r="AA8" s="3203"/>
      <c r="AB8" s="3202"/>
      <c r="AC8" s="3203"/>
      <c r="AD8" s="3304" t="s">
        <v>133</v>
      </c>
      <c r="AE8" s="3305"/>
      <c r="AF8" s="3305"/>
      <c r="AG8" s="2661"/>
      <c r="AH8" s="1786" t="s">
        <v>384</v>
      </c>
      <c r="AI8" s="3305"/>
      <c r="AJ8" s="3305"/>
      <c r="AK8" s="2661"/>
      <c r="AL8" s="3306" t="s">
        <v>70</v>
      </c>
      <c r="AM8" s="3307"/>
      <c r="AN8" s="3308"/>
      <c r="AO8" s="1786" t="s">
        <v>357</v>
      </c>
      <c r="AP8" s="1787"/>
      <c r="AQ8" s="1788"/>
      <c r="AR8" s="3199" t="s">
        <v>1162</v>
      </c>
      <c r="AS8" s="3200"/>
      <c r="AT8" s="3201"/>
      <c r="AU8" s="3199" t="s">
        <v>356</v>
      </c>
      <c r="AV8" s="3200"/>
      <c r="AW8" s="3201"/>
      <c r="AX8" s="3199" t="s">
        <v>1163</v>
      </c>
      <c r="AY8" s="3200"/>
      <c r="AZ8" s="3201"/>
      <c r="BA8" s="1770" t="s">
        <v>357</v>
      </c>
      <c r="BB8" s="1771"/>
      <c r="BC8" s="1771"/>
      <c r="BD8" s="3220"/>
      <c r="BE8" s="3221"/>
      <c r="BF8" s="3222"/>
      <c r="BG8" s="3226"/>
      <c r="BH8" s="3227"/>
      <c r="BI8" s="3228"/>
      <c r="BJ8" s="3205"/>
      <c r="BK8" s="3232"/>
      <c r="BL8" s="3233"/>
      <c r="BM8" s="3233"/>
      <c r="BN8" s="3233"/>
      <c r="BO8" s="3233"/>
      <c r="BP8" s="3233"/>
      <c r="BQ8" s="3233"/>
      <c r="BR8" s="3234"/>
    </row>
    <row r="9" spans="1:70" s="52" customFormat="1" ht="15" customHeight="1">
      <c r="A9" s="3258"/>
      <c r="B9" s="1789"/>
      <c r="C9" s="3262"/>
      <c r="D9" s="1791"/>
      <c r="E9" s="1789"/>
      <c r="F9" s="1790"/>
      <c r="G9" s="1791"/>
      <c r="H9" s="1789"/>
      <c r="I9" s="1790"/>
      <c r="J9" s="1790"/>
      <c r="K9" s="1790"/>
      <c r="L9" s="1791"/>
      <c r="M9" s="3272"/>
      <c r="N9" s="3444"/>
      <c r="O9" s="3448"/>
      <c r="P9" s="3457"/>
      <c r="Q9" s="3450"/>
      <c r="R9" s="3202"/>
      <c r="S9" s="3203"/>
      <c r="T9" s="3292"/>
      <c r="U9" s="3202"/>
      <c r="V9" s="3203"/>
      <c r="W9" s="3203"/>
      <c r="X9" s="3202"/>
      <c r="Y9" s="3292"/>
      <c r="Z9" s="3203"/>
      <c r="AA9" s="3203"/>
      <c r="AB9" s="3202"/>
      <c r="AC9" s="3203"/>
      <c r="AD9" s="3184" t="s">
        <v>876</v>
      </c>
      <c r="AE9" s="3185"/>
      <c r="AF9" s="3185"/>
      <c r="AG9" s="3186"/>
      <c r="AH9" s="3187" t="s">
        <v>877</v>
      </c>
      <c r="AI9" s="3185"/>
      <c r="AJ9" s="3185"/>
      <c r="AK9" s="3186"/>
      <c r="AL9" s="3188" t="s">
        <v>1164</v>
      </c>
      <c r="AM9" s="3189"/>
      <c r="AN9" s="3190"/>
      <c r="AO9" s="1789"/>
      <c r="AP9" s="1790"/>
      <c r="AQ9" s="1791"/>
      <c r="AR9" s="3188" t="s">
        <v>381</v>
      </c>
      <c r="AS9" s="3189"/>
      <c r="AT9" s="3190"/>
      <c r="AU9" s="3191" t="s">
        <v>1165</v>
      </c>
      <c r="AV9" s="3192"/>
      <c r="AW9" s="3193"/>
      <c r="AX9" s="3188" t="s">
        <v>1166</v>
      </c>
      <c r="AY9" s="3189"/>
      <c r="AZ9" s="3190"/>
      <c r="BA9" s="3202"/>
      <c r="BB9" s="3203"/>
      <c r="BC9" s="3203"/>
      <c r="BD9" s="3220"/>
      <c r="BE9" s="3221"/>
      <c r="BF9" s="3222"/>
      <c r="BG9" s="3226" t="s">
        <v>361</v>
      </c>
      <c r="BH9" s="3227"/>
      <c r="BI9" s="3228"/>
      <c r="BJ9" s="3205"/>
      <c r="BK9" s="3232"/>
      <c r="BL9" s="3233"/>
      <c r="BM9" s="3233"/>
      <c r="BN9" s="3233"/>
      <c r="BO9" s="3233"/>
      <c r="BP9" s="3233"/>
      <c r="BQ9" s="3233"/>
      <c r="BR9" s="3234"/>
    </row>
    <row r="10" spans="1:70" s="52" customFormat="1" ht="15" customHeight="1" thickBot="1">
      <c r="A10" s="3259"/>
      <c r="B10" s="3245"/>
      <c r="C10" s="3246"/>
      <c r="D10" s="3247"/>
      <c r="E10" s="3245"/>
      <c r="F10" s="3246"/>
      <c r="G10" s="3247"/>
      <c r="H10" s="3264"/>
      <c r="I10" s="3265"/>
      <c r="J10" s="3246"/>
      <c r="K10" s="3246"/>
      <c r="L10" s="3247"/>
      <c r="M10" s="3274"/>
      <c r="N10" s="3445"/>
      <c r="O10" s="3458"/>
      <c r="P10" s="3459"/>
      <c r="Q10" s="3460"/>
      <c r="R10" s="3215"/>
      <c r="S10" s="3214"/>
      <c r="T10" s="3293"/>
      <c r="U10" s="3215"/>
      <c r="V10" s="3214"/>
      <c r="W10" s="3214"/>
      <c r="X10" s="3215"/>
      <c r="Y10" s="3293"/>
      <c r="Z10" s="3214"/>
      <c r="AA10" s="3214"/>
      <c r="AB10" s="3215"/>
      <c r="AC10" s="3214"/>
      <c r="AD10" s="346" t="s">
        <v>1167</v>
      </c>
      <c r="AE10" s="3241" t="s">
        <v>392</v>
      </c>
      <c r="AF10" s="3241"/>
      <c r="AG10" s="347" t="s">
        <v>1168</v>
      </c>
      <c r="AH10" s="348" t="s">
        <v>1169</v>
      </c>
      <c r="AI10" s="3241" t="s">
        <v>392</v>
      </c>
      <c r="AJ10" s="3241"/>
      <c r="AK10" s="349" t="s">
        <v>1168</v>
      </c>
      <c r="AL10" s="3242" t="s">
        <v>1170</v>
      </c>
      <c r="AM10" s="3243"/>
      <c r="AN10" s="3244"/>
      <c r="AO10" s="3245" t="s">
        <v>1171</v>
      </c>
      <c r="AP10" s="3246"/>
      <c r="AQ10" s="3247"/>
      <c r="AR10" s="3248" t="s">
        <v>355</v>
      </c>
      <c r="AS10" s="3249"/>
      <c r="AT10" s="3250"/>
      <c r="AU10" s="3251" t="s">
        <v>71</v>
      </c>
      <c r="AV10" s="3252"/>
      <c r="AW10" s="3253"/>
      <c r="AX10" s="3251" t="s">
        <v>72</v>
      </c>
      <c r="AY10" s="3252"/>
      <c r="AZ10" s="3253"/>
      <c r="BA10" s="3245" t="s">
        <v>1172</v>
      </c>
      <c r="BB10" s="3246"/>
      <c r="BC10" s="3247"/>
      <c r="BD10" s="3254" t="s">
        <v>1173</v>
      </c>
      <c r="BE10" s="3255"/>
      <c r="BF10" s="3256"/>
      <c r="BG10" s="3238"/>
      <c r="BH10" s="3239"/>
      <c r="BI10" s="3240"/>
      <c r="BJ10" s="3206"/>
      <c r="BK10" s="3235"/>
      <c r="BL10" s="3236"/>
      <c r="BM10" s="3236"/>
      <c r="BN10" s="3236"/>
      <c r="BO10" s="3236"/>
      <c r="BP10" s="3236"/>
      <c r="BQ10" s="3236"/>
      <c r="BR10" s="3237"/>
    </row>
    <row r="11" spans="1:70" ht="12" customHeight="1" thickTop="1">
      <c r="A11" s="3392">
        <v>1</v>
      </c>
      <c r="B11" s="3473" t="s">
        <v>1127</v>
      </c>
      <c r="C11" s="3474"/>
      <c r="D11" s="3475"/>
      <c r="E11" s="3345" t="s">
        <v>498</v>
      </c>
      <c r="F11" s="3346"/>
      <c r="G11" s="3347"/>
      <c r="H11" s="542" t="s">
        <v>76</v>
      </c>
      <c r="I11" s="553"/>
      <c r="J11" s="553"/>
      <c r="K11" s="553"/>
      <c r="L11" s="554"/>
      <c r="M11" s="3394">
        <v>59</v>
      </c>
      <c r="N11" s="3352" t="s">
        <v>351</v>
      </c>
      <c r="O11" s="3345" t="s">
        <v>499</v>
      </c>
      <c r="P11" s="3346"/>
      <c r="Q11" s="3347"/>
      <c r="R11" s="3345" t="s">
        <v>377</v>
      </c>
      <c r="S11" s="3346"/>
      <c r="T11" s="3347"/>
      <c r="U11" s="3468" t="s">
        <v>1174</v>
      </c>
      <c r="V11" s="3469"/>
      <c r="W11" s="3469"/>
      <c r="X11" s="3322">
        <v>31</v>
      </c>
      <c r="Y11" s="3368" t="s">
        <v>130</v>
      </c>
      <c r="Z11" s="3322">
        <v>7</v>
      </c>
      <c r="AA11" s="3368" t="s">
        <v>130</v>
      </c>
      <c r="AB11" s="3394">
        <v>38</v>
      </c>
      <c r="AC11" s="3323" t="s">
        <v>130</v>
      </c>
      <c r="AD11" s="545" t="s">
        <v>76</v>
      </c>
      <c r="AE11" s="555"/>
      <c r="AF11" s="555"/>
      <c r="AG11" s="555"/>
      <c r="AH11" s="556"/>
      <c r="AI11" s="555"/>
      <c r="AJ11" s="555"/>
      <c r="AK11" s="557"/>
      <c r="AL11" s="3497"/>
      <c r="AM11" s="3498"/>
      <c r="AN11" s="3499"/>
      <c r="AO11" s="3500">
        <f>SUM(AL11:AN13)</f>
        <v>0</v>
      </c>
      <c r="AP11" s="3501"/>
      <c r="AQ11" s="3502"/>
      <c r="AR11" s="3461">
        <f>AH12*0.08</f>
        <v>26280</v>
      </c>
      <c r="AS11" s="3462"/>
      <c r="AT11" s="3463"/>
      <c r="AU11" s="3461">
        <v>5000</v>
      </c>
      <c r="AV11" s="3462"/>
      <c r="AW11" s="3463"/>
      <c r="AX11" s="3461"/>
      <c r="AY11" s="3462"/>
      <c r="AZ11" s="3463"/>
      <c r="BA11" s="3480">
        <f>SUM(AR11:AZ13)</f>
        <v>35480</v>
      </c>
      <c r="BB11" s="3481"/>
      <c r="BC11" s="3482"/>
      <c r="BD11" s="3517">
        <f>AH12+AO11+BA11</f>
        <v>363980</v>
      </c>
      <c r="BE11" s="3518"/>
      <c r="BF11" s="3519"/>
      <c r="BG11" s="3369" t="s">
        <v>1175</v>
      </c>
      <c r="BH11" s="3370"/>
      <c r="BI11" s="3371"/>
      <c r="BJ11" s="3526" t="s">
        <v>358</v>
      </c>
      <c r="BK11" s="3377" t="s">
        <v>500</v>
      </c>
      <c r="BL11" s="3378"/>
      <c r="BM11" s="3378"/>
      <c r="BN11" s="3378"/>
      <c r="BO11" s="3378"/>
      <c r="BP11" s="3378"/>
      <c r="BQ11" s="3378"/>
      <c r="BR11" s="3379"/>
    </row>
    <row r="12" spans="1:70" s="52" customFormat="1" ht="14.1" customHeight="1">
      <c r="A12" s="3392"/>
      <c r="B12" s="3476"/>
      <c r="C12" s="3477"/>
      <c r="D12" s="3478"/>
      <c r="E12" s="3345"/>
      <c r="F12" s="3346"/>
      <c r="G12" s="3347"/>
      <c r="H12" s="3394" t="s">
        <v>502</v>
      </c>
      <c r="I12" s="3395"/>
      <c r="J12" s="3395"/>
      <c r="K12" s="3395"/>
      <c r="L12" s="3368"/>
      <c r="M12" s="3394"/>
      <c r="N12" s="3352"/>
      <c r="O12" s="3345"/>
      <c r="P12" s="3346"/>
      <c r="Q12" s="3347"/>
      <c r="R12" s="3345"/>
      <c r="S12" s="3346"/>
      <c r="T12" s="3347"/>
      <c r="U12" s="3468"/>
      <c r="V12" s="3469"/>
      <c r="W12" s="3469"/>
      <c r="X12" s="3322"/>
      <c r="Y12" s="3368"/>
      <c r="Z12" s="3322"/>
      <c r="AA12" s="3368"/>
      <c r="AB12" s="3394"/>
      <c r="AC12" s="3323"/>
      <c r="AD12" s="3464">
        <v>324000</v>
      </c>
      <c r="AE12" s="3465"/>
      <c r="AF12" s="3465"/>
      <c r="AG12" s="3466"/>
      <c r="AH12" s="3467">
        <v>328500</v>
      </c>
      <c r="AI12" s="3465"/>
      <c r="AJ12" s="3465"/>
      <c r="AK12" s="3466"/>
      <c r="AL12" s="3470"/>
      <c r="AM12" s="3471"/>
      <c r="AN12" s="3472"/>
      <c r="AO12" s="3503"/>
      <c r="AP12" s="3504"/>
      <c r="AQ12" s="3505"/>
      <c r="AR12" s="3403"/>
      <c r="AS12" s="3404"/>
      <c r="AT12" s="3405"/>
      <c r="AU12" s="3403"/>
      <c r="AV12" s="3404"/>
      <c r="AW12" s="3405"/>
      <c r="AX12" s="3403"/>
      <c r="AY12" s="3404"/>
      <c r="AZ12" s="3405"/>
      <c r="BA12" s="3483"/>
      <c r="BB12" s="3484"/>
      <c r="BC12" s="3485"/>
      <c r="BD12" s="3520"/>
      <c r="BE12" s="3521"/>
      <c r="BF12" s="3522"/>
      <c r="BG12" s="3372"/>
      <c r="BH12" s="3373"/>
      <c r="BI12" s="3374"/>
      <c r="BJ12" s="3375"/>
      <c r="BK12" s="3380" t="s">
        <v>501</v>
      </c>
      <c r="BL12" s="3381"/>
      <c r="BM12" s="3381"/>
      <c r="BN12" s="3381"/>
      <c r="BO12" s="3381"/>
      <c r="BP12" s="3381"/>
      <c r="BQ12" s="3381"/>
      <c r="BR12" s="3382"/>
    </row>
    <row r="13" spans="1:70" s="52" customFormat="1" ht="14.1" customHeight="1">
      <c r="A13" s="3393"/>
      <c r="B13" s="3489" t="s">
        <v>875</v>
      </c>
      <c r="C13" s="3490"/>
      <c r="D13" s="3491"/>
      <c r="E13" s="3348"/>
      <c r="F13" s="3349"/>
      <c r="G13" s="3350"/>
      <c r="H13" s="3396"/>
      <c r="I13" s="3397"/>
      <c r="J13" s="3397"/>
      <c r="K13" s="3397"/>
      <c r="L13" s="3398"/>
      <c r="M13" s="3396"/>
      <c r="N13" s="3479"/>
      <c r="O13" s="3348"/>
      <c r="P13" s="3349"/>
      <c r="Q13" s="3350"/>
      <c r="R13" s="3348"/>
      <c r="S13" s="3349"/>
      <c r="T13" s="3350"/>
      <c r="U13" s="3492">
        <v>42095</v>
      </c>
      <c r="V13" s="3493"/>
      <c r="W13" s="3493"/>
      <c r="X13" s="547">
        <v>0</v>
      </c>
      <c r="Y13" s="548" t="s">
        <v>34</v>
      </c>
      <c r="Z13" s="549">
        <v>6</v>
      </c>
      <c r="AA13" s="548" t="s">
        <v>34</v>
      </c>
      <c r="AB13" s="549">
        <v>6</v>
      </c>
      <c r="AC13" s="548" t="s">
        <v>34</v>
      </c>
      <c r="AD13" s="550" t="s">
        <v>1176</v>
      </c>
      <c r="AE13" s="3321" t="s">
        <v>1177</v>
      </c>
      <c r="AF13" s="3321"/>
      <c r="AG13" s="551" t="s">
        <v>1178</v>
      </c>
      <c r="AH13" s="558" t="s">
        <v>1176</v>
      </c>
      <c r="AI13" s="3321" t="s">
        <v>1179</v>
      </c>
      <c r="AJ13" s="3321"/>
      <c r="AK13" s="559" t="s">
        <v>1178</v>
      </c>
      <c r="AL13" s="3494"/>
      <c r="AM13" s="3495"/>
      <c r="AN13" s="3496"/>
      <c r="AO13" s="3506"/>
      <c r="AP13" s="3507"/>
      <c r="AQ13" s="3508"/>
      <c r="AR13" s="3383"/>
      <c r="AS13" s="3384"/>
      <c r="AT13" s="3385"/>
      <c r="AU13" s="3383">
        <v>4200</v>
      </c>
      <c r="AV13" s="3384"/>
      <c r="AW13" s="3385"/>
      <c r="AX13" s="3383"/>
      <c r="AY13" s="3384"/>
      <c r="AZ13" s="3385"/>
      <c r="BA13" s="3486"/>
      <c r="BB13" s="3487"/>
      <c r="BC13" s="3488"/>
      <c r="BD13" s="3523"/>
      <c r="BE13" s="3524"/>
      <c r="BF13" s="3525"/>
      <c r="BG13" s="3509">
        <v>40</v>
      </c>
      <c r="BH13" s="3321"/>
      <c r="BI13" s="3510"/>
      <c r="BJ13" s="3376"/>
      <c r="BK13" s="3389"/>
      <c r="BL13" s="3390"/>
      <c r="BM13" s="3390"/>
      <c r="BN13" s="3390"/>
      <c r="BO13" s="3390"/>
      <c r="BP13" s="3390"/>
      <c r="BQ13" s="3390"/>
      <c r="BR13" s="3391"/>
    </row>
    <row r="14" spans="1:70" s="52" customFormat="1" ht="14.1" customHeight="1">
      <c r="A14" s="3063">
        <v>1</v>
      </c>
      <c r="B14" s="3538"/>
      <c r="C14" s="3539"/>
      <c r="D14" s="3540"/>
      <c r="E14" s="3066" t="s">
        <v>171</v>
      </c>
      <c r="F14" s="3067"/>
      <c r="G14" s="3068"/>
      <c r="H14" s="2906"/>
      <c r="I14" s="2907"/>
      <c r="J14" s="2907"/>
      <c r="K14" s="2907"/>
      <c r="L14" s="2968"/>
      <c r="M14" s="3084"/>
      <c r="N14" s="3532"/>
      <c r="O14" s="3535"/>
      <c r="P14" s="3536"/>
      <c r="Q14" s="3537"/>
      <c r="R14" s="3066"/>
      <c r="S14" s="3067"/>
      <c r="T14" s="3068"/>
      <c r="U14" s="3048"/>
      <c r="V14" s="3049"/>
      <c r="W14" s="3050"/>
      <c r="X14" s="3057"/>
      <c r="Y14" s="1788" t="s">
        <v>130</v>
      </c>
      <c r="Z14" s="3059"/>
      <c r="AA14" s="1788" t="s">
        <v>130</v>
      </c>
      <c r="AB14" s="1786"/>
      <c r="AC14" s="3061" t="s">
        <v>130</v>
      </c>
      <c r="AD14" s="3028"/>
      <c r="AE14" s="3029"/>
      <c r="AF14" s="3029"/>
      <c r="AG14" s="3029"/>
      <c r="AH14" s="3034"/>
      <c r="AI14" s="3029"/>
      <c r="AJ14" s="3029"/>
      <c r="AK14" s="3030"/>
      <c r="AL14" s="3036"/>
      <c r="AM14" s="3037"/>
      <c r="AN14" s="3038"/>
      <c r="AO14" s="3039">
        <f>SUM(AL14:AN16)</f>
        <v>0</v>
      </c>
      <c r="AP14" s="3040"/>
      <c r="AQ14" s="3041"/>
      <c r="AR14" s="2995"/>
      <c r="AS14" s="2996"/>
      <c r="AT14" s="2997"/>
      <c r="AU14" s="2995"/>
      <c r="AV14" s="2996"/>
      <c r="AW14" s="2997"/>
      <c r="AX14" s="2995"/>
      <c r="AY14" s="2996"/>
      <c r="AZ14" s="2997"/>
      <c r="BA14" s="2998">
        <f>SUM(AR14:AZ16)</f>
        <v>0</v>
      </c>
      <c r="BB14" s="2999"/>
      <c r="BC14" s="3000"/>
      <c r="BD14" s="3007">
        <f>AH14+AO14+BA14</f>
        <v>0</v>
      </c>
      <c r="BE14" s="3008"/>
      <c r="BF14" s="3009"/>
      <c r="BG14" s="3016"/>
      <c r="BH14" s="3017"/>
      <c r="BI14" s="3018"/>
      <c r="BJ14" s="3022"/>
      <c r="BK14" s="3432"/>
      <c r="BL14" s="3433"/>
      <c r="BM14" s="3433"/>
      <c r="BN14" s="3433"/>
      <c r="BO14" s="3433"/>
      <c r="BP14" s="3433"/>
      <c r="BQ14" s="3433"/>
      <c r="BR14" s="3434"/>
    </row>
    <row r="15" spans="1:70" s="52" customFormat="1" ht="14.1" customHeight="1">
      <c r="A15" s="3064"/>
      <c r="B15" s="3541"/>
      <c r="C15" s="3542"/>
      <c r="D15" s="3543"/>
      <c r="E15" s="3069"/>
      <c r="F15" s="3070"/>
      <c r="G15" s="3071"/>
      <c r="H15" s="3527"/>
      <c r="I15" s="3528"/>
      <c r="J15" s="3528"/>
      <c r="K15" s="3528"/>
      <c r="L15" s="3529"/>
      <c r="M15" s="3530"/>
      <c r="N15" s="3533"/>
      <c r="O15" s="3511"/>
      <c r="P15" s="3512"/>
      <c r="Q15" s="3513"/>
      <c r="R15" s="3069"/>
      <c r="S15" s="3070"/>
      <c r="T15" s="3071"/>
      <c r="U15" s="3051"/>
      <c r="V15" s="3052"/>
      <c r="W15" s="3053"/>
      <c r="X15" s="3058"/>
      <c r="Y15" s="1791"/>
      <c r="Z15" s="3060"/>
      <c r="AA15" s="1791"/>
      <c r="AB15" s="1789"/>
      <c r="AC15" s="3062"/>
      <c r="AD15" s="3031"/>
      <c r="AE15" s="3032"/>
      <c r="AF15" s="3032"/>
      <c r="AG15" s="3032"/>
      <c r="AH15" s="3035"/>
      <c r="AI15" s="3032"/>
      <c r="AJ15" s="3032"/>
      <c r="AK15" s="3033"/>
      <c r="AL15" s="2986"/>
      <c r="AM15" s="2987"/>
      <c r="AN15" s="2988"/>
      <c r="AO15" s="3042"/>
      <c r="AP15" s="3043"/>
      <c r="AQ15" s="3044"/>
      <c r="AR15" s="2989"/>
      <c r="AS15" s="2990"/>
      <c r="AT15" s="2991"/>
      <c r="AU15" s="2989"/>
      <c r="AV15" s="2990"/>
      <c r="AW15" s="2991"/>
      <c r="AX15" s="2989"/>
      <c r="AY15" s="2990"/>
      <c r="AZ15" s="2991"/>
      <c r="BA15" s="3001"/>
      <c r="BB15" s="3002"/>
      <c r="BC15" s="3003"/>
      <c r="BD15" s="3010"/>
      <c r="BE15" s="3011"/>
      <c r="BF15" s="3012"/>
      <c r="BG15" s="3019"/>
      <c r="BH15" s="3020"/>
      <c r="BI15" s="3021"/>
      <c r="BJ15" s="3023"/>
      <c r="BK15" s="3435"/>
      <c r="BL15" s="3436"/>
      <c r="BM15" s="3436"/>
      <c r="BN15" s="3436"/>
      <c r="BO15" s="3436"/>
      <c r="BP15" s="3436"/>
      <c r="BQ15" s="3436"/>
      <c r="BR15" s="3437"/>
    </row>
    <row r="16" spans="1:70" s="52" customFormat="1" ht="14.1" customHeight="1">
      <c r="A16" s="3128"/>
      <c r="B16" s="3544"/>
      <c r="C16" s="3545"/>
      <c r="D16" s="3546"/>
      <c r="E16" s="3129"/>
      <c r="F16" s="3130"/>
      <c r="G16" s="3131"/>
      <c r="H16" s="2909"/>
      <c r="I16" s="2910"/>
      <c r="J16" s="2910"/>
      <c r="K16" s="2910"/>
      <c r="L16" s="2969"/>
      <c r="M16" s="3531"/>
      <c r="N16" s="3534"/>
      <c r="O16" s="3514"/>
      <c r="P16" s="3515"/>
      <c r="Q16" s="3516"/>
      <c r="R16" s="3129"/>
      <c r="S16" s="3130"/>
      <c r="T16" s="3131"/>
      <c r="U16" s="2646"/>
      <c r="V16" s="2841"/>
      <c r="W16" s="2647"/>
      <c r="X16" s="305"/>
      <c r="Y16" s="69" t="s">
        <v>34</v>
      </c>
      <c r="Z16" s="306"/>
      <c r="AA16" s="69" t="s">
        <v>34</v>
      </c>
      <c r="AB16" s="306"/>
      <c r="AC16" s="69" t="s">
        <v>34</v>
      </c>
      <c r="AD16" s="323" t="s">
        <v>1176</v>
      </c>
      <c r="AE16" s="3127"/>
      <c r="AF16" s="3127"/>
      <c r="AG16" s="322" t="s">
        <v>1178</v>
      </c>
      <c r="AH16" s="324" t="s">
        <v>1176</v>
      </c>
      <c r="AI16" s="3127"/>
      <c r="AJ16" s="3127"/>
      <c r="AK16" s="325" t="s">
        <v>1178</v>
      </c>
      <c r="AL16" s="3121"/>
      <c r="AM16" s="3122"/>
      <c r="AN16" s="3123"/>
      <c r="AO16" s="3124"/>
      <c r="AP16" s="3125"/>
      <c r="AQ16" s="3126"/>
      <c r="AR16" s="3112"/>
      <c r="AS16" s="3113"/>
      <c r="AT16" s="3114"/>
      <c r="AU16" s="3112"/>
      <c r="AV16" s="3113"/>
      <c r="AW16" s="3114"/>
      <c r="AX16" s="3112"/>
      <c r="AY16" s="3113"/>
      <c r="AZ16" s="3114"/>
      <c r="BA16" s="3105"/>
      <c r="BB16" s="3106"/>
      <c r="BC16" s="3107"/>
      <c r="BD16" s="3108"/>
      <c r="BE16" s="3109"/>
      <c r="BF16" s="3110"/>
      <c r="BG16" s="3319"/>
      <c r="BH16" s="3127"/>
      <c r="BI16" s="3320"/>
      <c r="BJ16" s="3111"/>
      <c r="BK16" s="3441"/>
      <c r="BL16" s="3442"/>
      <c r="BM16" s="3442"/>
      <c r="BN16" s="3442"/>
      <c r="BO16" s="3442"/>
      <c r="BP16" s="3442"/>
      <c r="BQ16" s="3442"/>
      <c r="BR16" s="3443"/>
    </row>
    <row r="17" spans="1:70" s="52" customFormat="1" ht="14.1" customHeight="1">
      <c r="A17" s="3063">
        <v>2</v>
      </c>
      <c r="B17" s="3538"/>
      <c r="C17" s="3539"/>
      <c r="D17" s="3540"/>
      <c r="E17" s="3066" t="s">
        <v>171</v>
      </c>
      <c r="F17" s="3067"/>
      <c r="G17" s="3068"/>
      <c r="H17" s="2906"/>
      <c r="I17" s="2907"/>
      <c r="J17" s="2907"/>
      <c r="K17" s="2907"/>
      <c r="L17" s="2968"/>
      <c r="M17" s="3084"/>
      <c r="N17" s="3532"/>
      <c r="O17" s="3535"/>
      <c r="P17" s="3536"/>
      <c r="Q17" s="3537"/>
      <c r="R17" s="3066"/>
      <c r="S17" s="3067"/>
      <c r="T17" s="3068"/>
      <c r="U17" s="3048"/>
      <c r="V17" s="3049"/>
      <c r="W17" s="3050"/>
      <c r="X17" s="3057"/>
      <c r="Y17" s="1788" t="s">
        <v>130</v>
      </c>
      <c r="Z17" s="3059"/>
      <c r="AA17" s="1788" t="s">
        <v>130</v>
      </c>
      <c r="AB17" s="1786"/>
      <c r="AC17" s="3061" t="s">
        <v>130</v>
      </c>
      <c r="AD17" s="3028"/>
      <c r="AE17" s="3029"/>
      <c r="AF17" s="3029"/>
      <c r="AG17" s="3030"/>
      <c r="AH17" s="3034"/>
      <c r="AI17" s="3029"/>
      <c r="AJ17" s="3029"/>
      <c r="AK17" s="3030"/>
      <c r="AL17" s="3036"/>
      <c r="AM17" s="3037"/>
      <c r="AN17" s="3038"/>
      <c r="AO17" s="3039">
        <f t="shared" ref="AO17" si="0">SUM(AL17:AN19)</f>
        <v>0</v>
      </c>
      <c r="AP17" s="3040"/>
      <c r="AQ17" s="3041"/>
      <c r="AR17" s="2995"/>
      <c r="AS17" s="2996"/>
      <c r="AT17" s="2997"/>
      <c r="AU17" s="2995"/>
      <c r="AV17" s="2996"/>
      <c r="AW17" s="2997"/>
      <c r="AX17" s="2995"/>
      <c r="AY17" s="2996"/>
      <c r="AZ17" s="2997"/>
      <c r="BA17" s="2998">
        <f t="shared" ref="BA17" si="1">SUM(AR17:AZ19)</f>
        <v>0</v>
      </c>
      <c r="BB17" s="2999"/>
      <c r="BC17" s="3000"/>
      <c r="BD17" s="3007">
        <f t="shared" ref="BD17" si="2">AH17+AO17+BA17</f>
        <v>0</v>
      </c>
      <c r="BE17" s="3008"/>
      <c r="BF17" s="3009"/>
      <c r="BG17" s="3016"/>
      <c r="BH17" s="3017"/>
      <c r="BI17" s="3018"/>
      <c r="BJ17" s="3022"/>
      <c r="BK17" s="3432"/>
      <c r="BL17" s="3433"/>
      <c r="BM17" s="3433"/>
      <c r="BN17" s="3433"/>
      <c r="BO17" s="3433"/>
      <c r="BP17" s="3433"/>
      <c r="BQ17" s="3433"/>
      <c r="BR17" s="3434"/>
    </row>
    <row r="18" spans="1:70" s="52" customFormat="1" ht="14.1" customHeight="1">
      <c r="A18" s="3064"/>
      <c r="B18" s="3541"/>
      <c r="C18" s="3542"/>
      <c r="D18" s="3543"/>
      <c r="E18" s="3069"/>
      <c r="F18" s="3070"/>
      <c r="G18" s="3071"/>
      <c r="H18" s="3527"/>
      <c r="I18" s="3528"/>
      <c r="J18" s="3528"/>
      <c r="K18" s="3528"/>
      <c r="L18" s="3529"/>
      <c r="M18" s="3530"/>
      <c r="N18" s="3533"/>
      <c r="O18" s="3511"/>
      <c r="P18" s="3512"/>
      <c r="Q18" s="3513"/>
      <c r="R18" s="3069"/>
      <c r="S18" s="3070"/>
      <c r="T18" s="3071"/>
      <c r="U18" s="3051"/>
      <c r="V18" s="3052"/>
      <c r="W18" s="3053"/>
      <c r="X18" s="3058"/>
      <c r="Y18" s="1791"/>
      <c r="Z18" s="3060"/>
      <c r="AA18" s="1791"/>
      <c r="AB18" s="1789"/>
      <c r="AC18" s="3062"/>
      <c r="AD18" s="3031"/>
      <c r="AE18" s="3032"/>
      <c r="AF18" s="3032"/>
      <c r="AG18" s="3033"/>
      <c r="AH18" s="3035"/>
      <c r="AI18" s="3032"/>
      <c r="AJ18" s="3032"/>
      <c r="AK18" s="3033"/>
      <c r="AL18" s="2986"/>
      <c r="AM18" s="2987"/>
      <c r="AN18" s="2988"/>
      <c r="AO18" s="3042"/>
      <c r="AP18" s="3043"/>
      <c r="AQ18" s="3044"/>
      <c r="AR18" s="2989"/>
      <c r="AS18" s="2990"/>
      <c r="AT18" s="2991"/>
      <c r="AU18" s="2989"/>
      <c r="AV18" s="2990"/>
      <c r="AW18" s="2991"/>
      <c r="AX18" s="2989"/>
      <c r="AY18" s="2990"/>
      <c r="AZ18" s="2991"/>
      <c r="BA18" s="3001"/>
      <c r="BB18" s="3002"/>
      <c r="BC18" s="3003"/>
      <c r="BD18" s="3010"/>
      <c r="BE18" s="3011"/>
      <c r="BF18" s="3012"/>
      <c r="BG18" s="3019"/>
      <c r="BH18" s="3020"/>
      <c r="BI18" s="3021"/>
      <c r="BJ18" s="3023"/>
      <c r="BK18" s="3435"/>
      <c r="BL18" s="3436"/>
      <c r="BM18" s="3436"/>
      <c r="BN18" s="3436"/>
      <c r="BO18" s="3436"/>
      <c r="BP18" s="3436"/>
      <c r="BQ18" s="3436"/>
      <c r="BR18" s="3437"/>
    </row>
    <row r="19" spans="1:70" s="52" customFormat="1" ht="14.1" customHeight="1">
      <c r="A19" s="3128"/>
      <c r="B19" s="3544"/>
      <c r="C19" s="3545"/>
      <c r="D19" s="3546"/>
      <c r="E19" s="3129"/>
      <c r="F19" s="3130"/>
      <c r="G19" s="3131"/>
      <c r="H19" s="2909"/>
      <c r="I19" s="2910"/>
      <c r="J19" s="2910"/>
      <c r="K19" s="2910"/>
      <c r="L19" s="2969"/>
      <c r="M19" s="3531"/>
      <c r="N19" s="3534"/>
      <c r="O19" s="3514"/>
      <c r="P19" s="3515"/>
      <c r="Q19" s="3516"/>
      <c r="R19" s="3129"/>
      <c r="S19" s="3130"/>
      <c r="T19" s="3131"/>
      <c r="U19" s="2646"/>
      <c r="V19" s="2841"/>
      <c r="W19" s="2647"/>
      <c r="X19" s="305"/>
      <c r="Y19" s="69" t="s">
        <v>34</v>
      </c>
      <c r="Z19" s="306"/>
      <c r="AA19" s="69" t="s">
        <v>34</v>
      </c>
      <c r="AB19" s="306"/>
      <c r="AC19" s="69" t="s">
        <v>34</v>
      </c>
      <c r="AD19" s="323" t="s">
        <v>86</v>
      </c>
      <c r="AE19" s="3127"/>
      <c r="AF19" s="3127"/>
      <c r="AG19" s="322" t="s">
        <v>87</v>
      </c>
      <c r="AH19" s="324" t="s">
        <v>86</v>
      </c>
      <c r="AI19" s="3127"/>
      <c r="AJ19" s="3127"/>
      <c r="AK19" s="325" t="s">
        <v>87</v>
      </c>
      <c r="AL19" s="3121"/>
      <c r="AM19" s="3122"/>
      <c r="AN19" s="3123"/>
      <c r="AO19" s="3124"/>
      <c r="AP19" s="3125"/>
      <c r="AQ19" s="3126"/>
      <c r="AR19" s="3112"/>
      <c r="AS19" s="3113"/>
      <c r="AT19" s="3114"/>
      <c r="AU19" s="3112"/>
      <c r="AV19" s="3113"/>
      <c r="AW19" s="3114"/>
      <c r="AX19" s="3112"/>
      <c r="AY19" s="3113"/>
      <c r="AZ19" s="3114"/>
      <c r="BA19" s="3105"/>
      <c r="BB19" s="3106"/>
      <c r="BC19" s="3107"/>
      <c r="BD19" s="3108"/>
      <c r="BE19" s="3109"/>
      <c r="BF19" s="3110"/>
      <c r="BG19" s="3115"/>
      <c r="BH19" s="3116"/>
      <c r="BI19" s="3117"/>
      <c r="BJ19" s="3111"/>
      <c r="BK19" s="3441"/>
      <c r="BL19" s="3442"/>
      <c r="BM19" s="3442"/>
      <c r="BN19" s="3442"/>
      <c r="BO19" s="3442"/>
      <c r="BP19" s="3442"/>
      <c r="BQ19" s="3442"/>
      <c r="BR19" s="3443"/>
    </row>
    <row r="20" spans="1:70" s="52" customFormat="1" ht="14.1" customHeight="1">
      <c r="A20" s="3063">
        <v>3</v>
      </c>
      <c r="B20" s="3538"/>
      <c r="C20" s="3539"/>
      <c r="D20" s="3540"/>
      <c r="E20" s="3066"/>
      <c r="F20" s="3067"/>
      <c r="G20" s="3068"/>
      <c r="H20" s="2906"/>
      <c r="I20" s="2907"/>
      <c r="J20" s="2907"/>
      <c r="K20" s="2907"/>
      <c r="L20" s="2968"/>
      <c r="M20" s="3084"/>
      <c r="N20" s="3532"/>
      <c r="O20" s="3535"/>
      <c r="P20" s="3536"/>
      <c r="Q20" s="3537"/>
      <c r="R20" s="3066"/>
      <c r="S20" s="3067"/>
      <c r="T20" s="3068"/>
      <c r="U20" s="3048"/>
      <c r="V20" s="3049"/>
      <c r="W20" s="3050"/>
      <c r="X20" s="3057"/>
      <c r="Y20" s="1788" t="s">
        <v>130</v>
      </c>
      <c r="Z20" s="3059"/>
      <c r="AA20" s="1788" t="s">
        <v>130</v>
      </c>
      <c r="AB20" s="1786"/>
      <c r="AC20" s="3061" t="s">
        <v>130</v>
      </c>
      <c r="AD20" s="3028"/>
      <c r="AE20" s="3029"/>
      <c r="AF20" s="3029"/>
      <c r="AG20" s="3030"/>
      <c r="AH20" s="3034"/>
      <c r="AI20" s="3029"/>
      <c r="AJ20" s="3029"/>
      <c r="AK20" s="3030"/>
      <c r="AL20" s="3036"/>
      <c r="AM20" s="3037"/>
      <c r="AN20" s="3038"/>
      <c r="AO20" s="3039">
        <f t="shared" ref="AO20" si="3">SUM(AL20:AN22)</f>
        <v>0</v>
      </c>
      <c r="AP20" s="3040"/>
      <c r="AQ20" s="3041"/>
      <c r="AR20" s="2995"/>
      <c r="AS20" s="2996"/>
      <c r="AT20" s="2997"/>
      <c r="AU20" s="2995"/>
      <c r="AV20" s="2996"/>
      <c r="AW20" s="2997"/>
      <c r="AX20" s="2995"/>
      <c r="AY20" s="2996"/>
      <c r="AZ20" s="2997"/>
      <c r="BA20" s="2998">
        <f t="shared" ref="BA20" si="4">SUM(AR20:AZ22)</f>
        <v>0</v>
      </c>
      <c r="BB20" s="2999"/>
      <c r="BC20" s="3000"/>
      <c r="BD20" s="3007">
        <f t="shared" ref="BD20" si="5">AH20+AO20+BA20</f>
        <v>0</v>
      </c>
      <c r="BE20" s="3008"/>
      <c r="BF20" s="3009"/>
      <c r="BG20" s="3016"/>
      <c r="BH20" s="3017"/>
      <c r="BI20" s="3018"/>
      <c r="BJ20" s="3022"/>
      <c r="BK20" s="3432"/>
      <c r="BL20" s="3433"/>
      <c r="BM20" s="3433"/>
      <c r="BN20" s="3433"/>
      <c r="BO20" s="3433"/>
      <c r="BP20" s="3433"/>
      <c r="BQ20" s="3433"/>
      <c r="BR20" s="3434"/>
    </row>
    <row r="21" spans="1:70" s="52" customFormat="1" ht="14.1" customHeight="1">
      <c r="A21" s="3064"/>
      <c r="B21" s="3541"/>
      <c r="C21" s="3542"/>
      <c r="D21" s="3543"/>
      <c r="E21" s="3069"/>
      <c r="F21" s="3070"/>
      <c r="G21" s="3071"/>
      <c r="H21" s="3527"/>
      <c r="I21" s="3528"/>
      <c r="J21" s="3528"/>
      <c r="K21" s="3528"/>
      <c r="L21" s="3529"/>
      <c r="M21" s="3530"/>
      <c r="N21" s="3533"/>
      <c r="O21" s="3511"/>
      <c r="P21" s="3512"/>
      <c r="Q21" s="3513"/>
      <c r="R21" s="3069"/>
      <c r="S21" s="3070"/>
      <c r="T21" s="3071"/>
      <c r="U21" s="3051"/>
      <c r="V21" s="3052"/>
      <c r="W21" s="3053"/>
      <c r="X21" s="3058"/>
      <c r="Y21" s="1791"/>
      <c r="Z21" s="3060"/>
      <c r="AA21" s="1791"/>
      <c r="AB21" s="1789"/>
      <c r="AC21" s="3062"/>
      <c r="AD21" s="3031"/>
      <c r="AE21" s="3032"/>
      <c r="AF21" s="3032"/>
      <c r="AG21" s="3033"/>
      <c r="AH21" s="3035"/>
      <c r="AI21" s="3032"/>
      <c r="AJ21" s="3032"/>
      <c r="AK21" s="3033"/>
      <c r="AL21" s="2986"/>
      <c r="AM21" s="2987"/>
      <c r="AN21" s="2988"/>
      <c r="AO21" s="3042"/>
      <c r="AP21" s="3043"/>
      <c r="AQ21" s="3044"/>
      <c r="AR21" s="2989"/>
      <c r="AS21" s="2990"/>
      <c r="AT21" s="2991"/>
      <c r="AU21" s="2989"/>
      <c r="AV21" s="2990"/>
      <c r="AW21" s="2991"/>
      <c r="AX21" s="2989"/>
      <c r="AY21" s="2990"/>
      <c r="AZ21" s="2991"/>
      <c r="BA21" s="3001"/>
      <c r="BB21" s="3002"/>
      <c r="BC21" s="3003"/>
      <c r="BD21" s="3010"/>
      <c r="BE21" s="3011"/>
      <c r="BF21" s="3012"/>
      <c r="BG21" s="3019"/>
      <c r="BH21" s="3020"/>
      <c r="BI21" s="3021"/>
      <c r="BJ21" s="3023"/>
      <c r="BK21" s="3435"/>
      <c r="BL21" s="3436"/>
      <c r="BM21" s="3436"/>
      <c r="BN21" s="3436"/>
      <c r="BO21" s="3436"/>
      <c r="BP21" s="3436"/>
      <c r="BQ21" s="3436"/>
      <c r="BR21" s="3437"/>
    </row>
    <row r="22" spans="1:70" s="52" customFormat="1" ht="14.1" customHeight="1">
      <c r="A22" s="3128"/>
      <c r="B22" s="3544"/>
      <c r="C22" s="3545"/>
      <c r="D22" s="3546"/>
      <c r="E22" s="3129"/>
      <c r="F22" s="3130"/>
      <c r="G22" s="3131"/>
      <c r="H22" s="2909"/>
      <c r="I22" s="2910"/>
      <c r="J22" s="2910"/>
      <c r="K22" s="2910"/>
      <c r="L22" s="2969"/>
      <c r="M22" s="3531"/>
      <c r="N22" s="3534"/>
      <c r="O22" s="3514"/>
      <c r="P22" s="3515"/>
      <c r="Q22" s="3516"/>
      <c r="R22" s="3129"/>
      <c r="S22" s="3130"/>
      <c r="T22" s="3131"/>
      <c r="U22" s="2646"/>
      <c r="V22" s="2841"/>
      <c r="W22" s="2647"/>
      <c r="X22" s="305"/>
      <c r="Y22" s="69" t="s">
        <v>34</v>
      </c>
      <c r="Z22" s="306"/>
      <c r="AA22" s="69" t="s">
        <v>34</v>
      </c>
      <c r="AB22" s="306"/>
      <c r="AC22" s="69" t="s">
        <v>34</v>
      </c>
      <c r="AD22" s="323" t="s">
        <v>86</v>
      </c>
      <c r="AE22" s="3127"/>
      <c r="AF22" s="3127"/>
      <c r="AG22" s="322" t="s">
        <v>87</v>
      </c>
      <c r="AH22" s="324" t="s">
        <v>86</v>
      </c>
      <c r="AI22" s="3127"/>
      <c r="AJ22" s="3127"/>
      <c r="AK22" s="325" t="s">
        <v>87</v>
      </c>
      <c r="AL22" s="3121"/>
      <c r="AM22" s="3122"/>
      <c r="AN22" s="3123"/>
      <c r="AO22" s="3124"/>
      <c r="AP22" s="3125"/>
      <c r="AQ22" s="3126"/>
      <c r="AR22" s="3112"/>
      <c r="AS22" s="3113"/>
      <c r="AT22" s="3114"/>
      <c r="AU22" s="3112"/>
      <c r="AV22" s="3113"/>
      <c r="AW22" s="3114"/>
      <c r="AX22" s="3112"/>
      <c r="AY22" s="3113"/>
      <c r="AZ22" s="3114"/>
      <c r="BA22" s="3105"/>
      <c r="BB22" s="3106"/>
      <c r="BC22" s="3107"/>
      <c r="BD22" s="3108"/>
      <c r="BE22" s="3109"/>
      <c r="BF22" s="3110"/>
      <c r="BG22" s="3115"/>
      <c r="BH22" s="3116"/>
      <c r="BI22" s="3117"/>
      <c r="BJ22" s="3111"/>
      <c r="BK22" s="3441"/>
      <c r="BL22" s="3442"/>
      <c r="BM22" s="3442"/>
      <c r="BN22" s="3442"/>
      <c r="BO22" s="3442"/>
      <c r="BP22" s="3442"/>
      <c r="BQ22" s="3442"/>
      <c r="BR22" s="3443"/>
    </row>
    <row r="23" spans="1:70" s="52" customFormat="1" ht="14.1" customHeight="1">
      <c r="A23" s="3063">
        <v>4</v>
      </c>
      <c r="B23" s="3538"/>
      <c r="C23" s="3539"/>
      <c r="D23" s="3540"/>
      <c r="E23" s="3066"/>
      <c r="F23" s="3067"/>
      <c r="G23" s="3068"/>
      <c r="H23" s="2906"/>
      <c r="I23" s="2907"/>
      <c r="J23" s="2907"/>
      <c r="K23" s="2907"/>
      <c r="L23" s="2968"/>
      <c r="M23" s="3084"/>
      <c r="N23" s="3532"/>
      <c r="O23" s="3535"/>
      <c r="P23" s="3536"/>
      <c r="Q23" s="3537"/>
      <c r="R23" s="3066"/>
      <c r="S23" s="3067"/>
      <c r="T23" s="3068"/>
      <c r="U23" s="3048"/>
      <c r="V23" s="3049"/>
      <c r="W23" s="3050"/>
      <c r="X23" s="3057"/>
      <c r="Y23" s="1788" t="s">
        <v>130</v>
      </c>
      <c r="Z23" s="3059"/>
      <c r="AA23" s="1788" t="s">
        <v>130</v>
      </c>
      <c r="AB23" s="1786"/>
      <c r="AC23" s="3061" t="s">
        <v>130</v>
      </c>
      <c r="AD23" s="3028"/>
      <c r="AE23" s="3029"/>
      <c r="AF23" s="3029"/>
      <c r="AG23" s="3030"/>
      <c r="AH23" s="3034"/>
      <c r="AI23" s="3029"/>
      <c r="AJ23" s="3029"/>
      <c r="AK23" s="3030"/>
      <c r="AL23" s="3036"/>
      <c r="AM23" s="3037"/>
      <c r="AN23" s="3038"/>
      <c r="AO23" s="3039">
        <f t="shared" ref="AO23" si="6">SUM(AL23:AN25)</f>
        <v>0</v>
      </c>
      <c r="AP23" s="3040"/>
      <c r="AQ23" s="3041"/>
      <c r="AR23" s="2995"/>
      <c r="AS23" s="2996"/>
      <c r="AT23" s="2997"/>
      <c r="AU23" s="2995"/>
      <c r="AV23" s="2996"/>
      <c r="AW23" s="2997"/>
      <c r="AX23" s="2995"/>
      <c r="AY23" s="2996"/>
      <c r="AZ23" s="2997"/>
      <c r="BA23" s="2998">
        <f t="shared" ref="BA23" si="7">SUM(AR23:AZ25)</f>
        <v>0</v>
      </c>
      <c r="BB23" s="2999"/>
      <c r="BC23" s="3000"/>
      <c r="BD23" s="3007">
        <f t="shared" ref="BD23" si="8">AH23+AO23+BA23</f>
        <v>0</v>
      </c>
      <c r="BE23" s="3008"/>
      <c r="BF23" s="3009"/>
      <c r="BG23" s="3016"/>
      <c r="BH23" s="3017"/>
      <c r="BI23" s="3018"/>
      <c r="BJ23" s="3022"/>
      <c r="BK23" s="3432"/>
      <c r="BL23" s="3433"/>
      <c r="BM23" s="3433"/>
      <c r="BN23" s="3433"/>
      <c r="BO23" s="3433"/>
      <c r="BP23" s="3433"/>
      <c r="BQ23" s="3433"/>
      <c r="BR23" s="3434"/>
    </row>
    <row r="24" spans="1:70" s="52" customFormat="1" ht="14.1" customHeight="1">
      <c r="A24" s="3064"/>
      <c r="B24" s="3541"/>
      <c r="C24" s="3542"/>
      <c r="D24" s="3543"/>
      <c r="E24" s="3069"/>
      <c r="F24" s="3070"/>
      <c r="G24" s="3071"/>
      <c r="H24" s="3527"/>
      <c r="I24" s="3528"/>
      <c r="J24" s="3528"/>
      <c r="K24" s="3528"/>
      <c r="L24" s="3529"/>
      <c r="M24" s="3530"/>
      <c r="N24" s="3533"/>
      <c r="O24" s="3511"/>
      <c r="P24" s="3512"/>
      <c r="Q24" s="3513"/>
      <c r="R24" s="3069"/>
      <c r="S24" s="3070"/>
      <c r="T24" s="3071"/>
      <c r="U24" s="3051"/>
      <c r="V24" s="3052"/>
      <c r="W24" s="3053"/>
      <c r="X24" s="3058"/>
      <c r="Y24" s="1791"/>
      <c r="Z24" s="3060"/>
      <c r="AA24" s="1791"/>
      <c r="AB24" s="1789"/>
      <c r="AC24" s="3062"/>
      <c r="AD24" s="3031"/>
      <c r="AE24" s="3032"/>
      <c r="AF24" s="3032"/>
      <c r="AG24" s="3033"/>
      <c r="AH24" s="3035"/>
      <c r="AI24" s="3032"/>
      <c r="AJ24" s="3032"/>
      <c r="AK24" s="3033"/>
      <c r="AL24" s="2986"/>
      <c r="AM24" s="2987"/>
      <c r="AN24" s="2988"/>
      <c r="AO24" s="3042"/>
      <c r="AP24" s="3043"/>
      <c r="AQ24" s="3044"/>
      <c r="AR24" s="2989"/>
      <c r="AS24" s="2990"/>
      <c r="AT24" s="2991"/>
      <c r="AU24" s="2989"/>
      <c r="AV24" s="2990"/>
      <c r="AW24" s="2991"/>
      <c r="AX24" s="2989"/>
      <c r="AY24" s="2990"/>
      <c r="AZ24" s="2991"/>
      <c r="BA24" s="3001"/>
      <c r="BB24" s="3002"/>
      <c r="BC24" s="3003"/>
      <c r="BD24" s="3010"/>
      <c r="BE24" s="3011"/>
      <c r="BF24" s="3012"/>
      <c r="BG24" s="3019"/>
      <c r="BH24" s="3020"/>
      <c r="BI24" s="3021"/>
      <c r="BJ24" s="3023"/>
      <c r="BK24" s="3435"/>
      <c r="BL24" s="3436"/>
      <c r="BM24" s="3436"/>
      <c r="BN24" s="3436"/>
      <c r="BO24" s="3436"/>
      <c r="BP24" s="3436"/>
      <c r="BQ24" s="3436"/>
      <c r="BR24" s="3437"/>
    </row>
    <row r="25" spans="1:70" s="52" customFormat="1" ht="14.1" customHeight="1">
      <c r="A25" s="3128"/>
      <c r="B25" s="3544"/>
      <c r="C25" s="3545"/>
      <c r="D25" s="3546"/>
      <c r="E25" s="3129"/>
      <c r="F25" s="3130"/>
      <c r="G25" s="3131"/>
      <c r="H25" s="2909"/>
      <c r="I25" s="2910"/>
      <c r="J25" s="2910"/>
      <c r="K25" s="2910"/>
      <c r="L25" s="2969"/>
      <c r="M25" s="3531"/>
      <c r="N25" s="3534"/>
      <c r="O25" s="3514"/>
      <c r="P25" s="3515"/>
      <c r="Q25" s="3516"/>
      <c r="R25" s="3129"/>
      <c r="S25" s="3130"/>
      <c r="T25" s="3131"/>
      <c r="U25" s="2646"/>
      <c r="V25" s="2841"/>
      <c r="W25" s="2647"/>
      <c r="X25" s="305"/>
      <c r="Y25" s="69" t="s">
        <v>34</v>
      </c>
      <c r="Z25" s="306"/>
      <c r="AA25" s="69" t="s">
        <v>34</v>
      </c>
      <c r="AB25" s="306"/>
      <c r="AC25" s="69" t="s">
        <v>34</v>
      </c>
      <c r="AD25" s="323" t="s">
        <v>86</v>
      </c>
      <c r="AE25" s="3127"/>
      <c r="AF25" s="3127"/>
      <c r="AG25" s="322" t="s">
        <v>87</v>
      </c>
      <c r="AH25" s="324" t="s">
        <v>86</v>
      </c>
      <c r="AI25" s="3127"/>
      <c r="AJ25" s="3127"/>
      <c r="AK25" s="325" t="s">
        <v>87</v>
      </c>
      <c r="AL25" s="3121"/>
      <c r="AM25" s="3122"/>
      <c r="AN25" s="3123"/>
      <c r="AO25" s="3124"/>
      <c r="AP25" s="3125"/>
      <c r="AQ25" s="3126"/>
      <c r="AR25" s="3112"/>
      <c r="AS25" s="3113"/>
      <c r="AT25" s="3114"/>
      <c r="AU25" s="3112"/>
      <c r="AV25" s="3113"/>
      <c r="AW25" s="3114"/>
      <c r="AX25" s="3112"/>
      <c r="AY25" s="3113"/>
      <c r="AZ25" s="3114"/>
      <c r="BA25" s="3105"/>
      <c r="BB25" s="3106"/>
      <c r="BC25" s="3107"/>
      <c r="BD25" s="3108"/>
      <c r="BE25" s="3109"/>
      <c r="BF25" s="3110"/>
      <c r="BG25" s="3115"/>
      <c r="BH25" s="3116"/>
      <c r="BI25" s="3117"/>
      <c r="BJ25" s="3111"/>
      <c r="BK25" s="3441"/>
      <c r="BL25" s="3442"/>
      <c r="BM25" s="3442"/>
      <c r="BN25" s="3442"/>
      <c r="BO25" s="3442"/>
      <c r="BP25" s="3442"/>
      <c r="BQ25" s="3442"/>
      <c r="BR25" s="3443"/>
    </row>
    <row r="26" spans="1:70" s="52" customFormat="1" ht="14.1" customHeight="1">
      <c r="A26" s="3063">
        <v>5</v>
      </c>
      <c r="B26" s="3538"/>
      <c r="C26" s="3539"/>
      <c r="D26" s="3540"/>
      <c r="E26" s="3066" t="s">
        <v>171</v>
      </c>
      <c r="F26" s="3067"/>
      <c r="G26" s="3068"/>
      <c r="H26" s="2906"/>
      <c r="I26" s="2907"/>
      <c r="J26" s="2907"/>
      <c r="K26" s="2907"/>
      <c r="L26" s="2968"/>
      <c r="M26" s="3084"/>
      <c r="N26" s="3532"/>
      <c r="O26" s="3535"/>
      <c r="P26" s="3536"/>
      <c r="Q26" s="3537"/>
      <c r="R26" s="3066"/>
      <c r="S26" s="3067"/>
      <c r="T26" s="3068"/>
      <c r="U26" s="3048"/>
      <c r="V26" s="3049"/>
      <c r="W26" s="3050"/>
      <c r="X26" s="3057"/>
      <c r="Y26" s="1788" t="s">
        <v>130</v>
      </c>
      <c r="Z26" s="3059"/>
      <c r="AA26" s="1788" t="s">
        <v>130</v>
      </c>
      <c r="AB26" s="1786"/>
      <c r="AC26" s="3061" t="s">
        <v>130</v>
      </c>
      <c r="AD26" s="3028"/>
      <c r="AE26" s="3029"/>
      <c r="AF26" s="3029"/>
      <c r="AG26" s="3030"/>
      <c r="AH26" s="3034"/>
      <c r="AI26" s="3029"/>
      <c r="AJ26" s="3029"/>
      <c r="AK26" s="3030"/>
      <c r="AL26" s="3036"/>
      <c r="AM26" s="3037"/>
      <c r="AN26" s="3038"/>
      <c r="AO26" s="3039">
        <f t="shared" ref="AO26" si="9">SUM(AL26:AN28)</f>
        <v>0</v>
      </c>
      <c r="AP26" s="3040"/>
      <c r="AQ26" s="3041"/>
      <c r="AR26" s="2995"/>
      <c r="AS26" s="2996"/>
      <c r="AT26" s="2997"/>
      <c r="AU26" s="2995"/>
      <c r="AV26" s="2996"/>
      <c r="AW26" s="2997"/>
      <c r="AX26" s="2995"/>
      <c r="AY26" s="2996"/>
      <c r="AZ26" s="2997"/>
      <c r="BA26" s="2998">
        <f t="shared" ref="BA26" si="10">SUM(AR26:AZ28)</f>
        <v>0</v>
      </c>
      <c r="BB26" s="2999"/>
      <c r="BC26" s="3000"/>
      <c r="BD26" s="3007">
        <f t="shared" ref="BD26" si="11">AH26+AO26+BA26</f>
        <v>0</v>
      </c>
      <c r="BE26" s="3008"/>
      <c r="BF26" s="3009"/>
      <c r="BG26" s="3016"/>
      <c r="BH26" s="3017"/>
      <c r="BI26" s="3018"/>
      <c r="BJ26" s="3022"/>
      <c r="BK26" s="3432"/>
      <c r="BL26" s="3433"/>
      <c r="BM26" s="3433"/>
      <c r="BN26" s="3433"/>
      <c r="BO26" s="3433"/>
      <c r="BP26" s="3433"/>
      <c r="BQ26" s="3433"/>
      <c r="BR26" s="3434"/>
    </row>
    <row r="27" spans="1:70" s="52" customFormat="1" ht="14.1" customHeight="1">
      <c r="A27" s="3064"/>
      <c r="B27" s="3541"/>
      <c r="C27" s="3542"/>
      <c r="D27" s="3543"/>
      <c r="E27" s="3069"/>
      <c r="F27" s="3070"/>
      <c r="G27" s="3071"/>
      <c r="H27" s="3527"/>
      <c r="I27" s="3528"/>
      <c r="J27" s="3528"/>
      <c r="K27" s="3528"/>
      <c r="L27" s="3529"/>
      <c r="M27" s="3530"/>
      <c r="N27" s="3533"/>
      <c r="O27" s="3511"/>
      <c r="P27" s="3512"/>
      <c r="Q27" s="3513"/>
      <c r="R27" s="3069"/>
      <c r="S27" s="3070"/>
      <c r="T27" s="3071"/>
      <c r="U27" s="3051"/>
      <c r="V27" s="3052"/>
      <c r="W27" s="3053"/>
      <c r="X27" s="3058"/>
      <c r="Y27" s="1791"/>
      <c r="Z27" s="3060"/>
      <c r="AA27" s="1791"/>
      <c r="AB27" s="1789"/>
      <c r="AC27" s="3062"/>
      <c r="AD27" s="3031"/>
      <c r="AE27" s="3032"/>
      <c r="AF27" s="3032"/>
      <c r="AG27" s="3033"/>
      <c r="AH27" s="3035"/>
      <c r="AI27" s="3032"/>
      <c r="AJ27" s="3032"/>
      <c r="AK27" s="3033"/>
      <c r="AL27" s="2986"/>
      <c r="AM27" s="2987"/>
      <c r="AN27" s="2988"/>
      <c r="AO27" s="3042"/>
      <c r="AP27" s="3043"/>
      <c r="AQ27" s="3044"/>
      <c r="AR27" s="2989"/>
      <c r="AS27" s="2990"/>
      <c r="AT27" s="2991"/>
      <c r="AU27" s="2989"/>
      <c r="AV27" s="2990"/>
      <c r="AW27" s="2991"/>
      <c r="AX27" s="2989"/>
      <c r="AY27" s="2990"/>
      <c r="AZ27" s="2991"/>
      <c r="BA27" s="3001"/>
      <c r="BB27" s="3002"/>
      <c r="BC27" s="3003"/>
      <c r="BD27" s="3010"/>
      <c r="BE27" s="3011"/>
      <c r="BF27" s="3012"/>
      <c r="BG27" s="3019"/>
      <c r="BH27" s="3020"/>
      <c r="BI27" s="3021"/>
      <c r="BJ27" s="3023"/>
      <c r="BK27" s="3435"/>
      <c r="BL27" s="3436"/>
      <c r="BM27" s="3436"/>
      <c r="BN27" s="3436"/>
      <c r="BO27" s="3436"/>
      <c r="BP27" s="3436"/>
      <c r="BQ27" s="3436"/>
      <c r="BR27" s="3437"/>
    </row>
    <row r="28" spans="1:70" s="52" customFormat="1" ht="14.1" customHeight="1">
      <c r="A28" s="3128"/>
      <c r="B28" s="3544"/>
      <c r="C28" s="3545"/>
      <c r="D28" s="3546"/>
      <c r="E28" s="3129"/>
      <c r="F28" s="3130"/>
      <c r="G28" s="3131"/>
      <c r="H28" s="2909"/>
      <c r="I28" s="2910"/>
      <c r="J28" s="2910"/>
      <c r="K28" s="2910"/>
      <c r="L28" s="2969"/>
      <c r="M28" s="3531"/>
      <c r="N28" s="3534"/>
      <c r="O28" s="3514"/>
      <c r="P28" s="3515"/>
      <c r="Q28" s="3516"/>
      <c r="R28" s="3129"/>
      <c r="S28" s="3130"/>
      <c r="T28" s="3131"/>
      <c r="U28" s="2646"/>
      <c r="V28" s="2841"/>
      <c r="W28" s="2647"/>
      <c r="X28" s="305"/>
      <c r="Y28" s="69" t="s">
        <v>34</v>
      </c>
      <c r="Z28" s="306"/>
      <c r="AA28" s="69" t="s">
        <v>34</v>
      </c>
      <c r="AB28" s="306"/>
      <c r="AC28" s="69" t="s">
        <v>34</v>
      </c>
      <c r="AD28" s="323" t="s">
        <v>86</v>
      </c>
      <c r="AE28" s="3127"/>
      <c r="AF28" s="3127"/>
      <c r="AG28" s="322" t="s">
        <v>87</v>
      </c>
      <c r="AH28" s="324" t="s">
        <v>86</v>
      </c>
      <c r="AI28" s="3127"/>
      <c r="AJ28" s="3127"/>
      <c r="AK28" s="325" t="s">
        <v>87</v>
      </c>
      <c r="AL28" s="3121"/>
      <c r="AM28" s="3122"/>
      <c r="AN28" s="3123"/>
      <c r="AO28" s="3124"/>
      <c r="AP28" s="3125"/>
      <c r="AQ28" s="3126"/>
      <c r="AR28" s="3112"/>
      <c r="AS28" s="3113"/>
      <c r="AT28" s="3114"/>
      <c r="AU28" s="3112"/>
      <c r="AV28" s="3113"/>
      <c r="AW28" s="3114"/>
      <c r="AX28" s="3112"/>
      <c r="AY28" s="3113"/>
      <c r="AZ28" s="3114"/>
      <c r="BA28" s="3105"/>
      <c r="BB28" s="3106"/>
      <c r="BC28" s="3107"/>
      <c r="BD28" s="3108"/>
      <c r="BE28" s="3109"/>
      <c r="BF28" s="3110"/>
      <c r="BG28" s="3115"/>
      <c r="BH28" s="3116"/>
      <c r="BI28" s="3117"/>
      <c r="BJ28" s="3111"/>
      <c r="BK28" s="3441"/>
      <c r="BL28" s="3442"/>
      <c r="BM28" s="3442"/>
      <c r="BN28" s="3442"/>
      <c r="BO28" s="3442"/>
      <c r="BP28" s="3442"/>
      <c r="BQ28" s="3442"/>
      <c r="BR28" s="3443"/>
    </row>
    <row r="29" spans="1:70" s="52" customFormat="1" ht="14.1" customHeight="1">
      <c r="A29" s="3063">
        <v>6</v>
      </c>
      <c r="B29" s="3538"/>
      <c r="C29" s="3539"/>
      <c r="D29" s="3540"/>
      <c r="E29" s="3066" t="s">
        <v>171</v>
      </c>
      <c r="F29" s="3067"/>
      <c r="G29" s="3068"/>
      <c r="H29" s="2906"/>
      <c r="I29" s="2907"/>
      <c r="J29" s="2907"/>
      <c r="K29" s="2907"/>
      <c r="L29" s="2968"/>
      <c r="M29" s="3084"/>
      <c r="N29" s="3532"/>
      <c r="O29" s="3535"/>
      <c r="P29" s="3536"/>
      <c r="Q29" s="3537"/>
      <c r="R29" s="3066"/>
      <c r="S29" s="3067"/>
      <c r="T29" s="3068"/>
      <c r="U29" s="3048"/>
      <c r="V29" s="3049"/>
      <c r="W29" s="3050"/>
      <c r="X29" s="3057"/>
      <c r="Y29" s="1788" t="s">
        <v>130</v>
      </c>
      <c r="Z29" s="3059"/>
      <c r="AA29" s="1788" t="s">
        <v>130</v>
      </c>
      <c r="AB29" s="1786"/>
      <c r="AC29" s="3061" t="s">
        <v>130</v>
      </c>
      <c r="AD29" s="3028"/>
      <c r="AE29" s="3029"/>
      <c r="AF29" s="3029"/>
      <c r="AG29" s="3030"/>
      <c r="AH29" s="3034"/>
      <c r="AI29" s="3029"/>
      <c r="AJ29" s="3029"/>
      <c r="AK29" s="3030"/>
      <c r="AL29" s="3036"/>
      <c r="AM29" s="3037"/>
      <c r="AN29" s="3038"/>
      <c r="AO29" s="3039">
        <f t="shared" ref="AO29" si="12">SUM(AL29:AN31)</f>
        <v>0</v>
      </c>
      <c r="AP29" s="3040"/>
      <c r="AQ29" s="3041"/>
      <c r="AR29" s="2995"/>
      <c r="AS29" s="2996"/>
      <c r="AT29" s="2997"/>
      <c r="AU29" s="2995"/>
      <c r="AV29" s="2996"/>
      <c r="AW29" s="2997"/>
      <c r="AX29" s="2995"/>
      <c r="AY29" s="2996"/>
      <c r="AZ29" s="2997"/>
      <c r="BA29" s="2998">
        <f t="shared" ref="BA29" si="13">SUM(AR29:AZ31)</f>
        <v>0</v>
      </c>
      <c r="BB29" s="2999"/>
      <c r="BC29" s="3000"/>
      <c r="BD29" s="3007">
        <f t="shared" ref="BD29" si="14">AH29+AO29+BA29</f>
        <v>0</v>
      </c>
      <c r="BE29" s="3008"/>
      <c r="BF29" s="3009"/>
      <c r="BG29" s="3016"/>
      <c r="BH29" s="3017"/>
      <c r="BI29" s="3018"/>
      <c r="BJ29" s="3022"/>
      <c r="BK29" s="3432"/>
      <c r="BL29" s="3433"/>
      <c r="BM29" s="3433"/>
      <c r="BN29" s="3433"/>
      <c r="BO29" s="3433"/>
      <c r="BP29" s="3433"/>
      <c r="BQ29" s="3433"/>
      <c r="BR29" s="3434"/>
    </row>
    <row r="30" spans="1:70" s="52" customFormat="1" ht="14.1" customHeight="1">
      <c r="A30" s="3064"/>
      <c r="B30" s="3541"/>
      <c r="C30" s="3542"/>
      <c r="D30" s="3543"/>
      <c r="E30" s="3069"/>
      <c r="F30" s="3070"/>
      <c r="G30" s="3071"/>
      <c r="H30" s="3527"/>
      <c r="I30" s="3528"/>
      <c r="J30" s="3528"/>
      <c r="K30" s="3528"/>
      <c r="L30" s="3529"/>
      <c r="M30" s="3530"/>
      <c r="N30" s="3533"/>
      <c r="O30" s="3511"/>
      <c r="P30" s="3512"/>
      <c r="Q30" s="3513"/>
      <c r="R30" s="3069"/>
      <c r="S30" s="3070"/>
      <c r="T30" s="3071"/>
      <c r="U30" s="3051"/>
      <c r="V30" s="3052"/>
      <c r="W30" s="3053"/>
      <c r="X30" s="3058"/>
      <c r="Y30" s="1791"/>
      <c r="Z30" s="3060"/>
      <c r="AA30" s="1791"/>
      <c r="AB30" s="1789"/>
      <c r="AC30" s="3062"/>
      <c r="AD30" s="3031"/>
      <c r="AE30" s="3032"/>
      <c r="AF30" s="3032"/>
      <c r="AG30" s="3033"/>
      <c r="AH30" s="3035"/>
      <c r="AI30" s="3032"/>
      <c r="AJ30" s="3032"/>
      <c r="AK30" s="3033"/>
      <c r="AL30" s="2986"/>
      <c r="AM30" s="2987"/>
      <c r="AN30" s="2988"/>
      <c r="AO30" s="3042"/>
      <c r="AP30" s="3043"/>
      <c r="AQ30" s="3044"/>
      <c r="AR30" s="2989"/>
      <c r="AS30" s="2990"/>
      <c r="AT30" s="2991"/>
      <c r="AU30" s="2989"/>
      <c r="AV30" s="2990"/>
      <c r="AW30" s="2991"/>
      <c r="AX30" s="2989"/>
      <c r="AY30" s="2990"/>
      <c r="AZ30" s="2991"/>
      <c r="BA30" s="3001"/>
      <c r="BB30" s="3002"/>
      <c r="BC30" s="3003"/>
      <c r="BD30" s="3010"/>
      <c r="BE30" s="3011"/>
      <c r="BF30" s="3012"/>
      <c r="BG30" s="3019"/>
      <c r="BH30" s="3020"/>
      <c r="BI30" s="3021"/>
      <c r="BJ30" s="3023"/>
      <c r="BK30" s="3435"/>
      <c r="BL30" s="3436"/>
      <c r="BM30" s="3436"/>
      <c r="BN30" s="3436"/>
      <c r="BO30" s="3436"/>
      <c r="BP30" s="3436"/>
      <c r="BQ30" s="3436"/>
      <c r="BR30" s="3437"/>
    </row>
    <row r="31" spans="1:70" s="52" customFormat="1" ht="14.1" customHeight="1">
      <c r="A31" s="3128"/>
      <c r="B31" s="3544"/>
      <c r="C31" s="3545"/>
      <c r="D31" s="3546"/>
      <c r="E31" s="3129"/>
      <c r="F31" s="3130"/>
      <c r="G31" s="3131"/>
      <c r="H31" s="2909"/>
      <c r="I31" s="2910"/>
      <c r="J31" s="2910"/>
      <c r="K31" s="2910"/>
      <c r="L31" s="2969"/>
      <c r="M31" s="3531"/>
      <c r="N31" s="3534"/>
      <c r="O31" s="3514"/>
      <c r="P31" s="3515"/>
      <c r="Q31" s="3516"/>
      <c r="R31" s="3129"/>
      <c r="S31" s="3130"/>
      <c r="T31" s="3131"/>
      <c r="U31" s="2646"/>
      <c r="V31" s="2841"/>
      <c r="W31" s="2647"/>
      <c r="X31" s="305"/>
      <c r="Y31" s="69" t="s">
        <v>34</v>
      </c>
      <c r="Z31" s="306"/>
      <c r="AA31" s="69" t="s">
        <v>34</v>
      </c>
      <c r="AB31" s="306"/>
      <c r="AC31" s="69" t="s">
        <v>34</v>
      </c>
      <c r="AD31" s="323" t="s">
        <v>86</v>
      </c>
      <c r="AE31" s="3127"/>
      <c r="AF31" s="3127"/>
      <c r="AG31" s="322" t="s">
        <v>87</v>
      </c>
      <c r="AH31" s="324" t="s">
        <v>86</v>
      </c>
      <c r="AI31" s="3127"/>
      <c r="AJ31" s="3127"/>
      <c r="AK31" s="325" t="s">
        <v>87</v>
      </c>
      <c r="AL31" s="3121"/>
      <c r="AM31" s="3122"/>
      <c r="AN31" s="3123"/>
      <c r="AO31" s="3124"/>
      <c r="AP31" s="3125"/>
      <c r="AQ31" s="3126"/>
      <c r="AR31" s="3112"/>
      <c r="AS31" s="3113"/>
      <c r="AT31" s="3114"/>
      <c r="AU31" s="3112"/>
      <c r="AV31" s="3113"/>
      <c r="AW31" s="3114"/>
      <c r="AX31" s="3112"/>
      <c r="AY31" s="3113"/>
      <c r="AZ31" s="3114"/>
      <c r="BA31" s="3105"/>
      <c r="BB31" s="3106"/>
      <c r="BC31" s="3107"/>
      <c r="BD31" s="3108"/>
      <c r="BE31" s="3109"/>
      <c r="BF31" s="3110"/>
      <c r="BG31" s="3115"/>
      <c r="BH31" s="3116"/>
      <c r="BI31" s="3117"/>
      <c r="BJ31" s="3111"/>
      <c r="BK31" s="3441"/>
      <c r="BL31" s="3442"/>
      <c r="BM31" s="3442"/>
      <c r="BN31" s="3442"/>
      <c r="BO31" s="3442"/>
      <c r="BP31" s="3442"/>
      <c r="BQ31" s="3442"/>
      <c r="BR31" s="3443"/>
    </row>
    <row r="32" spans="1:70" s="52" customFormat="1" ht="14.1" customHeight="1">
      <c r="A32" s="3063">
        <v>7</v>
      </c>
      <c r="B32" s="3538"/>
      <c r="C32" s="3539"/>
      <c r="D32" s="3540"/>
      <c r="E32" s="3066" t="s">
        <v>171</v>
      </c>
      <c r="F32" s="3067"/>
      <c r="G32" s="3068"/>
      <c r="H32" s="2906"/>
      <c r="I32" s="2907"/>
      <c r="J32" s="2907"/>
      <c r="K32" s="2907"/>
      <c r="L32" s="2968"/>
      <c r="M32" s="3084"/>
      <c r="N32" s="3532"/>
      <c r="O32" s="3535"/>
      <c r="P32" s="3536"/>
      <c r="Q32" s="3537"/>
      <c r="R32" s="3066"/>
      <c r="S32" s="3067"/>
      <c r="T32" s="3068"/>
      <c r="U32" s="3048"/>
      <c r="V32" s="3049"/>
      <c r="W32" s="3050"/>
      <c r="X32" s="3057"/>
      <c r="Y32" s="1788" t="s">
        <v>130</v>
      </c>
      <c r="Z32" s="3059"/>
      <c r="AA32" s="1788" t="s">
        <v>130</v>
      </c>
      <c r="AB32" s="1786"/>
      <c r="AC32" s="3061" t="s">
        <v>130</v>
      </c>
      <c r="AD32" s="3028"/>
      <c r="AE32" s="3029"/>
      <c r="AF32" s="3029"/>
      <c r="AG32" s="3030"/>
      <c r="AH32" s="3034"/>
      <c r="AI32" s="3029"/>
      <c r="AJ32" s="3029"/>
      <c r="AK32" s="3030"/>
      <c r="AL32" s="3036"/>
      <c r="AM32" s="3037"/>
      <c r="AN32" s="3038"/>
      <c r="AO32" s="3039">
        <f t="shared" ref="AO32" si="15">SUM(AL32:AN34)</f>
        <v>0</v>
      </c>
      <c r="AP32" s="3040"/>
      <c r="AQ32" s="3041"/>
      <c r="AR32" s="2995"/>
      <c r="AS32" s="2996"/>
      <c r="AT32" s="2997"/>
      <c r="AU32" s="2995"/>
      <c r="AV32" s="2996"/>
      <c r="AW32" s="2997"/>
      <c r="AX32" s="2995"/>
      <c r="AY32" s="2996"/>
      <c r="AZ32" s="2997"/>
      <c r="BA32" s="2998">
        <f t="shared" ref="BA32" si="16">SUM(AR32:AZ34)</f>
        <v>0</v>
      </c>
      <c r="BB32" s="2999"/>
      <c r="BC32" s="3000"/>
      <c r="BD32" s="3007">
        <f t="shared" ref="BD32" si="17">AH32+AO32+BA32</f>
        <v>0</v>
      </c>
      <c r="BE32" s="3008"/>
      <c r="BF32" s="3009"/>
      <c r="BG32" s="3016"/>
      <c r="BH32" s="3017"/>
      <c r="BI32" s="3018"/>
      <c r="BJ32" s="3022"/>
      <c r="BK32" s="3432"/>
      <c r="BL32" s="3433"/>
      <c r="BM32" s="3433"/>
      <c r="BN32" s="3433"/>
      <c r="BO32" s="3433"/>
      <c r="BP32" s="3433"/>
      <c r="BQ32" s="3433"/>
      <c r="BR32" s="3434"/>
    </row>
    <row r="33" spans="1:70" s="52" customFormat="1" ht="14.1" customHeight="1">
      <c r="A33" s="3064"/>
      <c r="B33" s="3541"/>
      <c r="C33" s="3542"/>
      <c r="D33" s="3543"/>
      <c r="E33" s="3069"/>
      <c r="F33" s="3070"/>
      <c r="G33" s="3071"/>
      <c r="H33" s="3527"/>
      <c r="I33" s="3528"/>
      <c r="J33" s="3528"/>
      <c r="K33" s="3528"/>
      <c r="L33" s="3529"/>
      <c r="M33" s="3530"/>
      <c r="N33" s="3533"/>
      <c r="O33" s="3511"/>
      <c r="P33" s="3512"/>
      <c r="Q33" s="3513"/>
      <c r="R33" s="3069"/>
      <c r="S33" s="3070"/>
      <c r="T33" s="3071"/>
      <c r="U33" s="3051"/>
      <c r="V33" s="3052"/>
      <c r="W33" s="3053"/>
      <c r="X33" s="3058"/>
      <c r="Y33" s="1791"/>
      <c r="Z33" s="3060"/>
      <c r="AA33" s="1791"/>
      <c r="AB33" s="1789"/>
      <c r="AC33" s="3062"/>
      <c r="AD33" s="3031"/>
      <c r="AE33" s="3032"/>
      <c r="AF33" s="3032"/>
      <c r="AG33" s="3033"/>
      <c r="AH33" s="3035"/>
      <c r="AI33" s="3032"/>
      <c r="AJ33" s="3032"/>
      <c r="AK33" s="3033"/>
      <c r="AL33" s="2986"/>
      <c r="AM33" s="2987"/>
      <c r="AN33" s="2988"/>
      <c r="AO33" s="3042"/>
      <c r="AP33" s="3043"/>
      <c r="AQ33" s="3044"/>
      <c r="AR33" s="2989"/>
      <c r="AS33" s="2990"/>
      <c r="AT33" s="2991"/>
      <c r="AU33" s="2989"/>
      <c r="AV33" s="2990"/>
      <c r="AW33" s="2991"/>
      <c r="AX33" s="2989"/>
      <c r="AY33" s="2990"/>
      <c r="AZ33" s="2991"/>
      <c r="BA33" s="3001"/>
      <c r="BB33" s="3002"/>
      <c r="BC33" s="3003"/>
      <c r="BD33" s="3010"/>
      <c r="BE33" s="3011"/>
      <c r="BF33" s="3012"/>
      <c r="BG33" s="3019"/>
      <c r="BH33" s="3020"/>
      <c r="BI33" s="3021"/>
      <c r="BJ33" s="3023"/>
      <c r="BK33" s="3435"/>
      <c r="BL33" s="3436"/>
      <c r="BM33" s="3436"/>
      <c r="BN33" s="3436"/>
      <c r="BO33" s="3436"/>
      <c r="BP33" s="3436"/>
      <c r="BQ33" s="3436"/>
      <c r="BR33" s="3437"/>
    </row>
    <row r="34" spans="1:70" s="52" customFormat="1" ht="14.1" customHeight="1" thickBot="1">
      <c r="A34" s="3065"/>
      <c r="B34" s="3552"/>
      <c r="C34" s="3553"/>
      <c r="D34" s="3554"/>
      <c r="E34" s="3072"/>
      <c r="F34" s="3073"/>
      <c r="G34" s="3074"/>
      <c r="H34" s="3547"/>
      <c r="I34" s="3548"/>
      <c r="J34" s="3548"/>
      <c r="K34" s="3548"/>
      <c r="L34" s="3549"/>
      <c r="M34" s="3550"/>
      <c r="N34" s="3551"/>
      <c r="O34" s="3555"/>
      <c r="P34" s="3556"/>
      <c r="Q34" s="3557"/>
      <c r="R34" s="3072"/>
      <c r="S34" s="3073"/>
      <c r="T34" s="3074"/>
      <c r="U34" s="3054"/>
      <c r="V34" s="3055"/>
      <c r="W34" s="3056"/>
      <c r="X34" s="331"/>
      <c r="Y34" s="326" t="s">
        <v>34</v>
      </c>
      <c r="Z34" s="1031"/>
      <c r="AA34" s="326" t="s">
        <v>34</v>
      </c>
      <c r="AB34" s="1031"/>
      <c r="AC34" s="332" t="s">
        <v>34</v>
      </c>
      <c r="AD34" s="327" t="s">
        <v>86</v>
      </c>
      <c r="AE34" s="2976"/>
      <c r="AF34" s="2976"/>
      <c r="AG34" s="328" t="s">
        <v>87</v>
      </c>
      <c r="AH34" s="329" t="s">
        <v>86</v>
      </c>
      <c r="AI34" s="2976"/>
      <c r="AJ34" s="2976"/>
      <c r="AK34" s="330" t="s">
        <v>87</v>
      </c>
      <c r="AL34" s="2977"/>
      <c r="AM34" s="2978"/>
      <c r="AN34" s="2979"/>
      <c r="AO34" s="3045"/>
      <c r="AP34" s="3046"/>
      <c r="AQ34" s="3047"/>
      <c r="AR34" s="2980"/>
      <c r="AS34" s="2981"/>
      <c r="AT34" s="2982"/>
      <c r="AU34" s="2980"/>
      <c r="AV34" s="2981"/>
      <c r="AW34" s="2982"/>
      <c r="AX34" s="2980"/>
      <c r="AY34" s="2981"/>
      <c r="AZ34" s="2982"/>
      <c r="BA34" s="3004"/>
      <c r="BB34" s="3005"/>
      <c r="BC34" s="3006"/>
      <c r="BD34" s="3013"/>
      <c r="BE34" s="3014"/>
      <c r="BF34" s="3015"/>
      <c r="BG34" s="3025"/>
      <c r="BH34" s="3026"/>
      <c r="BI34" s="3027"/>
      <c r="BJ34" s="3024"/>
      <c r="BK34" s="3438"/>
      <c r="BL34" s="3439"/>
      <c r="BM34" s="3439"/>
      <c r="BN34" s="3439"/>
      <c r="BO34" s="3439"/>
      <c r="BP34" s="3439"/>
      <c r="BQ34" s="3439"/>
      <c r="BR34" s="3440"/>
    </row>
    <row r="35" spans="1:70" ht="6.95" customHeight="1">
      <c r="A35" s="814"/>
      <c r="B35" s="814"/>
      <c r="C35" s="814"/>
      <c r="D35" s="814"/>
      <c r="E35" s="814"/>
      <c r="F35" s="814"/>
      <c r="G35" s="814"/>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154"/>
      <c r="AI35" s="154"/>
      <c r="AJ35" s="17"/>
      <c r="AK35" s="814"/>
      <c r="AL35" s="814"/>
      <c r="AM35" s="814"/>
      <c r="AN35" s="814"/>
      <c r="AO35" s="814"/>
      <c r="AP35" s="814"/>
      <c r="AQ35" s="814"/>
      <c r="AR35" s="814"/>
      <c r="AS35" s="814"/>
      <c r="AT35" s="814"/>
      <c r="AU35" s="814"/>
      <c r="AV35" s="814"/>
      <c r="AW35" s="814"/>
      <c r="AX35" s="814"/>
      <c r="AY35" s="814"/>
      <c r="AZ35" s="814"/>
      <c r="BA35" s="814"/>
      <c r="BB35" s="154"/>
      <c r="BC35" s="154"/>
      <c r="BD35" s="154"/>
      <c r="BE35" s="17"/>
      <c r="BF35" s="814"/>
      <c r="BG35" s="154"/>
      <c r="BH35" s="154"/>
      <c r="BI35" s="814"/>
      <c r="BJ35" s="154"/>
      <c r="BK35" s="814"/>
      <c r="BL35" s="814"/>
      <c r="BM35" s="814"/>
      <c r="BN35" s="814"/>
      <c r="BO35" s="814"/>
      <c r="BP35" s="814"/>
      <c r="BQ35" s="154"/>
      <c r="BR35" s="154"/>
    </row>
    <row r="36" spans="1:70" ht="14.1" customHeight="1" thickBot="1">
      <c r="A36" s="814" t="s">
        <v>371</v>
      </c>
      <c r="B36" s="814"/>
      <c r="C36" s="814"/>
      <c r="D36" s="814"/>
      <c r="E36" s="814"/>
      <c r="F36" s="814"/>
      <c r="G36" s="814"/>
      <c r="H36" s="814"/>
      <c r="I36" s="814"/>
      <c r="J36" s="814"/>
      <c r="K36" s="814"/>
      <c r="L36" s="814"/>
      <c r="M36" s="814"/>
      <c r="N36" s="814"/>
      <c r="O36" s="814"/>
      <c r="P36" s="814"/>
      <c r="Q36" s="814"/>
      <c r="R36" s="814"/>
      <c r="S36" s="4"/>
      <c r="T36" s="814"/>
      <c r="U36" s="814"/>
      <c r="V36" s="814"/>
      <c r="W36" s="814"/>
      <c r="X36" s="814"/>
      <c r="Y36" s="814"/>
      <c r="Z36" s="814"/>
      <c r="AA36" s="814"/>
      <c r="AB36" s="814"/>
      <c r="AC36" s="814"/>
      <c r="AD36" s="814"/>
      <c r="AE36" s="814"/>
      <c r="AF36" s="814"/>
      <c r="AG36" s="814"/>
      <c r="AH36" s="814"/>
      <c r="AI36" s="814"/>
      <c r="AJ36" s="17"/>
      <c r="AK36" s="814"/>
      <c r="AL36" s="814"/>
      <c r="AM36" s="814"/>
      <c r="AN36" s="814"/>
      <c r="AO36" s="814"/>
      <c r="AP36" s="814"/>
      <c r="AQ36" s="814"/>
      <c r="AR36" s="814"/>
      <c r="AS36" s="814"/>
      <c r="AT36" s="814"/>
      <c r="AU36" s="814"/>
      <c r="AV36" s="814"/>
      <c r="AW36" s="814"/>
      <c r="AX36" s="814"/>
      <c r="AY36" s="814"/>
      <c r="AZ36" s="814"/>
      <c r="BA36" s="814"/>
      <c r="BB36" s="814"/>
      <c r="BC36" s="814"/>
      <c r="BD36" s="814"/>
      <c r="BE36" s="17"/>
      <c r="BF36" s="814"/>
      <c r="BG36" s="814"/>
      <c r="BH36" s="814"/>
      <c r="BI36" s="814"/>
      <c r="BJ36" s="814"/>
      <c r="BK36" s="814"/>
      <c r="BL36" s="814"/>
      <c r="BM36" s="814"/>
      <c r="BN36" s="814"/>
      <c r="BO36" s="814"/>
      <c r="BP36" s="814"/>
      <c r="BQ36" s="814"/>
      <c r="BR36" s="814"/>
    </row>
    <row r="37" spans="1:70" s="52" customFormat="1" ht="14.1" customHeight="1">
      <c r="A37" s="64"/>
      <c r="B37" s="64"/>
      <c r="C37" s="64"/>
      <c r="D37" s="64"/>
      <c r="E37" s="64"/>
      <c r="F37" s="137"/>
      <c r="G37" s="65"/>
      <c r="H37" s="137"/>
      <c r="I37" s="137"/>
      <c r="J37" s="137"/>
      <c r="K37" s="137"/>
      <c r="L37" s="137"/>
      <c r="M37" s="137"/>
      <c r="N37" s="77"/>
      <c r="O37" s="137"/>
      <c r="P37" s="137"/>
      <c r="Q37" s="137"/>
      <c r="R37" s="64"/>
      <c r="S37" s="137"/>
      <c r="T37" s="65"/>
      <c r="U37" s="137"/>
      <c r="V37" s="137"/>
      <c r="W37" s="137"/>
      <c r="X37" s="78"/>
      <c r="Y37" s="74" t="s">
        <v>130</v>
      </c>
      <c r="Z37" s="79"/>
      <c r="AA37" s="74" t="s">
        <v>130</v>
      </c>
      <c r="AB37" s="79"/>
      <c r="AC37" s="74" t="s">
        <v>130</v>
      </c>
      <c r="AD37" s="3309"/>
      <c r="AE37" s="3310"/>
      <c r="AF37" s="3310"/>
      <c r="AG37" s="3311"/>
      <c r="AH37" s="3309"/>
      <c r="AI37" s="3310"/>
      <c r="AJ37" s="3310"/>
      <c r="AK37" s="3311"/>
      <c r="AL37" s="137"/>
      <c r="AM37" s="137"/>
      <c r="AN37" s="137"/>
      <c r="AO37" s="64"/>
      <c r="AP37" s="137"/>
      <c r="AQ37" s="65"/>
      <c r="AR37" s="137"/>
      <c r="AS37" s="137"/>
      <c r="AT37" s="137"/>
      <c r="AU37" s="64"/>
      <c r="AV37" s="137"/>
      <c r="AW37" s="65"/>
      <c r="AX37" s="137"/>
      <c r="AY37" s="137"/>
      <c r="AZ37" s="137"/>
      <c r="BA37" s="64"/>
      <c r="BB37" s="303"/>
      <c r="BC37" s="304"/>
      <c r="BD37" s="303"/>
      <c r="BE37" s="66"/>
      <c r="BF37" s="137"/>
      <c r="BG37" s="3315"/>
      <c r="BH37" s="3316"/>
      <c r="BI37" s="1771"/>
      <c r="BJ37" s="80"/>
      <c r="BK37" s="62"/>
      <c r="BL37" s="33"/>
      <c r="BM37" s="33"/>
      <c r="BN37" s="33"/>
      <c r="BO37" s="33"/>
      <c r="BP37" s="33"/>
      <c r="BQ37" s="33"/>
      <c r="BR37" s="63"/>
    </row>
    <row r="38" spans="1:70" s="52" customFormat="1" ht="14.1" customHeight="1" thickBot="1">
      <c r="A38" s="67"/>
      <c r="B38" s="67"/>
      <c r="C38" s="67"/>
      <c r="D38" s="67"/>
      <c r="E38" s="67"/>
      <c r="F38" s="68"/>
      <c r="G38" s="69"/>
      <c r="H38" s="68"/>
      <c r="I38" s="68"/>
      <c r="J38" s="68"/>
      <c r="K38" s="68"/>
      <c r="L38" s="68"/>
      <c r="M38" s="68"/>
      <c r="N38" s="81"/>
      <c r="O38" s="68"/>
      <c r="P38" s="68"/>
      <c r="Q38" s="68"/>
      <c r="R38" s="67"/>
      <c r="S38" s="68"/>
      <c r="T38" s="69"/>
      <c r="U38" s="68"/>
      <c r="V38" s="68"/>
      <c r="W38" s="68"/>
      <c r="X38" s="815"/>
      <c r="Y38" s="75" t="s">
        <v>34</v>
      </c>
      <c r="Z38" s="82"/>
      <c r="AA38" s="75" t="s">
        <v>34</v>
      </c>
      <c r="AB38" s="82"/>
      <c r="AC38" s="75" t="s">
        <v>34</v>
      </c>
      <c r="AD38" s="3312"/>
      <c r="AE38" s="3313"/>
      <c r="AF38" s="3313"/>
      <c r="AG38" s="3314"/>
      <c r="AH38" s="3312"/>
      <c r="AI38" s="3313"/>
      <c r="AJ38" s="3313"/>
      <c r="AK38" s="3314"/>
      <c r="AL38" s="68"/>
      <c r="AM38" s="68"/>
      <c r="AN38" s="68"/>
      <c r="AO38" s="67"/>
      <c r="AP38" s="68"/>
      <c r="AQ38" s="69"/>
      <c r="AR38" s="68"/>
      <c r="AS38" s="68"/>
      <c r="AT38" s="68"/>
      <c r="AU38" s="67"/>
      <c r="AV38" s="68"/>
      <c r="AW38" s="69"/>
      <c r="AX38" s="68"/>
      <c r="AY38" s="68"/>
      <c r="AZ38" s="68"/>
      <c r="BA38" s="67"/>
      <c r="BB38" s="68"/>
      <c r="BC38" s="69"/>
      <c r="BD38" s="68"/>
      <c r="BE38" s="70"/>
      <c r="BF38" s="68"/>
      <c r="BG38" s="3317"/>
      <c r="BH38" s="1774"/>
      <c r="BI38" s="1774"/>
      <c r="BJ38" s="71"/>
      <c r="BK38" s="305"/>
      <c r="BL38" s="306"/>
      <c r="BM38" s="306"/>
      <c r="BN38" s="306"/>
      <c r="BO38" s="306"/>
      <c r="BP38" s="306"/>
      <c r="BQ38" s="306"/>
      <c r="BR38" s="307"/>
    </row>
    <row r="39" spans="1:70" s="52" customFormat="1" ht="12" customHeight="1">
      <c r="A39" s="72" t="s">
        <v>1180</v>
      </c>
      <c r="B39" s="72"/>
      <c r="C39" s="72"/>
      <c r="D39" s="72"/>
      <c r="E39" s="73"/>
      <c r="F39" s="333" t="s">
        <v>1181</v>
      </c>
      <c r="G39" s="310" t="s">
        <v>880</v>
      </c>
      <c r="H39" s="310"/>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5"/>
      <c r="BG39" s="335"/>
      <c r="BH39" s="335"/>
      <c r="BI39" s="335"/>
      <c r="BJ39" s="335"/>
      <c r="BK39" s="335"/>
      <c r="BL39" s="335"/>
      <c r="BM39" s="335"/>
      <c r="BN39" s="335"/>
      <c r="BO39" s="335"/>
      <c r="BP39" s="335"/>
      <c r="BQ39" s="335"/>
      <c r="BR39" s="335"/>
    </row>
    <row r="40" spans="1:70" s="52" customFormat="1" ht="12" customHeight="1">
      <c r="A40" s="72"/>
      <c r="B40" s="72"/>
      <c r="C40" s="72"/>
      <c r="D40" s="72"/>
      <c r="E40" s="73"/>
      <c r="F40" s="333"/>
      <c r="G40" s="310" t="s">
        <v>772</v>
      </c>
      <c r="H40" s="310"/>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5"/>
      <c r="BG40" s="335"/>
      <c r="BH40" s="335"/>
      <c r="BI40" s="335"/>
      <c r="BJ40" s="335"/>
      <c r="BK40" s="335"/>
      <c r="BL40" s="335"/>
      <c r="BM40" s="335"/>
      <c r="BN40" s="335"/>
      <c r="BO40" s="335"/>
      <c r="BP40" s="335"/>
      <c r="BQ40" s="335"/>
      <c r="BR40" s="335"/>
    </row>
    <row r="41" spans="1:70" s="52" customFormat="1" ht="12" customHeight="1">
      <c r="F41" s="333" t="s">
        <v>131</v>
      </c>
      <c r="G41" s="1475" t="s">
        <v>370</v>
      </c>
      <c r="H41" s="1475"/>
      <c r="I41" s="1475"/>
      <c r="J41" s="1475"/>
      <c r="K41" s="1475"/>
      <c r="L41" s="1475"/>
      <c r="M41" s="1475"/>
      <c r="N41" s="1475"/>
      <c r="O41" s="1475"/>
      <c r="P41" s="1475"/>
      <c r="Q41" s="1475"/>
      <c r="R41" s="1475"/>
      <c r="S41" s="1475"/>
      <c r="T41" s="1475"/>
      <c r="U41" s="1475"/>
      <c r="V41" s="1475"/>
      <c r="W41" s="1475"/>
      <c r="X41" s="1475"/>
      <c r="Y41" s="1475"/>
      <c r="Z41" s="1475"/>
      <c r="AA41" s="1475"/>
      <c r="AB41" s="1475"/>
      <c r="AC41" s="1475"/>
      <c r="AD41" s="1475"/>
      <c r="AE41" s="1475"/>
      <c r="AF41" s="1475"/>
      <c r="AG41" s="1475"/>
      <c r="AH41" s="1475"/>
      <c r="AI41" s="1475"/>
      <c r="AJ41" s="1475"/>
      <c r="AK41" s="1475"/>
      <c r="AL41" s="1475"/>
      <c r="AM41" s="1475"/>
      <c r="AN41" s="1475"/>
      <c r="AO41" s="1475"/>
      <c r="AP41" s="1475"/>
      <c r="AQ41" s="1475"/>
      <c r="AR41" s="1475"/>
      <c r="AS41" s="1475"/>
      <c r="AT41" s="1475"/>
      <c r="AU41" s="1475"/>
      <c r="AV41" s="1475"/>
      <c r="AW41" s="1475"/>
      <c r="AX41" s="1475"/>
      <c r="AY41" s="1475"/>
      <c r="AZ41" s="1475"/>
      <c r="BA41" s="1475"/>
      <c r="BB41" s="1475"/>
      <c r="BC41" s="1475"/>
      <c r="BD41" s="1475"/>
      <c r="BE41" s="1475"/>
      <c r="BF41" s="1475"/>
      <c r="BG41" s="1475"/>
      <c r="BH41" s="1475"/>
      <c r="BI41" s="1475"/>
      <c r="BJ41" s="1475"/>
      <c r="BK41" s="1475"/>
      <c r="BL41" s="1475"/>
      <c r="BM41" s="1475"/>
      <c r="BN41" s="1475"/>
      <c r="BO41" s="1475"/>
      <c r="BP41" s="1475"/>
      <c r="BQ41" s="1475"/>
      <c r="BR41" s="1475"/>
    </row>
    <row r="42" spans="1:70" s="52" customFormat="1" ht="12" customHeight="1">
      <c r="F42" s="333" t="s">
        <v>132</v>
      </c>
      <c r="G42" s="2159" t="s">
        <v>369</v>
      </c>
      <c r="H42" s="3276"/>
      <c r="I42" s="3276"/>
      <c r="J42" s="3276"/>
      <c r="K42" s="3276"/>
      <c r="L42" s="3276"/>
      <c r="M42" s="3276"/>
      <c r="N42" s="3276"/>
      <c r="O42" s="3276"/>
      <c r="P42" s="3276"/>
      <c r="Q42" s="3276"/>
      <c r="R42" s="3276"/>
      <c r="S42" s="3276"/>
      <c r="T42" s="3276"/>
      <c r="U42" s="3276"/>
      <c r="V42" s="3276"/>
      <c r="W42" s="3276"/>
      <c r="X42" s="3276"/>
      <c r="Y42" s="3276"/>
      <c r="Z42" s="3276"/>
      <c r="AA42" s="3276"/>
      <c r="AB42" s="3276"/>
      <c r="AC42" s="3276"/>
      <c r="AD42" s="3276"/>
      <c r="AE42" s="3276"/>
      <c r="AF42" s="3276"/>
      <c r="AG42" s="3276"/>
      <c r="AH42" s="3276"/>
      <c r="AI42" s="3276"/>
      <c r="AJ42" s="3276"/>
      <c r="AK42" s="3276"/>
      <c r="AL42" s="3276"/>
      <c r="AM42" s="3276"/>
      <c r="AN42" s="3276"/>
      <c r="AO42" s="3276"/>
      <c r="AP42" s="3276"/>
      <c r="AQ42" s="3276"/>
      <c r="AR42" s="3276"/>
      <c r="AS42" s="3276"/>
      <c r="AT42" s="3276"/>
      <c r="AU42" s="3276"/>
      <c r="AV42" s="3276"/>
      <c r="AW42" s="3276"/>
      <c r="AX42" s="3276"/>
      <c r="AY42" s="3276"/>
      <c r="AZ42" s="3276"/>
      <c r="BA42" s="3276"/>
      <c r="BB42" s="3276"/>
      <c r="BC42" s="3276"/>
      <c r="BD42" s="3276"/>
      <c r="BE42" s="3276"/>
      <c r="BF42" s="3276"/>
      <c r="BG42" s="3276"/>
      <c r="BH42" s="3276"/>
      <c r="BI42" s="3276"/>
      <c r="BJ42" s="3276"/>
      <c r="BK42" s="3276"/>
      <c r="BL42" s="3276"/>
      <c r="BM42" s="3276"/>
      <c r="BN42" s="3276"/>
      <c r="BO42" s="3276"/>
      <c r="BP42" s="3276"/>
      <c r="BQ42" s="3276"/>
      <c r="BR42" s="3276"/>
    </row>
    <row r="43" spans="1:70" s="52" customFormat="1" ht="12" customHeight="1">
      <c r="F43" s="333" t="s">
        <v>878</v>
      </c>
      <c r="G43" s="2159" t="s">
        <v>1182</v>
      </c>
      <c r="H43" s="3276"/>
      <c r="I43" s="3276"/>
      <c r="J43" s="3276"/>
      <c r="K43" s="3276"/>
      <c r="L43" s="3276"/>
      <c r="M43" s="3276"/>
      <c r="N43" s="3276"/>
      <c r="O43" s="3276"/>
      <c r="P43" s="3276"/>
      <c r="Q43" s="3276"/>
      <c r="R43" s="3276"/>
      <c r="S43" s="3276"/>
      <c r="T43" s="3276"/>
      <c r="U43" s="3276"/>
      <c r="V43" s="3276"/>
      <c r="W43" s="3276"/>
      <c r="X43" s="3276"/>
      <c r="Y43" s="3276"/>
      <c r="Z43" s="3276"/>
      <c r="AA43" s="3276"/>
      <c r="AB43" s="3276"/>
      <c r="AC43" s="3276"/>
      <c r="AD43" s="3276"/>
      <c r="AE43" s="3276"/>
      <c r="AF43" s="3276"/>
      <c r="AG43" s="3276"/>
      <c r="AH43" s="3276"/>
      <c r="AI43" s="3276"/>
      <c r="AJ43" s="3276"/>
      <c r="AK43" s="3276"/>
      <c r="AL43" s="3276"/>
      <c r="AM43" s="3276"/>
      <c r="AN43" s="3276"/>
      <c r="AO43" s="3276"/>
      <c r="AP43" s="3276"/>
      <c r="AQ43" s="3276"/>
      <c r="AR43" s="3276"/>
      <c r="AS43" s="3276"/>
      <c r="AT43" s="3276"/>
      <c r="AU43" s="3276"/>
      <c r="AV43" s="3276"/>
      <c r="AW43" s="3276"/>
      <c r="AX43" s="3276"/>
      <c r="AY43" s="3276"/>
      <c r="AZ43" s="3276"/>
      <c r="BA43" s="3276"/>
      <c r="BB43" s="3276"/>
      <c r="BC43" s="3276"/>
      <c r="BD43" s="3276"/>
      <c r="BE43" s="3276"/>
      <c r="BF43" s="3276"/>
      <c r="BG43" s="3276"/>
      <c r="BH43" s="3276"/>
      <c r="BI43" s="3276"/>
      <c r="BJ43" s="3276"/>
      <c r="BK43" s="3276"/>
      <c r="BL43" s="3276"/>
      <c r="BM43" s="3276"/>
      <c r="BN43" s="3276"/>
      <c r="BO43" s="3276"/>
      <c r="BP43" s="3276"/>
      <c r="BQ43" s="3276"/>
      <c r="BR43" s="3276"/>
    </row>
    <row r="44" spans="1:70" s="52" customFormat="1" ht="12" customHeight="1">
      <c r="F44" s="333" t="s">
        <v>879</v>
      </c>
      <c r="G44" s="2159" t="s">
        <v>1183</v>
      </c>
      <c r="H44" s="3276"/>
      <c r="I44" s="3276"/>
      <c r="J44" s="3276"/>
      <c r="K44" s="3276"/>
      <c r="L44" s="3276"/>
      <c r="M44" s="3276"/>
      <c r="N44" s="3276"/>
      <c r="O44" s="3276"/>
      <c r="P44" s="3276"/>
      <c r="Q44" s="3276"/>
      <c r="R44" s="3276"/>
      <c r="S44" s="3276"/>
      <c r="T44" s="3276"/>
      <c r="U44" s="3276"/>
      <c r="V44" s="3276"/>
      <c r="W44" s="3276"/>
      <c r="X44" s="3276"/>
      <c r="Y44" s="3276"/>
      <c r="Z44" s="3276"/>
      <c r="AA44" s="3276"/>
      <c r="AB44" s="3276"/>
      <c r="AC44" s="3276"/>
      <c r="AD44" s="3276"/>
      <c r="AE44" s="3276"/>
      <c r="AF44" s="3276"/>
      <c r="AG44" s="3276"/>
      <c r="AH44" s="3276"/>
      <c r="AI44" s="3276"/>
      <c r="AJ44" s="3276"/>
      <c r="AK44" s="3276"/>
      <c r="AL44" s="3276"/>
      <c r="AM44" s="3276"/>
      <c r="AN44" s="3276"/>
      <c r="AO44" s="3276"/>
      <c r="AP44" s="3276"/>
      <c r="AQ44" s="3276"/>
      <c r="AR44" s="3276"/>
      <c r="AS44" s="3276"/>
      <c r="AT44" s="3276"/>
      <c r="AU44" s="3276"/>
      <c r="AV44" s="3276"/>
      <c r="AW44" s="3276"/>
      <c r="AX44" s="3276"/>
      <c r="AY44" s="3276"/>
      <c r="AZ44" s="3276"/>
      <c r="BA44" s="3276"/>
      <c r="BB44" s="3276"/>
      <c r="BC44" s="3276"/>
      <c r="BD44" s="3276"/>
      <c r="BE44" s="3276"/>
      <c r="BF44" s="3276"/>
      <c r="BG44" s="3276"/>
      <c r="BH44" s="3276"/>
      <c r="BI44" s="3276"/>
      <c r="BJ44" s="3276"/>
      <c r="BK44" s="3276"/>
      <c r="BL44" s="3276"/>
      <c r="BM44" s="3276"/>
      <c r="BN44" s="3276"/>
      <c r="BO44" s="3276"/>
      <c r="BP44" s="3276"/>
      <c r="BQ44" s="3276"/>
      <c r="BR44" s="3276"/>
    </row>
    <row r="45" spans="1:70" ht="14.1" customHeight="1">
      <c r="A45" s="1457" t="s">
        <v>1184</v>
      </c>
      <c r="B45" s="1457"/>
      <c r="C45" s="1457"/>
      <c r="D45" s="1457"/>
      <c r="E45" s="1458"/>
      <c r="F45" s="1458"/>
      <c r="G45" s="1458"/>
      <c r="H45" s="1458"/>
      <c r="I45" s="1458"/>
      <c r="J45" s="1458"/>
      <c r="K45" s="1458"/>
      <c r="L45" s="1458"/>
      <c r="M45" s="1458"/>
      <c r="N45" s="1458"/>
      <c r="O45" s="1458"/>
      <c r="P45" s="1458"/>
      <c r="Q45" s="1458"/>
      <c r="R45" s="1458"/>
      <c r="S45" s="1458"/>
      <c r="T45" s="1458"/>
      <c r="U45" s="1458"/>
      <c r="V45" s="1458"/>
      <c r="W45" s="1458"/>
      <c r="X45" s="1458"/>
      <c r="Y45" s="1458"/>
      <c r="Z45" s="1458"/>
      <c r="AA45" s="1458"/>
      <c r="AB45" s="1458"/>
      <c r="AC45" s="1458"/>
      <c r="AD45" s="1458"/>
      <c r="AE45" s="1458"/>
      <c r="AF45" s="1458"/>
      <c r="AG45" s="1458"/>
      <c r="AH45" s="1458"/>
      <c r="AI45" s="1458"/>
      <c r="AJ45" s="1458"/>
      <c r="AK45" s="1458"/>
      <c r="AL45" s="1458"/>
      <c r="AM45" s="1458"/>
      <c r="AN45" s="1458"/>
      <c r="AO45" s="1458"/>
      <c r="AP45" s="1458"/>
      <c r="AQ45" s="1458"/>
      <c r="AR45" s="1458"/>
      <c r="AS45" s="1458"/>
      <c r="AT45" s="1458"/>
      <c r="AU45" s="1458"/>
      <c r="AV45" s="1458"/>
      <c r="AW45" s="1458"/>
      <c r="AX45" s="1458"/>
      <c r="AY45" s="1458"/>
      <c r="AZ45" s="1458"/>
      <c r="BA45" s="1458"/>
      <c r="BB45" s="1458"/>
      <c r="BC45" s="1458"/>
      <c r="BD45" s="1458"/>
      <c r="BE45" s="1458"/>
      <c r="BF45" s="1458"/>
      <c r="BG45" s="1458"/>
      <c r="BH45" s="1458"/>
      <c r="BI45" s="1458"/>
      <c r="BJ45" s="1458"/>
      <c r="BK45" s="1458"/>
      <c r="BL45" s="1458"/>
      <c r="BM45" s="1458"/>
      <c r="BN45" s="1458"/>
      <c r="BO45" s="1458"/>
      <c r="BP45" s="1458"/>
      <c r="BQ45" s="1458"/>
      <c r="BR45" s="1458"/>
    </row>
    <row r="46" spans="1:70" ht="5.0999999999999996" customHeight="1"/>
    <row r="47" spans="1:70" ht="14.1" customHeight="1">
      <c r="A47" s="76" t="s">
        <v>579</v>
      </c>
      <c r="B47" s="76"/>
      <c r="C47" s="76"/>
      <c r="D47" s="76"/>
      <c r="E47" s="76"/>
      <c r="F47" s="16"/>
      <c r="G47" s="16"/>
      <c r="H47" s="336"/>
      <c r="I47" s="336"/>
      <c r="J47" s="336"/>
      <c r="K47" s="336"/>
      <c r="L47" s="336"/>
      <c r="M47" s="336"/>
      <c r="N47" s="336"/>
      <c r="O47" s="336"/>
      <c r="P47" s="336"/>
      <c r="Q47" s="16"/>
      <c r="R47" s="16"/>
      <c r="S47" s="16"/>
      <c r="T47" s="16"/>
      <c r="U47" s="16"/>
      <c r="V47" s="16"/>
      <c r="W47" s="16"/>
      <c r="X47" s="16"/>
      <c r="Y47" s="16"/>
      <c r="Z47" s="16"/>
      <c r="AA47" s="16"/>
      <c r="AB47" s="16"/>
      <c r="AC47" s="16"/>
      <c r="AD47" s="16"/>
      <c r="AE47" s="16"/>
      <c r="AF47" s="16"/>
      <c r="AG47" s="16"/>
      <c r="AH47" s="16"/>
      <c r="AI47" s="16"/>
      <c r="AJ47" s="16"/>
      <c r="AZ47" s="3277" t="s">
        <v>871</v>
      </c>
      <c r="BA47" s="2841"/>
      <c r="BB47" s="2841"/>
      <c r="BC47" s="2841"/>
      <c r="BD47" s="2841"/>
      <c r="BE47" s="2841"/>
      <c r="BF47" s="2841"/>
      <c r="BG47" s="3278">
        <f>BG3</f>
        <v>0</v>
      </c>
      <c r="BH47" s="3279"/>
      <c r="BI47" s="3277" t="s">
        <v>872</v>
      </c>
      <c r="BJ47" s="2841"/>
      <c r="BK47" s="2841"/>
      <c r="BL47" s="2841"/>
      <c r="BM47" s="2841"/>
      <c r="BN47" s="2841"/>
    </row>
    <row r="48" spans="1:70" ht="6.95" customHeight="1" thickBot="1">
      <c r="A48" s="76"/>
      <c r="B48" s="76"/>
      <c r="C48" s="76"/>
      <c r="D48" s="76"/>
      <c r="E48" s="7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row>
    <row r="49" spans="1:70" s="52" customFormat="1" ht="12.95" customHeight="1">
      <c r="A49" s="3257" t="s">
        <v>62</v>
      </c>
      <c r="B49" s="3207" t="s">
        <v>1113</v>
      </c>
      <c r="C49" s="3260"/>
      <c r="D49" s="3261"/>
      <c r="E49" s="3263" t="s">
        <v>63</v>
      </c>
      <c r="F49" s="3260"/>
      <c r="G49" s="3261"/>
      <c r="H49" s="3263" t="s">
        <v>58</v>
      </c>
      <c r="I49" s="3260"/>
      <c r="J49" s="3260"/>
      <c r="K49" s="3260"/>
      <c r="L49" s="3261"/>
      <c r="M49" s="3270" t="s">
        <v>59</v>
      </c>
      <c r="N49" s="3280" t="s">
        <v>1185</v>
      </c>
      <c r="O49" s="3558" t="s">
        <v>1186</v>
      </c>
      <c r="P49" s="3559"/>
      <c r="Q49" s="3560"/>
      <c r="R49" s="3207" t="s">
        <v>125</v>
      </c>
      <c r="S49" s="3290"/>
      <c r="T49" s="3291"/>
      <c r="U49" s="3263" t="s">
        <v>66</v>
      </c>
      <c r="V49" s="3260"/>
      <c r="W49" s="3260"/>
      <c r="X49" s="3260"/>
      <c r="Y49" s="3260"/>
      <c r="Z49" s="3260"/>
      <c r="AA49" s="3260"/>
      <c r="AB49" s="3260"/>
      <c r="AC49" s="3260"/>
      <c r="AD49" s="3294" t="s">
        <v>703</v>
      </c>
      <c r="AE49" s="3260"/>
      <c r="AF49" s="3260"/>
      <c r="AG49" s="3260"/>
      <c r="AH49" s="3260"/>
      <c r="AI49" s="3260"/>
      <c r="AJ49" s="3260"/>
      <c r="AK49" s="3260"/>
      <c r="AL49" s="3260"/>
      <c r="AM49" s="3260"/>
      <c r="AN49" s="3260"/>
      <c r="AO49" s="3260"/>
      <c r="AP49" s="3260"/>
      <c r="AQ49" s="3260"/>
      <c r="AR49" s="3260"/>
      <c r="AS49" s="3260"/>
      <c r="AT49" s="3260"/>
      <c r="AU49" s="3260"/>
      <c r="AV49" s="3260"/>
      <c r="AW49" s="3260"/>
      <c r="AX49" s="3260"/>
      <c r="AY49" s="3260"/>
      <c r="AZ49" s="3260"/>
      <c r="BA49" s="3260"/>
      <c r="BB49" s="3260"/>
      <c r="BC49" s="3260"/>
      <c r="BD49" s="3260"/>
      <c r="BE49" s="3260"/>
      <c r="BF49" s="3295"/>
      <c r="BG49" s="3298" t="s">
        <v>359</v>
      </c>
      <c r="BH49" s="3299"/>
      <c r="BI49" s="3300"/>
      <c r="BJ49" s="3204" t="s">
        <v>73</v>
      </c>
      <c r="BK49" s="3207" t="s">
        <v>55</v>
      </c>
      <c r="BL49" s="3208"/>
      <c r="BM49" s="3208"/>
      <c r="BN49" s="3208"/>
      <c r="BO49" s="3208"/>
      <c r="BP49" s="3208"/>
      <c r="BQ49" s="3208"/>
      <c r="BR49" s="3209"/>
    </row>
    <row r="50" spans="1:70" s="52" customFormat="1" ht="12.95" customHeight="1">
      <c r="A50" s="3258"/>
      <c r="B50" s="1789"/>
      <c r="C50" s="3262"/>
      <c r="D50" s="1791"/>
      <c r="E50" s="1789"/>
      <c r="F50" s="1790"/>
      <c r="G50" s="1791"/>
      <c r="H50" s="1789"/>
      <c r="I50" s="1790"/>
      <c r="J50" s="1790"/>
      <c r="K50" s="1790"/>
      <c r="L50" s="1791"/>
      <c r="M50" s="3272"/>
      <c r="N50" s="3444"/>
      <c r="O50" s="3561"/>
      <c r="P50" s="3562"/>
      <c r="Q50" s="3563"/>
      <c r="R50" s="3202"/>
      <c r="S50" s="3203"/>
      <c r="T50" s="3292"/>
      <c r="U50" s="1792"/>
      <c r="V50" s="1793"/>
      <c r="W50" s="1793"/>
      <c r="X50" s="1793"/>
      <c r="Y50" s="1793"/>
      <c r="Z50" s="1793"/>
      <c r="AA50" s="1793"/>
      <c r="AB50" s="1793"/>
      <c r="AC50" s="1793"/>
      <c r="AD50" s="3296"/>
      <c r="AE50" s="1793"/>
      <c r="AF50" s="1793"/>
      <c r="AG50" s="1793"/>
      <c r="AH50" s="1793"/>
      <c r="AI50" s="1793"/>
      <c r="AJ50" s="1793"/>
      <c r="AK50" s="1793"/>
      <c r="AL50" s="1793"/>
      <c r="AM50" s="1793"/>
      <c r="AN50" s="1793"/>
      <c r="AO50" s="1793"/>
      <c r="AP50" s="1793"/>
      <c r="AQ50" s="1793"/>
      <c r="AR50" s="1793"/>
      <c r="AS50" s="1793"/>
      <c r="AT50" s="1793"/>
      <c r="AU50" s="1793"/>
      <c r="AV50" s="1793"/>
      <c r="AW50" s="1793"/>
      <c r="AX50" s="1793"/>
      <c r="AY50" s="1793"/>
      <c r="AZ50" s="1793"/>
      <c r="BA50" s="1793"/>
      <c r="BB50" s="1793"/>
      <c r="BC50" s="1793"/>
      <c r="BD50" s="1793"/>
      <c r="BE50" s="1793"/>
      <c r="BF50" s="3297"/>
      <c r="BG50" s="3301"/>
      <c r="BH50" s="3302"/>
      <c r="BI50" s="3303"/>
      <c r="BJ50" s="3205"/>
      <c r="BK50" s="3210"/>
      <c r="BL50" s="3211"/>
      <c r="BM50" s="3211"/>
      <c r="BN50" s="3211"/>
      <c r="BO50" s="3211"/>
      <c r="BP50" s="3211"/>
      <c r="BQ50" s="3211"/>
      <c r="BR50" s="3212"/>
    </row>
    <row r="51" spans="1:70" s="52" customFormat="1" ht="15" customHeight="1">
      <c r="A51" s="3258"/>
      <c r="B51" s="1789"/>
      <c r="C51" s="3262"/>
      <c r="D51" s="1791"/>
      <c r="E51" s="1789"/>
      <c r="F51" s="1790"/>
      <c r="G51" s="1791"/>
      <c r="H51" s="1789"/>
      <c r="I51" s="1790"/>
      <c r="J51" s="1790"/>
      <c r="K51" s="1790"/>
      <c r="L51" s="1791"/>
      <c r="M51" s="3272"/>
      <c r="N51" s="3444"/>
      <c r="O51" s="3561"/>
      <c r="P51" s="3564"/>
      <c r="Q51" s="3563"/>
      <c r="R51" s="3202"/>
      <c r="S51" s="3203"/>
      <c r="T51" s="3292"/>
      <c r="U51" s="2970" t="s">
        <v>67</v>
      </c>
      <c r="V51" s="3213"/>
      <c r="W51" s="3213"/>
      <c r="X51" s="3213"/>
      <c r="Y51" s="3213"/>
      <c r="Z51" s="1770" t="s">
        <v>69</v>
      </c>
      <c r="AA51" s="1771"/>
      <c r="AB51" s="1770" t="s">
        <v>128</v>
      </c>
      <c r="AC51" s="1771"/>
      <c r="AD51" s="3216" t="s">
        <v>979</v>
      </c>
      <c r="AE51" s="2847"/>
      <c r="AF51" s="2847"/>
      <c r="AG51" s="2847"/>
      <c r="AH51" s="2847"/>
      <c r="AI51" s="2847"/>
      <c r="AJ51" s="2847"/>
      <c r="AK51" s="2848"/>
      <c r="AL51" s="2846" t="s">
        <v>385</v>
      </c>
      <c r="AM51" s="2847"/>
      <c r="AN51" s="2847"/>
      <c r="AO51" s="2847"/>
      <c r="AP51" s="2847"/>
      <c r="AQ51" s="2847"/>
      <c r="AR51" s="2847"/>
      <c r="AS51" s="2847"/>
      <c r="AT51" s="2847"/>
      <c r="AU51" s="2847"/>
      <c r="AV51" s="2847"/>
      <c r="AW51" s="2847"/>
      <c r="AX51" s="2847"/>
      <c r="AY51" s="2847"/>
      <c r="AZ51" s="2847"/>
      <c r="BA51" s="2847"/>
      <c r="BB51" s="2847"/>
      <c r="BC51" s="2848"/>
      <c r="BD51" s="3217" t="s">
        <v>174</v>
      </c>
      <c r="BE51" s="3218"/>
      <c r="BF51" s="3219"/>
      <c r="BG51" s="3223" t="s">
        <v>360</v>
      </c>
      <c r="BH51" s="3224"/>
      <c r="BI51" s="3225"/>
      <c r="BJ51" s="3205"/>
      <c r="BK51" s="3229" t="s">
        <v>362</v>
      </c>
      <c r="BL51" s="3230"/>
      <c r="BM51" s="3230"/>
      <c r="BN51" s="3230"/>
      <c r="BO51" s="3230"/>
      <c r="BP51" s="3230"/>
      <c r="BQ51" s="3230"/>
      <c r="BR51" s="3231"/>
    </row>
    <row r="52" spans="1:70" s="52" customFormat="1" ht="15" customHeight="1">
      <c r="A52" s="3258"/>
      <c r="B52" s="1789"/>
      <c r="C52" s="3262"/>
      <c r="D52" s="1791"/>
      <c r="E52" s="1789"/>
      <c r="F52" s="1790"/>
      <c r="G52" s="1791"/>
      <c r="H52" s="1789"/>
      <c r="I52" s="1790"/>
      <c r="J52" s="1790"/>
      <c r="K52" s="1790"/>
      <c r="L52" s="1791"/>
      <c r="M52" s="3272"/>
      <c r="N52" s="3444"/>
      <c r="O52" s="3565" t="s">
        <v>1187</v>
      </c>
      <c r="P52" s="3566"/>
      <c r="Q52" s="3567"/>
      <c r="R52" s="3202"/>
      <c r="S52" s="3203"/>
      <c r="T52" s="3292"/>
      <c r="U52" s="1770" t="s">
        <v>126</v>
      </c>
      <c r="V52" s="1771"/>
      <c r="W52" s="1771"/>
      <c r="X52" s="1770" t="s">
        <v>127</v>
      </c>
      <c r="Y52" s="1772"/>
      <c r="Z52" s="3203"/>
      <c r="AA52" s="3203"/>
      <c r="AB52" s="3202"/>
      <c r="AC52" s="3203"/>
      <c r="AD52" s="3304" t="s">
        <v>133</v>
      </c>
      <c r="AE52" s="3305"/>
      <c r="AF52" s="3305"/>
      <c r="AG52" s="2661"/>
      <c r="AH52" s="1786" t="s">
        <v>384</v>
      </c>
      <c r="AI52" s="3305"/>
      <c r="AJ52" s="3305"/>
      <c r="AK52" s="2661"/>
      <c r="AL52" s="3306" t="s">
        <v>70</v>
      </c>
      <c r="AM52" s="3307"/>
      <c r="AN52" s="3308"/>
      <c r="AO52" s="1786" t="s">
        <v>357</v>
      </c>
      <c r="AP52" s="1787"/>
      <c r="AQ52" s="1788"/>
      <c r="AR52" s="3199" t="s">
        <v>1188</v>
      </c>
      <c r="AS52" s="3200"/>
      <c r="AT52" s="3201"/>
      <c r="AU52" s="3199" t="s">
        <v>356</v>
      </c>
      <c r="AV52" s="3200"/>
      <c r="AW52" s="3201"/>
      <c r="AX52" s="3199" t="s">
        <v>1163</v>
      </c>
      <c r="AY52" s="3200"/>
      <c r="AZ52" s="3201"/>
      <c r="BA52" s="1770" t="s">
        <v>357</v>
      </c>
      <c r="BB52" s="1771"/>
      <c r="BC52" s="1771"/>
      <c r="BD52" s="3220"/>
      <c r="BE52" s="3221"/>
      <c r="BF52" s="3222"/>
      <c r="BG52" s="3226"/>
      <c r="BH52" s="3227"/>
      <c r="BI52" s="3228"/>
      <c r="BJ52" s="3205"/>
      <c r="BK52" s="3232"/>
      <c r="BL52" s="3233"/>
      <c r="BM52" s="3233"/>
      <c r="BN52" s="3233"/>
      <c r="BO52" s="3233"/>
      <c r="BP52" s="3233"/>
      <c r="BQ52" s="3233"/>
      <c r="BR52" s="3234"/>
    </row>
    <row r="53" spans="1:70" s="52" customFormat="1" ht="15" customHeight="1">
      <c r="A53" s="3258"/>
      <c r="B53" s="1789"/>
      <c r="C53" s="3262"/>
      <c r="D53" s="1791"/>
      <c r="E53" s="1789"/>
      <c r="F53" s="1790"/>
      <c r="G53" s="1791"/>
      <c r="H53" s="1789"/>
      <c r="I53" s="1790"/>
      <c r="J53" s="1790"/>
      <c r="K53" s="1790"/>
      <c r="L53" s="1791"/>
      <c r="M53" s="3272"/>
      <c r="N53" s="3444"/>
      <c r="O53" s="3561"/>
      <c r="P53" s="3564"/>
      <c r="Q53" s="3563"/>
      <c r="R53" s="3202"/>
      <c r="S53" s="3203"/>
      <c r="T53" s="3292"/>
      <c r="U53" s="3202"/>
      <c r="V53" s="3203"/>
      <c r="W53" s="3203"/>
      <c r="X53" s="3202"/>
      <c r="Y53" s="3292"/>
      <c r="Z53" s="3203"/>
      <c r="AA53" s="3203"/>
      <c r="AB53" s="3202"/>
      <c r="AC53" s="3203"/>
      <c r="AD53" s="3184" t="s">
        <v>876</v>
      </c>
      <c r="AE53" s="3185"/>
      <c r="AF53" s="3185"/>
      <c r="AG53" s="3186"/>
      <c r="AH53" s="3187" t="s">
        <v>877</v>
      </c>
      <c r="AI53" s="3185"/>
      <c r="AJ53" s="3185"/>
      <c r="AK53" s="3186"/>
      <c r="AL53" s="3188" t="s">
        <v>1164</v>
      </c>
      <c r="AM53" s="3189"/>
      <c r="AN53" s="3190"/>
      <c r="AO53" s="1789"/>
      <c r="AP53" s="1790"/>
      <c r="AQ53" s="1791"/>
      <c r="AR53" s="3188" t="s">
        <v>381</v>
      </c>
      <c r="AS53" s="3189"/>
      <c r="AT53" s="3190"/>
      <c r="AU53" s="3191" t="s">
        <v>1165</v>
      </c>
      <c r="AV53" s="3192"/>
      <c r="AW53" s="3193"/>
      <c r="AX53" s="3188" t="s">
        <v>1189</v>
      </c>
      <c r="AY53" s="3189"/>
      <c r="AZ53" s="3190"/>
      <c r="BA53" s="3202"/>
      <c r="BB53" s="3203"/>
      <c r="BC53" s="3203"/>
      <c r="BD53" s="3220"/>
      <c r="BE53" s="3221"/>
      <c r="BF53" s="3222"/>
      <c r="BG53" s="3226" t="s">
        <v>361</v>
      </c>
      <c r="BH53" s="3227"/>
      <c r="BI53" s="3228"/>
      <c r="BJ53" s="3205"/>
      <c r="BK53" s="3232"/>
      <c r="BL53" s="3233"/>
      <c r="BM53" s="3233"/>
      <c r="BN53" s="3233"/>
      <c r="BO53" s="3233"/>
      <c r="BP53" s="3233"/>
      <c r="BQ53" s="3233"/>
      <c r="BR53" s="3234"/>
    </row>
    <row r="54" spans="1:70" s="52" customFormat="1" ht="15" customHeight="1" thickBot="1">
      <c r="A54" s="3259"/>
      <c r="B54" s="3245"/>
      <c r="C54" s="3246"/>
      <c r="D54" s="3247"/>
      <c r="E54" s="3245"/>
      <c r="F54" s="3246"/>
      <c r="G54" s="3247"/>
      <c r="H54" s="3264"/>
      <c r="I54" s="3265"/>
      <c r="J54" s="3246"/>
      <c r="K54" s="3246"/>
      <c r="L54" s="3247"/>
      <c r="M54" s="3274"/>
      <c r="N54" s="3445"/>
      <c r="O54" s="3568"/>
      <c r="P54" s="3569"/>
      <c r="Q54" s="3570"/>
      <c r="R54" s="3215"/>
      <c r="S54" s="3214"/>
      <c r="T54" s="3293"/>
      <c r="U54" s="3215"/>
      <c r="V54" s="3214"/>
      <c r="W54" s="3214"/>
      <c r="X54" s="3215"/>
      <c r="Y54" s="3293"/>
      <c r="Z54" s="3214"/>
      <c r="AA54" s="3214"/>
      <c r="AB54" s="3215"/>
      <c r="AC54" s="3214"/>
      <c r="AD54" s="346" t="s">
        <v>1190</v>
      </c>
      <c r="AE54" s="3241" t="s">
        <v>392</v>
      </c>
      <c r="AF54" s="3241"/>
      <c r="AG54" s="347" t="s">
        <v>1168</v>
      </c>
      <c r="AH54" s="348" t="s">
        <v>1169</v>
      </c>
      <c r="AI54" s="3241" t="s">
        <v>392</v>
      </c>
      <c r="AJ54" s="3241"/>
      <c r="AK54" s="349" t="s">
        <v>1168</v>
      </c>
      <c r="AL54" s="3242" t="s">
        <v>1170</v>
      </c>
      <c r="AM54" s="3243"/>
      <c r="AN54" s="3244"/>
      <c r="AO54" s="3245" t="s">
        <v>1171</v>
      </c>
      <c r="AP54" s="3246"/>
      <c r="AQ54" s="3247"/>
      <c r="AR54" s="3248" t="s">
        <v>355</v>
      </c>
      <c r="AS54" s="3249"/>
      <c r="AT54" s="3250"/>
      <c r="AU54" s="3251" t="s">
        <v>71</v>
      </c>
      <c r="AV54" s="3252"/>
      <c r="AW54" s="3253"/>
      <c r="AX54" s="3251" t="s">
        <v>72</v>
      </c>
      <c r="AY54" s="3252"/>
      <c r="AZ54" s="3253"/>
      <c r="BA54" s="3245" t="s">
        <v>1172</v>
      </c>
      <c r="BB54" s="3246"/>
      <c r="BC54" s="3247"/>
      <c r="BD54" s="3254" t="s">
        <v>1173</v>
      </c>
      <c r="BE54" s="3255"/>
      <c r="BF54" s="3256"/>
      <c r="BG54" s="3238"/>
      <c r="BH54" s="3239"/>
      <c r="BI54" s="3240"/>
      <c r="BJ54" s="3206"/>
      <c r="BK54" s="3235"/>
      <c r="BL54" s="3236"/>
      <c r="BM54" s="3236"/>
      <c r="BN54" s="3236"/>
      <c r="BO54" s="3236"/>
      <c r="BP54" s="3236"/>
      <c r="BQ54" s="3236"/>
      <c r="BR54" s="3237"/>
    </row>
    <row r="55" spans="1:70" s="52" customFormat="1" ht="14.1" customHeight="1" thickTop="1">
      <c r="A55" s="3064">
        <v>8</v>
      </c>
      <c r="B55" s="3578"/>
      <c r="C55" s="3579"/>
      <c r="D55" s="3580"/>
      <c r="E55" s="3145" t="s">
        <v>171</v>
      </c>
      <c r="F55" s="3146"/>
      <c r="G55" s="3147"/>
      <c r="H55" s="3574"/>
      <c r="I55" s="3575"/>
      <c r="J55" s="3575"/>
      <c r="K55" s="3575"/>
      <c r="L55" s="3576"/>
      <c r="M55" s="3151"/>
      <c r="N55" s="3577"/>
      <c r="O55" s="3571"/>
      <c r="P55" s="3572"/>
      <c r="Q55" s="3573"/>
      <c r="R55" s="3145"/>
      <c r="S55" s="3146"/>
      <c r="T55" s="3147"/>
      <c r="U55" s="3195"/>
      <c r="V55" s="3196"/>
      <c r="W55" s="3197"/>
      <c r="X55" s="3198"/>
      <c r="Y55" s="3170" t="s">
        <v>130</v>
      </c>
      <c r="Z55" s="3169"/>
      <c r="AA55" s="3170" t="s">
        <v>130</v>
      </c>
      <c r="AB55" s="3171"/>
      <c r="AC55" s="3172" t="s">
        <v>130</v>
      </c>
      <c r="AD55" s="3173"/>
      <c r="AE55" s="3174"/>
      <c r="AF55" s="3174"/>
      <c r="AG55" s="3175"/>
      <c r="AH55" s="3176"/>
      <c r="AI55" s="3174"/>
      <c r="AJ55" s="3174"/>
      <c r="AK55" s="3175"/>
      <c r="AL55" s="3157"/>
      <c r="AM55" s="3158"/>
      <c r="AN55" s="3159"/>
      <c r="AO55" s="3160">
        <f t="shared" ref="AO55" si="18">SUM(AL55:AN57)</f>
        <v>0</v>
      </c>
      <c r="AP55" s="3161"/>
      <c r="AQ55" s="3162"/>
      <c r="AR55" s="3163"/>
      <c r="AS55" s="3164"/>
      <c r="AT55" s="3165"/>
      <c r="AU55" s="3163"/>
      <c r="AV55" s="3164"/>
      <c r="AW55" s="3165"/>
      <c r="AX55" s="3163"/>
      <c r="AY55" s="3164"/>
      <c r="AZ55" s="3165"/>
      <c r="BA55" s="3166">
        <f t="shared" ref="BA55" si="19">SUM(AR55:AZ57)</f>
        <v>0</v>
      </c>
      <c r="BB55" s="3167"/>
      <c r="BC55" s="3168"/>
      <c r="BD55" s="3142">
        <f t="shared" ref="BD55" si="20">AH55+AO55+BA55</f>
        <v>0</v>
      </c>
      <c r="BE55" s="3143"/>
      <c r="BF55" s="3144"/>
      <c r="BG55" s="3177"/>
      <c r="BH55" s="3178"/>
      <c r="BI55" s="3179"/>
      <c r="BJ55" s="3180"/>
      <c r="BK55" s="3432"/>
      <c r="BL55" s="3433"/>
      <c r="BM55" s="3433"/>
      <c r="BN55" s="3433"/>
      <c r="BO55" s="3433"/>
      <c r="BP55" s="3433"/>
      <c r="BQ55" s="3433"/>
      <c r="BR55" s="3434"/>
    </row>
    <row r="56" spans="1:70" s="52" customFormat="1" ht="14.1" customHeight="1">
      <c r="A56" s="3064"/>
      <c r="B56" s="3541"/>
      <c r="C56" s="3542"/>
      <c r="D56" s="3543"/>
      <c r="E56" s="3069"/>
      <c r="F56" s="3070"/>
      <c r="G56" s="3071"/>
      <c r="H56" s="3527"/>
      <c r="I56" s="3528"/>
      <c r="J56" s="3528"/>
      <c r="K56" s="3528"/>
      <c r="L56" s="3529"/>
      <c r="M56" s="3530"/>
      <c r="N56" s="3533"/>
      <c r="O56" s="3511"/>
      <c r="P56" s="3512"/>
      <c r="Q56" s="3513"/>
      <c r="R56" s="3069"/>
      <c r="S56" s="3070"/>
      <c r="T56" s="3071"/>
      <c r="U56" s="3051"/>
      <c r="V56" s="3052"/>
      <c r="W56" s="3053"/>
      <c r="X56" s="3058"/>
      <c r="Y56" s="1791"/>
      <c r="Z56" s="3060"/>
      <c r="AA56" s="1791"/>
      <c r="AB56" s="1789"/>
      <c r="AC56" s="3062"/>
      <c r="AD56" s="3031"/>
      <c r="AE56" s="3032"/>
      <c r="AF56" s="3032"/>
      <c r="AG56" s="3033"/>
      <c r="AH56" s="3035"/>
      <c r="AI56" s="3032"/>
      <c r="AJ56" s="3032"/>
      <c r="AK56" s="3033"/>
      <c r="AL56" s="2986"/>
      <c r="AM56" s="2987"/>
      <c r="AN56" s="2988"/>
      <c r="AO56" s="3042"/>
      <c r="AP56" s="3043"/>
      <c r="AQ56" s="3044"/>
      <c r="AR56" s="2989"/>
      <c r="AS56" s="2990"/>
      <c r="AT56" s="2991"/>
      <c r="AU56" s="2989"/>
      <c r="AV56" s="2990"/>
      <c r="AW56" s="2991"/>
      <c r="AX56" s="2989"/>
      <c r="AY56" s="2990"/>
      <c r="AZ56" s="2991"/>
      <c r="BA56" s="3001"/>
      <c r="BB56" s="3002"/>
      <c r="BC56" s="3003"/>
      <c r="BD56" s="3010"/>
      <c r="BE56" s="3011"/>
      <c r="BF56" s="3012"/>
      <c r="BG56" s="3019"/>
      <c r="BH56" s="3020"/>
      <c r="BI56" s="3021"/>
      <c r="BJ56" s="3023"/>
      <c r="BK56" s="3435"/>
      <c r="BL56" s="3436"/>
      <c r="BM56" s="3436"/>
      <c r="BN56" s="3436"/>
      <c r="BO56" s="3436"/>
      <c r="BP56" s="3436"/>
      <c r="BQ56" s="3436"/>
      <c r="BR56" s="3437"/>
    </row>
    <row r="57" spans="1:70" s="52" customFormat="1" ht="14.1" customHeight="1">
      <c r="A57" s="3128"/>
      <c r="B57" s="3544"/>
      <c r="C57" s="3545"/>
      <c r="D57" s="3546"/>
      <c r="E57" s="3129"/>
      <c r="F57" s="3130"/>
      <c r="G57" s="3131"/>
      <c r="H57" s="2909"/>
      <c r="I57" s="2910"/>
      <c r="J57" s="2910"/>
      <c r="K57" s="2910"/>
      <c r="L57" s="2969"/>
      <c r="M57" s="3531"/>
      <c r="N57" s="3534"/>
      <c r="O57" s="3514"/>
      <c r="P57" s="3515"/>
      <c r="Q57" s="3516"/>
      <c r="R57" s="3129"/>
      <c r="S57" s="3130"/>
      <c r="T57" s="3131"/>
      <c r="U57" s="2646"/>
      <c r="V57" s="2841"/>
      <c r="W57" s="2647"/>
      <c r="X57" s="305"/>
      <c r="Y57" s="69" t="s">
        <v>34</v>
      </c>
      <c r="Z57" s="306"/>
      <c r="AA57" s="69" t="s">
        <v>34</v>
      </c>
      <c r="AB57" s="306"/>
      <c r="AC57" s="69" t="s">
        <v>34</v>
      </c>
      <c r="AD57" s="323" t="s">
        <v>86</v>
      </c>
      <c r="AE57" s="3127"/>
      <c r="AF57" s="3127"/>
      <c r="AG57" s="322" t="s">
        <v>87</v>
      </c>
      <c r="AH57" s="324" t="s">
        <v>86</v>
      </c>
      <c r="AI57" s="3127"/>
      <c r="AJ57" s="3127"/>
      <c r="AK57" s="325" t="s">
        <v>87</v>
      </c>
      <c r="AL57" s="3121"/>
      <c r="AM57" s="3122"/>
      <c r="AN57" s="3123"/>
      <c r="AO57" s="3124"/>
      <c r="AP57" s="3125"/>
      <c r="AQ57" s="3126"/>
      <c r="AR57" s="3112"/>
      <c r="AS57" s="3113"/>
      <c r="AT57" s="3114"/>
      <c r="AU57" s="3112"/>
      <c r="AV57" s="3113"/>
      <c r="AW57" s="3114"/>
      <c r="AX57" s="3112"/>
      <c r="AY57" s="3113"/>
      <c r="AZ57" s="3114"/>
      <c r="BA57" s="3105"/>
      <c r="BB57" s="3106"/>
      <c r="BC57" s="3107"/>
      <c r="BD57" s="3108"/>
      <c r="BE57" s="3109"/>
      <c r="BF57" s="3110"/>
      <c r="BG57" s="3115"/>
      <c r="BH57" s="3116"/>
      <c r="BI57" s="3117"/>
      <c r="BJ57" s="3111"/>
      <c r="BK57" s="3441"/>
      <c r="BL57" s="3442"/>
      <c r="BM57" s="3442"/>
      <c r="BN57" s="3442"/>
      <c r="BO57" s="3442"/>
      <c r="BP57" s="3442"/>
      <c r="BQ57" s="3442"/>
      <c r="BR57" s="3443"/>
    </row>
    <row r="58" spans="1:70" s="52" customFormat="1" ht="14.1" customHeight="1">
      <c r="A58" s="3063">
        <v>9</v>
      </c>
      <c r="B58" s="3538"/>
      <c r="C58" s="3539"/>
      <c r="D58" s="3540"/>
      <c r="E58" s="3066" t="s">
        <v>171</v>
      </c>
      <c r="F58" s="3067"/>
      <c r="G58" s="3068"/>
      <c r="H58" s="2906"/>
      <c r="I58" s="2907"/>
      <c r="J58" s="2907"/>
      <c r="K58" s="2907"/>
      <c r="L58" s="2968"/>
      <c r="M58" s="3084"/>
      <c r="N58" s="3532"/>
      <c r="O58" s="3535"/>
      <c r="P58" s="3536"/>
      <c r="Q58" s="3537"/>
      <c r="R58" s="3066"/>
      <c r="S58" s="3067"/>
      <c r="T58" s="3068"/>
      <c r="U58" s="3048"/>
      <c r="V58" s="3049"/>
      <c r="W58" s="3050"/>
      <c r="X58" s="3057"/>
      <c r="Y58" s="1788" t="s">
        <v>130</v>
      </c>
      <c r="Z58" s="3059"/>
      <c r="AA58" s="1788" t="s">
        <v>130</v>
      </c>
      <c r="AB58" s="1786"/>
      <c r="AC58" s="3061" t="s">
        <v>130</v>
      </c>
      <c r="AD58" s="3028"/>
      <c r="AE58" s="3029"/>
      <c r="AF58" s="3029"/>
      <c r="AG58" s="3030"/>
      <c r="AH58" s="3034"/>
      <c r="AI58" s="3029"/>
      <c r="AJ58" s="3029"/>
      <c r="AK58" s="3030"/>
      <c r="AL58" s="3036"/>
      <c r="AM58" s="3037"/>
      <c r="AN58" s="3038"/>
      <c r="AO58" s="3039">
        <f t="shared" ref="AO58" si="21">SUM(AL58:AN60)</f>
        <v>0</v>
      </c>
      <c r="AP58" s="3040"/>
      <c r="AQ58" s="3041"/>
      <c r="AR58" s="2995"/>
      <c r="AS58" s="2996"/>
      <c r="AT58" s="2997"/>
      <c r="AU58" s="2995"/>
      <c r="AV58" s="2996"/>
      <c r="AW58" s="2997"/>
      <c r="AX58" s="2995"/>
      <c r="AY58" s="2996"/>
      <c r="AZ58" s="2997"/>
      <c r="BA58" s="2998">
        <f t="shared" ref="BA58" si="22">SUM(AR58:AZ60)</f>
        <v>0</v>
      </c>
      <c r="BB58" s="2999"/>
      <c r="BC58" s="3000"/>
      <c r="BD58" s="3007">
        <f t="shared" ref="BD58" si="23">AH58+AO58+BA58</f>
        <v>0</v>
      </c>
      <c r="BE58" s="3008"/>
      <c r="BF58" s="3009"/>
      <c r="BG58" s="3016"/>
      <c r="BH58" s="3017"/>
      <c r="BI58" s="3018"/>
      <c r="BJ58" s="3022"/>
      <c r="BK58" s="3432"/>
      <c r="BL58" s="3433"/>
      <c r="BM58" s="3433"/>
      <c r="BN58" s="3433"/>
      <c r="BO58" s="3433"/>
      <c r="BP58" s="3433"/>
      <c r="BQ58" s="3433"/>
      <c r="BR58" s="3434"/>
    </row>
    <row r="59" spans="1:70" s="52" customFormat="1" ht="14.1" customHeight="1">
      <c r="A59" s="3064"/>
      <c r="B59" s="3541"/>
      <c r="C59" s="3542"/>
      <c r="D59" s="3543"/>
      <c r="E59" s="3069"/>
      <c r="F59" s="3070"/>
      <c r="G59" s="3071"/>
      <c r="H59" s="3527"/>
      <c r="I59" s="3528"/>
      <c r="J59" s="3528"/>
      <c r="K59" s="3528"/>
      <c r="L59" s="3529"/>
      <c r="M59" s="3530"/>
      <c r="N59" s="3533"/>
      <c r="O59" s="3511"/>
      <c r="P59" s="3512"/>
      <c r="Q59" s="3513"/>
      <c r="R59" s="3069"/>
      <c r="S59" s="3070"/>
      <c r="T59" s="3071"/>
      <c r="U59" s="3051"/>
      <c r="V59" s="3052"/>
      <c r="W59" s="3053"/>
      <c r="X59" s="3058"/>
      <c r="Y59" s="1791"/>
      <c r="Z59" s="3060"/>
      <c r="AA59" s="1791"/>
      <c r="AB59" s="1789"/>
      <c r="AC59" s="3062"/>
      <c r="AD59" s="3031"/>
      <c r="AE59" s="3032"/>
      <c r="AF59" s="3032"/>
      <c r="AG59" s="3033"/>
      <c r="AH59" s="3035"/>
      <c r="AI59" s="3032"/>
      <c r="AJ59" s="3032"/>
      <c r="AK59" s="3033"/>
      <c r="AL59" s="2986"/>
      <c r="AM59" s="2987"/>
      <c r="AN59" s="2988"/>
      <c r="AO59" s="3042"/>
      <c r="AP59" s="3043"/>
      <c r="AQ59" s="3044"/>
      <c r="AR59" s="2989"/>
      <c r="AS59" s="2990"/>
      <c r="AT59" s="2991"/>
      <c r="AU59" s="2989"/>
      <c r="AV59" s="2990"/>
      <c r="AW59" s="2991"/>
      <c r="AX59" s="2989"/>
      <c r="AY59" s="2990"/>
      <c r="AZ59" s="2991"/>
      <c r="BA59" s="3001"/>
      <c r="BB59" s="3002"/>
      <c r="BC59" s="3003"/>
      <c r="BD59" s="3010"/>
      <c r="BE59" s="3011"/>
      <c r="BF59" s="3012"/>
      <c r="BG59" s="3019"/>
      <c r="BH59" s="3020"/>
      <c r="BI59" s="3021"/>
      <c r="BJ59" s="3023"/>
      <c r="BK59" s="3435"/>
      <c r="BL59" s="3436"/>
      <c r="BM59" s="3436"/>
      <c r="BN59" s="3436"/>
      <c r="BO59" s="3436"/>
      <c r="BP59" s="3436"/>
      <c r="BQ59" s="3436"/>
      <c r="BR59" s="3437"/>
    </row>
    <row r="60" spans="1:70" s="52" customFormat="1" ht="14.1" customHeight="1">
      <c r="A60" s="3128"/>
      <c r="B60" s="3544"/>
      <c r="C60" s="3545"/>
      <c r="D60" s="3546"/>
      <c r="E60" s="3129"/>
      <c r="F60" s="3130"/>
      <c r="G60" s="3131"/>
      <c r="H60" s="2909"/>
      <c r="I60" s="2910"/>
      <c r="J60" s="2910"/>
      <c r="K60" s="2910"/>
      <c r="L60" s="2969"/>
      <c r="M60" s="3531"/>
      <c r="N60" s="3534"/>
      <c r="O60" s="3514"/>
      <c r="P60" s="3515"/>
      <c r="Q60" s="3516"/>
      <c r="R60" s="3129"/>
      <c r="S60" s="3130"/>
      <c r="T60" s="3131"/>
      <c r="U60" s="2646"/>
      <c r="V60" s="2841"/>
      <c r="W60" s="2647"/>
      <c r="X60" s="305"/>
      <c r="Y60" s="69" t="s">
        <v>34</v>
      </c>
      <c r="Z60" s="306"/>
      <c r="AA60" s="69" t="s">
        <v>34</v>
      </c>
      <c r="AB60" s="306"/>
      <c r="AC60" s="69" t="s">
        <v>34</v>
      </c>
      <c r="AD60" s="323" t="s">
        <v>86</v>
      </c>
      <c r="AE60" s="3127"/>
      <c r="AF60" s="3127"/>
      <c r="AG60" s="322" t="s">
        <v>87</v>
      </c>
      <c r="AH60" s="324" t="s">
        <v>86</v>
      </c>
      <c r="AI60" s="3127"/>
      <c r="AJ60" s="3127"/>
      <c r="AK60" s="325" t="s">
        <v>87</v>
      </c>
      <c r="AL60" s="3121"/>
      <c r="AM60" s="3122"/>
      <c r="AN60" s="3123"/>
      <c r="AO60" s="3124"/>
      <c r="AP60" s="3125"/>
      <c r="AQ60" s="3126"/>
      <c r="AR60" s="3112"/>
      <c r="AS60" s="3113"/>
      <c r="AT60" s="3114"/>
      <c r="AU60" s="3112"/>
      <c r="AV60" s="3113"/>
      <c r="AW60" s="3114"/>
      <c r="AX60" s="3112"/>
      <c r="AY60" s="3113"/>
      <c r="AZ60" s="3114"/>
      <c r="BA60" s="3105"/>
      <c r="BB60" s="3106"/>
      <c r="BC60" s="3107"/>
      <c r="BD60" s="3108"/>
      <c r="BE60" s="3109"/>
      <c r="BF60" s="3110"/>
      <c r="BG60" s="3115"/>
      <c r="BH60" s="3116"/>
      <c r="BI60" s="3117"/>
      <c r="BJ60" s="3111"/>
      <c r="BK60" s="3441"/>
      <c r="BL60" s="3442"/>
      <c r="BM60" s="3442"/>
      <c r="BN60" s="3442"/>
      <c r="BO60" s="3442"/>
      <c r="BP60" s="3442"/>
      <c r="BQ60" s="3442"/>
      <c r="BR60" s="3443"/>
    </row>
    <row r="61" spans="1:70" s="52" customFormat="1" ht="14.1" customHeight="1">
      <c r="A61" s="3063">
        <v>10</v>
      </c>
      <c r="B61" s="3538"/>
      <c r="C61" s="3539"/>
      <c r="D61" s="3540"/>
      <c r="E61" s="3066"/>
      <c r="F61" s="3067"/>
      <c r="G61" s="3068"/>
      <c r="H61" s="2906"/>
      <c r="I61" s="2907"/>
      <c r="J61" s="2907"/>
      <c r="K61" s="2907"/>
      <c r="L61" s="2968"/>
      <c r="M61" s="3084"/>
      <c r="N61" s="3532"/>
      <c r="O61" s="3535"/>
      <c r="P61" s="3536"/>
      <c r="Q61" s="3537"/>
      <c r="R61" s="3066"/>
      <c r="S61" s="3067"/>
      <c r="T61" s="3068"/>
      <c r="U61" s="3048"/>
      <c r="V61" s="3049"/>
      <c r="W61" s="3050"/>
      <c r="X61" s="3057"/>
      <c r="Y61" s="1788" t="s">
        <v>130</v>
      </c>
      <c r="Z61" s="3059"/>
      <c r="AA61" s="1788" t="s">
        <v>130</v>
      </c>
      <c r="AB61" s="1786"/>
      <c r="AC61" s="3061" t="s">
        <v>130</v>
      </c>
      <c r="AD61" s="3028"/>
      <c r="AE61" s="3029"/>
      <c r="AF61" s="3029"/>
      <c r="AG61" s="3030"/>
      <c r="AH61" s="3034"/>
      <c r="AI61" s="3029"/>
      <c r="AJ61" s="3029"/>
      <c r="AK61" s="3030"/>
      <c r="AL61" s="3036"/>
      <c r="AM61" s="3037"/>
      <c r="AN61" s="3038"/>
      <c r="AO61" s="3039">
        <f t="shared" ref="AO61" si="24">SUM(AL61:AN63)</f>
        <v>0</v>
      </c>
      <c r="AP61" s="3040"/>
      <c r="AQ61" s="3041"/>
      <c r="AR61" s="2995"/>
      <c r="AS61" s="2996"/>
      <c r="AT61" s="2997"/>
      <c r="AU61" s="2995"/>
      <c r="AV61" s="2996"/>
      <c r="AW61" s="2997"/>
      <c r="AX61" s="2995"/>
      <c r="AY61" s="2996"/>
      <c r="AZ61" s="2997"/>
      <c r="BA61" s="2998">
        <f t="shared" ref="BA61" si="25">SUM(AR61:AZ63)</f>
        <v>0</v>
      </c>
      <c r="BB61" s="2999"/>
      <c r="BC61" s="3000"/>
      <c r="BD61" s="3007">
        <f t="shared" ref="BD61" si="26">AH61+AO61+BA61</f>
        <v>0</v>
      </c>
      <c r="BE61" s="3008"/>
      <c r="BF61" s="3009"/>
      <c r="BG61" s="3016"/>
      <c r="BH61" s="3017"/>
      <c r="BI61" s="3018"/>
      <c r="BJ61" s="3022"/>
      <c r="BK61" s="3432"/>
      <c r="BL61" s="3433"/>
      <c r="BM61" s="3433"/>
      <c r="BN61" s="3433"/>
      <c r="BO61" s="3433"/>
      <c r="BP61" s="3433"/>
      <c r="BQ61" s="3433"/>
      <c r="BR61" s="3434"/>
    </row>
    <row r="62" spans="1:70" s="52" customFormat="1" ht="14.1" customHeight="1">
      <c r="A62" s="3064"/>
      <c r="B62" s="3541"/>
      <c r="C62" s="3542"/>
      <c r="D62" s="3543"/>
      <c r="E62" s="3069"/>
      <c r="F62" s="3070"/>
      <c r="G62" s="3071"/>
      <c r="H62" s="3527"/>
      <c r="I62" s="3528"/>
      <c r="J62" s="3528"/>
      <c r="K62" s="3528"/>
      <c r="L62" s="3529"/>
      <c r="M62" s="3530"/>
      <c r="N62" s="3533"/>
      <c r="O62" s="3511"/>
      <c r="P62" s="3512"/>
      <c r="Q62" s="3513"/>
      <c r="R62" s="3069"/>
      <c r="S62" s="3070"/>
      <c r="T62" s="3071"/>
      <c r="U62" s="3051"/>
      <c r="V62" s="3052"/>
      <c r="W62" s="3053"/>
      <c r="X62" s="3058"/>
      <c r="Y62" s="1791"/>
      <c r="Z62" s="3060"/>
      <c r="AA62" s="1791"/>
      <c r="AB62" s="1789"/>
      <c r="AC62" s="3062"/>
      <c r="AD62" s="3031"/>
      <c r="AE62" s="3032"/>
      <c r="AF62" s="3032"/>
      <c r="AG62" s="3033"/>
      <c r="AH62" s="3035"/>
      <c r="AI62" s="3032"/>
      <c r="AJ62" s="3032"/>
      <c r="AK62" s="3033"/>
      <c r="AL62" s="2986"/>
      <c r="AM62" s="2987"/>
      <c r="AN62" s="2988"/>
      <c r="AO62" s="3042"/>
      <c r="AP62" s="3043"/>
      <c r="AQ62" s="3044"/>
      <c r="AR62" s="2989"/>
      <c r="AS62" s="2990"/>
      <c r="AT62" s="2991"/>
      <c r="AU62" s="2989"/>
      <c r="AV62" s="2990"/>
      <c r="AW62" s="2991"/>
      <c r="AX62" s="2989"/>
      <c r="AY62" s="2990"/>
      <c r="AZ62" s="2991"/>
      <c r="BA62" s="3001"/>
      <c r="BB62" s="3002"/>
      <c r="BC62" s="3003"/>
      <c r="BD62" s="3010"/>
      <c r="BE62" s="3011"/>
      <c r="BF62" s="3012"/>
      <c r="BG62" s="3019"/>
      <c r="BH62" s="3020"/>
      <c r="BI62" s="3021"/>
      <c r="BJ62" s="3023"/>
      <c r="BK62" s="3435"/>
      <c r="BL62" s="3436"/>
      <c r="BM62" s="3436"/>
      <c r="BN62" s="3436"/>
      <c r="BO62" s="3436"/>
      <c r="BP62" s="3436"/>
      <c r="BQ62" s="3436"/>
      <c r="BR62" s="3437"/>
    </row>
    <row r="63" spans="1:70" s="52" customFormat="1" ht="14.1" customHeight="1">
      <c r="A63" s="3128"/>
      <c r="B63" s="3544"/>
      <c r="C63" s="3545"/>
      <c r="D63" s="3546"/>
      <c r="E63" s="3129"/>
      <c r="F63" s="3130"/>
      <c r="G63" s="3131"/>
      <c r="H63" s="2909"/>
      <c r="I63" s="2910"/>
      <c r="J63" s="2910"/>
      <c r="K63" s="2910"/>
      <c r="L63" s="2969"/>
      <c r="M63" s="3531"/>
      <c r="N63" s="3534"/>
      <c r="O63" s="3514"/>
      <c r="P63" s="3515"/>
      <c r="Q63" s="3516"/>
      <c r="R63" s="3129"/>
      <c r="S63" s="3130"/>
      <c r="T63" s="3131"/>
      <c r="U63" s="2646"/>
      <c r="V63" s="2841"/>
      <c r="W63" s="2647"/>
      <c r="X63" s="305"/>
      <c r="Y63" s="69" t="s">
        <v>34</v>
      </c>
      <c r="Z63" s="306"/>
      <c r="AA63" s="69" t="s">
        <v>34</v>
      </c>
      <c r="AB63" s="306"/>
      <c r="AC63" s="69" t="s">
        <v>34</v>
      </c>
      <c r="AD63" s="323" t="s">
        <v>86</v>
      </c>
      <c r="AE63" s="3127"/>
      <c r="AF63" s="3127"/>
      <c r="AG63" s="322" t="s">
        <v>87</v>
      </c>
      <c r="AH63" s="324" t="s">
        <v>86</v>
      </c>
      <c r="AI63" s="3127"/>
      <c r="AJ63" s="3127"/>
      <c r="AK63" s="325" t="s">
        <v>87</v>
      </c>
      <c r="AL63" s="3121"/>
      <c r="AM63" s="3122"/>
      <c r="AN63" s="3123"/>
      <c r="AO63" s="3124"/>
      <c r="AP63" s="3125"/>
      <c r="AQ63" s="3126"/>
      <c r="AR63" s="3112"/>
      <c r="AS63" s="3113"/>
      <c r="AT63" s="3114"/>
      <c r="AU63" s="3112"/>
      <c r="AV63" s="3113"/>
      <c r="AW63" s="3114"/>
      <c r="AX63" s="3112"/>
      <c r="AY63" s="3113"/>
      <c r="AZ63" s="3114"/>
      <c r="BA63" s="3105"/>
      <c r="BB63" s="3106"/>
      <c r="BC63" s="3107"/>
      <c r="BD63" s="3108"/>
      <c r="BE63" s="3109"/>
      <c r="BF63" s="3110"/>
      <c r="BG63" s="3115"/>
      <c r="BH63" s="3116"/>
      <c r="BI63" s="3117"/>
      <c r="BJ63" s="3111"/>
      <c r="BK63" s="3441"/>
      <c r="BL63" s="3442"/>
      <c r="BM63" s="3442"/>
      <c r="BN63" s="3442"/>
      <c r="BO63" s="3442"/>
      <c r="BP63" s="3442"/>
      <c r="BQ63" s="3442"/>
      <c r="BR63" s="3443"/>
    </row>
    <row r="64" spans="1:70" s="52" customFormat="1" ht="14.1" customHeight="1">
      <c r="A64" s="3063">
        <v>11</v>
      </c>
      <c r="B64" s="3538"/>
      <c r="C64" s="3539"/>
      <c r="D64" s="3540"/>
      <c r="E64" s="3066" t="s">
        <v>171</v>
      </c>
      <c r="F64" s="3067"/>
      <c r="G64" s="3068"/>
      <c r="H64" s="2906"/>
      <c r="I64" s="2907"/>
      <c r="J64" s="2907"/>
      <c r="K64" s="2907"/>
      <c r="L64" s="2968"/>
      <c r="M64" s="3084"/>
      <c r="N64" s="3532"/>
      <c r="O64" s="3535"/>
      <c r="P64" s="3536"/>
      <c r="Q64" s="3537"/>
      <c r="R64" s="3066"/>
      <c r="S64" s="3067"/>
      <c r="T64" s="3068"/>
      <c r="U64" s="3048"/>
      <c r="V64" s="3049"/>
      <c r="W64" s="3050"/>
      <c r="X64" s="3057"/>
      <c r="Y64" s="1788" t="s">
        <v>130</v>
      </c>
      <c r="Z64" s="3059"/>
      <c r="AA64" s="1788" t="s">
        <v>130</v>
      </c>
      <c r="AB64" s="1786"/>
      <c r="AC64" s="3061" t="s">
        <v>130</v>
      </c>
      <c r="AD64" s="3028"/>
      <c r="AE64" s="3029"/>
      <c r="AF64" s="3029"/>
      <c r="AG64" s="3030"/>
      <c r="AH64" s="3034"/>
      <c r="AI64" s="3029"/>
      <c r="AJ64" s="3029"/>
      <c r="AK64" s="3030"/>
      <c r="AL64" s="3036"/>
      <c r="AM64" s="3037"/>
      <c r="AN64" s="3038"/>
      <c r="AO64" s="3039">
        <f t="shared" ref="AO64" si="27">SUM(AL64:AN66)</f>
        <v>0</v>
      </c>
      <c r="AP64" s="3040"/>
      <c r="AQ64" s="3041"/>
      <c r="AR64" s="2995"/>
      <c r="AS64" s="2996"/>
      <c r="AT64" s="2997"/>
      <c r="AU64" s="2995"/>
      <c r="AV64" s="2996"/>
      <c r="AW64" s="2997"/>
      <c r="AX64" s="2995"/>
      <c r="AY64" s="2996"/>
      <c r="AZ64" s="2997"/>
      <c r="BA64" s="2998">
        <f t="shared" ref="BA64" si="28">SUM(AR64:AZ66)</f>
        <v>0</v>
      </c>
      <c r="BB64" s="2999"/>
      <c r="BC64" s="3000"/>
      <c r="BD64" s="3007">
        <f t="shared" ref="BD64" si="29">AH64+AO64+BA64</f>
        <v>0</v>
      </c>
      <c r="BE64" s="3008"/>
      <c r="BF64" s="3009"/>
      <c r="BG64" s="3016"/>
      <c r="BH64" s="3017"/>
      <c r="BI64" s="3018"/>
      <c r="BJ64" s="3022"/>
      <c r="BK64" s="3432"/>
      <c r="BL64" s="3433"/>
      <c r="BM64" s="3433"/>
      <c r="BN64" s="3433"/>
      <c r="BO64" s="3433"/>
      <c r="BP64" s="3433"/>
      <c r="BQ64" s="3433"/>
      <c r="BR64" s="3434"/>
    </row>
    <row r="65" spans="1:70" s="52" customFormat="1" ht="14.1" customHeight="1">
      <c r="A65" s="3064"/>
      <c r="B65" s="3541"/>
      <c r="C65" s="3542"/>
      <c r="D65" s="3543"/>
      <c r="E65" s="3069"/>
      <c r="F65" s="3070"/>
      <c r="G65" s="3071"/>
      <c r="H65" s="3527"/>
      <c r="I65" s="3528"/>
      <c r="J65" s="3528"/>
      <c r="K65" s="3528"/>
      <c r="L65" s="3529"/>
      <c r="M65" s="3530"/>
      <c r="N65" s="3533"/>
      <c r="O65" s="3511"/>
      <c r="P65" s="3512"/>
      <c r="Q65" s="3513"/>
      <c r="R65" s="3069"/>
      <c r="S65" s="3070"/>
      <c r="T65" s="3071"/>
      <c r="U65" s="3051"/>
      <c r="V65" s="3052"/>
      <c r="W65" s="3053"/>
      <c r="X65" s="3058"/>
      <c r="Y65" s="1791"/>
      <c r="Z65" s="3060"/>
      <c r="AA65" s="1791"/>
      <c r="AB65" s="1789"/>
      <c r="AC65" s="3062"/>
      <c r="AD65" s="3031"/>
      <c r="AE65" s="3032"/>
      <c r="AF65" s="3032"/>
      <c r="AG65" s="3033"/>
      <c r="AH65" s="3035"/>
      <c r="AI65" s="3032"/>
      <c r="AJ65" s="3032"/>
      <c r="AK65" s="3033"/>
      <c r="AL65" s="2986"/>
      <c r="AM65" s="2987"/>
      <c r="AN65" s="2988"/>
      <c r="AO65" s="3042"/>
      <c r="AP65" s="3043"/>
      <c r="AQ65" s="3044"/>
      <c r="AR65" s="2989"/>
      <c r="AS65" s="2990"/>
      <c r="AT65" s="2991"/>
      <c r="AU65" s="2989"/>
      <c r="AV65" s="2990"/>
      <c r="AW65" s="2991"/>
      <c r="AX65" s="2989"/>
      <c r="AY65" s="2990"/>
      <c r="AZ65" s="2991"/>
      <c r="BA65" s="3001"/>
      <c r="BB65" s="3002"/>
      <c r="BC65" s="3003"/>
      <c r="BD65" s="3010"/>
      <c r="BE65" s="3011"/>
      <c r="BF65" s="3012"/>
      <c r="BG65" s="3019"/>
      <c r="BH65" s="3020"/>
      <c r="BI65" s="3021"/>
      <c r="BJ65" s="3023"/>
      <c r="BK65" s="3435"/>
      <c r="BL65" s="3436"/>
      <c r="BM65" s="3436"/>
      <c r="BN65" s="3436"/>
      <c r="BO65" s="3436"/>
      <c r="BP65" s="3436"/>
      <c r="BQ65" s="3436"/>
      <c r="BR65" s="3437"/>
    </row>
    <row r="66" spans="1:70" s="52" customFormat="1" ht="14.1" customHeight="1">
      <c r="A66" s="3128"/>
      <c r="B66" s="3544"/>
      <c r="C66" s="3545"/>
      <c r="D66" s="3546"/>
      <c r="E66" s="3129"/>
      <c r="F66" s="3130"/>
      <c r="G66" s="3131"/>
      <c r="H66" s="2909"/>
      <c r="I66" s="2910"/>
      <c r="J66" s="2910"/>
      <c r="K66" s="2910"/>
      <c r="L66" s="2969"/>
      <c r="M66" s="3531"/>
      <c r="N66" s="3534"/>
      <c r="O66" s="3514"/>
      <c r="P66" s="3515"/>
      <c r="Q66" s="3516"/>
      <c r="R66" s="3129"/>
      <c r="S66" s="3130"/>
      <c r="T66" s="3131"/>
      <c r="U66" s="2646"/>
      <c r="V66" s="2841"/>
      <c r="W66" s="2647"/>
      <c r="X66" s="305"/>
      <c r="Y66" s="69" t="s">
        <v>34</v>
      </c>
      <c r="Z66" s="306"/>
      <c r="AA66" s="69" t="s">
        <v>34</v>
      </c>
      <c r="AB66" s="306"/>
      <c r="AC66" s="69" t="s">
        <v>34</v>
      </c>
      <c r="AD66" s="323" t="s">
        <v>86</v>
      </c>
      <c r="AE66" s="3127"/>
      <c r="AF66" s="3127"/>
      <c r="AG66" s="322" t="s">
        <v>87</v>
      </c>
      <c r="AH66" s="324" t="s">
        <v>86</v>
      </c>
      <c r="AI66" s="3127"/>
      <c r="AJ66" s="3127"/>
      <c r="AK66" s="325" t="s">
        <v>87</v>
      </c>
      <c r="AL66" s="3121"/>
      <c r="AM66" s="3122"/>
      <c r="AN66" s="3123"/>
      <c r="AO66" s="3124"/>
      <c r="AP66" s="3125"/>
      <c r="AQ66" s="3126"/>
      <c r="AR66" s="3112"/>
      <c r="AS66" s="3113"/>
      <c r="AT66" s="3114"/>
      <c r="AU66" s="3112"/>
      <c r="AV66" s="3113"/>
      <c r="AW66" s="3114"/>
      <c r="AX66" s="3112"/>
      <c r="AY66" s="3113"/>
      <c r="AZ66" s="3114"/>
      <c r="BA66" s="3105"/>
      <c r="BB66" s="3106"/>
      <c r="BC66" s="3107"/>
      <c r="BD66" s="3108"/>
      <c r="BE66" s="3109"/>
      <c r="BF66" s="3110"/>
      <c r="BG66" s="3115"/>
      <c r="BH66" s="3116"/>
      <c r="BI66" s="3117"/>
      <c r="BJ66" s="3111"/>
      <c r="BK66" s="3441"/>
      <c r="BL66" s="3442"/>
      <c r="BM66" s="3442"/>
      <c r="BN66" s="3442"/>
      <c r="BO66" s="3442"/>
      <c r="BP66" s="3442"/>
      <c r="BQ66" s="3442"/>
      <c r="BR66" s="3443"/>
    </row>
    <row r="67" spans="1:70" s="52" customFormat="1" ht="14.1" customHeight="1">
      <c r="A67" s="3063">
        <v>12</v>
      </c>
      <c r="B67" s="3538"/>
      <c r="C67" s="3539"/>
      <c r="D67" s="3540"/>
      <c r="E67" s="3066" t="s">
        <v>171</v>
      </c>
      <c r="F67" s="3067"/>
      <c r="G67" s="3068"/>
      <c r="H67" s="2906"/>
      <c r="I67" s="2907"/>
      <c r="J67" s="2907"/>
      <c r="K67" s="2907"/>
      <c r="L67" s="2968"/>
      <c r="M67" s="3084"/>
      <c r="N67" s="3532"/>
      <c r="O67" s="3535"/>
      <c r="P67" s="3536"/>
      <c r="Q67" s="3537"/>
      <c r="R67" s="3066"/>
      <c r="S67" s="3067"/>
      <c r="T67" s="3068"/>
      <c r="U67" s="3048"/>
      <c r="V67" s="3049"/>
      <c r="W67" s="3050"/>
      <c r="X67" s="3057"/>
      <c r="Y67" s="1788" t="s">
        <v>130</v>
      </c>
      <c r="Z67" s="3059"/>
      <c r="AA67" s="1788" t="s">
        <v>130</v>
      </c>
      <c r="AB67" s="1786"/>
      <c r="AC67" s="3061" t="s">
        <v>130</v>
      </c>
      <c r="AD67" s="3028"/>
      <c r="AE67" s="3029"/>
      <c r="AF67" s="3029"/>
      <c r="AG67" s="3030"/>
      <c r="AH67" s="3034"/>
      <c r="AI67" s="3029"/>
      <c r="AJ67" s="3029"/>
      <c r="AK67" s="3030"/>
      <c r="AL67" s="3036"/>
      <c r="AM67" s="3037"/>
      <c r="AN67" s="3038"/>
      <c r="AO67" s="3039">
        <f t="shared" ref="AO67" si="30">SUM(AL67:AN69)</f>
        <v>0</v>
      </c>
      <c r="AP67" s="3040"/>
      <c r="AQ67" s="3041"/>
      <c r="AR67" s="2995"/>
      <c r="AS67" s="2996"/>
      <c r="AT67" s="2997"/>
      <c r="AU67" s="2995"/>
      <c r="AV67" s="2996"/>
      <c r="AW67" s="2997"/>
      <c r="AX67" s="2995"/>
      <c r="AY67" s="2996"/>
      <c r="AZ67" s="2997"/>
      <c r="BA67" s="2998">
        <f t="shared" ref="BA67" si="31">SUM(AR67:AZ69)</f>
        <v>0</v>
      </c>
      <c r="BB67" s="2999"/>
      <c r="BC67" s="3000"/>
      <c r="BD67" s="3007">
        <f t="shared" ref="BD67" si="32">AH67+AO67+BA67</f>
        <v>0</v>
      </c>
      <c r="BE67" s="3008"/>
      <c r="BF67" s="3009"/>
      <c r="BG67" s="3016"/>
      <c r="BH67" s="3017"/>
      <c r="BI67" s="3018"/>
      <c r="BJ67" s="3022"/>
      <c r="BK67" s="3432"/>
      <c r="BL67" s="3433"/>
      <c r="BM67" s="3433"/>
      <c r="BN67" s="3433"/>
      <c r="BO67" s="3433"/>
      <c r="BP67" s="3433"/>
      <c r="BQ67" s="3433"/>
      <c r="BR67" s="3434"/>
    </row>
    <row r="68" spans="1:70" s="52" customFormat="1" ht="14.1" customHeight="1">
      <c r="A68" s="3064"/>
      <c r="B68" s="3541"/>
      <c r="C68" s="3542"/>
      <c r="D68" s="3543"/>
      <c r="E68" s="3069"/>
      <c r="F68" s="3070"/>
      <c r="G68" s="3071"/>
      <c r="H68" s="3527"/>
      <c r="I68" s="3528"/>
      <c r="J68" s="3528"/>
      <c r="K68" s="3528"/>
      <c r="L68" s="3529"/>
      <c r="M68" s="3530"/>
      <c r="N68" s="3533"/>
      <c r="O68" s="3511"/>
      <c r="P68" s="3512"/>
      <c r="Q68" s="3513"/>
      <c r="R68" s="3069"/>
      <c r="S68" s="3070"/>
      <c r="T68" s="3071"/>
      <c r="U68" s="3051"/>
      <c r="V68" s="3052"/>
      <c r="W68" s="3053"/>
      <c r="X68" s="3058"/>
      <c r="Y68" s="1791"/>
      <c r="Z68" s="3060"/>
      <c r="AA68" s="1791"/>
      <c r="AB68" s="1789"/>
      <c r="AC68" s="3062"/>
      <c r="AD68" s="3031"/>
      <c r="AE68" s="3032"/>
      <c r="AF68" s="3032"/>
      <c r="AG68" s="3033"/>
      <c r="AH68" s="3035"/>
      <c r="AI68" s="3032"/>
      <c r="AJ68" s="3032"/>
      <c r="AK68" s="3033"/>
      <c r="AL68" s="2986"/>
      <c r="AM68" s="2987"/>
      <c r="AN68" s="2988"/>
      <c r="AO68" s="3042"/>
      <c r="AP68" s="3043"/>
      <c r="AQ68" s="3044"/>
      <c r="AR68" s="2989"/>
      <c r="AS68" s="2990"/>
      <c r="AT68" s="2991"/>
      <c r="AU68" s="2989"/>
      <c r="AV68" s="2990"/>
      <c r="AW68" s="2991"/>
      <c r="AX68" s="2989"/>
      <c r="AY68" s="2990"/>
      <c r="AZ68" s="2991"/>
      <c r="BA68" s="3001"/>
      <c r="BB68" s="3002"/>
      <c r="BC68" s="3003"/>
      <c r="BD68" s="3010"/>
      <c r="BE68" s="3011"/>
      <c r="BF68" s="3012"/>
      <c r="BG68" s="3019"/>
      <c r="BH68" s="3020"/>
      <c r="BI68" s="3021"/>
      <c r="BJ68" s="3023"/>
      <c r="BK68" s="3435"/>
      <c r="BL68" s="3436"/>
      <c r="BM68" s="3436"/>
      <c r="BN68" s="3436"/>
      <c r="BO68" s="3436"/>
      <c r="BP68" s="3436"/>
      <c r="BQ68" s="3436"/>
      <c r="BR68" s="3437"/>
    </row>
    <row r="69" spans="1:70" s="52" customFormat="1" ht="14.1" customHeight="1">
      <c r="A69" s="3128"/>
      <c r="B69" s="3544"/>
      <c r="C69" s="3545"/>
      <c r="D69" s="3546"/>
      <c r="E69" s="3129"/>
      <c r="F69" s="3130"/>
      <c r="G69" s="3131"/>
      <c r="H69" s="2909"/>
      <c r="I69" s="2910"/>
      <c r="J69" s="2910"/>
      <c r="K69" s="2910"/>
      <c r="L69" s="2969"/>
      <c r="M69" s="3531"/>
      <c r="N69" s="3534"/>
      <c r="O69" s="3514"/>
      <c r="P69" s="3515"/>
      <c r="Q69" s="3516"/>
      <c r="R69" s="3129"/>
      <c r="S69" s="3130"/>
      <c r="T69" s="3131"/>
      <c r="U69" s="2646"/>
      <c r="V69" s="2841"/>
      <c r="W69" s="2647"/>
      <c r="X69" s="305"/>
      <c r="Y69" s="69" t="s">
        <v>34</v>
      </c>
      <c r="Z69" s="306"/>
      <c r="AA69" s="69" t="s">
        <v>34</v>
      </c>
      <c r="AB69" s="306"/>
      <c r="AC69" s="69" t="s">
        <v>34</v>
      </c>
      <c r="AD69" s="323" t="s">
        <v>86</v>
      </c>
      <c r="AE69" s="3127"/>
      <c r="AF69" s="3127"/>
      <c r="AG69" s="322" t="s">
        <v>87</v>
      </c>
      <c r="AH69" s="324" t="s">
        <v>86</v>
      </c>
      <c r="AI69" s="3127"/>
      <c r="AJ69" s="3127"/>
      <c r="AK69" s="325" t="s">
        <v>87</v>
      </c>
      <c r="AL69" s="3121"/>
      <c r="AM69" s="3122"/>
      <c r="AN69" s="3123"/>
      <c r="AO69" s="3124"/>
      <c r="AP69" s="3125"/>
      <c r="AQ69" s="3126"/>
      <c r="AR69" s="3112"/>
      <c r="AS69" s="3113"/>
      <c r="AT69" s="3114"/>
      <c r="AU69" s="3112"/>
      <c r="AV69" s="3113"/>
      <c r="AW69" s="3114"/>
      <c r="AX69" s="3112"/>
      <c r="AY69" s="3113"/>
      <c r="AZ69" s="3114"/>
      <c r="BA69" s="3105"/>
      <c r="BB69" s="3106"/>
      <c r="BC69" s="3107"/>
      <c r="BD69" s="3108"/>
      <c r="BE69" s="3109"/>
      <c r="BF69" s="3110"/>
      <c r="BG69" s="3115"/>
      <c r="BH69" s="3116"/>
      <c r="BI69" s="3117"/>
      <c r="BJ69" s="3111"/>
      <c r="BK69" s="3441"/>
      <c r="BL69" s="3442"/>
      <c r="BM69" s="3442"/>
      <c r="BN69" s="3442"/>
      <c r="BO69" s="3442"/>
      <c r="BP69" s="3442"/>
      <c r="BQ69" s="3442"/>
      <c r="BR69" s="3443"/>
    </row>
    <row r="70" spans="1:70" s="52" customFormat="1" ht="14.1" customHeight="1">
      <c r="A70" s="3063">
        <v>13</v>
      </c>
      <c r="B70" s="3538"/>
      <c r="C70" s="3539"/>
      <c r="D70" s="3540"/>
      <c r="E70" s="3066" t="s">
        <v>171</v>
      </c>
      <c r="F70" s="3067"/>
      <c r="G70" s="3068"/>
      <c r="H70" s="2906"/>
      <c r="I70" s="2907"/>
      <c r="J70" s="2907"/>
      <c r="K70" s="2907"/>
      <c r="L70" s="2968"/>
      <c r="M70" s="3084"/>
      <c r="N70" s="3532"/>
      <c r="O70" s="3535"/>
      <c r="P70" s="3536"/>
      <c r="Q70" s="3537"/>
      <c r="R70" s="3066"/>
      <c r="S70" s="3067"/>
      <c r="T70" s="3068"/>
      <c r="U70" s="3048"/>
      <c r="V70" s="3049"/>
      <c r="W70" s="3050"/>
      <c r="X70" s="3057"/>
      <c r="Y70" s="1788" t="s">
        <v>130</v>
      </c>
      <c r="Z70" s="3059"/>
      <c r="AA70" s="1788" t="s">
        <v>130</v>
      </c>
      <c r="AB70" s="1786"/>
      <c r="AC70" s="3061" t="s">
        <v>130</v>
      </c>
      <c r="AD70" s="3028"/>
      <c r="AE70" s="3029"/>
      <c r="AF70" s="3029"/>
      <c r="AG70" s="3030"/>
      <c r="AH70" s="3034"/>
      <c r="AI70" s="3029"/>
      <c r="AJ70" s="3029"/>
      <c r="AK70" s="3030"/>
      <c r="AL70" s="3036"/>
      <c r="AM70" s="3037"/>
      <c r="AN70" s="3038"/>
      <c r="AO70" s="3039">
        <f t="shared" ref="AO70" si="33">SUM(AL70:AN72)</f>
        <v>0</v>
      </c>
      <c r="AP70" s="3040"/>
      <c r="AQ70" s="3041"/>
      <c r="AR70" s="2995"/>
      <c r="AS70" s="2996"/>
      <c r="AT70" s="2997"/>
      <c r="AU70" s="2995"/>
      <c r="AV70" s="2996"/>
      <c r="AW70" s="2997"/>
      <c r="AX70" s="2995"/>
      <c r="AY70" s="2996"/>
      <c r="AZ70" s="2997"/>
      <c r="BA70" s="2998">
        <f t="shared" ref="BA70" si="34">SUM(AR70:AZ72)</f>
        <v>0</v>
      </c>
      <c r="BB70" s="2999"/>
      <c r="BC70" s="3000"/>
      <c r="BD70" s="3007">
        <f t="shared" ref="BD70" si="35">AH70+AO70+BA70</f>
        <v>0</v>
      </c>
      <c r="BE70" s="3008"/>
      <c r="BF70" s="3009"/>
      <c r="BG70" s="3016"/>
      <c r="BH70" s="3017"/>
      <c r="BI70" s="3018"/>
      <c r="BJ70" s="3022"/>
      <c r="BK70" s="3432"/>
      <c r="BL70" s="3433"/>
      <c r="BM70" s="3433"/>
      <c r="BN70" s="3433"/>
      <c r="BO70" s="3433"/>
      <c r="BP70" s="3433"/>
      <c r="BQ70" s="3433"/>
      <c r="BR70" s="3434"/>
    </row>
    <row r="71" spans="1:70" s="52" customFormat="1" ht="14.1" customHeight="1">
      <c r="A71" s="3064"/>
      <c r="B71" s="3541"/>
      <c r="C71" s="3542"/>
      <c r="D71" s="3543"/>
      <c r="E71" s="3069"/>
      <c r="F71" s="3070"/>
      <c r="G71" s="3071"/>
      <c r="H71" s="3527"/>
      <c r="I71" s="3528"/>
      <c r="J71" s="3528"/>
      <c r="K71" s="3528"/>
      <c r="L71" s="3529"/>
      <c r="M71" s="3530"/>
      <c r="N71" s="3533"/>
      <c r="O71" s="3511"/>
      <c r="P71" s="3512"/>
      <c r="Q71" s="3513"/>
      <c r="R71" s="3069"/>
      <c r="S71" s="3070"/>
      <c r="T71" s="3071"/>
      <c r="U71" s="3051"/>
      <c r="V71" s="3052"/>
      <c r="W71" s="3053"/>
      <c r="X71" s="3058"/>
      <c r="Y71" s="1791"/>
      <c r="Z71" s="3060"/>
      <c r="AA71" s="1791"/>
      <c r="AB71" s="1789"/>
      <c r="AC71" s="3062"/>
      <c r="AD71" s="3031"/>
      <c r="AE71" s="3032"/>
      <c r="AF71" s="3032"/>
      <c r="AG71" s="3033"/>
      <c r="AH71" s="3035"/>
      <c r="AI71" s="3032"/>
      <c r="AJ71" s="3032"/>
      <c r="AK71" s="3033"/>
      <c r="AL71" s="2986"/>
      <c r="AM71" s="2987"/>
      <c r="AN71" s="2988"/>
      <c r="AO71" s="3042"/>
      <c r="AP71" s="3043"/>
      <c r="AQ71" s="3044"/>
      <c r="AR71" s="2989"/>
      <c r="AS71" s="2990"/>
      <c r="AT71" s="2991"/>
      <c r="AU71" s="2989"/>
      <c r="AV71" s="2990"/>
      <c r="AW71" s="2991"/>
      <c r="AX71" s="2989"/>
      <c r="AY71" s="2990"/>
      <c r="AZ71" s="2991"/>
      <c r="BA71" s="3001"/>
      <c r="BB71" s="3002"/>
      <c r="BC71" s="3003"/>
      <c r="BD71" s="3010"/>
      <c r="BE71" s="3011"/>
      <c r="BF71" s="3012"/>
      <c r="BG71" s="3019"/>
      <c r="BH71" s="3020"/>
      <c r="BI71" s="3021"/>
      <c r="BJ71" s="3023"/>
      <c r="BK71" s="3435"/>
      <c r="BL71" s="3436"/>
      <c r="BM71" s="3436"/>
      <c r="BN71" s="3436"/>
      <c r="BO71" s="3436"/>
      <c r="BP71" s="3436"/>
      <c r="BQ71" s="3436"/>
      <c r="BR71" s="3437"/>
    </row>
    <row r="72" spans="1:70" s="52" customFormat="1" ht="14.1" customHeight="1">
      <c r="A72" s="3128"/>
      <c r="B72" s="3544"/>
      <c r="C72" s="3545"/>
      <c r="D72" s="3546"/>
      <c r="E72" s="3129"/>
      <c r="F72" s="3130"/>
      <c r="G72" s="3131"/>
      <c r="H72" s="2909"/>
      <c r="I72" s="2910"/>
      <c r="J72" s="2910"/>
      <c r="K72" s="2910"/>
      <c r="L72" s="2969"/>
      <c r="M72" s="3531"/>
      <c r="N72" s="3534"/>
      <c r="O72" s="3514"/>
      <c r="P72" s="3515"/>
      <c r="Q72" s="3516"/>
      <c r="R72" s="3129"/>
      <c r="S72" s="3130"/>
      <c r="T72" s="3131"/>
      <c r="U72" s="2646"/>
      <c r="V72" s="2841"/>
      <c r="W72" s="2647"/>
      <c r="X72" s="305"/>
      <c r="Y72" s="69" t="s">
        <v>34</v>
      </c>
      <c r="Z72" s="306"/>
      <c r="AA72" s="69" t="s">
        <v>34</v>
      </c>
      <c r="AB72" s="306"/>
      <c r="AC72" s="69" t="s">
        <v>34</v>
      </c>
      <c r="AD72" s="323" t="s">
        <v>86</v>
      </c>
      <c r="AE72" s="3127"/>
      <c r="AF72" s="3127"/>
      <c r="AG72" s="322" t="s">
        <v>87</v>
      </c>
      <c r="AH72" s="324" t="s">
        <v>86</v>
      </c>
      <c r="AI72" s="3127"/>
      <c r="AJ72" s="3127"/>
      <c r="AK72" s="325" t="s">
        <v>87</v>
      </c>
      <c r="AL72" s="3121"/>
      <c r="AM72" s="3122"/>
      <c r="AN72" s="3123"/>
      <c r="AO72" s="3124"/>
      <c r="AP72" s="3125"/>
      <c r="AQ72" s="3126"/>
      <c r="AR72" s="3112"/>
      <c r="AS72" s="3113"/>
      <c r="AT72" s="3114"/>
      <c r="AU72" s="3112"/>
      <c r="AV72" s="3113"/>
      <c r="AW72" s="3114"/>
      <c r="AX72" s="3112"/>
      <c r="AY72" s="3113"/>
      <c r="AZ72" s="3114"/>
      <c r="BA72" s="3105"/>
      <c r="BB72" s="3106"/>
      <c r="BC72" s="3107"/>
      <c r="BD72" s="3108"/>
      <c r="BE72" s="3109"/>
      <c r="BF72" s="3110"/>
      <c r="BG72" s="3115"/>
      <c r="BH72" s="3116"/>
      <c r="BI72" s="3117"/>
      <c r="BJ72" s="3111"/>
      <c r="BK72" s="3441"/>
      <c r="BL72" s="3442"/>
      <c r="BM72" s="3442"/>
      <c r="BN72" s="3442"/>
      <c r="BO72" s="3442"/>
      <c r="BP72" s="3442"/>
      <c r="BQ72" s="3442"/>
      <c r="BR72" s="3443"/>
    </row>
    <row r="73" spans="1:70" s="52" customFormat="1" ht="14.1" customHeight="1">
      <c r="A73" s="3063">
        <v>14</v>
      </c>
      <c r="B73" s="3538"/>
      <c r="C73" s="3539"/>
      <c r="D73" s="3540"/>
      <c r="E73" s="3066" t="s">
        <v>171</v>
      </c>
      <c r="F73" s="3067"/>
      <c r="G73" s="3068"/>
      <c r="H73" s="2906"/>
      <c r="I73" s="2907"/>
      <c r="J73" s="2907"/>
      <c r="K73" s="2907"/>
      <c r="L73" s="2968"/>
      <c r="M73" s="3084"/>
      <c r="N73" s="3532"/>
      <c r="O73" s="3535"/>
      <c r="P73" s="3536"/>
      <c r="Q73" s="3537"/>
      <c r="R73" s="3066"/>
      <c r="S73" s="3067"/>
      <c r="T73" s="3068"/>
      <c r="U73" s="3048"/>
      <c r="V73" s="3049"/>
      <c r="W73" s="3050"/>
      <c r="X73" s="3057"/>
      <c r="Y73" s="1788" t="s">
        <v>130</v>
      </c>
      <c r="Z73" s="3059"/>
      <c r="AA73" s="1788" t="s">
        <v>130</v>
      </c>
      <c r="AB73" s="1786"/>
      <c r="AC73" s="3061" t="s">
        <v>130</v>
      </c>
      <c r="AD73" s="3028"/>
      <c r="AE73" s="3029"/>
      <c r="AF73" s="3029"/>
      <c r="AG73" s="3030"/>
      <c r="AH73" s="3034"/>
      <c r="AI73" s="3029"/>
      <c r="AJ73" s="3029"/>
      <c r="AK73" s="3030"/>
      <c r="AL73" s="3036"/>
      <c r="AM73" s="3037"/>
      <c r="AN73" s="3038"/>
      <c r="AO73" s="3039">
        <f t="shared" ref="AO73" si="36">SUM(AL73:AN75)</f>
        <v>0</v>
      </c>
      <c r="AP73" s="3040"/>
      <c r="AQ73" s="3041"/>
      <c r="AR73" s="2995"/>
      <c r="AS73" s="2996"/>
      <c r="AT73" s="2997"/>
      <c r="AU73" s="2995"/>
      <c r="AV73" s="2996"/>
      <c r="AW73" s="2997"/>
      <c r="AX73" s="2995"/>
      <c r="AY73" s="2996"/>
      <c r="AZ73" s="2997"/>
      <c r="BA73" s="2998">
        <f t="shared" ref="BA73" si="37">SUM(AR73:AZ75)</f>
        <v>0</v>
      </c>
      <c r="BB73" s="2999"/>
      <c r="BC73" s="3000"/>
      <c r="BD73" s="3007">
        <f t="shared" ref="BD73" si="38">AH73+AO73+BA73</f>
        <v>0</v>
      </c>
      <c r="BE73" s="3008"/>
      <c r="BF73" s="3009"/>
      <c r="BG73" s="3016"/>
      <c r="BH73" s="3017"/>
      <c r="BI73" s="3018"/>
      <c r="BJ73" s="3022"/>
      <c r="BK73" s="3432"/>
      <c r="BL73" s="3433"/>
      <c r="BM73" s="3433"/>
      <c r="BN73" s="3433"/>
      <c r="BO73" s="3433"/>
      <c r="BP73" s="3433"/>
      <c r="BQ73" s="3433"/>
      <c r="BR73" s="3434"/>
    </row>
    <row r="74" spans="1:70" s="52" customFormat="1" ht="14.1" customHeight="1">
      <c r="A74" s="3064"/>
      <c r="B74" s="3541"/>
      <c r="C74" s="3542"/>
      <c r="D74" s="3543"/>
      <c r="E74" s="3069"/>
      <c r="F74" s="3070"/>
      <c r="G74" s="3071"/>
      <c r="H74" s="3527"/>
      <c r="I74" s="3528"/>
      <c r="J74" s="3528"/>
      <c r="K74" s="3528"/>
      <c r="L74" s="3529"/>
      <c r="M74" s="3530"/>
      <c r="N74" s="3533"/>
      <c r="O74" s="3511"/>
      <c r="P74" s="3512"/>
      <c r="Q74" s="3513"/>
      <c r="R74" s="3069"/>
      <c r="S74" s="3070"/>
      <c r="T74" s="3071"/>
      <c r="U74" s="3051"/>
      <c r="V74" s="3052"/>
      <c r="W74" s="3053"/>
      <c r="X74" s="3058"/>
      <c r="Y74" s="1791"/>
      <c r="Z74" s="3060"/>
      <c r="AA74" s="1791"/>
      <c r="AB74" s="1789"/>
      <c r="AC74" s="3062"/>
      <c r="AD74" s="3031"/>
      <c r="AE74" s="3032"/>
      <c r="AF74" s="3032"/>
      <c r="AG74" s="3033"/>
      <c r="AH74" s="3035"/>
      <c r="AI74" s="3032"/>
      <c r="AJ74" s="3032"/>
      <c r="AK74" s="3033"/>
      <c r="AL74" s="2986"/>
      <c r="AM74" s="2987"/>
      <c r="AN74" s="2988"/>
      <c r="AO74" s="3042"/>
      <c r="AP74" s="3043"/>
      <c r="AQ74" s="3044"/>
      <c r="AR74" s="2989"/>
      <c r="AS74" s="2990"/>
      <c r="AT74" s="2991"/>
      <c r="AU74" s="2989"/>
      <c r="AV74" s="2990"/>
      <c r="AW74" s="2991"/>
      <c r="AX74" s="2989"/>
      <c r="AY74" s="2990"/>
      <c r="AZ74" s="2991"/>
      <c r="BA74" s="3001"/>
      <c r="BB74" s="3002"/>
      <c r="BC74" s="3003"/>
      <c r="BD74" s="3010"/>
      <c r="BE74" s="3011"/>
      <c r="BF74" s="3012"/>
      <c r="BG74" s="3019"/>
      <c r="BH74" s="3020"/>
      <c r="BI74" s="3021"/>
      <c r="BJ74" s="3023"/>
      <c r="BK74" s="3435"/>
      <c r="BL74" s="3436"/>
      <c r="BM74" s="3436"/>
      <c r="BN74" s="3436"/>
      <c r="BO74" s="3436"/>
      <c r="BP74" s="3436"/>
      <c r="BQ74" s="3436"/>
      <c r="BR74" s="3437"/>
    </row>
    <row r="75" spans="1:70" s="52" customFormat="1" ht="14.1" customHeight="1">
      <c r="A75" s="3128"/>
      <c r="B75" s="3544"/>
      <c r="C75" s="3545"/>
      <c r="D75" s="3546"/>
      <c r="E75" s="3129"/>
      <c r="F75" s="3130"/>
      <c r="G75" s="3131"/>
      <c r="H75" s="2909"/>
      <c r="I75" s="2910"/>
      <c r="J75" s="2910"/>
      <c r="K75" s="2910"/>
      <c r="L75" s="2969"/>
      <c r="M75" s="3531"/>
      <c r="N75" s="3534"/>
      <c r="O75" s="3514"/>
      <c r="P75" s="3515"/>
      <c r="Q75" s="3516"/>
      <c r="R75" s="3129"/>
      <c r="S75" s="3130"/>
      <c r="T75" s="3131"/>
      <c r="U75" s="2646"/>
      <c r="V75" s="2841"/>
      <c r="W75" s="2647"/>
      <c r="X75" s="305"/>
      <c r="Y75" s="69" t="s">
        <v>34</v>
      </c>
      <c r="Z75" s="306"/>
      <c r="AA75" s="69" t="s">
        <v>34</v>
      </c>
      <c r="AB75" s="306"/>
      <c r="AC75" s="69" t="s">
        <v>34</v>
      </c>
      <c r="AD75" s="323" t="s">
        <v>86</v>
      </c>
      <c r="AE75" s="3127"/>
      <c r="AF75" s="3127"/>
      <c r="AG75" s="322" t="s">
        <v>87</v>
      </c>
      <c r="AH75" s="324" t="s">
        <v>86</v>
      </c>
      <c r="AI75" s="3127"/>
      <c r="AJ75" s="3127"/>
      <c r="AK75" s="325" t="s">
        <v>87</v>
      </c>
      <c r="AL75" s="3121"/>
      <c r="AM75" s="3122"/>
      <c r="AN75" s="3123"/>
      <c r="AO75" s="3124"/>
      <c r="AP75" s="3125"/>
      <c r="AQ75" s="3126"/>
      <c r="AR75" s="3112"/>
      <c r="AS75" s="3113"/>
      <c r="AT75" s="3114"/>
      <c r="AU75" s="3112"/>
      <c r="AV75" s="3113"/>
      <c r="AW75" s="3114"/>
      <c r="AX75" s="3112"/>
      <c r="AY75" s="3113"/>
      <c r="AZ75" s="3114"/>
      <c r="BA75" s="3105"/>
      <c r="BB75" s="3106"/>
      <c r="BC75" s="3107"/>
      <c r="BD75" s="3108"/>
      <c r="BE75" s="3109"/>
      <c r="BF75" s="3110"/>
      <c r="BG75" s="3115"/>
      <c r="BH75" s="3116"/>
      <c r="BI75" s="3117"/>
      <c r="BJ75" s="3111"/>
      <c r="BK75" s="3441"/>
      <c r="BL75" s="3442"/>
      <c r="BM75" s="3442"/>
      <c r="BN75" s="3442"/>
      <c r="BO75" s="3442"/>
      <c r="BP75" s="3442"/>
      <c r="BQ75" s="3442"/>
      <c r="BR75" s="3443"/>
    </row>
    <row r="76" spans="1:70" s="52" customFormat="1" ht="14.1" customHeight="1">
      <c r="A76" s="3063">
        <v>15</v>
      </c>
      <c r="B76" s="3538"/>
      <c r="C76" s="3539"/>
      <c r="D76" s="3540"/>
      <c r="E76" s="3066" t="s">
        <v>171</v>
      </c>
      <c r="F76" s="3067"/>
      <c r="G76" s="3068"/>
      <c r="H76" s="2906"/>
      <c r="I76" s="2907"/>
      <c r="J76" s="2907"/>
      <c r="K76" s="2907"/>
      <c r="L76" s="2968"/>
      <c r="M76" s="3084"/>
      <c r="N76" s="3532"/>
      <c r="O76" s="3535"/>
      <c r="P76" s="3536"/>
      <c r="Q76" s="3537"/>
      <c r="R76" s="3066"/>
      <c r="S76" s="3067"/>
      <c r="T76" s="3068"/>
      <c r="U76" s="3048"/>
      <c r="V76" s="3049"/>
      <c r="W76" s="3050"/>
      <c r="X76" s="3057"/>
      <c r="Y76" s="1788" t="s">
        <v>130</v>
      </c>
      <c r="Z76" s="3059"/>
      <c r="AA76" s="1788" t="s">
        <v>130</v>
      </c>
      <c r="AB76" s="1786"/>
      <c r="AC76" s="3061" t="s">
        <v>130</v>
      </c>
      <c r="AD76" s="3028"/>
      <c r="AE76" s="3029"/>
      <c r="AF76" s="3029"/>
      <c r="AG76" s="3030"/>
      <c r="AH76" s="3034"/>
      <c r="AI76" s="3029"/>
      <c r="AJ76" s="3029"/>
      <c r="AK76" s="3030"/>
      <c r="AL76" s="3036"/>
      <c r="AM76" s="3037"/>
      <c r="AN76" s="3038"/>
      <c r="AO76" s="3039">
        <f t="shared" ref="AO76" si="39">SUM(AL76:AN78)</f>
        <v>0</v>
      </c>
      <c r="AP76" s="3040"/>
      <c r="AQ76" s="3041"/>
      <c r="AR76" s="2995"/>
      <c r="AS76" s="2996"/>
      <c r="AT76" s="2997"/>
      <c r="AU76" s="2995"/>
      <c r="AV76" s="2996"/>
      <c r="AW76" s="2997"/>
      <c r="AX76" s="2995"/>
      <c r="AY76" s="2996"/>
      <c r="AZ76" s="2997"/>
      <c r="BA76" s="2998">
        <f t="shared" ref="BA76" si="40">SUM(AR76:AZ78)</f>
        <v>0</v>
      </c>
      <c r="BB76" s="2999"/>
      <c r="BC76" s="3000"/>
      <c r="BD76" s="3007">
        <f t="shared" ref="BD76" si="41">AH76+AO76+BA76</f>
        <v>0</v>
      </c>
      <c r="BE76" s="3008"/>
      <c r="BF76" s="3009"/>
      <c r="BG76" s="3016"/>
      <c r="BH76" s="3017"/>
      <c r="BI76" s="3018"/>
      <c r="BJ76" s="3022"/>
      <c r="BK76" s="3432"/>
      <c r="BL76" s="3433"/>
      <c r="BM76" s="3433"/>
      <c r="BN76" s="3433"/>
      <c r="BO76" s="3433"/>
      <c r="BP76" s="3433"/>
      <c r="BQ76" s="3433"/>
      <c r="BR76" s="3434"/>
    </row>
    <row r="77" spans="1:70" s="52" customFormat="1" ht="14.1" customHeight="1">
      <c r="A77" s="3064"/>
      <c r="B77" s="3541"/>
      <c r="C77" s="3542"/>
      <c r="D77" s="3543"/>
      <c r="E77" s="3069"/>
      <c r="F77" s="3070"/>
      <c r="G77" s="3071"/>
      <c r="H77" s="3527"/>
      <c r="I77" s="3528"/>
      <c r="J77" s="3528"/>
      <c r="K77" s="3528"/>
      <c r="L77" s="3529"/>
      <c r="M77" s="3530"/>
      <c r="N77" s="3533"/>
      <c r="O77" s="3511"/>
      <c r="P77" s="3512"/>
      <c r="Q77" s="3513"/>
      <c r="R77" s="3069"/>
      <c r="S77" s="3070"/>
      <c r="T77" s="3071"/>
      <c r="U77" s="3051"/>
      <c r="V77" s="3052"/>
      <c r="W77" s="3053"/>
      <c r="X77" s="3058"/>
      <c r="Y77" s="1791"/>
      <c r="Z77" s="3060"/>
      <c r="AA77" s="1791"/>
      <c r="AB77" s="1789"/>
      <c r="AC77" s="3062"/>
      <c r="AD77" s="3031"/>
      <c r="AE77" s="3032"/>
      <c r="AF77" s="3032"/>
      <c r="AG77" s="3033"/>
      <c r="AH77" s="3035"/>
      <c r="AI77" s="3032"/>
      <c r="AJ77" s="3032"/>
      <c r="AK77" s="3033"/>
      <c r="AL77" s="2986"/>
      <c r="AM77" s="2987"/>
      <c r="AN77" s="2988"/>
      <c r="AO77" s="3042"/>
      <c r="AP77" s="3043"/>
      <c r="AQ77" s="3044"/>
      <c r="AR77" s="2989"/>
      <c r="AS77" s="2990"/>
      <c r="AT77" s="2991"/>
      <c r="AU77" s="2989"/>
      <c r="AV77" s="2990"/>
      <c r="AW77" s="2991"/>
      <c r="AX77" s="2989"/>
      <c r="AY77" s="2990"/>
      <c r="AZ77" s="2991"/>
      <c r="BA77" s="3001"/>
      <c r="BB77" s="3002"/>
      <c r="BC77" s="3003"/>
      <c r="BD77" s="3010"/>
      <c r="BE77" s="3011"/>
      <c r="BF77" s="3012"/>
      <c r="BG77" s="3019"/>
      <c r="BH77" s="3020"/>
      <c r="BI77" s="3021"/>
      <c r="BJ77" s="3023"/>
      <c r="BK77" s="3435"/>
      <c r="BL77" s="3436"/>
      <c r="BM77" s="3436"/>
      <c r="BN77" s="3436"/>
      <c r="BO77" s="3436"/>
      <c r="BP77" s="3436"/>
      <c r="BQ77" s="3436"/>
      <c r="BR77" s="3437"/>
    </row>
    <row r="78" spans="1:70" s="52" customFormat="1" ht="14.1" customHeight="1">
      <c r="A78" s="3128"/>
      <c r="B78" s="3544"/>
      <c r="C78" s="3545"/>
      <c r="D78" s="3546"/>
      <c r="E78" s="3129"/>
      <c r="F78" s="3130"/>
      <c r="G78" s="3131"/>
      <c r="H78" s="2909"/>
      <c r="I78" s="2910"/>
      <c r="J78" s="2910"/>
      <c r="K78" s="2910"/>
      <c r="L78" s="2969"/>
      <c r="M78" s="3531"/>
      <c r="N78" s="3534"/>
      <c r="O78" s="3514"/>
      <c r="P78" s="3515"/>
      <c r="Q78" s="3516"/>
      <c r="R78" s="3129"/>
      <c r="S78" s="3130"/>
      <c r="T78" s="3131"/>
      <c r="U78" s="2646"/>
      <c r="V78" s="2841"/>
      <c r="W78" s="2647"/>
      <c r="X78" s="305"/>
      <c r="Y78" s="69" t="s">
        <v>34</v>
      </c>
      <c r="Z78" s="306"/>
      <c r="AA78" s="69" t="s">
        <v>34</v>
      </c>
      <c r="AB78" s="306"/>
      <c r="AC78" s="69" t="s">
        <v>34</v>
      </c>
      <c r="AD78" s="323" t="s">
        <v>86</v>
      </c>
      <c r="AE78" s="3127"/>
      <c r="AF78" s="3127"/>
      <c r="AG78" s="322" t="s">
        <v>87</v>
      </c>
      <c r="AH78" s="324" t="s">
        <v>86</v>
      </c>
      <c r="AI78" s="3127"/>
      <c r="AJ78" s="3127"/>
      <c r="AK78" s="325" t="s">
        <v>87</v>
      </c>
      <c r="AL78" s="3121"/>
      <c r="AM78" s="3122"/>
      <c r="AN78" s="3123"/>
      <c r="AO78" s="3124"/>
      <c r="AP78" s="3125"/>
      <c r="AQ78" s="3126"/>
      <c r="AR78" s="3112"/>
      <c r="AS78" s="3113"/>
      <c r="AT78" s="3114"/>
      <c r="AU78" s="3112"/>
      <c r="AV78" s="3113"/>
      <c r="AW78" s="3114"/>
      <c r="AX78" s="3112"/>
      <c r="AY78" s="3113"/>
      <c r="AZ78" s="3114"/>
      <c r="BA78" s="3105"/>
      <c r="BB78" s="3106"/>
      <c r="BC78" s="3107"/>
      <c r="BD78" s="3108"/>
      <c r="BE78" s="3109"/>
      <c r="BF78" s="3110"/>
      <c r="BG78" s="3115"/>
      <c r="BH78" s="3116"/>
      <c r="BI78" s="3117"/>
      <c r="BJ78" s="3111"/>
      <c r="BK78" s="3441"/>
      <c r="BL78" s="3442"/>
      <c r="BM78" s="3442"/>
      <c r="BN78" s="3442"/>
      <c r="BO78" s="3442"/>
      <c r="BP78" s="3442"/>
      <c r="BQ78" s="3442"/>
      <c r="BR78" s="3443"/>
    </row>
    <row r="79" spans="1:70" s="52" customFormat="1" ht="14.1" customHeight="1">
      <c r="A79" s="3063">
        <v>16</v>
      </c>
      <c r="B79" s="3538"/>
      <c r="C79" s="3539"/>
      <c r="D79" s="3540"/>
      <c r="E79" s="3066" t="s">
        <v>171</v>
      </c>
      <c r="F79" s="3067"/>
      <c r="G79" s="3068"/>
      <c r="H79" s="2906"/>
      <c r="I79" s="2907"/>
      <c r="J79" s="2907"/>
      <c r="K79" s="2907"/>
      <c r="L79" s="2968"/>
      <c r="M79" s="3084"/>
      <c r="N79" s="3532"/>
      <c r="O79" s="3535"/>
      <c r="P79" s="3536"/>
      <c r="Q79" s="3537"/>
      <c r="R79" s="3066"/>
      <c r="S79" s="3067"/>
      <c r="T79" s="3068"/>
      <c r="U79" s="3048"/>
      <c r="V79" s="3049"/>
      <c r="W79" s="3050"/>
      <c r="X79" s="3057"/>
      <c r="Y79" s="1788" t="s">
        <v>130</v>
      </c>
      <c r="Z79" s="3059"/>
      <c r="AA79" s="1788" t="s">
        <v>130</v>
      </c>
      <c r="AB79" s="1786"/>
      <c r="AC79" s="3061" t="s">
        <v>130</v>
      </c>
      <c r="AD79" s="3028"/>
      <c r="AE79" s="3029"/>
      <c r="AF79" s="3029"/>
      <c r="AG79" s="3030"/>
      <c r="AH79" s="3034"/>
      <c r="AI79" s="3029"/>
      <c r="AJ79" s="3029"/>
      <c r="AK79" s="3030"/>
      <c r="AL79" s="3036"/>
      <c r="AM79" s="3037"/>
      <c r="AN79" s="3038"/>
      <c r="AO79" s="3039">
        <f t="shared" ref="AO79" si="42">SUM(AL79:AN81)</f>
        <v>0</v>
      </c>
      <c r="AP79" s="3040"/>
      <c r="AQ79" s="3041"/>
      <c r="AR79" s="2995"/>
      <c r="AS79" s="2996"/>
      <c r="AT79" s="2997"/>
      <c r="AU79" s="2995"/>
      <c r="AV79" s="2996"/>
      <c r="AW79" s="2997"/>
      <c r="AX79" s="2995"/>
      <c r="AY79" s="2996"/>
      <c r="AZ79" s="2997"/>
      <c r="BA79" s="2998">
        <f t="shared" ref="BA79" si="43">SUM(AR79:AZ81)</f>
        <v>0</v>
      </c>
      <c r="BB79" s="2999"/>
      <c r="BC79" s="3000"/>
      <c r="BD79" s="3007">
        <f t="shared" ref="BD79" si="44">AH79+AO79+BA79</f>
        <v>0</v>
      </c>
      <c r="BE79" s="3008"/>
      <c r="BF79" s="3009"/>
      <c r="BG79" s="3016"/>
      <c r="BH79" s="3017"/>
      <c r="BI79" s="3018"/>
      <c r="BJ79" s="3022"/>
      <c r="BK79" s="3432"/>
      <c r="BL79" s="3433"/>
      <c r="BM79" s="3433"/>
      <c r="BN79" s="3433"/>
      <c r="BO79" s="3433"/>
      <c r="BP79" s="3433"/>
      <c r="BQ79" s="3433"/>
      <c r="BR79" s="3434"/>
    </row>
    <row r="80" spans="1:70" s="52" customFormat="1" ht="14.1" customHeight="1">
      <c r="A80" s="3064"/>
      <c r="B80" s="3541"/>
      <c r="C80" s="3542"/>
      <c r="D80" s="3543"/>
      <c r="E80" s="3069"/>
      <c r="F80" s="3070"/>
      <c r="G80" s="3071"/>
      <c r="H80" s="3527"/>
      <c r="I80" s="3528"/>
      <c r="J80" s="3528"/>
      <c r="K80" s="3528"/>
      <c r="L80" s="3529"/>
      <c r="M80" s="3530"/>
      <c r="N80" s="3533"/>
      <c r="O80" s="3511"/>
      <c r="P80" s="3512"/>
      <c r="Q80" s="3513"/>
      <c r="R80" s="3069"/>
      <c r="S80" s="3070"/>
      <c r="T80" s="3071"/>
      <c r="U80" s="3051"/>
      <c r="V80" s="3052"/>
      <c r="W80" s="3053"/>
      <c r="X80" s="3058"/>
      <c r="Y80" s="1791"/>
      <c r="Z80" s="3060"/>
      <c r="AA80" s="1791"/>
      <c r="AB80" s="1789"/>
      <c r="AC80" s="3062"/>
      <c r="AD80" s="3031"/>
      <c r="AE80" s="3032"/>
      <c r="AF80" s="3032"/>
      <c r="AG80" s="3033"/>
      <c r="AH80" s="3035"/>
      <c r="AI80" s="3032"/>
      <c r="AJ80" s="3032"/>
      <c r="AK80" s="3033"/>
      <c r="AL80" s="2986"/>
      <c r="AM80" s="2987"/>
      <c r="AN80" s="2988"/>
      <c r="AO80" s="3042"/>
      <c r="AP80" s="3043"/>
      <c r="AQ80" s="3044"/>
      <c r="AR80" s="2989"/>
      <c r="AS80" s="2990"/>
      <c r="AT80" s="2991"/>
      <c r="AU80" s="2989"/>
      <c r="AV80" s="2990"/>
      <c r="AW80" s="2991"/>
      <c r="AX80" s="2989"/>
      <c r="AY80" s="2990"/>
      <c r="AZ80" s="2991"/>
      <c r="BA80" s="3001"/>
      <c r="BB80" s="3002"/>
      <c r="BC80" s="3003"/>
      <c r="BD80" s="3010"/>
      <c r="BE80" s="3011"/>
      <c r="BF80" s="3012"/>
      <c r="BG80" s="3019"/>
      <c r="BH80" s="3020"/>
      <c r="BI80" s="3021"/>
      <c r="BJ80" s="3023"/>
      <c r="BK80" s="3435"/>
      <c r="BL80" s="3436"/>
      <c r="BM80" s="3436"/>
      <c r="BN80" s="3436"/>
      <c r="BO80" s="3436"/>
      <c r="BP80" s="3436"/>
      <c r="BQ80" s="3436"/>
      <c r="BR80" s="3437"/>
    </row>
    <row r="81" spans="1:70" s="52" customFormat="1" ht="14.1" customHeight="1">
      <c r="A81" s="3128"/>
      <c r="B81" s="3544"/>
      <c r="C81" s="3545"/>
      <c r="D81" s="3546"/>
      <c r="E81" s="3129"/>
      <c r="F81" s="3130"/>
      <c r="G81" s="3131"/>
      <c r="H81" s="2909"/>
      <c r="I81" s="2910"/>
      <c r="J81" s="2910"/>
      <c r="K81" s="2910"/>
      <c r="L81" s="2969"/>
      <c r="M81" s="3531"/>
      <c r="N81" s="3534"/>
      <c r="O81" s="3514"/>
      <c r="P81" s="3515"/>
      <c r="Q81" s="3516"/>
      <c r="R81" s="3129"/>
      <c r="S81" s="3130"/>
      <c r="T81" s="3131"/>
      <c r="U81" s="2646"/>
      <c r="V81" s="2841"/>
      <c r="W81" s="2647"/>
      <c r="X81" s="305"/>
      <c r="Y81" s="69" t="s">
        <v>34</v>
      </c>
      <c r="Z81" s="306"/>
      <c r="AA81" s="69" t="s">
        <v>34</v>
      </c>
      <c r="AB81" s="306"/>
      <c r="AC81" s="69" t="s">
        <v>34</v>
      </c>
      <c r="AD81" s="323" t="s">
        <v>86</v>
      </c>
      <c r="AE81" s="3127"/>
      <c r="AF81" s="3127"/>
      <c r="AG81" s="322" t="s">
        <v>87</v>
      </c>
      <c r="AH81" s="324" t="s">
        <v>86</v>
      </c>
      <c r="AI81" s="3127"/>
      <c r="AJ81" s="3127"/>
      <c r="AK81" s="325" t="s">
        <v>87</v>
      </c>
      <c r="AL81" s="3121"/>
      <c r="AM81" s="3122"/>
      <c r="AN81" s="3123"/>
      <c r="AO81" s="3124"/>
      <c r="AP81" s="3125"/>
      <c r="AQ81" s="3126"/>
      <c r="AR81" s="3112"/>
      <c r="AS81" s="3113"/>
      <c r="AT81" s="3114"/>
      <c r="AU81" s="3112"/>
      <c r="AV81" s="3113"/>
      <c r="AW81" s="3114"/>
      <c r="AX81" s="3112"/>
      <c r="AY81" s="3113"/>
      <c r="AZ81" s="3114"/>
      <c r="BA81" s="3105"/>
      <c r="BB81" s="3106"/>
      <c r="BC81" s="3107"/>
      <c r="BD81" s="3108"/>
      <c r="BE81" s="3109"/>
      <c r="BF81" s="3110"/>
      <c r="BG81" s="3115"/>
      <c r="BH81" s="3116"/>
      <c r="BI81" s="3117"/>
      <c r="BJ81" s="3111"/>
      <c r="BK81" s="3441"/>
      <c r="BL81" s="3442"/>
      <c r="BM81" s="3442"/>
      <c r="BN81" s="3442"/>
      <c r="BO81" s="3442"/>
      <c r="BP81" s="3442"/>
      <c r="BQ81" s="3442"/>
      <c r="BR81" s="3443"/>
    </row>
    <row r="82" spans="1:70" s="52" customFormat="1" ht="14.1" customHeight="1">
      <c r="A82" s="3063">
        <v>17</v>
      </c>
      <c r="B82" s="3538"/>
      <c r="C82" s="3539"/>
      <c r="D82" s="3540"/>
      <c r="E82" s="3066" t="s">
        <v>171</v>
      </c>
      <c r="F82" s="3067"/>
      <c r="G82" s="3068"/>
      <c r="H82" s="2906"/>
      <c r="I82" s="2907"/>
      <c r="J82" s="2907"/>
      <c r="K82" s="2907"/>
      <c r="L82" s="2968"/>
      <c r="M82" s="3084"/>
      <c r="N82" s="3532"/>
      <c r="O82" s="3535"/>
      <c r="P82" s="3536"/>
      <c r="Q82" s="3537"/>
      <c r="R82" s="3066"/>
      <c r="S82" s="3067"/>
      <c r="T82" s="3068"/>
      <c r="U82" s="3048"/>
      <c r="V82" s="3049"/>
      <c r="W82" s="3050"/>
      <c r="X82" s="3057"/>
      <c r="Y82" s="1788" t="s">
        <v>130</v>
      </c>
      <c r="Z82" s="3059"/>
      <c r="AA82" s="1788" t="s">
        <v>130</v>
      </c>
      <c r="AB82" s="1786"/>
      <c r="AC82" s="3061" t="s">
        <v>130</v>
      </c>
      <c r="AD82" s="3028"/>
      <c r="AE82" s="3029"/>
      <c r="AF82" s="3029"/>
      <c r="AG82" s="3030"/>
      <c r="AH82" s="3034"/>
      <c r="AI82" s="3029"/>
      <c r="AJ82" s="3029"/>
      <c r="AK82" s="3030"/>
      <c r="AL82" s="3036"/>
      <c r="AM82" s="3037"/>
      <c r="AN82" s="3038"/>
      <c r="AO82" s="3039">
        <f t="shared" ref="AO82" si="45">SUM(AL82:AN84)</f>
        <v>0</v>
      </c>
      <c r="AP82" s="3040"/>
      <c r="AQ82" s="3041"/>
      <c r="AR82" s="2995"/>
      <c r="AS82" s="2996"/>
      <c r="AT82" s="2997"/>
      <c r="AU82" s="2995"/>
      <c r="AV82" s="2996"/>
      <c r="AW82" s="2997"/>
      <c r="AX82" s="2995"/>
      <c r="AY82" s="2996"/>
      <c r="AZ82" s="2997"/>
      <c r="BA82" s="2998">
        <f t="shared" ref="BA82" si="46">SUM(AR82:AZ84)</f>
        <v>0</v>
      </c>
      <c r="BB82" s="2999"/>
      <c r="BC82" s="3000"/>
      <c r="BD82" s="3007">
        <f t="shared" ref="BD82" si="47">AH82+AO82+BA82</f>
        <v>0</v>
      </c>
      <c r="BE82" s="3008"/>
      <c r="BF82" s="3009"/>
      <c r="BG82" s="3016"/>
      <c r="BH82" s="3017"/>
      <c r="BI82" s="3018"/>
      <c r="BJ82" s="3022"/>
      <c r="BK82" s="3432"/>
      <c r="BL82" s="3433"/>
      <c r="BM82" s="3433"/>
      <c r="BN82" s="3433"/>
      <c r="BO82" s="3433"/>
      <c r="BP82" s="3433"/>
      <c r="BQ82" s="3433"/>
      <c r="BR82" s="3434"/>
    </row>
    <row r="83" spans="1:70" s="52" customFormat="1" ht="14.1" customHeight="1">
      <c r="A83" s="3064"/>
      <c r="B83" s="3541"/>
      <c r="C83" s="3542"/>
      <c r="D83" s="3543"/>
      <c r="E83" s="3069"/>
      <c r="F83" s="3070"/>
      <c r="G83" s="3071"/>
      <c r="H83" s="3527"/>
      <c r="I83" s="3528"/>
      <c r="J83" s="3528"/>
      <c r="K83" s="3528"/>
      <c r="L83" s="3529"/>
      <c r="M83" s="3530"/>
      <c r="N83" s="3533"/>
      <c r="O83" s="3511"/>
      <c r="P83" s="3512"/>
      <c r="Q83" s="3513"/>
      <c r="R83" s="3069"/>
      <c r="S83" s="3070"/>
      <c r="T83" s="3071"/>
      <c r="U83" s="3051"/>
      <c r="V83" s="3052"/>
      <c r="W83" s="3053"/>
      <c r="X83" s="3058"/>
      <c r="Y83" s="1791"/>
      <c r="Z83" s="3060"/>
      <c r="AA83" s="1791"/>
      <c r="AB83" s="1789"/>
      <c r="AC83" s="3062"/>
      <c r="AD83" s="3031"/>
      <c r="AE83" s="3032"/>
      <c r="AF83" s="3032"/>
      <c r="AG83" s="3033"/>
      <c r="AH83" s="3035"/>
      <c r="AI83" s="3032"/>
      <c r="AJ83" s="3032"/>
      <c r="AK83" s="3033"/>
      <c r="AL83" s="2986"/>
      <c r="AM83" s="2987"/>
      <c r="AN83" s="2988"/>
      <c r="AO83" s="3042"/>
      <c r="AP83" s="3043"/>
      <c r="AQ83" s="3044"/>
      <c r="AR83" s="2989"/>
      <c r="AS83" s="2990"/>
      <c r="AT83" s="2991"/>
      <c r="AU83" s="2989"/>
      <c r="AV83" s="2990"/>
      <c r="AW83" s="2991"/>
      <c r="AX83" s="2989"/>
      <c r="AY83" s="2990"/>
      <c r="AZ83" s="2991"/>
      <c r="BA83" s="3001"/>
      <c r="BB83" s="3002"/>
      <c r="BC83" s="3003"/>
      <c r="BD83" s="3010"/>
      <c r="BE83" s="3011"/>
      <c r="BF83" s="3012"/>
      <c r="BG83" s="3019"/>
      <c r="BH83" s="3020"/>
      <c r="BI83" s="3021"/>
      <c r="BJ83" s="3023"/>
      <c r="BK83" s="3435"/>
      <c r="BL83" s="3436"/>
      <c r="BM83" s="3436"/>
      <c r="BN83" s="3436"/>
      <c r="BO83" s="3436"/>
      <c r="BP83" s="3436"/>
      <c r="BQ83" s="3436"/>
      <c r="BR83" s="3437"/>
    </row>
    <row r="84" spans="1:70" s="52" customFormat="1" ht="14.1" customHeight="1" thickBot="1">
      <c r="A84" s="3065"/>
      <c r="B84" s="3552"/>
      <c r="C84" s="3553"/>
      <c r="D84" s="3554"/>
      <c r="E84" s="3072"/>
      <c r="F84" s="3073"/>
      <c r="G84" s="3074"/>
      <c r="H84" s="3547"/>
      <c r="I84" s="3548"/>
      <c r="J84" s="3548"/>
      <c r="K84" s="3548"/>
      <c r="L84" s="3549"/>
      <c r="M84" s="3550"/>
      <c r="N84" s="3551"/>
      <c r="O84" s="3555"/>
      <c r="P84" s="3556"/>
      <c r="Q84" s="3557"/>
      <c r="R84" s="3072"/>
      <c r="S84" s="3073"/>
      <c r="T84" s="3074"/>
      <c r="U84" s="3054"/>
      <c r="V84" s="3055"/>
      <c r="W84" s="3056"/>
      <c r="X84" s="331"/>
      <c r="Y84" s="326" t="s">
        <v>34</v>
      </c>
      <c r="Z84" s="1031"/>
      <c r="AA84" s="326" t="s">
        <v>34</v>
      </c>
      <c r="AB84" s="1031"/>
      <c r="AC84" s="332" t="s">
        <v>34</v>
      </c>
      <c r="AD84" s="327" t="s">
        <v>86</v>
      </c>
      <c r="AE84" s="2976"/>
      <c r="AF84" s="2976"/>
      <c r="AG84" s="328" t="s">
        <v>87</v>
      </c>
      <c r="AH84" s="329" t="s">
        <v>86</v>
      </c>
      <c r="AI84" s="2976"/>
      <c r="AJ84" s="2976"/>
      <c r="AK84" s="330" t="s">
        <v>87</v>
      </c>
      <c r="AL84" s="2977"/>
      <c r="AM84" s="2978"/>
      <c r="AN84" s="2979"/>
      <c r="AO84" s="3045"/>
      <c r="AP84" s="3046"/>
      <c r="AQ84" s="3047"/>
      <c r="AR84" s="2980"/>
      <c r="AS84" s="2981"/>
      <c r="AT84" s="2982"/>
      <c r="AU84" s="2980"/>
      <c r="AV84" s="2981"/>
      <c r="AW84" s="2982"/>
      <c r="AX84" s="2980"/>
      <c r="AY84" s="2981"/>
      <c r="AZ84" s="2982"/>
      <c r="BA84" s="3004"/>
      <c r="BB84" s="3005"/>
      <c r="BC84" s="3006"/>
      <c r="BD84" s="3013"/>
      <c r="BE84" s="3014"/>
      <c r="BF84" s="3015"/>
      <c r="BG84" s="3025"/>
      <c r="BH84" s="3026"/>
      <c r="BI84" s="3027"/>
      <c r="BJ84" s="3024"/>
      <c r="BK84" s="3438"/>
      <c r="BL84" s="3439"/>
      <c r="BM84" s="3439"/>
      <c r="BN84" s="3439"/>
      <c r="BO84" s="3439"/>
      <c r="BP84" s="3439"/>
      <c r="BQ84" s="3439"/>
      <c r="BR84" s="3440"/>
    </row>
  </sheetData>
  <mergeCells count="850">
    <mergeCell ref="B82:D84"/>
    <mergeCell ref="B55:D57"/>
    <mergeCell ref="B58:D60"/>
    <mergeCell ref="B61:D63"/>
    <mergeCell ref="B64:D66"/>
    <mergeCell ref="B67:D69"/>
    <mergeCell ref="B70:D72"/>
    <mergeCell ref="B73:D75"/>
    <mergeCell ref="B76:D78"/>
    <mergeCell ref="BJ82:BJ84"/>
    <mergeCell ref="O83:Q84"/>
    <mergeCell ref="AL83:AN83"/>
    <mergeCell ref="AR83:AT83"/>
    <mergeCell ref="AU83:AW83"/>
    <mergeCell ref="AX83:AZ83"/>
    <mergeCell ref="AE84:AF84"/>
    <mergeCell ref="AI84:AJ84"/>
    <mergeCell ref="AL84:AN84"/>
    <mergeCell ref="AO82:AQ84"/>
    <mergeCell ref="AR82:AT82"/>
    <mergeCell ref="AU82:AW82"/>
    <mergeCell ref="AX82:AZ82"/>
    <mergeCell ref="BA82:BC84"/>
    <mergeCell ref="BD82:BF84"/>
    <mergeCell ref="AR84:AT84"/>
    <mergeCell ref="AU84:AW84"/>
    <mergeCell ref="AX84:AZ84"/>
    <mergeCell ref="AA82:AA83"/>
    <mergeCell ref="AB82:AB83"/>
    <mergeCell ref="AC82:AC83"/>
    <mergeCell ref="AD82:AG83"/>
    <mergeCell ref="A82:A84"/>
    <mergeCell ref="E82:G84"/>
    <mergeCell ref="H82:L84"/>
    <mergeCell ref="M82:M84"/>
    <mergeCell ref="N82:N84"/>
    <mergeCell ref="BG84:BI84"/>
    <mergeCell ref="BG82:BI83"/>
    <mergeCell ref="AU79:AW79"/>
    <mergeCell ref="AX79:AZ79"/>
    <mergeCell ref="AH82:AK83"/>
    <mergeCell ref="AL82:AN82"/>
    <mergeCell ref="O82:Q82"/>
    <mergeCell ref="R82:T84"/>
    <mergeCell ref="U82:W84"/>
    <mergeCell ref="X82:X83"/>
    <mergeCell ref="Y82:Y83"/>
    <mergeCell ref="Z82:Z83"/>
    <mergeCell ref="AD79:AG80"/>
    <mergeCell ref="AH79:AK80"/>
    <mergeCell ref="AL79:AN79"/>
    <mergeCell ref="AO79:AQ81"/>
    <mergeCell ref="AR79:AT79"/>
    <mergeCell ref="U79:W81"/>
    <mergeCell ref="X79:X80"/>
    <mergeCell ref="BD79:BF81"/>
    <mergeCell ref="BG79:BI80"/>
    <mergeCell ref="BJ79:BJ81"/>
    <mergeCell ref="AU81:AW81"/>
    <mergeCell ref="AX81:AZ81"/>
    <mergeCell ref="BG81:BI81"/>
    <mergeCell ref="AU80:AW80"/>
    <mergeCell ref="AX80:AZ80"/>
    <mergeCell ref="BA79:BC81"/>
    <mergeCell ref="A79:A81"/>
    <mergeCell ref="E79:G81"/>
    <mergeCell ref="H79:L81"/>
    <mergeCell ref="M79:M81"/>
    <mergeCell ref="N79:N81"/>
    <mergeCell ref="O79:Q79"/>
    <mergeCell ref="R79:T81"/>
    <mergeCell ref="AL80:AN80"/>
    <mergeCell ref="AR80:AT80"/>
    <mergeCell ref="AE81:AF81"/>
    <mergeCell ref="AI81:AJ81"/>
    <mergeCell ref="AL81:AN81"/>
    <mergeCell ref="AR81:AT81"/>
    <mergeCell ref="AC79:AC80"/>
    <mergeCell ref="Y79:Y80"/>
    <mergeCell ref="Z79:Z80"/>
    <mergeCell ref="AA79:AA80"/>
    <mergeCell ref="AB79:AB80"/>
    <mergeCell ref="O80:Q81"/>
    <mergeCell ref="B79:D81"/>
    <mergeCell ref="BJ76:BJ78"/>
    <mergeCell ref="O77:Q78"/>
    <mergeCell ref="AL77:AN77"/>
    <mergeCell ref="AR77:AT77"/>
    <mergeCell ref="AU77:AW77"/>
    <mergeCell ref="AX77:AZ77"/>
    <mergeCell ref="AD76:AG77"/>
    <mergeCell ref="AH76:AK77"/>
    <mergeCell ref="AL76:AN76"/>
    <mergeCell ref="AO76:AQ78"/>
    <mergeCell ref="AR76:AT76"/>
    <mergeCell ref="AU76:AW76"/>
    <mergeCell ref="X76:X77"/>
    <mergeCell ref="Y76:Y77"/>
    <mergeCell ref="Z76:Z77"/>
    <mergeCell ref="AA76:AA77"/>
    <mergeCell ref="AB76:AB77"/>
    <mergeCell ref="AC76:AC77"/>
    <mergeCell ref="AX78:AZ78"/>
    <mergeCell ref="BG78:BI78"/>
    <mergeCell ref="AE78:AF78"/>
    <mergeCell ref="AI78:AJ78"/>
    <mergeCell ref="AL78:AN78"/>
    <mergeCell ref="AR78:AT78"/>
    <mergeCell ref="BA76:BC78"/>
    <mergeCell ref="BD76:BF78"/>
    <mergeCell ref="BG76:BI77"/>
    <mergeCell ref="AU78:AW78"/>
    <mergeCell ref="A73:A75"/>
    <mergeCell ref="E73:G75"/>
    <mergeCell ref="H73:L75"/>
    <mergeCell ref="M73:M75"/>
    <mergeCell ref="O73:Q73"/>
    <mergeCell ref="R73:T75"/>
    <mergeCell ref="U73:W75"/>
    <mergeCell ref="X73:X74"/>
    <mergeCell ref="Y73:Y74"/>
    <mergeCell ref="Z73:Z74"/>
    <mergeCell ref="A76:A78"/>
    <mergeCell ref="E76:G78"/>
    <mergeCell ref="H76:L78"/>
    <mergeCell ref="M76:M78"/>
    <mergeCell ref="N76:N78"/>
    <mergeCell ref="O76:Q76"/>
    <mergeCell ref="R76:T78"/>
    <mergeCell ref="U76:W78"/>
    <mergeCell ref="AX76:AZ76"/>
    <mergeCell ref="N73:N75"/>
    <mergeCell ref="O74:Q75"/>
    <mergeCell ref="AL74:AN74"/>
    <mergeCell ref="AR74:AT74"/>
    <mergeCell ref="AU74:AW74"/>
    <mergeCell ref="AX74:AZ74"/>
    <mergeCell ref="AE75:AF75"/>
    <mergeCell ref="AI75:AJ75"/>
    <mergeCell ref="AL75:AN75"/>
    <mergeCell ref="AO73:AQ75"/>
    <mergeCell ref="AR73:AT73"/>
    <mergeCell ref="AU73:AW73"/>
    <mergeCell ref="AX73:AZ73"/>
    <mergeCell ref="AR75:AT75"/>
    <mergeCell ref="AL73:AN73"/>
    <mergeCell ref="AU75:AW75"/>
    <mergeCell ref="AX75:AZ75"/>
    <mergeCell ref="AA73:AA74"/>
    <mergeCell ref="AB73:AB74"/>
    <mergeCell ref="AC73:AC74"/>
    <mergeCell ref="AD73:AG74"/>
    <mergeCell ref="AH73:AK74"/>
    <mergeCell ref="BD70:BF72"/>
    <mergeCell ref="BG70:BI71"/>
    <mergeCell ref="AO70:AQ72"/>
    <mergeCell ref="AR70:AT70"/>
    <mergeCell ref="BJ70:BJ72"/>
    <mergeCell ref="AU72:AW72"/>
    <mergeCell ref="AX72:AZ72"/>
    <mergeCell ref="BG72:BI72"/>
    <mergeCell ref="AR71:AT71"/>
    <mergeCell ref="AU71:AW71"/>
    <mergeCell ref="AX71:AZ71"/>
    <mergeCell ref="AR72:AT72"/>
    <mergeCell ref="BA70:BC72"/>
    <mergeCell ref="AU70:AW70"/>
    <mergeCell ref="AX70:AZ70"/>
    <mergeCell ref="BG73:BI74"/>
    <mergeCell ref="BJ73:BJ75"/>
    <mergeCell ref="BA73:BC75"/>
    <mergeCell ref="BD73:BF75"/>
    <mergeCell ref="BG75:BI75"/>
    <mergeCell ref="A70:A72"/>
    <mergeCell ref="E70:G72"/>
    <mergeCell ref="H70:L72"/>
    <mergeCell ref="M70:M72"/>
    <mergeCell ref="N70:N72"/>
    <mergeCell ref="O70:Q70"/>
    <mergeCell ref="R70:T72"/>
    <mergeCell ref="AL71:AN71"/>
    <mergeCell ref="AE72:AF72"/>
    <mergeCell ref="AI72:AJ72"/>
    <mergeCell ref="AL72:AN72"/>
    <mergeCell ref="AC70:AC71"/>
    <mergeCell ref="O71:Q72"/>
    <mergeCell ref="Z70:Z71"/>
    <mergeCell ref="AA70:AA71"/>
    <mergeCell ref="AB70:AB71"/>
    <mergeCell ref="AD70:AG71"/>
    <mergeCell ref="AH70:AK71"/>
    <mergeCell ref="AL70:AN70"/>
    <mergeCell ref="U70:W72"/>
    <mergeCell ref="X70:X71"/>
    <mergeCell ref="Y70:Y71"/>
    <mergeCell ref="BJ67:BJ69"/>
    <mergeCell ref="O68:Q69"/>
    <mergeCell ref="AL68:AN68"/>
    <mergeCell ref="AR68:AT68"/>
    <mergeCell ref="AU68:AW68"/>
    <mergeCell ref="AX68:AZ68"/>
    <mergeCell ref="AD67:AG68"/>
    <mergeCell ref="AH67:AK68"/>
    <mergeCell ref="AL67:AN67"/>
    <mergeCell ref="AO67:AQ69"/>
    <mergeCell ref="AR67:AT67"/>
    <mergeCell ref="AU67:AW67"/>
    <mergeCell ref="X67:X68"/>
    <mergeCell ref="Y67:Y68"/>
    <mergeCell ref="Z67:Z68"/>
    <mergeCell ref="AA67:AA68"/>
    <mergeCell ref="AB67:AB68"/>
    <mergeCell ref="AC67:AC68"/>
    <mergeCell ref="AX69:AZ69"/>
    <mergeCell ref="BG69:BI69"/>
    <mergeCell ref="AE69:AF69"/>
    <mergeCell ref="AI69:AJ69"/>
    <mergeCell ref="AL69:AN69"/>
    <mergeCell ref="AR69:AT69"/>
    <mergeCell ref="AX67:AZ67"/>
    <mergeCell ref="BA67:BC69"/>
    <mergeCell ref="BD67:BF69"/>
    <mergeCell ref="BG67:BI68"/>
    <mergeCell ref="AU69:AW69"/>
    <mergeCell ref="A64:A66"/>
    <mergeCell ref="E64:G66"/>
    <mergeCell ref="H64:L66"/>
    <mergeCell ref="M64:M66"/>
    <mergeCell ref="N64:N66"/>
    <mergeCell ref="BG64:BI65"/>
    <mergeCell ref="A67:A69"/>
    <mergeCell ref="E67:G69"/>
    <mergeCell ref="H67:L69"/>
    <mergeCell ref="M67:M69"/>
    <mergeCell ref="N67:N69"/>
    <mergeCell ref="O67:Q67"/>
    <mergeCell ref="R67:T69"/>
    <mergeCell ref="U67:W69"/>
    <mergeCell ref="U64:W66"/>
    <mergeCell ref="X64:X65"/>
    <mergeCell ref="Y64:Y65"/>
    <mergeCell ref="Z64:Z65"/>
    <mergeCell ref="AU66:AW66"/>
    <mergeCell ref="O65:Q66"/>
    <mergeCell ref="AL65:AN65"/>
    <mergeCell ref="AR65:AT65"/>
    <mergeCell ref="AU65:AW65"/>
    <mergeCell ref="AX65:AZ65"/>
    <mergeCell ref="AE66:AF66"/>
    <mergeCell ref="AI66:AJ66"/>
    <mergeCell ref="AL66:AN66"/>
    <mergeCell ref="AO64:AQ66"/>
    <mergeCell ref="AR64:AT64"/>
    <mergeCell ref="AU64:AW64"/>
    <mergeCell ref="AX64:AZ64"/>
    <mergeCell ref="AR66:AT66"/>
    <mergeCell ref="AL64:AN64"/>
    <mergeCell ref="O64:Q64"/>
    <mergeCell ref="R64:T66"/>
    <mergeCell ref="AX66:AZ66"/>
    <mergeCell ref="AA64:AA65"/>
    <mergeCell ref="AB64:AB65"/>
    <mergeCell ref="AC64:AC65"/>
    <mergeCell ref="AD64:AG65"/>
    <mergeCell ref="AH64:AK65"/>
    <mergeCell ref="BA61:BC63"/>
    <mergeCell ref="BD61:BF63"/>
    <mergeCell ref="BG61:BI62"/>
    <mergeCell ref="AO61:AQ63"/>
    <mergeCell ref="AR61:AT61"/>
    <mergeCell ref="BJ61:BJ63"/>
    <mergeCell ref="AU63:AW63"/>
    <mergeCell ref="AX63:AZ63"/>
    <mergeCell ref="BG63:BI63"/>
    <mergeCell ref="AR62:AT62"/>
    <mergeCell ref="AU62:AW62"/>
    <mergeCell ref="AX62:AZ62"/>
    <mergeCell ref="AR63:AT63"/>
    <mergeCell ref="AU61:AW61"/>
    <mergeCell ref="AX61:AZ61"/>
    <mergeCell ref="BJ64:BJ66"/>
    <mergeCell ref="BA64:BC66"/>
    <mergeCell ref="BD64:BF66"/>
    <mergeCell ref="BG66:BI66"/>
    <mergeCell ref="A61:A63"/>
    <mergeCell ref="E61:G63"/>
    <mergeCell ref="H61:L63"/>
    <mergeCell ref="M61:M63"/>
    <mergeCell ref="N61:N63"/>
    <mergeCell ref="O61:Q61"/>
    <mergeCell ref="R61:T63"/>
    <mergeCell ref="AL62:AN62"/>
    <mergeCell ref="AE63:AF63"/>
    <mergeCell ref="AI63:AJ63"/>
    <mergeCell ref="AL63:AN63"/>
    <mergeCell ref="Y61:Y62"/>
    <mergeCell ref="Z61:Z62"/>
    <mergeCell ref="AA61:AA62"/>
    <mergeCell ref="AB61:AB62"/>
    <mergeCell ref="AC61:AC62"/>
    <mergeCell ref="AD61:AG62"/>
    <mergeCell ref="AH61:AK62"/>
    <mergeCell ref="AL61:AN61"/>
    <mergeCell ref="O62:Q63"/>
    <mergeCell ref="U61:W63"/>
    <mergeCell ref="X61:X62"/>
    <mergeCell ref="BJ58:BJ60"/>
    <mergeCell ref="O59:Q60"/>
    <mergeCell ref="AL59:AN59"/>
    <mergeCell ref="AR59:AT59"/>
    <mergeCell ref="AU59:AW59"/>
    <mergeCell ref="AX59:AZ59"/>
    <mergeCell ref="AD58:AG59"/>
    <mergeCell ref="AH58:AK59"/>
    <mergeCell ref="AL58:AN58"/>
    <mergeCell ref="AO58:AQ60"/>
    <mergeCell ref="AR58:AT58"/>
    <mergeCell ref="AU58:AW58"/>
    <mergeCell ref="X58:X59"/>
    <mergeCell ref="Y58:Y59"/>
    <mergeCell ref="Z58:Z59"/>
    <mergeCell ref="AA58:AA59"/>
    <mergeCell ref="AB58:AB59"/>
    <mergeCell ref="AC58:AC59"/>
    <mergeCell ref="AX60:AZ60"/>
    <mergeCell ref="BG60:BI60"/>
    <mergeCell ref="AE60:AF60"/>
    <mergeCell ref="AI60:AJ60"/>
    <mergeCell ref="AL60:AN60"/>
    <mergeCell ref="AR60:AT60"/>
    <mergeCell ref="BA58:BC60"/>
    <mergeCell ref="BD58:BF60"/>
    <mergeCell ref="BG58:BI59"/>
    <mergeCell ref="AU60:AW60"/>
    <mergeCell ref="A55:A57"/>
    <mergeCell ref="E55:G57"/>
    <mergeCell ref="H55:L57"/>
    <mergeCell ref="M55:M57"/>
    <mergeCell ref="N55:N57"/>
    <mergeCell ref="BG55:BI56"/>
    <mergeCell ref="A58:A60"/>
    <mergeCell ref="E58:G60"/>
    <mergeCell ref="H58:L60"/>
    <mergeCell ref="M58:M60"/>
    <mergeCell ref="N58:N60"/>
    <mergeCell ref="O58:Q58"/>
    <mergeCell ref="R58:T60"/>
    <mergeCell ref="U58:W60"/>
    <mergeCell ref="AX58:AZ58"/>
    <mergeCell ref="BJ55:BJ57"/>
    <mergeCell ref="O56:Q57"/>
    <mergeCell ref="AL56:AN56"/>
    <mergeCell ref="AR56:AT56"/>
    <mergeCell ref="AU56:AW56"/>
    <mergeCell ref="AX56:AZ56"/>
    <mergeCell ref="AE57:AF57"/>
    <mergeCell ref="AI57:AJ57"/>
    <mergeCell ref="AL57:AN57"/>
    <mergeCell ref="AO55:AQ57"/>
    <mergeCell ref="AR55:AT55"/>
    <mergeCell ref="AU55:AW55"/>
    <mergeCell ref="AX55:AZ55"/>
    <mergeCell ref="BA55:BC57"/>
    <mergeCell ref="BD55:BF57"/>
    <mergeCell ref="AR57:AT57"/>
    <mergeCell ref="BG57:BI57"/>
    <mergeCell ref="AD53:AG53"/>
    <mergeCell ref="AH53:AK53"/>
    <mergeCell ref="AL53:AN53"/>
    <mergeCell ref="AR53:AT53"/>
    <mergeCell ref="AU53:AW53"/>
    <mergeCell ref="AX53:AZ53"/>
    <mergeCell ref="AL55:AN55"/>
    <mergeCell ref="O55:Q55"/>
    <mergeCell ref="R55:T57"/>
    <mergeCell ref="U55:W57"/>
    <mergeCell ref="X55:X56"/>
    <mergeCell ref="Y55:Y56"/>
    <mergeCell ref="Z55:Z56"/>
    <mergeCell ref="AU57:AW57"/>
    <mergeCell ref="AX57:AZ57"/>
    <mergeCell ref="AA55:AA56"/>
    <mergeCell ref="AB55:AB56"/>
    <mergeCell ref="AC55:AC56"/>
    <mergeCell ref="AD55:AG56"/>
    <mergeCell ref="AH55:AK56"/>
    <mergeCell ref="AR52:AT52"/>
    <mergeCell ref="AU52:AW52"/>
    <mergeCell ref="AX52:AZ52"/>
    <mergeCell ref="BA52:BC53"/>
    <mergeCell ref="BK49:BR50"/>
    <mergeCell ref="U51:Y51"/>
    <mergeCell ref="Z51:AA54"/>
    <mergeCell ref="AB51:AC54"/>
    <mergeCell ref="AD51:AK51"/>
    <mergeCell ref="AL51:BC51"/>
    <mergeCell ref="BD51:BF53"/>
    <mergeCell ref="BG51:BI52"/>
    <mergeCell ref="BK51:BR54"/>
    <mergeCell ref="U52:W54"/>
    <mergeCell ref="BG53:BI54"/>
    <mergeCell ref="AE54:AF54"/>
    <mergeCell ref="AI54:AJ54"/>
    <mergeCell ref="AL54:AN54"/>
    <mergeCell ref="AO54:AQ54"/>
    <mergeCell ref="AR54:AT54"/>
    <mergeCell ref="AU54:AW54"/>
    <mergeCell ref="AX54:AZ54"/>
    <mergeCell ref="BA54:BC54"/>
    <mergeCell ref="BD54:BF54"/>
    <mergeCell ref="A49:A54"/>
    <mergeCell ref="B49:D54"/>
    <mergeCell ref="E49:G54"/>
    <mergeCell ref="H49:L54"/>
    <mergeCell ref="M49:M54"/>
    <mergeCell ref="N49:N54"/>
    <mergeCell ref="G43:BR43"/>
    <mergeCell ref="G44:BR44"/>
    <mergeCell ref="A45:BR45"/>
    <mergeCell ref="AZ47:BF47"/>
    <mergeCell ref="BG47:BH47"/>
    <mergeCell ref="BI47:BN47"/>
    <mergeCell ref="O49:Q51"/>
    <mergeCell ref="R49:T54"/>
    <mergeCell ref="U49:AC50"/>
    <mergeCell ref="AD49:BF50"/>
    <mergeCell ref="BG49:BI50"/>
    <mergeCell ref="BJ49:BJ54"/>
    <mergeCell ref="O52:Q54"/>
    <mergeCell ref="X52:Y54"/>
    <mergeCell ref="AD52:AG52"/>
    <mergeCell ref="AH52:AK52"/>
    <mergeCell ref="AL52:AN52"/>
    <mergeCell ref="AO52:AQ53"/>
    <mergeCell ref="AD37:AG38"/>
    <mergeCell ref="AH37:AK38"/>
    <mergeCell ref="BG37:BI38"/>
    <mergeCell ref="G41:BR41"/>
    <mergeCell ref="G42:BR42"/>
    <mergeCell ref="AI34:AJ34"/>
    <mergeCell ref="AL34:AN34"/>
    <mergeCell ref="AR34:AT34"/>
    <mergeCell ref="AU34:AW34"/>
    <mergeCell ref="AX34:AZ34"/>
    <mergeCell ref="BG34:BI34"/>
    <mergeCell ref="U32:W34"/>
    <mergeCell ref="X32:X33"/>
    <mergeCell ref="Y32:Y33"/>
    <mergeCell ref="Z32:Z33"/>
    <mergeCell ref="BG32:BI33"/>
    <mergeCell ref="BJ32:BJ34"/>
    <mergeCell ref="BK32:BR32"/>
    <mergeCell ref="O33:Q34"/>
    <mergeCell ref="AL33:AN33"/>
    <mergeCell ref="AR33:AT33"/>
    <mergeCell ref="AU33:AW33"/>
    <mergeCell ref="AX33:AZ33"/>
    <mergeCell ref="BK33:BR33"/>
    <mergeCell ref="BK34:BR34"/>
    <mergeCell ref="O32:Q32"/>
    <mergeCell ref="R32:T34"/>
    <mergeCell ref="A32:A34"/>
    <mergeCell ref="E32:G34"/>
    <mergeCell ref="H32:L34"/>
    <mergeCell ref="M32:M34"/>
    <mergeCell ref="N32:N34"/>
    <mergeCell ref="AE34:AF34"/>
    <mergeCell ref="AO32:AQ34"/>
    <mergeCell ref="AR32:AT32"/>
    <mergeCell ref="AU32:AW32"/>
    <mergeCell ref="AX32:AZ32"/>
    <mergeCell ref="BA32:BC34"/>
    <mergeCell ref="BD32:BF34"/>
    <mergeCell ref="AA32:AA33"/>
    <mergeCell ref="AB32:AB33"/>
    <mergeCell ref="AC32:AC33"/>
    <mergeCell ref="AD32:AG33"/>
    <mergeCell ref="AH32:AK33"/>
    <mergeCell ref="AL32:AN32"/>
    <mergeCell ref="B32:D34"/>
    <mergeCell ref="AL31:AN31"/>
    <mergeCell ref="AR31:AT31"/>
    <mergeCell ref="AU31:AW31"/>
    <mergeCell ref="O30:Q31"/>
    <mergeCell ref="AL30:AN30"/>
    <mergeCell ref="AR30:AT30"/>
    <mergeCell ref="AU30:AW30"/>
    <mergeCell ref="AD29:AG30"/>
    <mergeCell ref="AH29:AK30"/>
    <mergeCell ref="AL29:AN29"/>
    <mergeCell ref="AO29:AQ31"/>
    <mergeCell ref="AR29:AT29"/>
    <mergeCell ref="AU29:AW29"/>
    <mergeCell ref="X29:X30"/>
    <mergeCell ref="Y29:Y30"/>
    <mergeCell ref="Z29:Z30"/>
    <mergeCell ref="AA29:AA30"/>
    <mergeCell ref="AB29:AB30"/>
    <mergeCell ref="AC29:AC30"/>
    <mergeCell ref="BK30:BR30"/>
    <mergeCell ref="AX31:AZ31"/>
    <mergeCell ref="BG31:BI31"/>
    <mergeCell ref="BK31:BR31"/>
    <mergeCell ref="AX29:AZ29"/>
    <mergeCell ref="BA29:BC31"/>
    <mergeCell ref="BD29:BF31"/>
    <mergeCell ref="BG29:BI30"/>
    <mergeCell ref="BJ29:BJ31"/>
    <mergeCell ref="BK29:BR29"/>
    <mergeCell ref="AX30:AZ30"/>
    <mergeCell ref="X26:X27"/>
    <mergeCell ref="Y26:Y27"/>
    <mergeCell ref="Z26:Z27"/>
    <mergeCell ref="A26:A28"/>
    <mergeCell ref="E26:G28"/>
    <mergeCell ref="H26:L28"/>
    <mergeCell ref="BG26:BI27"/>
    <mergeCell ref="B26:D28"/>
    <mergeCell ref="AL27:AN27"/>
    <mergeCell ref="AR27:AT27"/>
    <mergeCell ref="AU27:AW27"/>
    <mergeCell ref="AX27:AZ27"/>
    <mergeCell ref="AO26:AQ28"/>
    <mergeCell ref="AR26:AT26"/>
    <mergeCell ref="AU26:AW26"/>
    <mergeCell ref="AX26:AZ26"/>
    <mergeCell ref="BA26:BC28"/>
    <mergeCell ref="BD26:BF28"/>
    <mergeCell ref="AL26:AN26"/>
    <mergeCell ref="AL28:AN28"/>
    <mergeCell ref="A29:A31"/>
    <mergeCell ref="E29:G31"/>
    <mergeCell ref="H29:L31"/>
    <mergeCell ref="M29:M31"/>
    <mergeCell ref="N29:N31"/>
    <mergeCell ref="O29:Q29"/>
    <mergeCell ref="R29:T31"/>
    <mergeCell ref="U29:W31"/>
    <mergeCell ref="AI28:AJ28"/>
    <mergeCell ref="AE31:AF31"/>
    <mergeCell ref="AI31:AJ31"/>
    <mergeCell ref="B29:D31"/>
    <mergeCell ref="O27:Q28"/>
    <mergeCell ref="AE28:AF28"/>
    <mergeCell ref="AA26:AA27"/>
    <mergeCell ref="AB26:AB27"/>
    <mergeCell ref="AC26:AC27"/>
    <mergeCell ref="AD26:AG27"/>
    <mergeCell ref="AH26:AK27"/>
    <mergeCell ref="O26:Q26"/>
    <mergeCell ref="R26:T28"/>
    <mergeCell ref="M26:M28"/>
    <mergeCell ref="N26:N28"/>
    <mergeCell ref="U26:W28"/>
    <mergeCell ref="AL25:AN25"/>
    <mergeCell ref="AR25:AT25"/>
    <mergeCell ref="AU25:AW25"/>
    <mergeCell ref="O24:Q25"/>
    <mergeCell ref="AL24:AN24"/>
    <mergeCell ref="AR24:AT24"/>
    <mergeCell ref="AU24:AW24"/>
    <mergeCell ref="AD23:AG24"/>
    <mergeCell ref="AH23:AK24"/>
    <mergeCell ref="AL23:AN23"/>
    <mergeCell ref="AO23:AQ25"/>
    <mergeCell ref="AR23:AT23"/>
    <mergeCell ref="AU23:AW23"/>
    <mergeCell ref="X23:X24"/>
    <mergeCell ref="Y23:Y24"/>
    <mergeCell ref="Z23:Z24"/>
    <mergeCell ref="AA23:AA24"/>
    <mergeCell ref="AB23:AB24"/>
    <mergeCell ref="AC23:AC24"/>
    <mergeCell ref="AR28:AT28"/>
    <mergeCell ref="AX24:AZ24"/>
    <mergeCell ref="BK24:BR24"/>
    <mergeCell ref="AX25:AZ25"/>
    <mergeCell ref="BG25:BI25"/>
    <mergeCell ref="BK25:BR25"/>
    <mergeCell ref="AX23:AZ23"/>
    <mergeCell ref="BA23:BC25"/>
    <mergeCell ref="BD23:BF25"/>
    <mergeCell ref="BG23:BI24"/>
    <mergeCell ref="BJ23:BJ25"/>
    <mergeCell ref="BK23:BR23"/>
    <mergeCell ref="AU28:AW28"/>
    <mergeCell ref="AX28:AZ28"/>
    <mergeCell ref="BG28:BI28"/>
    <mergeCell ref="BJ26:BJ28"/>
    <mergeCell ref="BK26:BR26"/>
    <mergeCell ref="BK27:BR27"/>
    <mergeCell ref="BK28:BR28"/>
    <mergeCell ref="A23:A25"/>
    <mergeCell ref="E23:G25"/>
    <mergeCell ref="H23:L25"/>
    <mergeCell ref="M23:M25"/>
    <mergeCell ref="N23:N25"/>
    <mergeCell ref="O23:Q23"/>
    <mergeCell ref="R23:T25"/>
    <mergeCell ref="U23:W25"/>
    <mergeCell ref="AI22:AJ22"/>
    <mergeCell ref="U20:W22"/>
    <mergeCell ref="X20:X21"/>
    <mergeCell ref="Y20:Y21"/>
    <mergeCell ref="Z20:Z21"/>
    <mergeCell ref="A20:A22"/>
    <mergeCell ref="E20:G22"/>
    <mergeCell ref="B23:D25"/>
    <mergeCell ref="H20:L22"/>
    <mergeCell ref="M20:M22"/>
    <mergeCell ref="N20:N22"/>
    <mergeCell ref="AE25:AF25"/>
    <mergeCell ref="AI25:AJ25"/>
    <mergeCell ref="AU21:AW21"/>
    <mergeCell ref="AX21:AZ21"/>
    <mergeCell ref="BK21:BR21"/>
    <mergeCell ref="AE22:AF22"/>
    <mergeCell ref="AO20:AQ22"/>
    <mergeCell ref="AR20:AT20"/>
    <mergeCell ref="AU20:AW20"/>
    <mergeCell ref="AX20:AZ20"/>
    <mergeCell ref="BA20:BC22"/>
    <mergeCell ref="BD20:BF22"/>
    <mergeCell ref="AD20:AG21"/>
    <mergeCell ref="AH20:AK21"/>
    <mergeCell ref="AL20:AN20"/>
    <mergeCell ref="BK22:BR22"/>
    <mergeCell ref="AL22:AN22"/>
    <mergeCell ref="AR22:AT22"/>
    <mergeCell ref="AU22:AW22"/>
    <mergeCell ref="AX22:AZ22"/>
    <mergeCell ref="BG22:BI22"/>
    <mergeCell ref="BG20:BI21"/>
    <mergeCell ref="BJ20:BJ22"/>
    <mergeCell ref="BK20:BR20"/>
    <mergeCell ref="B20:D22"/>
    <mergeCell ref="O21:Q22"/>
    <mergeCell ref="AL21:AN21"/>
    <mergeCell ref="AR21:AT21"/>
    <mergeCell ref="AA20:AA21"/>
    <mergeCell ref="AB20:AB21"/>
    <mergeCell ref="AC20:AC21"/>
    <mergeCell ref="O20:Q20"/>
    <mergeCell ref="R20:T22"/>
    <mergeCell ref="BD17:BF19"/>
    <mergeCell ref="BG17:BI18"/>
    <mergeCell ref="BJ17:BJ19"/>
    <mergeCell ref="BK17:BR17"/>
    <mergeCell ref="AD17:AG18"/>
    <mergeCell ref="AH17:AK18"/>
    <mergeCell ref="AL17:AN17"/>
    <mergeCell ref="AO17:AQ19"/>
    <mergeCell ref="AR17:AT17"/>
    <mergeCell ref="AU17:AW17"/>
    <mergeCell ref="AU19:AW19"/>
    <mergeCell ref="AL18:AN18"/>
    <mergeCell ref="AR18:AT18"/>
    <mergeCell ref="AU18:AW18"/>
    <mergeCell ref="AX18:AZ18"/>
    <mergeCell ref="BK18:BR18"/>
    <mergeCell ref="AX19:AZ19"/>
    <mergeCell ref="BG19:BI19"/>
    <mergeCell ref="BK19:BR19"/>
    <mergeCell ref="AE19:AF19"/>
    <mergeCell ref="AI19:AJ19"/>
    <mergeCell ref="AL19:AN19"/>
    <mergeCell ref="AR19:AT19"/>
    <mergeCell ref="A14:A16"/>
    <mergeCell ref="E14:G16"/>
    <mergeCell ref="H14:L16"/>
    <mergeCell ref="AX17:AZ17"/>
    <mergeCell ref="BA17:BC19"/>
    <mergeCell ref="O18:Q19"/>
    <mergeCell ref="X17:X18"/>
    <mergeCell ref="Y17:Y18"/>
    <mergeCell ref="Z17:Z18"/>
    <mergeCell ref="AA17:AA18"/>
    <mergeCell ref="AB17:AB18"/>
    <mergeCell ref="AC17:AC18"/>
    <mergeCell ref="AB14:AB15"/>
    <mergeCell ref="AC14:AC15"/>
    <mergeCell ref="AD14:AG15"/>
    <mergeCell ref="AH14:AK15"/>
    <mergeCell ref="AL14:AN14"/>
    <mergeCell ref="O14:Q14"/>
    <mergeCell ref="R14:T16"/>
    <mergeCell ref="B14:D16"/>
    <mergeCell ref="M14:M16"/>
    <mergeCell ref="N14:N16"/>
    <mergeCell ref="B17:D19"/>
    <mergeCell ref="R11:T13"/>
    <mergeCell ref="BD11:BF13"/>
    <mergeCell ref="BG11:BI12"/>
    <mergeCell ref="BJ11:BJ13"/>
    <mergeCell ref="BK16:BR16"/>
    <mergeCell ref="A17:A19"/>
    <mergeCell ref="E17:G19"/>
    <mergeCell ref="H17:L19"/>
    <mergeCell ref="M17:M19"/>
    <mergeCell ref="N17:N19"/>
    <mergeCell ref="O17:Q17"/>
    <mergeCell ref="R17:T19"/>
    <mergeCell ref="U17:W19"/>
    <mergeCell ref="AI16:AJ16"/>
    <mergeCell ref="AL16:AN16"/>
    <mergeCell ref="AR16:AT16"/>
    <mergeCell ref="AU16:AW16"/>
    <mergeCell ref="AX16:AZ16"/>
    <mergeCell ref="BG16:BI16"/>
    <mergeCell ref="U14:W16"/>
    <mergeCell ref="BG14:BI15"/>
    <mergeCell ref="BJ14:BJ16"/>
    <mergeCell ref="BK11:BR11"/>
    <mergeCell ref="AX13:AZ13"/>
    <mergeCell ref="BK14:BR14"/>
    <mergeCell ref="O15:Q16"/>
    <mergeCell ref="AL15:AN15"/>
    <mergeCell ref="AR15:AT15"/>
    <mergeCell ref="AU15:AW15"/>
    <mergeCell ref="AX15:AZ15"/>
    <mergeCell ref="BK15:BR15"/>
    <mergeCell ref="AE16:AF16"/>
    <mergeCell ref="AO14:AQ16"/>
    <mergeCell ref="AR14:AT14"/>
    <mergeCell ref="AU14:AW14"/>
    <mergeCell ref="AX14:AZ14"/>
    <mergeCell ref="BA14:BC16"/>
    <mergeCell ref="BD14:BF16"/>
    <mergeCell ref="AA14:AA15"/>
    <mergeCell ref="X14:X15"/>
    <mergeCell ref="Y14:Y15"/>
    <mergeCell ref="Z14:Z15"/>
    <mergeCell ref="BK12:BR12"/>
    <mergeCell ref="A11:A13"/>
    <mergeCell ref="B11:D12"/>
    <mergeCell ref="E11:G13"/>
    <mergeCell ref="M11:M13"/>
    <mergeCell ref="N11:N13"/>
    <mergeCell ref="O11:Q13"/>
    <mergeCell ref="H12:L13"/>
    <mergeCell ref="AX11:AZ11"/>
    <mergeCell ref="BA11:BC13"/>
    <mergeCell ref="B13:D13"/>
    <mergeCell ref="U13:W13"/>
    <mergeCell ref="AE13:AF13"/>
    <mergeCell ref="AI13:AJ13"/>
    <mergeCell ref="AL13:AN13"/>
    <mergeCell ref="AR13:AT13"/>
    <mergeCell ref="AU13:AW13"/>
    <mergeCell ref="AB11:AB12"/>
    <mergeCell ref="AC11:AC12"/>
    <mergeCell ref="AL11:AN11"/>
    <mergeCell ref="AO11:AQ13"/>
    <mergeCell ref="AR11:AT11"/>
    <mergeCell ref="BG13:BI13"/>
    <mergeCell ref="BK13:BR13"/>
    <mergeCell ref="AU11:AW11"/>
    <mergeCell ref="AD12:AG12"/>
    <mergeCell ref="AH12:AK12"/>
    <mergeCell ref="AL9:AN9"/>
    <mergeCell ref="AR9:AT9"/>
    <mergeCell ref="AU9:AW9"/>
    <mergeCell ref="AX9:AZ9"/>
    <mergeCell ref="U11:W12"/>
    <mergeCell ref="X11:X12"/>
    <mergeCell ref="Y11:Y12"/>
    <mergeCell ref="Z11:Z12"/>
    <mergeCell ref="AA11:AA12"/>
    <mergeCell ref="AL12:AN12"/>
    <mergeCell ref="AR12:AT12"/>
    <mergeCell ref="AU12:AW12"/>
    <mergeCell ref="AX12:AZ12"/>
    <mergeCell ref="AX8:AZ8"/>
    <mergeCell ref="BA8:BC9"/>
    <mergeCell ref="BK5:BR6"/>
    <mergeCell ref="U7:Y7"/>
    <mergeCell ref="Z7:AA10"/>
    <mergeCell ref="AB7:AC10"/>
    <mergeCell ref="AD7:AK7"/>
    <mergeCell ref="AL7:BC7"/>
    <mergeCell ref="BD7:BF9"/>
    <mergeCell ref="BG7:BI8"/>
    <mergeCell ref="BK7:BR10"/>
    <mergeCell ref="U8:W10"/>
    <mergeCell ref="BG9:BI10"/>
    <mergeCell ref="AE10:AF10"/>
    <mergeCell ref="AI10:AJ10"/>
    <mergeCell ref="AL10:AN10"/>
    <mergeCell ref="AO10:AQ10"/>
    <mergeCell ref="AR10:AT10"/>
    <mergeCell ref="AU10:AW10"/>
    <mergeCell ref="AX10:AZ10"/>
    <mergeCell ref="BA10:BC10"/>
    <mergeCell ref="BD10:BF10"/>
    <mergeCell ref="AD9:AG9"/>
    <mergeCell ref="AH9:AK9"/>
    <mergeCell ref="A1:BR1"/>
    <mergeCell ref="AZ3:BF3"/>
    <mergeCell ref="BG3:BH3"/>
    <mergeCell ref="BI3:BN3"/>
    <mergeCell ref="A5:A10"/>
    <mergeCell ref="B5:D10"/>
    <mergeCell ref="E5:G10"/>
    <mergeCell ref="H5:L10"/>
    <mergeCell ref="M5:M10"/>
    <mergeCell ref="N5:N10"/>
    <mergeCell ref="O5:Q7"/>
    <mergeCell ref="R5:T10"/>
    <mergeCell ref="U5:AC6"/>
    <mergeCell ref="AD5:BF6"/>
    <mergeCell ref="BG5:BI6"/>
    <mergeCell ref="BJ5:BJ10"/>
    <mergeCell ref="O8:Q10"/>
    <mergeCell ref="X8:Y10"/>
    <mergeCell ref="AD8:AG8"/>
    <mergeCell ref="AH8:AK8"/>
    <mergeCell ref="AL8:AN8"/>
    <mergeCell ref="AO8:AQ9"/>
    <mergeCell ref="AR8:AT8"/>
    <mergeCell ref="AU8:AW8"/>
    <mergeCell ref="BK55:BR55"/>
    <mergeCell ref="BK56:BR56"/>
    <mergeCell ref="BK57:BR57"/>
    <mergeCell ref="BK58:BR58"/>
    <mergeCell ref="BK59:BR59"/>
    <mergeCell ref="BK60:BR60"/>
    <mergeCell ref="BK61:BR61"/>
    <mergeCell ref="BK62:BR62"/>
    <mergeCell ref="BK63:BR63"/>
    <mergeCell ref="BK64:BR64"/>
    <mergeCell ref="BK65:BR65"/>
    <mergeCell ref="BK66:BR66"/>
    <mergeCell ref="BK67:BR67"/>
    <mergeCell ref="BK68:BR68"/>
    <mergeCell ref="BK69:BR69"/>
    <mergeCell ref="BK70:BR70"/>
    <mergeCell ref="BK71:BR71"/>
    <mergeCell ref="BK72:BR72"/>
    <mergeCell ref="BK82:BR82"/>
    <mergeCell ref="BK83:BR83"/>
    <mergeCell ref="BK84:BR84"/>
    <mergeCell ref="BK73:BR73"/>
    <mergeCell ref="BK74:BR74"/>
    <mergeCell ref="BK75:BR75"/>
    <mergeCell ref="BK76:BR76"/>
    <mergeCell ref="BK77:BR77"/>
    <mergeCell ref="BK78:BR78"/>
    <mergeCell ref="BK79:BR79"/>
    <mergeCell ref="BK80:BR80"/>
    <mergeCell ref="BK81:BR81"/>
  </mergeCells>
  <phoneticPr fontId="3"/>
  <dataValidations count="15">
    <dataValidation type="list" allowBlank="1" showInputMessage="1" showErrorMessage="1" sqref="B11:D13">
      <formula1>"本園,その他の事業"</formula1>
    </dataValidation>
    <dataValidation type="list" allowBlank="1" showInputMessage="1" showErrorMessage="1" sqref="BG3:BH3">
      <formula1>"6,7,8,9,10,11,12,1,2,3"</formula1>
    </dataValidation>
    <dataValidation type="list" allowBlank="1" showInputMessage="1" sqref="E55:G84 E14:G34">
      <formula1>"　,園長,副園長,事務長,事務員,調理員,栄養士,看護師（保育士兼務）,看護師（専任）,准看護師,子育て支援員,保育助手,補助員,用務員,"</formula1>
    </dataValidation>
    <dataValidation type="list" allowBlank="1" showInputMessage="1" showErrorMessage="1" sqref="BJ11:BJ13">
      <formula1>"　,◯,×"</formula1>
    </dataValidation>
    <dataValidation type="list" allowBlank="1" showInputMessage="1" showErrorMessage="1" sqref="R11:T13">
      <formula1>"　,大学院,大学,短大,専門学校,高校,中学校,特別支援学校"</formula1>
    </dataValidation>
    <dataValidation type="list" allowBlank="1" showInputMessage="1" showErrorMessage="1" sqref="O11:Q13">
      <formula1>"　,施設長,保育士,看護師,准看護師,管理栄養士,栄養士,簿記1級,簿記2級,簿記3級"</formula1>
    </dataValidation>
    <dataValidation type="list" allowBlank="1" showInputMessage="1" showErrorMessage="1" sqref="N11:N13">
      <formula1>"　,有,無"</formula1>
    </dataValidation>
    <dataValidation type="list" allowBlank="1" showInputMessage="1" showErrorMessage="1" sqref="E11:G13">
      <formula1>"　,園長,副園長,事務長,事務員,調理員,栄養士,看護師（保育士兼務）,看護師（専任）,准看護師,子育て支援員,保育助手,補助員,用務員,"</formula1>
    </dataValidation>
    <dataValidation type="list" allowBlank="1" showInputMessage="1" sqref="B76 B82 B79 B55 B58 B61 B64 B67 B70 B73 B14 B17 B20 B23 B26 B29 B32">
      <formula1>"分園,その他の事業"</formula1>
    </dataValidation>
    <dataValidation type="list" allowBlank="1" showInputMessage="1" sqref="N55:N84 N14:N34">
      <formula1>"　,有,無"</formula1>
    </dataValidation>
    <dataValidation type="list" allowBlank="1" showInputMessage="1" sqref="O58:Q58 O61:Q61 O64:Q64 O67:Q67 O70:Q70 O73:Q73 O76:Q76 O79:Q79 O82:Q82 O55:Q55 O14:Q14 O17:Q17 O20:Q20 O23:Q23 O26:Q26 O29:Q29 O32:Q32">
      <formula1>"有,無"</formula1>
    </dataValidation>
    <dataValidation type="list" allowBlank="1" showInputMessage="1" sqref="O59:Q60 O62:Q63 O65:Q66 O68:Q69 O71:Q72 O74:Q75 O77:Q78 O80:Q81 O83:Q84 O56:Q57 O15:Q16 O18:Q19 O21:Q22 O24:Q25 O27:Q28 O30:Q31 O33:Q34">
      <formula1>"　,施設長,保育士,看護師,准看護師,管理栄養士,栄養士,子育て支援員,簿記1級,簿記2級,簿記3級"</formula1>
    </dataValidation>
    <dataValidation type="list" allowBlank="1" showInputMessage="1" sqref="R55:T84 R14:T34">
      <formula1>"　,大学院,大学,短大,専門学校,高校,中学校,特別支援学校"</formula1>
    </dataValidation>
    <dataValidation type="list" allowBlank="1" showInputMessage="1" sqref="BJ14:BJ34 BJ55:BJ84">
      <formula1>"　,◯,×"</formula1>
    </dataValidation>
    <dataValidation type="list" allowBlank="1" showInputMessage="1" sqref="BG47:BH47">
      <formula1>"6,7,8,9,10,11,12,1,2,3"</formula1>
    </dataValidation>
  </dataValidations>
  <printOptions horizontalCentered="1"/>
  <pageMargins left="0.39370078740157483" right="0.19685039370078741" top="0.62992125984251968" bottom="0.39370078740157483" header="0.19685039370078741" footer="0.19685039370078741"/>
  <pageSetup paperSize="9" scale="96" orientation="landscape" r:id="rId1"/>
  <headerFooter alignWithMargins="0"/>
  <rowBreaks count="1" manualBreakCount="1">
    <brk id="44" max="69"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85"/>
  <sheetViews>
    <sheetView showGridLines="0" zoomScaleNormal="100" zoomScaleSheetLayoutView="100" workbookViewId="0">
      <selection activeCell="AE20" sqref="AE20:AE21"/>
    </sheetView>
  </sheetViews>
  <sheetFormatPr defaultColWidth="8" defaultRowHeight="12"/>
  <cols>
    <col min="1" max="1" width="2.375" style="15" customWidth="1"/>
    <col min="2" max="4" width="2.25" style="15" customWidth="1"/>
    <col min="5" max="9" width="1.875" style="15" customWidth="1"/>
    <col min="10" max="14" width="2" style="15" customWidth="1"/>
    <col min="15" max="15" width="2.625" style="15" customWidth="1"/>
    <col min="16" max="17" width="2.5" style="15" customWidth="1"/>
    <col min="18" max="18" width="2.625" style="15" customWidth="1"/>
    <col min="19" max="21" width="2.125" style="15" customWidth="1"/>
    <col min="22" max="24" width="1.75" style="15" customWidth="1"/>
    <col min="25" max="25" width="2.125" style="15" customWidth="1"/>
    <col min="26" max="26" width="1.625" style="15" customWidth="1"/>
    <col min="27" max="27" width="2.125" style="15" customWidth="1"/>
    <col min="28" max="32" width="2.625" style="15" customWidth="1"/>
    <col min="33" max="33" width="2.375" style="15" customWidth="1"/>
    <col min="34" max="37" width="4.625" style="15" customWidth="1"/>
    <col min="38" max="55" width="2" style="15" customWidth="1"/>
    <col min="56" max="58" width="2.125" style="15" customWidth="1"/>
    <col min="59" max="61" width="2.625" style="15" customWidth="1"/>
    <col min="62" max="66" width="1.875" style="15" customWidth="1"/>
    <col min="67" max="69" width="2.125" style="15" customWidth="1"/>
    <col min="70" max="16384" width="8" style="15"/>
  </cols>
  <sheetData>
    <row r="1" spans="1:66" ht="14.1" customHeight="1">
      <c r="A1" s="1457" t="s">
        <v>1147</v>
      </c>
      <c r="B1" s="1457"/>
      <c r="C1" s="1457"/>
      <c r="D1" s="1457"/>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c r="AM1" s="1458"/>
      <c r="AN1" s="1458"/>
      <c r="AO1" s="1458"/>
      <c r="AP1" s="1458"/>
      <c r="AQ1" s="1458"/>
      <c r="AR1" s="1458"/>
      <c r="AS1" s="1458"/>
      <c r="AT1" s="1458"/>
      <c r="AU1" s="1458"/>
      <c r="AV1" s="1458"/>
      <c r="AW1" s="1458"/>
      <c r="AX1" s="1458"/>
      <c r="AY1" s="1458"/>
      <c r="AZ1" s="1458"/>
      <c r="BA1" s="1458"/>
      <c r="BB1" s="1458"/>
      <c r="BC1" s="1458"/>
      <c r="BD1" s="1458"/>
      <c r="BE1" s="1458"/>
      <c r="BF1" s="1458"/>
      <c r="BG1" s="1458"/>
      <c r="BH1" s="1458"/>
      <c r="BI1" s="1458"/>
      <c r="BJ1" s="1458"/>
      <c r="BK1" s="1458"/>
      <c r="BL1" s="1458"/>
      <c r="BM1" s="1458"/>
      <c r="BN1" s="1458"/>
    </row>
    <row r="2" spans="1:66" ht="5.0999999999999996" customHeight="1"/>
    <row r="3" spans="1:66" ht="14.1" customHeight="1">
      <c r="A3" s="76" t="s">
        <v>390</v>
      </c>
      <c r="B3" s="76"/>
      <c r="C3" s="76"/>
      <c r="D3" s="76"/>
      <c r="E3" s="7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W3" s="3277" t="s">
        <v>871</v>
      </c>
      <c r="AX3" s="2841"/>
      <c r="AY3" s="2841"/>
      <c r="AZ3" s="2841"/>
      <c r="BA3" s="2841"/>
      <c r="BB3" s="2841"/>
      <c r="BC3" s="2841"/>
      <c r="BD3" s="3423"/>
      <c r="BE3" s="2895"/>
      <c r="BF3" s="3277" t="s">
        <v>872</v>
      </c>
      <c r="BG3" s="2841"/>
      <c r="BH3" s="2841"/>
      <c r="BI3" s="2841"/>
      <c r="BJ3" s="2841"/>
      <c r="BK3" s="2841"/>
    </row>
    <row r="4" spans="1:66" ht="6.95" customHeight="1" thickBot="1">
      <c r="A4" s="76"/>
      <c r="B4" s="76"/>
      <c r="C4" s="76"/>
      <c r="D4" s="76"/>
      <c r="E4" s="7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66" s="52" customFormat="1" ht="12.95" customHeight="1">
      <c r="A5" s="3257" t="s">
        <v>62</v>
      </c>
      <c r="B5" s="3207" t="s">
        <v>1113</v>
      </c>
      <c r="C5" s="3260"/>
      <c r="D5" s="3261"/>
      <c r="E5" s="3263" t="s">
        <v>63</v>
      </c>
      <c r="F5" s="3260"/>
      <c r="G5" s="3260"/>
      <c r="H5" s="3260"/>
      <c r="I5" s="3261"/>
      <c r="J5" s="3263" t="s">
        <v>58</v>
      </c>
      <c r="K5" s="3260"/>
      <c r="L5" s="3260"/>
      <c r="M5" s="3260"/>
      <c r="N5" s="3261"/>
      <c r="O5" s="3266" t="s">
        <v>858</v>
      </c>
      <c r="P5" s="3270" t="s">
        <v>859</v>
      </c>
      <c r="Q5" s="3271"/>
      <c r="R5" s="3280" t="s">
        <v>1114</v>
      </c>
      <c r="S5" s="3207" t="s">
        <v>1160</v>
      </c>
      <c r="T5" s="3446"/>
      <c r="U5" s="3447"/>
      <c r="V5" s="3207" t="s">
        <v>125</v>
      </c>
      <c r="W5" s="3290"/>
      <c r="X5" s="3291"/>
      <c r="Y5" s="3263" t="s">
        <v>66</v>
      </c>
      <c r="Z5" s="3260"/>
      <c r="AA5" s="3260"/>
      <c r="AB5" s="3260"/>
      <c r="AC5" s="3260"/>
      <c r="AD5" s="3260"/>
      <c r="AE5" s="3260"/>
      <c r="AF5" s="3260"/>
      <c r="AG5" s="3260"/>
      <c r="AH5" s="3294" t="s">
        <v>703</v>
      </c>
      <c r="AI5" s="3260"/>
      <c r="AJ5" s="3260"/>
      <c r="AK5" s="3260"/>
      <c r="AL5" s="3260"/>
      <c r="AM5" s="3260"/>
      <c r="AN5" s="3260"/>
      <c r="AO5" s="3260"/>
      <c r="AP5" s="3260"/>
      <c r="AQ5" s="3260"/>
      <c r="AR5" s="3260"/>
      <c r="AS5" s="3260"/>
      <c r="AT5" s="3260"/>
      <c r="AU5" s="3260"/>
      <c r="AV5" s="3260"/>
      <c r="AW5" s="3260"/>
      <c r="AX5" s="3260"/>
      <c r="AY5" s="3260"/>
      <c r="AZ5" s="3260"/>
      <c r="BA5" s="3260"/>
      <c r="BB5" s="3260"/>
      <c r="BC5" s="3260"/>
      <c r="BD5" s="3260"/>
      <c r="BE5" s="3260"/>
      <c r="BF5" s="3295"/>
      <c r="BG5" s="3597" t="s">
        <v>359</v>
      </c>
      <c r="BH5" s="3598"/>
      <c r="BI5" s="3204" t="s">
        <v>73</v>
      </c>
      <c r="BJ5" s="3207" t="s">
        <v>55</v>
      </c>
      <c r="BK5" s="3208"/>
      <c r="BL5" s="3208"/>
      <c r="BM5" s="3208"/>
      <c r="BN5" s="3209"/>
    </row>
    <row r="6" spans="1:66" s="52" customFormat="1" ht="12.95" customHeight="1">
      <c r="A6" s="3258"/>
      <c r="B6" s="1789"/>
      <c r="C6" s="3262"/>
      <c r="D6" s="1791"/>
      <c r="E6" s="1789"/>
      <c r="F6" s="1790"/>
      <c r="G6" s="1790"/>
      <c r="H6" s="1790"/>
      <c r="I6" s="1791"/>
      <c r="J6" s="1789"/>
      <c r="K6" s="1790"/>
      <c r="L6" s="1790"/>
      <c r="M6" s="1790"/>
      <c r="N6" s="1791"/>
      <c r="O6" s="3268"/>
      <c r="P6" s="3272"/>
      <c r="Q6" s="3273"/>
      <c r="R6" s="3281"/>
      <c r="S6" s="3448"/>
      <c r="T6" s="3449"/>
      <c r="U6" s="3450"/>
      <c r="V6" s="3202"/>
      <c r="W6" s="3203"/>
      <c r="X6" s="3292"/>
      <c r="Y6" s="1792"/>
      <c r="Z6" s="1793"/>
      <c r="AA6" s="1793"/>
      <c r="AB6" s="1793"/>
      <c r="AC6" s="1793"/>
      <c r="AD6" s="1793"/>
      <c r="AE6" s="1793"/>
      <c r="AF6" s="1793"/>
      <c r="AG6" s="1793"/>
      <c r="AH6" s="3296"/>
      <c r="AI6" s="1793"/>
      <c r="AJ6" s="1793"/>
      <c r="AK6" s="1793"/>
      <c r="AL6" s="1793"/>
      <c r="AM6" s="1793"/>
      <c r="AN6" s="1793"/>
      <c r="AO6" s="1793"/>
      <c r="AP6" s="1793"/>
      <c r="AQ6" s="1793"/>
      <c r="AR6" s="1793"/>
      <c r="AS6" s="1793"/>
      <c r="AT6" s="1793"/>
      <c r="AU6" s="1793"/>
      <c r="AV6" s="1793"/>
      <c r="AW6" s="1793"/>
      <c r="AX6" s="1793"/>
      <c r="AY6" s="1793"/>
      <c r="AZ6" s="1793"/>
      <c r="BA6" s="1793"/>
      <c r="BB6" s="1793"/>
      <c r="BC6" s="1793"/>
      <c r="BD6" s="1793"/>
      <c r="BE6" s="1793"/>
      <c r="BF6" s="3297"/>
      <c r="BG6" s="3599"/>
      <c r="BH6" s="3600"/>
      <c r="BI6" s="3205"/>
      <c r="BJ6" s="3210"/>
      <c r="BK6" s="3211"/>
      <c r="BL6" s="3211"/>
      <c r="BM6" s="3211"/>
      <c r="BN6" s="3212"/>
    </row>
    <row r="7" spans="1:66" s="52" customFormat="1" ht="15" customHeight="1">
      <c r="A7" s="3258"/>
      <c r="B7" s="1789"/>
      <c r="C7" s="3262"/>
      <c r="D7" s="1791"/>
      <c r="E7" s="1789"/>
      <c r="F7" s="1790"/>
      <c r="G7" s="1790"/>
      <c r="H7" s="1790"/>
      <c r="I7" s="1791"/>
      <c r="J7" s="1789"/>
      <c r="K7" s="1790"/>
      <c r="L7" s="1790"/>
      <c r="M7" s="1790"/>
      <c r="N7" s="1791"/>
      <c r="O7" s="3268"/>
      <c r="P7" s="3272"/>
      <c r="Q7" s="3273"/>
      <c r="R7" s="3281"/>
      <c r="S7" s="3451"/>
      <c r="T7" s="3452"/>
      <c r="U7" s="3453"/>
      <c r="V7" s="3202"/>
      <c r="W7" s="3203"/>
      <c r="X7" s="3292"/>
      <c r="Y7" s="2970" t="s">
        <v>67</v>
      </c>
      <c r="Z7" s="3213"/>
      <c r="AA7" s="3213"/>
      <c r="AB7" s="3213"/>
      <c r="AC7" s="3213"/>
      <c r="AD7" s="3584" t="s">
        <v>69</v>
      </c>
      <c r="AE7" s="3585"/>
      <c r="AF7" s="1770" t="s">
        <v>128</v>
      </c>
      <c r="AG7" s="1771"/>
      <c r="AH7" s="3216" t="s">
        <v>979</v>
      </c>
      <c r="AI7" s="2847"/>
      <c r="AJ7" s="2847"/>
      <c r="AK7" s="2847"/>
      <c r="AL7" s="2846" t="s">
        <v>385</v>
      </c>
      <c r="AM7" s="2847"/>
      <c r="AN7" s="2847"/>
      <c r="AO7" s="2847"/>
      <c r="AP7" s="2847"/>
      <c r="AQ7" s="2847"/>
      <c r="AR7" s="2847"/>
      <c r="AS7" s="2847"/>
      <c r="AT7" s="2847"/>
      <c r="AU7" s="2847"/>
      <c r="AV7" s="2847"/>
      <c r="AW7" s="2847"/>
      <c r="AX7" s="2847"/>
      <c r="AY7" s="2847"/>
      <c r="AZ7" s="2847"/>
      <c r="BA7" s="2847"/>
      <c r="BB7" s="2847"/>
      <c r="BC7" s="2847"/>
      <c r="BD7" s="3217" t="s">
        <v>174</v>
      </c>
      <c r="BE7" s="3218"/>
      <c r="BF7" s="3219"/>
      <c r="BG7" s="3223" t="s">
        <v>360</v>
      </c>
      <c r="BH7" s="3225"/>
      <c r="BI7" s="3205"/>
      <c r="BJ7" s="3588" t="s">
        <v>382</v>
      </c>
      <c r="BK7" s="3589"/>
      <c r="BL7" s="3589"/>
      <c r="BM7" s="3589"/>
      <c r="BN7" s="3590"/>
    </row>
    <row r="8" spans="1:66" s="52" customFormat="1" ht="15" customHeight="1">
      <c r="A8" s="3258"/>
      <c r="B8" s="1789"/>
      <c r="C8" s="3262"/>
      <c r="D8" s="1791"/>
      <c r="E8" s="3581"/>
      <c r="F8" s="3582"/>
      <c r="G8" s="3582"/>
      <c r="H8" s="3582"/>
      <c r="I8" s="3583"/>
      <c r="J8" s="1789"/>
      <c r="K8" s="1790"/>
      <c r="L8" s="1790"/>
      <c r="M8" s="1790"/>
      <c r="N8" s="1791"/>
      <c r="O8" s="3268"/>
      <c r="P8" s="3272"/>
      <c r="Q8" s="3273"/>
      <c r="R8" s="3281"/>
      <c r="S8" s="3454" t="s">
        <v>1161</v>
      </c>
      <c r="T8" s="3455"/>
      <c r="U8" s="3456"/>
      <c r="V8" s="3202"/>
      <c r="W8" s="3203"/>
      <c r="X8" s="3292"/>
      <c r="Y8" s="1770" t="s">
        <v>126</v>
      </c>
      <c r="Z8" s="1771"/>
      <c r="AA8" s="1771"/>
      <c r="AB8" s="1770" t="s">
        <v>127</v>
      </c>
      <c r="AC8" s="1772"/>
      <c r="AD8" s="3586"/>
      <c r="AE8" s="3586"/>
      <c r="AF8" s="3202"/>
      <c r="AG8" s="3203"/>
      <c r="AH8" s="3304" t="s">
        <v>133</v>
      </c>
      <c r="AI8" s="2661"/>
      <c r="AJ8" s="1786" t="s">
        <v>384</v>
      </c>
      <c r="AK8" s="2661"/>
      <c r="AL8" s="3306" t="s">
        <v>70</v>
      </c>
      <c r="AM8" s="3307"/>
      <c r="AN8" s="3308"/>
      <c r="AO8" s="1786" t="s">
        <v>357</v>
      </c>
      <c r="AP8" s="1787"/>
      <c r="AQ8" s="1788"/>
      <c r="AR8" s="3199" t="s">
        <v>1188</v>
      </c>
      <c r="AS8" s="3200"/>
      <c r="AT8" s="3201"/>
      <c r="AU8" s="3199" t="s">
        <v>356</v>
      </c>
      <c r="AV8" s="3200"/>
      <c r="AW8" s="3201"/>
      <c r="AX8" s="3199" t="s">
        <v>1163</v>
      </c>
      <c r="AY8" s="3200"/>
      <c r="AZ8" s="3201"/>
      <c r="BA8" s="1770" t="s">
        <v>357</v>
      </c>
      <c r="BB8" s="1771"/>
      <c r="BC8" s="1771"/>
      <c r="BD8" s="3220"/>
      <c r="BE8" s="3221"/>
      <c r="BF8" s="3222"/>
      <c r="BG8" s="3226"/>
      <c r="BH8" s="3228"/>
      <c r="BI8" s="3205"/>
      <c r="BJ8" s="3591"/>
      <c r="BK8" s="3592"/>
      <c r="BL8" s="3592"/>
      <c r="BM8" s="3592"/>
      <c r="BN8" s="3593"/>
    </row>
    <row r="9" spans="1:66" s="52" customFormat="1" ht="15" customHeight="1">
      <c r="A9" s="3258"/>
      <c r="B9" s="1789"/>
      <c r="C9" s="3262"/>
      <c r="D9" s="1791"/>
      <c r="E9" s="3601" t="s">
        <v>374</v>
      </c>
      <c r="F9" s="3602"/>
      <c r="G9" s="3603"/>
      <c r="H9" s="3605" t="s">
        <v>373</v>
      </c>
      <c r="I9" s="3606"/>
      <c r="J9" s="1789"/>
      <c r="K9" s="1790"/>
      <c r="L9" s="1790"/>
      <c r="M9" s="1790"/>
      <c r="N9" s="1791"/>
      <c r="O9" s="3268"/>
      <c r="P9" s="3272"/>
      <c r="Q9" s="3273"/>
      <c r="R9" s="3281"/>
      <c r="S9" s="3448"/>
      <c r="T9" s="3457"/>
      <c r="U9" s="3450"/>
      <c r="V9" s="3202"/>
      <c r="W9" s="3203"/>
      <c r="X9" s="3292"/>
      <c r="Y9" s="3202"/>
      <c r="Z9" s="3203"/>
      <c r="AA9" s="3203"/>
      <c r="AB9" s="3202"/>
      <c r="AC9" s="3292"/>
      <c r="AD9" s="3586"/>
      <c r="AE9" s="3586"/>
      <c r="AF9" s="3202"/>
      <c r="AG9" s="3203"/>
      <c r="AH9" s="3609" t="s">
        <v>1191</v>
      </c>
      <c r="AI9" s="3610"/>
      <c r="AJ9" s="3613" t="s">
        <v>1192</v>
      </c>
      <c r="AK9" s="3610"/>
      <c r="AL9" s="3188" t="s">
        <v>1193</v>
      </c>
      <c r="AM9" s="3189"/>
      <c r="AN9" s="3190"/>
      <c r="AO9" s="1789"/>
      <c r="AP9" s="1790"/>
      <c r="AQ9" s="1791"/>
      <c r="AR9" s="3188" t="s">
        <v>381</v>
      </c>
      <c r="AS9" s="3189"/>
      <c r="AT9" s="3190"/>
      <c r="AU9" s="3191" t="s">
        <v>1194</v>
      </c>
      <c r="AV9" s="3192"/>
      <c r="AW9" s="3193"/>
      <c r="AX9" s="3188" t="s">
        <v>1166</v>
      </c>
      <c r="AY9" s="3189"/>
      <c r="AZ9" s="3190"/>
      <c r="BA9" s="3202"/>
      <c r="BB9" s="3203"/>
      <c r="BC9" s="3203"/>
      <c r="BD9" s="3220"/>
      <c r="BE9" s="3221"/>
      <c r="BF9" s="3222"/>
      <c r="BG9" s="3226" t="s">
        <v>361</v>
      </c>
      <c r="BH9" s="3228"/>
      <c r="BI9" s="3205"/>
      <c r="BJ9" s="3591"/>
      <c r="BK9" s="3592"/>
      <c r="BL9" s="3592"/>
      <c r="BM9" s="3592"/>
      <c r="BN9" s="3593"/>
    </row>
    <row r="10" spans="1:66" s="52" customFormat="1" ht="15" customHeight="1" thickBot="1">
      <c r="A10" s="3259"/>
      <c r="B10" s="3245"/>
      <c r="C10" s="3246"/>
      <c r="D10" s="3247"/>
      <c r="E10" s="3245"/>
      <c r="F10" s="3246"/>
      <c r="G10" s="3604"/>
      <c r="H10" s="3607"/>
      <c r="I10" s="3608"/>
      <c r="J10" s="3245"/>
      <c r="K10" s="3246"/>
      <c r="L10" s="3246"/>
      <c r="M10" s="3246"/>
      <c r="N10" s="3247"/>
      <c r="O10" s="3269"/>
      <c r="P10" s="3274"/>
      <c r="Q10" s="3275"/>
      <c r="R10" s="3282"/>
      <c r="S10" s="3458"/>
      <c r="T10" s="3459"/>
      <c r="U10" s="3460"/>
      <c r="V10" s="3215"/>
      <c r="W10" s="3214"/>
      <c r="X10" s="3293"/>
      <c r="Y10" s="3215"/>
      <c r="Z10" s="3214"/>
      <c r="AA10" s="3214"/>
      <c r="AB10" s="3215"/>
      <c r="AC10" s="3293"/>
      <c r="AD10" s="3587"/>
      <c r="AE10" s="3587"/>
      <c r="AF10" s="3215"/>
      <c r="AG10" s="3214"/>
      <c r="AH10" s="3611" t="s">
        <v>386</v>
      </c>
      <c r="AI10" s="3612"/>
      <c r="AJ10" s="3612" t="s">
        <v>386</v>
      </c>
      <c r="AK10" s="3612"/>
      <c r="AL10" s="3242" t="s">
        <v>1195</v>
      </c>
      <c r="AM10" s="3243"/>
      <c r="AN10" s="3244"/>
      <c r="AO10" s="3245" t="s">
        <v>1196</v>
      </c>
      <c r="AP10" s="3246"/>
      <c r="AQ10" s="3247"/>
      <c r="AR10" s="3248" t="s">
        <v>355</v>
      </c>
      <c r="AS10" s="3249"/>
      <c r="AT10" s="3250"/>
      <c r="AU10" s="3251" t="s">
        <v>71</v>
      </c>
      <c r="AV10" s="3252"/>
      <c r="AW10" s="3253"/>
      <c r="AX10" s="3251" t="s">
        <v>72</v>
      </c>
      <c r="AY10" s="3252"/>
      <c r="AZ10" s="3253"/>
      <c r="BA10" s="3245" t="s">
        <v>1197</v>
      </c>
      <c r="BB10" s="3246"/>
      <c r="BC10" s="3247"/>
      <c r="BD10" s="3254" t="s">
        <v>1198</v>
      </c>
      <c r="BE10" s="3255"/>
      <c r="BF10" s="3256"/>
      <c r="BG10" s="3238"/>
      <c r="BH10" s="3240"/>
      <c r="BI10" s="3206"/>
      <c r="BJ10" s="3594"/>
      <c r="BK10" s="3595"/>
      <c r="BL10" s="3595"/>
      <c r="BM10" s="3595"/>
      <c r="BN10" s="3596"/>
    </row>
    <row r="11" spans="1:66" ht="12" customHeight="1" thickTop="1">
      <c r="A11" s="3392">
        <v>1</v>
      </c>
      <c r="B11" s="3473" t="s">
        <v>1127</v>
      </c>
      <c r="C11" s="3474"/>
      <c r="D11" s="3475"/>
      <c r="E11" s="3614" t="s">
        <v>331</v>
      </c>
      <c r="F11" s="3615"/>
      <c r="G11" s="3615"/>
      <c r="H11" s="3615"/>
      <c r="I11" s="3616"/>
      <c r="J11" s="542" t="s">
        <v>76</v>
      </c>
      <c r="K11" s="543"/>
      <c r="L11" s="543"/>
      <c r="M11" s="543"/>
      <c r="N11" s="544"/>
      <c r="O11" s="3351">
        <v>32</v>
      </c>
      <c r="P11" s="3353" t="s">
        <v>861</v>
      </c>
      <c r="Q11" s="3354"/>
      <c r="R11" s="3359" t="s">
        <v>351</v>
      </c>
      <c r="S11" s="3345" t="s">
        <v>331</v>
      </c>
      <c r="T11" s="3346"/>
      <c r="U11" s="3347"/>
      <c r="V11" s="3345" t="s">
        <v>377</v>
      </c>
      <c r="W11" s="3346"/>
      <c r="X11" s="3347"/>
      <c r="Y11" s="3365" t="s">
        <v>1199</v>
      </c>
      <c r="Z11" s="3366"/>
      <c r="AA11" s="3367"/>
      <c r="AB11" s="3322">
        <v>10</v>
      </c>
      <c r="AC11" s="3368" t="s">
        <v>130</v>
      </c>
      <c r="AD11" s="3322">
        <v>2</v>
      </c>
      <c r="AE11" s="3368" t="s">
        <v>130</v>
      </c>
      <c r="AF11" s="3322">
        <v>12</v>
      </c>
      <c r="AG11" s="3395" t="s">
        <v>130</v>
      </c>
      <c r="AH11" s="3634">
        <v>155250</v>
      </c>
      <c r="AI11" s="3635"/>
      <c r="AJ11" s="3638">
        <v>162000</v>
      </c>
      <c r="AK11" s="3635"/>
      <c r="AL11" s="3640"/>
      <c r="AM11" s="3641"/>
      <c r="AN11" s="3642"/>
      <c r="AO11" s="3503">
        <f>SUM(AL11:AN13)</f>
        <v>14200</v>
      </c>
      <c r="AP11" s="3504"/>
      <c r="AQ11" s="3505"/>
      <c r="AR11" s="3324"/>
      <c r="AS11" s="3325"/>
      <c r="AT11" s="3326"/>
      <c r="AU11" s="3324"/>
      <c r="AV11" s="3325"/>
      <c r="AW11" s="3326"/>
      <c r="AX11" s="3324">
        <v>5625</v>
      </c>
      <c r="AY11" s="3325"/>
      <c r="AZ11" s="3326"/>
      <c r="BA11" s="3483">
        <f>SUM(AR11:AZ13)</f>
        <v>12625</v>
      </c>
      <c r="BB11" s="3484"/>
      <c r="BC11" s="3485"/>
      <c r="BD11" s="3520">
        <f>AJ11+AO11+BA11</f>
        <v>188825</v>
      </c>
      <c r="BE11" s="3521"/>
      <c r="BF11" s="3522"/>
      <c r="BG11" s="3646" t="s">
        <v>1200</v>
      </c>
      <c r="BH11" s="3647"/>
      <c r="BI11" s="3375" t="s">
        <v>358</v>
      </c>
      <c r="BJ11" s="3650" t="s">
        <v>721</v>
      </c>
      <c r="BK11" s="3651"/>
      <c r="BL11" s="3651"/>
      <c r="BM11" s="3651"/>
      <c r="BN11" s="3652"/>
    </row>
    <row r="12" spans="1:66" s="52" customFormat="1" ht="14.1" customHeight="1">
      <c r="A12" s="3392"/>
      <c r="B12" s="3476"/>
      <c r="C12" s="3477"/>
      <c r="D12" s="3478"/>
      <c r="E12" s="3617"/>
      <c r="F12" s="3618"/>
      <c r="G12" s="3618"/>
      <c r="H12" s="3618"/>
      <c r="I12" s="3619"/>
      <c r="J12" s="3625" t="s">
        <v>376</v>
      </c>
      <c r="K12" s="3626"/>
      <c r="L12" s="3626"/>
      <c r="M12" s="3626"/>
      <c r="N12" s="3627"/>
      <c r="O12" s="3352"/>
      <c r="P12" s="3355"/>
      <c r="Q12" s="3356"/>
      <c r="R12" s="3360"/>
      <c r="S12" s="3345"/>
      <c r="T12" s="3346"/>
      <c r="U12" s="3347"/>
      <c r="V12" s="3345"/>
      <c r="W12" s="3346"/>
      <c r="X12" s="3347"/>
      <c r="Y12" s="3365"/>
      <c r="Z12" s="3366"/>
      <c r="AA12" s="3367"/>
      <c r="AB12" s="3322"/>
      <c r="AC12" s="3368"/>
      <c r="AD12" s="3322"/>
      <c r="AE12" s="3368"/>
      <c r="AF12" s="3322"/>
      <c r="AG12" s="3395"/>
      <c r="AH12" s="3636"/>
      <c r="AI12" s="3637"/>
      <c r="AJ12" s="3639"/>
      <c r="AK12" s="3637"/>
      <c r="AL12" s="3470">
        <v>7200</v>
      </c>
      <c r="AM12" s="3471"/>
      <c r="AN12" s="3472"/>
      <c r="AO12" s="3503"/>
      <c r="AP12" s="3504"/>
      <c r="AQ12" s="3505"/>
      <c r="AR12" s="3403"/>
      <c r="AS12" s="3404"/>
      <c r="AT12" s="3405"/>
      <c r="AU12" s="3403"/>
      <c r="AV12" s="3404"/>
      <c r="AW12" s="3405"/>
      <c r="AX12" s="3403">
        <v>3000</v>
      </c>
      <c r="AY12" s="3404"/>
      <c r="AZ12" s="3405"/>
      <c r="BA12" s="3483"/>
      <c r="BB12" s="3484"/>
      <c r="BC12" s="3485"/>
      <c r="BD12" s="3520"/>
      <c r="BE12" s="3521"/>
      <c r="BF12" s="3522"/>
      <c r="BG12" s="3648"/>
      <c r="BH12" s="3649"/>
      <c r="BI12" s="3375"/>
      <c r="BJ12" s="3631" t="s">
        <v>1201</v>
      </c>
      <c r="BK12" s="3632"/>
      <c r="BL12" s="3632"/>
      <c r="BM12" s="3632"/>
      <c r="BN12" s="3633"/>
    </row>
    <row r="13" spans="1:66" s="52" customFormat="1" ht="14.1" customHeight="1">
      <c r="A13" s="3393"/>
      <c r="B13" s="3489" t="s">
        <v>875</v>
      </c>
      <c r="C13" s="3490"/>
      <c r="D13" s="3491"/>
      <c r="E13" s="3620" t="s">
        <v>375</v>
      </c>
      <c r="F13" s="3621"/>
      <c r="G13" s="3622"/>
      <c r="H13" s="3623">
        <v>37.5</v>
      </c>
      <c r="I13" s="3624"/>
      <c r="J13" s="3628"/>
      <c r="K13" s="3629"/>
      <c r="L13" s="3629"/>
      <c r="M13" s="3629"/>
      <c r="N13" s="3630"/>
      <c r="O13" s="3135"/>
      <c r="P13" s="3357"/>
      <c r="Q13" s="3358"/>
      <c r="R13" s="3361"/>
      <c r="S13" s="3348"/>
      <c r="T13" s="3349"/>
      <c r="U13" s="3350"/>
      <c r="V13" s="3348"/>
      <c r="W13" s="3349"/>
      <c r="X13" s="3350"/>
      <c r="Y13" s="3409">
        <v>42095</v>
      </c>
      <c r="Z13" s="3410"/>
      <c r="AA13" s="3410"/>
      <c r="AB13" s="547">
        <v>0</v>
      </c>
      <c r="AC13" s="548" t="s">
        <v>34</v>
      </c>
      <c r="AD13" s="549">
        <v>8</v>
      </c>
      <c r="AE13" s="548" t="s">
        <v>34</v>
      </c>
      <c r="AF13" s="547">
        <v>8</v>
      </c>
      <c r="AG13" s="560" t="s">
        <v>34</v>
      </c>
      <c r="AH13" s="561" t="s">
        <v>380</v>
      </c>
      <c r="AI13" s="562" t="s">
        <v>1202</v>
      </c>
      <c r="AJ13" s="563" t="s">
        <v>383</v>
      </c>
      <c r="AK13" s="564" t="s">
        <v>1203</v>
      </c>
      <c r="AL13" s="3494">
        <v>7000</v>
      </c>
      <c r="AM13" s="3495"/>
      <c r="AN13" s="3496"/>
      <c r="AO13" s="3506"/>
      <c r="AP13" s="3507"/>
      <c r="AQ13" s="3508"/>
      <c r="AR13" s="3383"/>
      <c r="AS13" s="3384"/>
      <c r="AT13" s="3385"/>
      <c r="AU13" s="3383">
        <v>4000</v>
      </c>
      <c r="AV13" s="3384"/>
      <c r="AW13" s="3385"/>
      <c r="AX13" s="3383"/>
      <c r="AY13" s="3384"/>
      <c r="AZ13" s="3385"/>
      <c r="BA13" s="3486"/>
      <c r="BB13" s="3487"/>
      <c r="BC13" s="3488"/>
      <c r="BD13" s="3523"/>
      <c r="BE13" s="3524"/>
      <c r="BF13" s="3525"/>
      <c r="BG13" s="3386">
        <v>20</v>
      </c>
      <c r="BH13" s="3388"/>
      <c r="BI13" s="3376"/>
      <c r="BJ13" s="3643"/>
      <c r="BK13" s="3644"/>
      <c r="BL13" s="3644"/>
      <c r="BM13" s="3644"/>
      <c r="BN13" s="3645"/>
    </row>
    <row r="14" spans="1:66" s="52" customFormat="1" ht="14.1" customHeight="1">
      <c r="A14" s="3063">
        <v>1</v>
      </c>
      <c r="B14" s="3538"/>
      <c r="C14" s="3539"/>
      <c r="D14" s="3540"/>
      <c r="E14" s="3096"/>
      <c r="F14" s="3097"/>
      <c r="G14" s="3097"/>
      <c r="H14" s="3097"/>
      <c r="I14" s="3098"/>
      <c r="J14" s="3075"/>
      <c r="K14" s="3076"/>
      <c r="L14" s="3076"/>
      <c r="M14" s="3076"/>
      <c r="N14" s="3077"/>
      <c r="O14" s="3084"/>
      <c r="P14" s="3087"/>
      <c r="Q14" s="3088"/>
      <c r="R14" s="3093"/>
      <c r="S14" s="3535"/>
      <c r="T14" s="3536"/>
      <c r="U14" s="3537"/>
      <c r="V14" s="3066"/>
      <c r="W14" s="3067"/>
      <c r="X14" s="3068"/>
      <c r="Y14" s="3048"/>
      <c r="Z14" s="3049"/>
      <c r="AA14" s="3050"/>
      <c r="AB14" s="3057"/>
      <c r="AC14" s="1788" t="s">
        <v>130</v>
      </c>
      <c r="AD14" s="3059"/>
      <c r="AE14" s="1788" t="s">
        <v>130</v>
      </c>
      <c r="AF14" s="1786"/>
      <c r="AG14" s="3061" t="s">
        <v>130</v>
      </c>
      <c r="AH14" s="3661"/>
      <c r="AI14" s="3662"/>
      <c r="AJ14" s="3665"/>
      <c r="AK14" s="3662"/>
      <c r="AL14" s="3036"/>
      <c r="AM14" s="3037"/>
      <c r="AN14" s="3038"/>
      <c r="AO14" s="3039">
        <f>SUM(AL14:AN16)</f>
        <v>0</v>
      </c>
      <c r="AP14" s="3040"/>
      <c r="AQ14" s="3041"/>
      <c r="AR14" s="2995"/>
      <c r="AS14" s="2996"/>
      <c r="AT14" s="2997"/>
      <c r="AU14" s="2995"/>
      <c r="AV14" s="2996"/>
      <c r="AW14" s="2997"/>
      <c r="AX14" s="2995"/>
      <c r="AY14" s="2996"/>
      <c r="AZ14" s="2997"/>
      <c r="BA14" s="2998">
        <f>SUM(AR14:AZ16)</f>
        <v>0</v>
      </c>
      <c r="BB14" s="2999"/>
      <c r="BC14" s="3000"/>
      <c r="BD14" s="3007">
        <f>AJ14+AO14+BA14</f>
        <v>0</v>
      </c>
      <c r="BE14" s="3008"/>
      <c r="BF14" s="3009"/>
      <c r="BG14" s="3678"/>
      <c r="BH14" s="3679"/>
      <c r="BI14" s="3022"/>
      <c r="BJ14" s="1350"/>
      <c r="BK14" s="3682"/>
      <c r="BL14" s="3682"/>
      <c r="BM14" s="3682"/>
      <c r="BN14" s="3683"/>
    </row>
    <row r="15" spans="1:66" s="52" customFormat="1" ht="14.1" customHeight="1">
      <c r="A15" s="3064"/>
      <c r="B15" s="3541"/>
      <c r="C15" s="3542"/>
      <c r="D15" s="3543"/>
      <c r="E15" s="3653"/>
      <c r="F15" s="3654"/>
      <c r="G15" s="3654"/>
      <c r="H15" s="3654"/>
      <c r="I15" s="3655"/>
      <c r="J15" s="3078"/>
      <c r="K15" s="3079"/>
      <c r="L15" s="3079"/>
      <c r="M15" s="3079"/>
      <c r="N15" s="3080"/>
      <c r="O15" s="3530"/>
      <c r="P15" s="3089"/>
      <c r="Q15" s="3090"/>
      <c r="R15" s="3667"/>
      <c r="S15" s="3511"/>
      <c r="T15" s="3512"/>
      <c r="U15" s="3513"/>
      <c r="V15" s="3069"/>
      <c r="W15" s="3070"/>
      <c r="X15" s="3071"/>
      <c r="Y15" s="3051"/>
      <c r="Z15" s="3052"/>
      <c r="AA15" s="3053"/>
      <c r="AB15" s="3058"/>
      <c r="AC15" s="1791"/>
      <c r="AD15" s="3060"/>
      <c r="AE15" s="1791"/>
      <c r="AF15" s="1789"/>
      <c r="AG15" s="3062"/>
      <c r="AH15" s="3663"/>
      <c r="AI15" s="3664"/>
      <c r="AJ15" s="3666"/>
      <c r="AK15" s="3664"/>
      <c r="AL15" s="2986"/>
      <c r="AM15" s="2987"/>
      <c r="AN15" s="2988"/>
      <c r="AO15" s="3042"/>
      <c r="AP15" s="3043"/>
      <c r="AQ15" s="3044"/>
      <c r="AR15" s="2989"/>
      <c r="AS15" s="2990"/>
      <c r="AT15" s="2991"/>
      <c r="AU15" s="2989"/>
      <c r="AV15" s="2990"/>
      <c r="AW15" s="2991"/>
      <c r="AX15" s="2989"/>
      <c r="AY15" s="2990"/>
      <c r="AZ15" s="2991"/>
      <c r="BA15" s="3001"/>
      <c r="BB15" s="3002"/>
      <c r="BC15" s="3003"/>
      <c r="BD15" s="3010"/>
      <c r="BE15" s="3011"/>
      <c r="BF15" s="3012"/>
      <c r="BG15" s="3680"/>
      <c r="BH15" s="3681"/>
      <c r="BI15" s="3023"/>
      <c r="BJ15" s="3669"/>
      <c r="BK15" s="3670"/>
      <c r="BL15" s="3670"/>
      <c r="BM15" s="3670"/>
      <c r="BN15" s="3671"/>
    </row>
    <row r="16" spans="1:66" s="52" customFormat="1" ht="14.1" customHeight="1">
      <c r="A16" s="3128"/>
      <c r="B16" s="3544"/>
      <c r="C16" s="3545"/>
      <c r="D16" s="3546"/>
      <c r="E16" s="3656"/>
      <c r="F16" s="3657"/>
      <c r="G16" s="3658"/>
      <c r="H16" s="3659"/>
      <c r="I16" s="3660"/>
      <c r="J16" s="3132"/>
      <c r="K16" s="3133"/>
      <c r="L16" s="3133"/>
      <c r="M16" s="3133"/>
      <c r="N16" s="3134"/>
      <c r="O16" s="3531"/>
      <c r="P16" s="3136"/>
      <c r="Q16" s="3137"/>
      <c r="R16" s="3668"/>
      <c r="S16" s="3514"/>
      <c r="T16" s="3515"/>
      <c r="U16" s="3516"/>
      <c r="V16" s="3129"/>
      <c r="W16" s="3130"/>
      <c r="X16" s="3131"/>
      <c r="Y16" s="3672"/>
      <c r="Z16" s="3673"/>
      <c r="AA16" s="3674"/>
      <c r="AB16" s="305"/>
      <c r="AC16" s="69" t="s">
        <v>34</v>
      </c>
      <c r="AD16" s="306"/>
      <c r="AE16" s="69" t="s">
        <v>34</v>
      </c>
      <c r="AF16" s="306"/>
      <c r="AG16" s="68" t="s">
        <v>34</v>
      </c>
      <c r="AH16" s="341"/>
      <c r="AI16" s="337"/>
      <c r="AJ16" s="338"/>
      <c r="AK16" s="339"/>
      <c r="AL16" s="3121"/>
      <c r="AM16" s="3122"/>
      <c r="AN16" s="3123"/>
      <c r="AO16" s="3124"/>
      <c r="AP16" s="3125"/>
      <c r="AQ16" s="3126"/>
      <c r="AR16" s="3112"/>
      <c r="AS16" s="3113"/>
      <c r="AT16" s="3114"/>
      <c r="AU16" s="3112"/>
      <c r="AV16" s="3113"/>
      <c r="AW16" s="3114"/>
      <c r="AX16" s="3112"/>
      <c r="AY16" s="3113"/>
      <c r="AZ16" s="3114"/>
      <c r="BA16" s="3105"/>
      <c r="BB16" s="3106"/>
      <c r="BC16" s="3107"/>
      <c r="BD16" s="3108"/>
      <c r="BE16" s="3109"/>
      <c r="BF16" s="3110"/>
      <c r="BG16" s="3115"/>
      <c r="BH16" s="3117"/>
      <c r="BI16" s="3111"/>
      <c r="BJ16" s="3675"/>
      <c r="BK16" s="3676"/>
      <c r="BL16" s="3676"/>
      <c r="BM16" s="3676"/>
      <c r="BN16" s="3677"/>
    </row>
    <row r="17" spans="1:66" s="52" customFormat="1" ht="14.1" customHeight="1">
      <c r="A17" s="3063">
        <v>2</v>
      </c>
      <c r="B17" s="3538"/>
      <c r="C17" s="3539"/>
      <c r="D17" s="3540"/>
      <c r="E17" s="3096"/>
      <c r="F17" s="3097"/>
      <c r="G17" s="3097"/>
      <c r="H17" s="3097"/>
      <c r="I17" s="3098"/>
      <c r="J17" s="3075"/>
      <c r="K17" s="3076"/>
      <c r="L17" s="3076"/>
      <c r="M17" s="3076"/>
      <c r="N17" s="3077"/>
      <c r="O17" s="3084"/>
      <c r="P17" s="3087"/>
      <c r="Q17" s="3088"/>
      <c r="R17" s="3093"/>
      <c r="S17" s="3535"/>
      <c r="T17" s="3536"/>
      <c r="U17" s="3537"/>
      <c r="V17" s="3066"/>
      <c r="W17" s="3067"/>
      <c r="X17" s="3068"/>
      <c r="Y17" s="3048"/>
      <c r="Z17" s="3049"/>
      <c r="AA17" s="3050"/>
      <c r="AB17" s="3057"/>
      <c r="AC17" s="1788" t="s">
        <v>130</v>
      </c>
      <c r="AD17" s="3059"/>
      <c r="AE17" s="1788" t="s">
        <v>130</v>
      </c>
      <c r="AF17" s="1786"/>
      <c r="AG17" s="3061" t="s">
        <v>130</v>
      </c>
      <c r="AH17" s="3661"/>
      <c r="AI17" s="3662"/>
      <c r="AJ17" s="3665"/>
      <c r="AK17" s="3662"/>
      <c r="AL17" s="3036"/>
      <c r="AM17" s="3037"/>
      <c r="AN17" s="3038"/>
      <c r="AO17" s="3039">
        <f t="shared" ref="AO17" si="0">SUM(AL17:AN19)</f>
        <v>0</v>
      </c>
      <c r="AP17" s="3040"/>
      <c r="AQ17" s="3041"/>
      <c r="AR17" s="2995"/>
      <c r="AS17" s="2996"/>
      <c r="AT17" s="2997"/>
      <c r="AU17" s="2995"/>
      <c r="AV17" s="2996"/>
      <c r="AW17" s="2997"/>
      <c r="AX17" s="2995"/>
      <c r="AY17" s="2996"/>
      <c r="AZ17" s="2997"/>
      <c r="BA17" s="2998">
        <f t="shared" ref="BA17" si="1">SUM(AR17:AZ19)</f>
        <v>0</v>
      </c>
      <c r="BB17" s="2999"/>
      <c r="BC17" s="3000"/>
      <c r="BD17" s="3007">
        <f t="shared" ref="BD17" si="2">AJ17+AO17+BA17</f>
        <v>0</v>
      </c>
      <c r="BE17" s="3008"/>
      <c r="BF17" s="3009"/>
      <c r="BG17" s="3678"/>
      <c r="BH17" s="3679"/>
      <c r="BI17" s="3022"/>
      <c r="BJ17" s="1350"/>
      <c r="BK17" s="3682"/>
      <c r="BL17" s="3682"/>
      <c r="BM17" s="3682"/>
      <c r="BN17" s="3683"/>
    </row>
    <row r="18" spans="1:66" s="52" customFormat="1" ht="14.1" customHeight="1">
      <c r="A18" s="3064"/>
      <c r="B18" s="3541"/>
      <c r="C18" s="3542"/>
      <c r="D18" s="3543"/>
      <c r="E18" s="3653"/>
      <c r="F18" s="3654"/>
      <c r="G18" s="3654"/>
      <c r="H18" s="3654"/>
      <c r="I18" s="3655"/>
      <c r="J18" s="3078"/>
      <c r="K18" s="3079"/>
      <c r="L18" s="3079"/>
      <c r="M18" s="3079"/>
      <c r="N18" s="3080"/>
      <c r="O18" s="3530"/>
      <c r="P18" s="3089"/>
      <c r="Q18" s="3090"/>
      <c r="R18" s="3667"/>
      <c r="S18" s="3511"/>
      <c r="T18" s="3512"/>
      <c r="U18" s="3513"/>
      <c r="V18" s="3069"/>
      <c r="W18" s="3070"/>
      <c r="X18" s="3071"/>
      <c r="Y18" s="3051"/>
      <c r="Z18" s="3052"/>
      <c r="AA18" s="3053"/>
      <c r="AB18" s="3058"/>
      <c r="AC18" s="1791"/>
      <c r="AD18" s="3060"/>
      <c r="AE18" s="1791"/>
      <c r="AF18" s="1789"/>
      <c r="AG18" s="3062"/>
      <c r="AH18" s="3663"/>
      <c r="AI18" s="3664"/>
      <c r="AJ18" s="3666"/>
      <c r="AK18" s="3664"/>
      <c r="AL18" s="2986"/>
      <c r="AM18" s="2987"/>
      <c r="AN18" s="2988"/>
      <c r="AO18" s="3042"/>
      <c r="AP18" s="3043"/>
      <c r="AQ18" s="3044"/>
      <c r="AR18" s="2989"/>
      <c r="AS18" s="2990"/>
      <c r="AT18" s="2991"/>
      <c r="AU18" s="2989"/>
      <c r="AV18" s="2990"/>
      <c r="AW18" s="2991"/>
      <c r="AX18" s="2989"/>
      <c r="AY18" s="2990"/>
      <c r="AZ18" s="2991"/>
      <c r="BA18" s="3001"/>
      <c r="BB18" s="3002"/>
      <c r="BC18" s="3003"/>
      <c r="BD18" s="3010"/>
      <c r="BE18" s="3011"/>
      <c r="BF18" s="3012"/>
      <c r="BG18" s="3680"/>
      <c r="BH18" s="3681"/>
      <c r="BI18" s="3023"/>
      <c r="BJ18" s="3669"/>
      <c r="BK18" s="3670"/>
      <c r="BL18" s="3670"/>
      <c r="BM18" s="3670"/>
      <c r="BN18" s="3671"/>
    </row>
    <row r="19" spans="1:66" s="52" customFormat="1" ht="14.1" customHeight="1">
      <c r="A19" s="3128"/>
      <c r="B19" s="3544"/>
      <c r="C19" s="3545"/>
      <c r="D19" s="3546"/>
      <c r="E19" s="3656"/>
      <c r="F19" s="3657"/>
      <c r="G19" s="3658"/>
      <c r="H19" s="3659"/>
      <c r="I19" s="3660"/>
      <c r="J19" s="3132"/>
      <c r="K19" s="3133"/>
      <c r="L19" s="3133"/>
      <c r="M19" s="3133"/>
      <c r="N19" s="3134"/>
      <c r="O19" s="3531"/>
      <c r="P19" s="3136"/>
      <c r="Q19" s="3137"/>
      <c r="R19" s="3668"/>
      <c r="S19" s="3514"/>
      <c r="T19" s="3515"/>
      <c r="U19" s="3516"/>
      <c r="V19" s="3129"/>
      <c r="W19" s="3130"/>
      <c r="X19" s="3131"/>
      <c r="Y19" s="3672"/>
      <c r="Z19" s="3673"/>
      <c r="AA19" s="3674"/>
      <c r="AB19" s="305"/>
      <c r="AC19" s="69" t="s">
        <v>34</v>
      </c>
      <c r="AD19" s="306"/>
      <c r="AE19" s="69" t="s">
        <v>34</v>
      </c>
      <c r="AF19" s="306"/>
      <c r="AG19" s="68" t="s">
        <v>34</v>
      </c>
      <c r="AH19" s="341"/>
      <c r="AI19" s="337"/>
      <c r="AJ19" s="338"/>
      <c r="AK19" s="339"/>
      <c r="AL19" s="3121"/>
      <c r="AM19" s="3122"/>
      <c r="AN19" s="3123"/>
      <c r="AO19" s="3124"/>
      <c r="AP19" s="3125"/>
      <c r="AQ19" s="3126"/>
      <c r="AR19" s="3112"/>
      <c r="AS19" s="3113"/>
      <c r="AT19" s="3114"/>
      <c r="AU19" s="3112"/>
      <c r="AV19" s="3113"/>
      <c r="AW19" s="3114"/>
      <c r="AX19" s="3112"/>
      <c r="AY19" s="3113"/>
      <c r="AZ19" s="3114"/>
      <c r="BA19" s="3105"/>
      <c r="BB19" s="3106"/>
      <c r="BC19" s="3107"/>
      <c r="BD19" s="3108"/>
      <c r="BE19" s="3109"/>
      <c r="BF19" s="3110"/>
      <c r="BG19" s="3115"/>
      <c r="BH19" s="3117"/>
      <c r="BI19" s="3111"/>
      <c r="BJ19" s="3675"/>
      <c r="BK19" s="3676"/>
      <c r="BL19" s="3676"/>
      <c r="BM19" s="3676"/>
      <c r="BN19" s="3677"/>
    </row>
    <row r="20" spans="1:66" s="52" customFormat="1" ht="14.1" customHeight="1">
      <c r="A20" s="3063">
        <v>3</v>
      </c>
      <c r="B20" s="3538"/>
      <c r="C20" s="3539"/>
      <c r="D20" s="3540"/>
      <c r="E20" s="3096"/>
      <c r="F20" s="3097"/>
      <c r="G20" s="3097"/>
      <c r="H20" s="3097"/>
      <c r="I20" s="3098"/>
      <c r="J20" s="3075"/>
      <c r="K20" s="3076"/>
      <c r="L20" s="3076"/>
      <c r="M20" s="3076"/>
      <c r="N20" s="3077"/>
      <c r="O20" s="3084"/>
      <c r="P20" s="3087"/>
      <c r="Q20" s="3088"/>
      <c r="R20" s="3093"/>
      <c r="S20" s="3535"/>
      <c r="T20" s="3536"/>
      <c r="U20" s="3537"/>
      <c r="V20" s="3066"/>
      <c r="W20" s="3067"/>
      <c r="X20" s="3068"/>
      <c r="Y20" s="3048"/>
      <c r="Z20" s="3049"/>
      <c r="AA20" s="3050"/>
      <c r="AB20" s="3057"/>
      <c r="AC20" s="1788" t="s">
        <v>130</v>
      </c>
      <c r="AD20" s="3059"/>
      <c r="AE20" s="1788" t="s">
        <v>130</v>
      </c>
      <c r="AF20" s="1786"/>
      <c r="AG20" s="3061" t="s">
        <v>130</v>
      </c>
      <c r="AH20" s="3661"/>
      <c r="AI20" s="3662"/>
      <c r="AJ20" s="3665"/>
      <c r="AK20" s="3662"/>
      <c r="AL20" s="3036"/>
      <c r="AM20" s="3037"/>
      <c r="AN20" s="3038"/>
      <c r="AO20" s="3039">
        <f t="shared" ref="AO20" si="3">SUM(AL20:AN22)</f>
        <v>0</v>
      </c>
      <c r="AP20" s="3040"/>
      <c r="AQ20" s="3041"/>
      <c r="AR20" s="2995"/>
      <c r="AS20" s="2996"/>
      <c r="AT20" s="2997"/>
      <c r="AU20" s="2995"/>
      <c r="AV20" s="2996"/>
      <c r="AW20" s="2997"/>
      <c r="AX20" s="2995"/>
      <c r="AY20" s="2996"/>
      <c r="AZ20" s="2997"/>
      <c r="BA20" s="2998">
        <f t="shared" ref="BA20" si="4">SUM(AR20:AZ22)</f>
        <v>0</v>
      </c>
      <c r="BB20" s="2999"/>
      <c r="BC20" s="3000"/>
      <c r="BD20" s="3007">
        <f t="shared" ref="BD20" si="5">AJ20+AO20+BA20</f>
        <v>0</v>
      </c>
      <c r="BE20" s="3008"/>
      <c r="BF20" s="3009"/>
      <c r="BG20" s="3678"/>
      <c r="BH20" s="3679"/>
      <c r="BI20" s="3022"/>
      <c r="BJ20" s="1350"/>
      <c r="BK20" s="3682"/>
      <c r="BL20" s="3682"/>
      <c r="BM20" s="3682"/>
      <c r="BN20" s="3683"/>
    </row>
    <row r="21" spans="1:66" s="52" customFormat="1" ht="14.1" customHeight="1">
      <c r="A21" s="3064"/>
      <c r="B21" s="3541"/>
      <c r="C21" s="3542"/>
      <c r="D21" s="3543"/>
      <c r="E21" s="3653"/>
      <c r="F21" s="3654"/>
      <c r="G21" s="3654"/>
      <c r="H21" s="3654"/>
      <c r="I21" s="3655"/>
      <c r="J21" s="3078"/>
      <c r="K21" s="3079"/>
      <c r="L21" s="3079"/>
      <c r="M21" s="3079"/>
      <c r="N21" s="3080"/>
      <c r="O21" s="3530"/>
      <c r="P21" s="3089"/>
      <c r="Q21" s="3090"/>
      <c r="R21" s="3667"/>
      <c r="S21" s="3511"/>
      <c r="T21" s="3512"/>
      <c r="U21" s="3513"/>
      <c r="V21" s="3069"/>
      <c r="W21" s="3070"/>
      <c r="X21" s="3071"/>
      <c r="Y21" s="3051"/>
      <c r="Z21" s="3052"/>
      <c r="AA21" s="3053"/>
      <c r="AB21" s="3058"/>
      <c r="AC21" s="1791"/>
      <c r="AD21" s="3060"/>
      <c r="AE21" s="1791"/>
      <c r="AF21" s="1789"/>
      <c r="AG21" s="3062"/>
      <c r="AH21" s="3663"/>
      <c r="AI21" s="3664"/>
      <c r="AJ21" s="3666"/>
      <c r="AK21" s="3664"/>
      <c r="AL21" s="2986"/>
      <c r="AM21" s="2987"/>
      <c r="AN21" s="2988"/>
      <c r="AO21" s="3042"/>
      <c r="AP21" s="3043"/>
      <c r="AQ21" s="3044"/>
      <c r="AR21" s="2989"/>
      <c r="AS21" s="2990"/>
      <c r="AT21" s="2991"/>
      <c r="AU21" s="2989"/>
      <c r="AV21" s="2990"/>
      <c r="AW21" s="2991"/>
      <c r="AX21" s="2989"/>
      <c r="AY21" s="2990"/>
      <c r="AZ21" s="2991"/>
      <c r="BA21" s="3001"/>
      <c r="BB21" s="3002"/>
      <c r="BC21" s="3003"/>
      <c r="BD21" s="3010"/>
      <c r="BE21" s="3011"/>
      <c r="BF21" s="3012"/>
      <c r="BG21" s="3680"/>
      <c r="BH21" s="3681"/>
      <c r="BI21" s="3023"/>
      <c r="BJ21" s="3669"/>
      <c r="BK21" s="3670"/>
      <c r="BL21" s="3670"/>
      <c r="BM21" s="3670"/>
      <c r="BN21" s="3671"/>
    </row>
    <row r="22" spans="1:66" s="52" customFormat="1" ht="14.1" customHeight="1">
      <c r="A22" s="3128"/>
      <c r="B22" s="3544"/>
      <c r="C22" s="3545"/>
      <c r="D22" s="3546"/>
      <c r="E22" s="3656"/>
      <c r="F22" s="3657"/>
      <c r="G22" s="3658"/>
      <c r="H22" s="3659"/>
      <c r="I22" s="3660"/>
      <c r="J22" s="3132"/>
      <c r="K22" s="3133"/>
      <c r="L22" s="3133"/>
      <c r="M22" s="3133"/>
      <c r="N22" s="3134"/>
      <c r="O22" s="3531"/>
      <c r="P22" s="3136"/>
      <c r="Q22" s="3137"/>
      <c r="R22" s="3668"/>
      <c r="S22" s="3514"/>
      <c r="T22" s="3515"/>
      <c r="U22" s="3516"/>
      <c r="V22" s="3129"/>
      <c r="W22" s="3130"/>
      <c r="X22" s="3131"/>
      <c r="Y22" s="3672"/>
      <c r="Z22" s="3673"/>
      <c r="AA22" s="3674"/>
      <c r="AB22" s="305"/>
      <c r="AC22" s="69" t="s">
        <v>34</v>
      </c>
      <c r="AD22" s="306"/>
      <c r="AE22" s="69" t="s">
        <v>34</v>
      </c>
      <c r="AF22" s="306"/>
      <c r="AG22" s="68" t="s">
        <v>34</v>
      </c>
      <c r="AH22" s="341"/>
      <c r="AI22" s="337"/>
      <c r="AJ22" s="338"/>
      <c r="AK22" s="339"/>
      <c r="AL22" s="3121"/>
      <c r="AM22" s="3122"/>
      <c r="AN22" s="3123"/>
      <c r="AO22" s="3124"/>
      <c r="AP22" s="3125"/>
      <c r="AQ22" s="3126"/>
      <c r="AR22" s="3112"/>
      <c r="AS22" s="3113"/>
      <c r="AT22" s="3114"/>
      <c r="AU22" s="3112"/>
      <c r="AV22" s="3113"/>
      <c r="AW22" s="3114"/>
      <c r="AX22" s="3112"/>
      <c r="AY22" s="3113"/>
      <c r="AZ22" s="3114"/>
      <c r="BA22" s="3105"/>
      <c r="BB22" s="3106"/>
      <c r="BC22" s="3107"/>
      <c r="BD22" s="3108"/>
      <c r="BE22" s="3109"/>
      <c r="BF22" s="3110"/>
      <c r="BG22" s="3115"/>
      <c r="BH22" s="3117"/>
      <c r="BI22" s="3111"/>
      <c r="BJ22" s="3675"/>
      <c r="BK22" s="3676"/>
      <c r="BL22" s="3676"/>
      <c r="BM22" s="3676"/>
      <c r="BN22" s="3677"/>
    </row>
    <row r="23" spans="1:66" s="52" customFormat="1" ht="14.1" customHeight="1">
      <c r="A23" s="3063">
        <v>4</v>
      </c>
      <c r="B23" s="3538"/>
      <c r="C23" s="3539"/>
      <c r="D23" s="3540"/>
      <c r="E23" s="3096"/>
      <c r="F23" s="3097"/>
      <c r="G23" s="3097"/>
      <c r="H23" s="3097"/>
      <c r="I23" s="3098"/>
      <c r="J23" s="3075"/>
      <c r="K23" s="3076"/>
      <c r="L23" s="3076"/>
      <c r="M23" s="3076"/>
      <c r="N23" s="3077"/>
      <c r="O23" s="3084"/>
      <c r="P23" s="3087"/>
      <c r="Q23" s="3088"/>
      <c r="R23" s="3093"/>
      <c r="S23" s="3535"/>
      <c r="T23" s="3536"/>
      <c r="U23" s="3537"/>
      <c r="V23" s="3066"/>
      <c r="W23" s="3067"/>
      <c r="X23" s="3068"/>
      <c r="Y23" s="3048"/>
      <c r="Z23" s="3049"/>
      <c r="AA23" s="3050"/>
      <c r="AB23" s="3057"/>
      <c r="AC23" s="1788" t="s">
        <v>130</v>
      </c>
      <c r="AD23" s="3059"/>
      <c r="AE23" s="1788" t="s">
        <v>130</v>
      </c>
      <c r="AF23" s="1786"/>
      <c r="AG23" s="3061" t="s">
        <v>130</v>
      </c>
      <c r="AH23" s="3661"/>
      <c r="AI23" s="3662"/>
      <c r="AJ23" s="3665"/>
      <c r="AK23" s="3662"/>
      <c r="AL23" s="3036"/>
      <c r="AM23" s="3037"/>
      <c r="AN23" s="3038"/>
      <c r="AO23" s="3039">
        <f t="shared" ref="AO23" si="6">SUM(AL23:AN25)</f>
        <v>0</v>
      </c>
      <c r="AP23" s="3040"/>
      <c r="AQ23" s="3041"/>
      <c r="AR23" s="2995"/>
      <c r="AS23" s="2996"/>
      <c r="AT23" s="2997"/>
      <c r="AU23" s="2995"/>
      <c r="AV23" s="2996"/>
      <c r="AW23" s="2997"/>
      <c r="AX23" s="2995"/>
      <c r="AY23" s="2996"/>
      <c r="AZ23" s="2997"/>
      <c r="BA23" s="2998">
        <f t="shared" ref="BA23" si="7">SUM(AR23:AZ25)</f>
        <v>0</v>
      </c>
      <c r="BB23" s="2999"/>
      <c r="BC23" s="3000"/>
      <c r="BD23" s="3007">
        <f t="shared" ref="BD23" si="8">AJ23+AO23+BA23</f>
        <v>0</v>
      </c>
      <c r="BE23" s="3008"/>
      <c r="BF23" s="3009"/>
      <c r="BG23" s="3678"/>
      <c r="BH23" s="3679"/>
      <c r="BI23" s="3022"/>
      <c r="BJ23" s="1350"/>
      <c r="BK23" s="3682"/>
      <c r="BL23" s="3682"/>
      <c r="BM23" s="3682"/>
      <c r="BN23" s="3683"/>
    </row>
    <row r="24" spans="1:66" s="52" customFormat="1" ht="14.1" customHeight="1">
      <c r="A24" s="3064"/>
      <c r="B24" s="3541"/>
      <c r="C24" s="3542"/>
      <c r="D24" s="3543"/>
      <c r="E24" s="3653"/>
      <c r="F24" s="3654"/>
      <c r="G24" s="3654"/>
      <c r="H24" s="3654"/>
      <c r="I24" s="3655"/>
      <c r="J24" s="3078"/>
      <c r="K24" s="3079"/>
      <c r="L24" s="3079"/>
      <c r="M24" s="3079"/>
      <c r="N24" s="3080"/>
      <c r="O24" s="3530"/>
      <c r="P24" s="3089"/>
      <c r="Q24" s="3090"/>
      <c r="R24" s="3667"/>
      <c r="S24" s="3511"/>
      <c r="T24" s="3512"/>
      <c r="U24" s="3513"/>
      <c r="V24" s="3069"/>
      <c r="W24" s="3070"/>
      <c r="X24" s="3071"/>
      <c r="Y24" s="3051"/>
      <c r="Z24" s="3052"/>
      <c r="AA24" s="3053"/>
      <c r="AB24" s="3058"/>
      <c r="AC24" s="1791"/>
      <c r="AD24" s="3060"/>
      <c r="AE24" s="1791"/>
      <c r="AF24" s="1789"/>
      <c r="AG24" s="3062"/>
      <c r="AH24" s="3663"/>
      <c r="AI24" s="3664"/>
      <c r="AJ24" s="3666"/>
      <c r="AK24" s="3664"/>
      <c r="AL24" s="2986"/>
      <c r="AM24" s="2987"/>
      <c r="AN24" s="2988"/>
      <c r="AO24" s="3042"/>
      <c r="AP24" s="3043"/>
      <c r="AQ24" s="3044"/>
      <c r="AR24" s="2989"/>
      <c r="AS24" s="2990"/>
      <c r="AT24" s="2991"/>
      <c r="AU24" s="2989"/>
      <c r="AV24" s="2990"/>
      <c r="AW24" s="2991"/>
      <c r="AX24" s="2989"/>
      <c r="AY24" s="2990"/>
      <c r="AZ24" s="2991"/>
      <c r="BA24" s="3001"/>
      <c r="BB24" s="3002"/>
      <c r="BC24" s="3003"/>
      <c r="BD24" s="3010"/>
      <c r="BE24" s="3011"/>
      <c r="BF24" s="3012"/>
      <c r="BG24" s="3680"/>
      <c r="BH24" s="3681"/>
      <c r="BI24" s="3023"/>
      <c r="BJ24" s="3669"/>
      <c r="BK24" s="3670"/>
      <c r="BL24" s="3670"/>
      <c r="BM24" s="3670"/>
      <c r="BN24" s="3671"/>
    </row>
    <row r="25" spans="1:66" s="52" customFormat="1" ht="14.1" customHeight="1">
      <c r="A25" s="3128"/>
      <c r="B25" s="3544"/>
      <c r="C25" s="3545"/>
      <c r="D25" s="3546"/>
      <c r="E25" s="3656"/>
      <c r="F25" s="3657"/>
      <c r="G25" s="3658"/>
      <c r="H25" s="3659"/>
      <c r="I25" s="3660"/>
      <c r="J25" s="3132"/>
      <c r="K25" s="3133"/>
      <c r="L25" s="3133"/>
      <c r="M25" s="3133"/>
      <c r="N25" s="3134"/>
      <c r="O25" s="3531"/>
      <c r="P25" s="3136"/>
      <c r="Q25" s="3137"/>
      <c r="R25" s="3668"/>
      <c r="S25" s="3514"/>
      <c r="T25" s="3515"/>
      <c r="U25" s="3516"/>
      <c r="V25" s="3129"/>
      <c r="W25" s="3130"/>
      <c r="X25" s="3131"/>
      <c r="Y25" s="3672"/>
      <c r="Z25" s="3673"/>
      <c r="AA25" s="3674"/>
      <c r="AB25" s="305"/>
      <c r="AC25" s="69" t="s">
        <v>34</v>
      </c>
      <c r="AD25" s="306"/>
      <c r="AE25" s="69" t="s">
        <v>34</v>
      </c>
      <c r="AF25" s="306"/>
      <c r="AG25" s="68" t="s">
        <v>34</v>
      </c>
      <c r="AH25" s="341"/>
      <c r="AI25" s="337"/>
      <c r="AJ25" s="338"/>
      <c r="AK25" s="339"/>
      <c r="AL25" s="3121"/>
      <c r="AM25" s="3122"/>
      <c r="AN25" s="3123"/>
      <c r="AO25" s="3124"/>
      <c r="AP25" s="3125"/>
      <c r="AQ25" s="3126"/>
      <c r="AR25" s="3112"/>
      <c r="AS25" s="3113"/>
      <c r="AT25" s="3114"/>
      <c r="AU25" s="3112"/>
      <c r="AV25" s="3113"/>
      <c r="AW25" s="3114"/>
      <c r="AX25" s="3112"/>
      <c r="AY25" s="3113"/>
      <c r="AZ25" s="3114"/>
      <c r="BA25" s="3105"/>
      <c r="BB25" s="3106"/>
      <c r="BC25" s="3107"/>
      <c r="BD25" s="3108"/>
      <c r="BE25" s="3109"/>
      <c r="BF25" s="3110"/>
      <c r="BG25" s="3115"/>
      <c r="BH25" s="3117"/>
      <c r="BI25" s="3111"/>
      <c r="BJ25" s="3675"/>
      <c r="BK25" s="3676"/>
      <c r="BL25" s="3676"/>
      <c r="BM25" s="3676"/>
      <c r="BN25" s="3677"/>
    </row>
    <row r="26" spans="1:66" s="52" customFormat="1" ht="14.1" customHeight="1">
      <c r="A26" s="3063">
        <v>5</v>
      </c>
      <c r="B26" s="3538"/>
      <c r="C26" s="3539"/>
      <c r="D26" s="3540"/>
      <c r="E26" s="3096"/>
      <c r="F26" s="3097"/>
      <c r="G26" s="3097"/>
      <c r="H26" s="3097"/>
      <c r="I26" s="3098"/>
      <c r="J26" s="3075"/>
      <c r="K26" s="3076"/>
      <c r="L26" s="3076"/>
      <c r="M26" s="3076"/>
      <c r="N26" s="3077"/>
      <c r="O26" s="3084"/>
      <c r="P26" s="3087"/>
      <c r="Q26" s="3088"/>
      <c r="R26" s="3093"/>
      <c r="S26" s="3535"/>
      <c r="T26" s="3536"/>
      <c r="U26" s="3537"/>
      <c r="V26" s="3066"/>
      <c r="W26" s="3067"/>
      <c r="X26" s="3068"/>
      <c r="Y26" s="3048"/>
      <c r="Z26" s="3049"/>
      <c r="AA26" s="3050"/>
      <c r="AB26" s="3057"/>
      <c r="AC26" s="1788" t="s">
        <v>130</v>
      </c>
      <c r="AD26" s="3059"/>
      <c r="AE26" s="1788" t="s">
        <v>130</v>
      </c>
      <c r="AF26" s="1786"/>
      <c r="AG26" s="3061" t="s">
        <v>130</v>
      </c>
      <c r="AH26" s="3661"/>
      <c r="AI26" s="3662"/>
      <c r="AJ26" s="3665"/>
      <c r="AK26" s="3662"/>
      <c r="AL26" s="3036"/>
      <c r="AM26" s="3037"/>
      <c r="AN26" s="3038"/>
      <c r="AO26" s="3039">
        <f t="shared" ref="AO26" si="9">SUM(AL26:AN28)</f>
        <v>0</v>
      </c>
      <c r="AP26" s="3040"/>
      <c r="AQ26" s="3041"/>
      <c r="AR26" s="2995"/>
      <c r="AS26" s="2996"/>
      <c r="AT26" s="2997"/>
      <c r="AU26" s="2995"/>
      <c r="AV26" s="2996"/>
      <c r="AW26" s="2997"/>
      <c r="AX26" s="2995"/>
      <c r="AY26" s="2996"/>
      <c r="AZ26" s="2997"/>
      <c r="BA26" s="2998">
        <f t="shared" ref="BA26" si="10">SUM(AR26:AZ28)</f>
        <v>0</v>
      </c>
      <c r="BB26" s="2999"/>
      <c r="BC26" s="3000"/>
      <c r="BD26" s="3007">
        <f t="shared" ref="BD26" si="11">AJ26+AO26+BA26</f>
        <v>0</v>
      </c>
      <c r="BE26" s="3008"/>
      <c r="BF26" s="3009"/>
      <c r="BG26" s="3678"/>
      <c r="BH26" s="3679"/>
      <c r="BI26" s="3022"/>
      <c r="BJ26" s="1350"/>
      <c r="BK26" s="3682"/>
      <c r="BL26" s="3682"/>
      <c r="BM26" s="3682"/>
      <c r="BN26" s="3683"/>
    </row>
    <row r="27" spans="1:66" s="52" customFormat="1" ht="14.1" customHeight="1">
      <c r="A27" s="3064"/>
      <c r="B27" s="3541"/>
      <c r="C27" s="3542"/>
      <c r="D27" s="3543"/>
      <c r="E27" s="3653"/>
      <c r="F27" s="3654"/>
      <c r="G27" s="3654"/>
      <c r="H27" s="3654"/>
      <c r="I27" s="3655"/>
      <c r="J27" s="3078"/>
      <c r="K27" s="3079"/>
      <c r="L27" s="3079"/>
      <c r="M27" s="3079"/>
      <c r="N27" s="3080"/>
      <c r="O27" s="3530"/>
      <c r="P27" s="3089"/>
      <c r="Q27" s="3090"/>
      <c r="R27" s="3667"/>
      <c r="S27" s="3511"/>
      <c r="T27" s="3512"/>
      <c r="U27" s="3513"/>
      <c r="V27" s="3069"/>
      <c r="W27" s="3070"/>
      <c r="X27" s="3071"/>
      <c r="Y27" s="3051"/>
      <c r="Z27" s="3052"/>
      <c r="AA27" s="3053"/>
      <c r="AB27" s="3058"/>
      <c r="AC27" s="1791"/>
      <c r="AD27" s="3060"/>
      <c r="AE27" s="1791"/>
      <c r="AF27" s="1789"/>
      <c r="AG27" s="3062"/>
      <c r="AH27" s="3663"/>
      <c r="AI27" s="3664"/>
      <c r="AJ27" s="3666"/>
      <c r="AK27" s="3664"/>
      <c r="AL27" s="2986"/>
      <c r="AM27" s="2987"/>
      <c r="AN27" s="2988"/>
      <c r="AO27" s="3042"/>
      <c r="AP27" s="3043"/>
      <c r="AQ27" s="3044"/>
      <c r="AR27" s="2989"/>
      <c r="AS27" s="2990"/>
      <c r="AT27" s="2991"/>
      <c r="AU27" s="2989"/>
      <c r="AV27" s="2990"/>
      <c r="AW27" s="2991"/>
      <c r="AX27" s="2989"/>
      <c r="AY27" s="2990"/>
      <c r="AZ27" s="2991"/>
      <c r="BA27" s="3001"/>
      <c r="BB27" s="3002"/>
      <c r="BC27" s="3003"/>
      <c r="BD27" s="3010"/>
      <c r="BE27" s="3011"/>
      <c r="BF27" s="3012"/>
      <c r="BG27" s="3680"/>
      <c r="BH27" s="3681"/>
      <c r="BI27" s="3023"/>
      <c r="BJ27" s="3669"/>
      <c r="BK27" s="3670"/>
      <c r="BL27" s="3670"/>
      <c r="BM27" s="3670"/>
      <c r="BN27" s="3671"/>
    </row>
    <row r="28" spans="1:66" s="52" customFormat="1" ht="14.1" customHeight="1">
      <c r="A28" s="3128"/>
      <c r="B28" s="3544"/>
      <c r="C28" s="3545"/>
      <c r="D28" s="3546"/>
      <c r="E28" s="3656"/>
      <c r="F28" s="3657"/>
      <c r="G28" s="3658"/>
      <c r="H28" s="3659"/>
      <c r="I28" s="3660"/>
      <c r="J28" s="3132"/>
      <c r="K28" s="3133"/>
      <c r="L28" s="3133"/>
      <c r="M28" s="3133"/>
      <c r="N28" s="3134"/>
      <c r="O28" s="3531"/>
      <c r="P28" s="3136"/>
      <c r="Q28" s="3137"/>
      <c r="R28" s="3668"/>
      <c r="S28" s="3514"/>
      <c r="T28" s="3515"/>
      <c r="U28" s="3516"/>
      <c r="V28" s="3129"/>
      <c r="W28" s="3130"/>
      <c r="X28" s="3131"/>
      <c r="Y28" s="3672"/>
      <c r="Z28" s="3673"/>
      <c r="AA28" s="3674"/>
      <c r="AB28" s="305"/>
      <c r="AC28" s="69" t="s">
        <v>34</v>
      </c>
      <c r="AD28" s="306"/>
      <c r="AE28" s="69" t="s">
        <v>34</v>
      </c>
      <c r="AF28" s="306"/>
      <c r="AG28" s="68" t="s">
        <v>34</v>
      </c>
      <c r="AH28" s="341"/>
      <c r="AI28" s="337"/>
      <c r="AJ28" s="338"/>
      <c r="AK28" s="339"/>
      <c r="AL28" s="3121"/>
      <c r="AM28" s="3122"/>
      <c r="AN28" s="3123"/>
      <c r="AO28" s="3124"/>
      <c r="AP28" s="3125"/>
      <c r="AQ28" s="3126"/>
      <c r="AR28" s="3112"/>
      <c r="AS28" s="3113"/>
      <c r="AT28" s="3114"/>
      <c r="AU28" s="3112"/>
      <c r="AV28" s="3113"/>
      <c r="AW28" s="3114"/>
      <c r="AX28" s="3112"/>
      <c r="AY28" s="3113"/>
      <c r="AZ28" s="3114"/>
      <c r="BA28" s="3105"/>
      <c r="BB28" s="3106"/>
      <c r="BC28" s="3107"/>
      <c r="BD28" s="3108"/>
      <c r="BE28" s="3109"/>
      <c r="BF28" s="3110"/>
      <c r="BG28" s="3115"/>
      <c r="BH28" s="3117"/>
      <c r="BI28" s="3111"/>
      <c r="BJ28" s="3675"/>
      <c r="BK28" s="3676"/>
      <c r="BL28" s="3676"/>
      <c r="BM28" s="3676"/>
      <c r="BN28" s="3677"/>
    </row>
    <row r="29" spans="1:66" s="52" customFormat="1" ht="14.1" customHeight="1">
      <c r="A29" s="3063">
        <v>6</v>
      </c>
      <c r="B29" s="3538"/>
      <c r="C29" s="3539"/>
      <c r="D29" s="3540"/>
      <c r="E29" s="3096"/>
      <c r="F29" s="3097"/>
      <c r="G29" s="3097"/>
      <c r="H29" s="3097"/>
      <c r="I29" s="3098"/>
      <c r="J29" s="3075"/>
      <c r="K29" s="3076"/>
      <c r="L29" s="3076"/>
      <c r="M29" s="3076"/>
      <c r="N29" s="3077"/>
      <c r="O29" s="3084"/>
      <c r="P29" s="3087"/>
      <c r="Q29" s="3088"/>
      <c r="R29" s="3093"/>
      <c r="S29" s="3535"/>
      <c r="T29" s="3536"/>
      <c r="U29" s="3537"/>
      <c r="V29" s="3066"/>
      <c r="W29" s="3067"/>
      <c r="X29" s="3068"/>
      <c r="Y29" s="3048"/>
      <c r="Z29" s="3049"/>
      <c r="AA29" s="3050"/>
      <c r="AB29" s="3057"/>
      <c r="AC29" s="1788" t="s">
        <v>130</v>
      </c>
      <c r="AD29" s="3059"/>
      <c r="AE29" s="1788" t="s">
        <v>130</v>
      </c>
      <c r="AF29" s="1786"/>
      <c r="AG29" s="3061" t="s">
        <v>130</v>
      </c>
      <c r="AH29" s="3661"/>
      <c r="AI29" s="3662"/>
      <c r="AJ29" s="3665"/>
      <c r="AK29" s="3662"/>
      <c r="AL29" s="3036"/>
      <c r="AM29" s="3037"/>
      <c r="AN29" s="3038"/>
      <c r="AO29" s="3039">
        <f t="shared" ref="AO29" si="12">SUM(AL29:AN31)</f>
        <v>0</v>
      </c>
      <c r="AP29" s="3040"/>
      <c r="AQ29" s="3041"/>
      <c r="AR29" s="2995"/>
      <c r="AS29" s="2996"/>
      <c r="AT29" s="2997"/>
      <c r="AU29" s="2995"/>
      <c r="AV29" s="2996"/>
      <c r="AW29" s="2997"/>
      <c r="AX29" s="2995"/>
      <c r="AY29" s="2996"/>
      <c r="AZ29" s="2997"/>
      <c r="BA29" s="2998">
        <f t="shared" ref="BA29" si="13">SUM(AR29:AZ31)</f>
        <v>0</v>
      </c>
      <c r="BB29" s="2999"/>
      <c r="BC29" s="3000"/>
      <c r="BD29" s="3007">
        <f t="shared" ref="BD29" si="14">AJ29+AO29+BA29</f>
        <v>0</v>
      </c>
      <c r="BE29" s="3008"/>
      <c r="BF29" s="3009"/>
      <c r="BG29" s="3678"/>
      <c r="BH29" s="3679"/>
      <c r="BI29" s="3022"/>
      <c r="BJ29" s="1350"/>
      <c r="BK29" s="3682"/>
      <c r="BL29" s="3682"/>
      <c r="BM29" s="3682"/>
      <c r="BN29" s="3683"/>
    </row>
    <row r="30" spans="1:66" s="52" customFormat="1" ht="14.1" customHeight="1">
      <c r="A30" s="3064"/>
      <c r="B30" s="3541"/>
      <c r="C30" s="3542"/>
      <c r="D30" s="3543"/>
      <c r="E30" s="3653"/>
      <c r="F30" s="3654"/>
      <c r="G30" s="3654"/>
      <c r="H30" s="3654"/>
      <c r="I30" s="3655"/>
      <c r="J30" s="3078"/>
      <c r="K30" s="3079"/>
      <c r="L30" s="3079"/>
      <c r="M30" s="3079"/>
      <c r="N30" s="3080"/>
      <c r="O30" s="3530"/>
      <c r="P30" s="3089"/>
      <c r="Q30" s="3090"/>
      <c r="R30" s="3667"/>
      <c r="S30" s="3511"/>
      <c r="T30" s="3512"/>
      <c r="U30" s="3513"/>
      <c r="V30" s="3069"/>
      <c r="W30" s="3070"/>
      <c r="X30" s="3071"/>
      <c r="Y30" s="3051"/>
      <c r="Z30" s="3052"/>
      <c r="AA30" s="3053"/>
      <c r="AB30" s="3058"/>
      <c r="AC30" s="1791"/>
      <c r="AD30" s="3060"/>
      <c r="AE30" s="1791"/>
      <c r="AF30" s="1789"/>
      <c r="AG30" s="3062"/>
      <c r="AH30" s="3663"/>
      <c r="AI30" s="3664"/>
      <c r="AJ30" s="3666"/>
      <c r="AK30" s="3664"/>
      <c r="AL30" s="2986"/>
      <c r="AM30" s="2987"/>
      <c r="AN30" s="2988"/>
      <c r="AO30" s="3042"/>
      <c r="AP30" s="3043"/>
      <c r="AQ30" s="3044"/>
      <c r="AR30" s="2989"/>
      <c r="AS30" s="2990"/>
      <c r="AT30" s="2991"/>
      <c r="AU30" s="2989"/>
      <c r="AV30" s="2990"/>
      <c r="AW30" s="2991"/>
      <c r="AX30" s="2989"/>
      <c r="AY30" s="2990"/>
      <c r="AZ30" s="2991"/>
      <c r="BA30" s="3001"/>
      <c r="BB30" s="3002"/>
      <c r="BC30" s="3003"/>
      <c r="BD30" s="3010"/>
      <c r="BE30" s="3011"/>
      <c r="BF30" s="3012"/>
      <c r="BG30" s="3680"/>
      <c r="BH30" s="3681"/>
      <c r="BI30" s="3023"/>
      <c r="BJ30" s="3669"/>
      <c r="BK30" s="3670"/>
      <c r="BL30" s="3670"/>
      <c r="BM30" s="3670"/>
      <c r="BN30" s="3671"/>
    </row>
    <row r="31" spans="1:66" s="52" customFormat="1" ht="13.5" customHeight="1">
      <c r="A31" s="3128"/>
      <c r="B31" s="3544"/>
      <c r="C31" s="3545"/>
      <c r="D31" s="3546"/>
      <c r="E31" s="3656"/>
      <c r="F31" s="3657"/>
      <c r="G31" s="3658"/>
      <c r="H31" s="3659"/>
      <c r="I31" s="3660"/>
      <c r="J31" s="3132"/>
      <c r="K31" s="3133"/>
      <c r="L31" s="3133"/>
      <c r="M31" s="3133"/>
      <c r="N31" s="3134"/>
      <c r="O31" s="3531"/>
      <c r="P31" s="3136"/>
      <c r="Q31" s="3137"/>
      <c r="R31" s="3668"/>
      <c r="S31" s="3514"/>
      <c r="T31" s="3515"/>
      <c r="U31" s="3516"/>
      <c r="V31" s="3129"/>
      <c r="W31" s="3130"/>
      <c r="X31" s="3131"/>
      <c r="Y31" s="3672"/>
      <c r="Z31" s="3673"/>
      <c r="AA31" s="3674"/>
      <c r="AB31" s="305"/>
      <c r="AC31" s="69" t="s">
        <v>34</v>
      </c>
      <c r="AD31" s="306"/>
      <c r="AE31" s="69" t="s">
        <v>34</v>
      </c>
      <c r="AF31" s="306"/>
      <c r="AG31" s="68" t="s">
        <v>34</v>
      </c>
      <c r="AH31" s="341"/>
      <c r="AI31" s="337"/>
      <c r="AJ31" s="338"/>
      <c r="AK31" s="339"/>
      <c r="AL31" s="3121"/>
      <c r="AM31" s="3122"/>
      <c r="AN31" s="3123"/>
      <c r="AO31" s="3124"/>
      <c r="AP31" s="3125"/>
      <c r="AQ31" s="3126"/>
      <c r="AR31" s="3112"/>
      <c r="AS31" s="3113"/>
      <c r="AT31" s="3114"/>
      <c r="AU31" s="3112"/>
      <c r="AV31" s="3113"/>
      <c r="AW31" s="3114"/>
      <c r="AX31" s="3112"/>
      <c r="AY31" s="3113"/>
      <c r="AZ31" s="3114"/>
      <c r="BA31" s="3105"/>
      <c r="BB31" s="3106"/>
      <c r="BC31" s="3107"/>
      <c r="BD31" s="3108"/>
      <c r="BE31" s="3109"/>
      <c r="BF31" s="3110"/>
      <c r="BG31" s="3115"/>
      <c r="BH31" s="3117"/>
      <c r="BI31" s="3111"/>
      <c r="BJ31" s="3675"/>
      <c r="BK31" s="3676"/>
      <c r="BL31" s="3676"/>
      <c r="BM31" s="3676"/>
      <c r="BN31" s="3677"/>
    </row>
    <row r="32" spans="1:66" s="52" customFormat="1" ht="14.1" customHeight="1">
      <c r="A32" s="3063">
        <v>7</v>
      </c>
      <c r="B32" s="3538"/>
      <c r="C32" s="3539"/>
      <c r="D32" s="3540"/>
      <c r="E32" s="3096"/>
      <c r="F32" s="3097"/>
      <c r="G32" s="3097"/>
      <c r="H32" s="3097"/>
      <c r="I32" s="3098"/>
      <c r="J32" s="3075"/>
      <c r="K32" s="3076"/>
      <c r="L32" s="3076"/>
      <c r="M32" s="3076"/>
      <c r="N32" s="3077"/>
      <c r="O32" s="3084"/>
      <c r="P32" s="3087"/>
      <c r="Q32" s="3088"/>
      <c r="R32" s="3093"/>
      <c r="S32" s="3535"/>
      <c r="T32" s="3536"/>
      <c r="U32" s="3537"/>
      <c r="V32" s="3066"/>
      <c r="W32" s="3067"/>
      <c r="X32" s="3068"/>
      <c r="Y32" s="3048"/>
      <c r="Z32" s="3049"/>
      <c r="AA32" s="3050"/>
      <c r="AB32" s="3057"/>
      <c r="AC32" s="1788" t="s">
        <v>130</v>
      </c>
      <c r="AD32" s="3059"/>
      <c r="AE32" s="1788" t="s">
        <v>130</v>
      </c>
      <c r="AF32" s="1786"/>
      <c r="AG32" s="3061" t="s">
        <v>130</v>
      </c>
      <c r="AH32" s="3661"/>
      <c r="AI32" s="3662"/>
      <c r="AJ32" s="3665"/>
      <c r="AK32" s="3662"/>
      <c r="AL32" s="3036"/>
      <c r="AM32" s="3037"/>
      <c r="AN32" s="3038"/>
      <c r="AO32" s="3039">
        <f t="shared" ref="AO32" si="15">SUM(AL32:AN34)</f>
        <v>0</v>
      </c>
      <c r="AP32" s="3040"/>
      <c r="AQ32" s="3041"/>
      <c r="AR32" s="2995"/>
      <c r="AS32" s="2996"/>
      <c r="AT32" s="2997"/>
      <c r="AU32" s="2995"/>
      <c r="AV32" s="2996"/>
      <c r="AW32" s="2997"/>
      <c r="AX32" s="2995"/>
      <c r="AY32" s="2996"/>
      <c r="AZ32" s="2997"/>
      <c r="BA32" s="2998">
        <f t="shared" ref="BA32" si="16">SUM(AR32:AZ34)</f>
        <v>0</v>
      </c>
      <c r="BB32" s="2999"/>
      <c r="BC32" s="3000"/>
      <c r="BD32" s="3007">
        <f t="shared" ref="BD32" si="17">AJ32+AO32+BA32</f>
        <v>0</v>
      </c>
      <c r="BE32" s="3008"/>
      <c r="BF32" s="3009"/>
      <c r="BG32" s="3678"/>
      <c r="BH32" s="3679"/>
      <c r="BI32" s="3022"/>
      <c r="BJ32" s="1350"/>
      <c r="BK32" s="3682"/>
      <c r="BL32" s="3682"/>
      <c r="BM32" s="3682"/>
      <c r="BN32" s="3683"/>
    </row>
    <row r="33" spans="1:72" s="52" customFormat="1" ht="14.1" customHeight="1">
      <c r="A33" s="3064"/>
      <c r="B33" s="3541"/>
      <c r="C33" s="3542"/>
      <c r="D33" s="3543"/>
      <c r="E33" s="3653"/>
      <c r="F33" s="3654"/>
      <c r="G33" s="3654"/>
      <c r="H33" s="3654"/>
      <c r="I33" s="3655"/>
      <c r="J33" s="3078"/>
      <c r="K33" s="3079"/>
      <c r="L33" s="3079"/>
      <c r="M33" s="3079"/>
      <c r="N33" s="3080"/>
      <c r="O33" s="3530"/>
      <c r="P33" s="3089"/>
      <c r="Q33" s="3090"/>
      <c r="R33" s="3667"/>
      <c r="S33" s="3511"/>
      <c r="T33" s="3512"/>
      <c r="U33" s="3513"/>
      <c r="V33" s="3069"/>
      <c r="W33" s="3070"/>
      <c r="X33" s="3071"/>
      <c r="Y33" s="3051"/>
      <c r="Z33" s="3052"/>
      <c r="AA33" s="3053"/>
      <c r="AB33" s="3058"/>
      <c r="AC33" s="1791"/>
      <c r="AD33" s="3060"/>
      <c r="AE33" s="1791"/>
      <c r="AF33" s="1789"/>
      <c r="AG33" s="3062"/>
      <c r="AH33" s="3663"/>
      <c r="AI33" s="3664"/>
      <c r="AJ33" s="3666"/>
      <c r="AK33" s="3664"/>
      <c r="AL33" s="2986"/>
      <c r="AM33" s="2987"/>
      <c r="AN33" s="2988"/>
      <c r="AO33" s="3042"/>
      <c r="AP33" s="3043"/>
      <c r="AQ33" s="3044"/>
      <c r="AR33" s="2989"/>
      <c r="AS33" s="2990"/>
      <c r="AT33" s="2991"/>
      <c r="AU33" s="2989"/>
      <c r="AV33" s="2990"/>
      <c r="AW33" s="2991"/>
      <c r="AX33" s="2989"/>
      <c r="AY33" s="2990"/>
      <c r="AZ33" s="2991"/>
      <c r="BA33" s="3001"/>
      <c r="BB33" s="3002"/>
      <c r="BC33" s="3003"/>
      <c r="BD33" s="3010"/>
      <c r="BE33" s="3011"/>
      <c r="BF33" s="3012"/>
      <c r="BG33" s="3680"/>
      <c r="BH33" s="3681"/>
      <c r="BI33" s="3023"/>
      <c r="BJ33" s="3669"/>
      <c r="BK33" s="3670"/>
      <c r="BL33" s="3670"/>
      <c r="BM33" s="3670"/>
      <c r="BN33" s="3671"/>
    </row>
    <row r="34" spans="1:72" s="52" customFormat="1" ht="13.5" customHeight="1">
      <c r="A34" s="3128"/>
      <c r="B34" s="3544"/>
      <c r="C34" s="3545"/>
      <c r="D34" s="3546"/>
      <c r="E34" s="3656"/>
      <c r="F34" s="3657"/>
      <c r="G34" s="3658"/>
      <c r="H34" s="3659"/>
      <c r="I34" s="3660"/>
      <c r="J34" s="3132"/>
      <c r="K34" s="3133"/>
      <c r="L34" s="3133"/>
      <c r="M34" s="3133"/>
      <c r="N34" s="3134"/>
      <c r="O34" s="3531"/>
      <c r="P34" s="3136"/>
      <c r="Q34" s="3137"/>
      <c r="R34" s="3668"/>
      <c r="S34" s="3514"/>
      <c r="T34" s="3515"/>
      <c r="U34" s="3516"/>
      <c r="V34" s="3129"/>
      <c r="W34" s="3130"/>
      <c r="X34" s="3131"/>
      <c r="Y34" s="3672"/>
      <c r="Z34" s="3673"/>
      <c r="AA34" s="3674"/>
      <c r="AB34" s="305"/>
      <c r="AC34" s="69" t="s">
        <v>34</v>
      </c>
      <c r="AD34" s="306"/>
      <c r="AE34" s="69" t="s">
        <v>34</v>
      </c>
      <c r="AF34" s="306"/>
      <c r="AG34" s="68" t="s">
        <v>34</v>
      </c>
      <c r="AH34" s="341"/>
      <c r="AI34" s="337"/>
      <c r="AJ34" s="338"/>
      <c r="AK34" s="339"/>
      <c r="AL34" s="3121"/>
      <c r="AM34" s="3122"/>
      <c r="AN34" s="3123"/>
      <c r="AO34" s="3124"/>
      <c r="AP34" s="3125"/>
      <c r="AQ34" s="3126"/>
      <c r="AR34" s="3112"/>
      <c r="AS34" s="3113"/>
      <c r="AT34" s="3114"/>
      <c r="AU34" s="3112"/>
      <c r="AV34" s="3113"/>
      <c r="AW34" s="3114"/>
      <c r="AX34" s="3112"/>
      <c r="AY34" s="3113"/>
      <c r="AZ34" s="3114"/>
      <c r="BA34" s="3105"/>
      <c r="BB34" s="3106"/>
      <c r="BC34" s="3107"/>
      <c r="BD34" s="3108"/>
      <c r="BE34" s="3109"/>
      <c r="BF34" s="3110"/>
      <c r="BG34" s="3115"/>
      <c r="BH34" s="3117"/>
      <c r="BI34" s="3111"/>
      <c r="BJ34" s="3675"/>
      <c r="BK34" s="3676"/>
      <c r="BL34" s="3676"/>
      <c r="BM34" s="3676"/>
      <c r="BN34" s="3677"/>
    </row>
    <row r="35" spans="1:72" s="52" customFormat="1" ht="14.1" customHeight="1">
      <c r="A35" s="3063">
        <v>8</v>
      </c>
      <c r="B35" s="3538"/>
      <c r="C35" s="3539"/>
      <c r="D35" s="3540"/>
      <c r="E35" s="3096"/>
      <c r="F35" s="3097"/>
      <c r="G35" s="3097"/>
      <c r="H35" s="3097"/>
      <c r="I35" s="3098"/>
      <c r="J35" s="3075"/>
      <c r="K35" s="3076"/>
      <c r="L35" s="3076"/>
      <c r="M35" s="3076"/>
      <c r="N35" s="3077"/>
      <c r="O35" s="3084"/>
      <c r="P35" s="3087"/>
      <c r="Q35" s="3088"/>
      <c r="R35" s="3093"/>
      <c r="S35" s="3535"/>
      <c r="T35" s="3536"/>
      <c r="U35" s="3537"/>
      <c r="V35" s="3066"/>
      <c r="W35" s="3067"/>
      <c r="X35" s="3068"/>
      <c r="Y35" s="3048"/>
      <c r="Z35" s="3049"/>
      <c r="AA35" s="3050"/>
      <c r="AB35" s="3057"/>
      <c r="AC35" s="1788" t="s">
        <v>130</v>
      </c>
      <c r="AD35" s="3059"/>
      <c r="AE35" s="1788" t="s">
        <v>130</v>
      </c>
      <c r="AF35" s="1786"/>
      <c r="AG35" s="3061" t="s">
        <v>130</v>
      </c>
      <c r="AH35" s="3661"/>
      <c r="AI35" s="3662"/>
      <c r="AJ35" s="3665"/>
      <c r="AK35" s="3662"/>
      <c r="AL35" s="3036"/>
      <c r="AM35" s="3037"/>
      <c r="AN35" s="3038"/>
      <c r="AO35" s="3039">
        <f t="shared" ref="AO35" si="18">SUM(AL35:AN37)</f>
        <v>0</v>
      </c>
      <c r="AP35" s="3040"/>
      <c r="AQ35" s="3041"/>
      <c r="AR35" s="2995"/>
      <c r="AS35" s="2996"/>
      <c r="AT35" s="2997"/>
      <c r="AU35" s="2995"/>
      <c r="AV35" s="2996"/>
      <c r="AW35" s="2997"/>
      <c r="AX35" s="2995"/>
      <c r="AY35" s="2996"/>
      <c r="AZ35" s="2997"/>
      <c r="BA35" s="2998">
        <f t="shared" ref="BA35" si="19">SUM(AR35:AZ37)</f>
        <v>0</v>
      </c>
      <c r="BB35" s="2999"/>
      <c r="BC35" s="3000"/>
      <c r="BD35" s="3007">
        <f t="shared" ref="BD35" si="20">AJ35+AO35+BA35</f>
        <v>0</v>
      </c>
      <c r="BE35" s="3008"/>
      <c r="BF35" s="3009"/>
      <c r="BG35" s="3678"/>
      <c r="BH35" s="3679"/>
      <c r="BI35" s="3022"/>
      <c r="BJ35" s="1350"/>
      <c r="BK35" s="3682"/>
      <c r="BL35" s="3682"/>
      <c r="BM35" s="3682"/>
      <c r="BN35" s="3683"/>
    </row>
    <row r="36" spans="1:72" s="52" customFormat="1" ht="14.1" customHeight="1">
      <c r="A36" s="3064"/>
      <c r="B36" s="3541"/>
      <c r="C36" s="3542"/>
      <c r="D36" s="3543"/>
      <c r="E36" s="3653"/>
      <c r="F36" s="3654"/>
      <c r="G36" s="3654"/>
      <c r="H36" s="3654"/>
      <c r="I36" s="3655"/>
      <c r="J36" s="3078"/>
      <c r="K36" s="3079"/>
      <c r="L36" s="3079"/>
      <c r="M36" s="3079"/>
      <c r="N36" s="3080"/>
      <c r="O36" s="3530"/>
      <c r="P36" s="3089"/>
      <c r="Q36" s="3090"/>
      <c r="R36" s="3667"/>
      <c r="S36" s="3511"/>
      <c r="T36" s="3512"/>
      <c r="U36" s="3513"/>
      <c r="V36" s="3069"/>
      <c r="W36" s="3070"/>
      <c r="X36" s="3071"/>
      <c r="Y36" s="3051"/>
      <c r="Z36" s="3052"/>
      <c r="AA36" s="3053"/>
      <c r="AB36" s="3058"/>
      <c r="AC36" s="1791"/>
      <c r="AD36" s="3060"/>
      <c r="AE36" s="1791"/>
      <c r="AF36" s="1789"/>
      <c r="AG36" s="3062"/>
      <c r="AH36" s="3663"/>
      <c r="AI36" s="3664"/>
      <c r="AJ36" s="3666"/>
      <c r="AK36" s="3664"/>
      <c r="AL36" s="2986"/>
      <c r="AM36" s="2987"/>
      <c r="AN36" s="2988"/>
      <c r="AO36" s="3042"/>
      <c r="AP36" s="3043"/>
      <c r="AQ36" s="3044"/>
      <c r="AR36" s="2989"/>
      <c r="AS36" s="2990"/>
      <c r="AT36" s="2991"/>
      <c r="AU36" s="2989"/>
      <c r="AV36" s="2990"/>
      <c r="AW36" s="2991"/>
      <c r="AX36" s="2989"/>
      <c r="AY36" s="2990"/>
      <c r="AZ36" s="2991"/>
      <c r="BA36" s="3001"/>
      <c r="BB36" s="3002"/>
      <c r="BC36" s="3003"/>
      <c r="BD36" s="3010"/>
      <c r="BE36" s="3011"/>
      <c r="BF36" s="3012"/>
      <c r="BG36" s="3680"/>
      <c r="BH36" s="3681"/>
      <c r="BI36" s="3023"/>
      <c r="BJ36" s="3669"/>
      <c r="BK36" s="3670"/>
      <c r="BL36" s="3670"/>
      <c r="BM36" s="3670"/>
      <c r="BN36" s="3671"/>
    </row>
    <row r="37" spans="1:72" s="52" customFormat="1" ht="14.1" customHeight="1" thickBot="1">
      <c r="A37" s="3065"/>
      <c r="B37" s="3552"/>
      <c r="C37" s="3553"/>
      <c r="D37" s="3554"/>
      <c r="E37" s="3693"/>
      <c r="F37" s="3694"/>
      <c r="G37" s="3695"/>
      <c r="H37" s="3696"/>
      <c r="I37" s="3697"/>
      <c r="J37" s="3081"/>
      <c r="K37" s="3082"/>
      <c r="L37" s="3082"/>
      <c r="M37" s="3082"/>
      <c r="N37" s="3083"/>
      <c r="O37" s="3550"/>
      <c r="P37" s="3091"/>
      <c r="Q37" s="3092"/>
      <c r="R37" s="3684"/>
      <c r="S37" s="3555"/>
      <c r="T37" s="3556"/>
      <c r="U37" s="3557"/>
      <c r="V37" s="3072"/>
      <c r="W37" s="3073"/>
      <c r="X37" s="3074"/>
      <c r="Y37" s="3685"/>
      <c r="Z37" s="3686"/>
      <c r="AA37" s="3687"/>
      <c r="AB37" s="331"/>
      <c r="AC37" s="326" t="s">
        <v>34</v>
      </c>
      <c r="AD37" s="1031"/>
      <c r="AE37" s="326" t="s">
        <v>34</v>
      </c>
      <c r="AF37" s="1031"/>
      <c r="AG37" s="75" t="s">
        <v>34</v>
      </c>
      <c r="AH37" s="340"/>
      <c r="AI37" s="342"/>
      <c r="AJ37" s="343"/>
      <c r="AK37" s="344"/>
      <c r="AL37" s="2977"/>
      <c r="AM37" s="2978"/>
      <c r="AN37" s="2979"/>
      <c r="AO37" s="3045"/>
      <c r="AP37" s="3046"/>
      <c r="AQ37" s="3047"/>
      <c r="AR37" s="2980"/>
      <c r="AS37" s="2981"/>
      <c r="AT37" s="2982"/>
      <c r="AU37" s="2980"/>
      <c r="AV37" s="2981"/>
      <c r="AW37" s="2982"/>
      <c r="AX37" s="2980"/>
      <c r="AY37" s="2981"/>
      <c r="AZ37" s="2982"/>
      <c r="BA37" s="3004"/>
      <c r="BB37" s="3005"/>
      <c r="BC37" s="3006"/>
      <c r="BD37" s="3013"/>
      <c r="BE37" s="3014"/>
      <c r="BF37" s="3015"/>
      <c r="BG37" s="3025"/>
      <c r="BH37" s="3027"/>
      <c r="BI37" s="3024"/>
      <c r="BJ37" s="3688"/>
      <c r="BK37" s="3689"/>
      <c r="BL37" s="3689"/>
      <c r="BM37" s="3689"/>
      <c r="BN37" s="3690"/>
    </row>
    <row r="38" spans="1:72" s="52" customFormat="1" ht="6.95" customHeight="1">
      <c r="A38" s="817"/>
      <c r="B38" s="817"/>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8"/>
      <c r="AC38" s="817"/>
      <c r="AD38" s="817"/>
      <c r="AE38" s="817"/>
      <c r="AF38" s="817"/>
      <c r="AG38" s="817"/>
      <c r="AH38" s="818"/>
      <c r="AI38" s="818"/>
      <c r="AJ38" s="818"/>
      <c r="AK38" s="818"/>
      <c r="AL38" s="817"/>
      <c r="AM38" s="817"/>
      <c r="AN38" s="817"/>
      <c r="AO38" s="817"/>
      <c r="AP38" s="817"/>
      <c r="AQ38" s="817"/>
      <c r="AR38" s="817"/>
      <c r="AS38" s="817"/>
      <c r="AT38" s="817"/>
      <c r="AU38" s="817"/>
      <c r="AV38" s="817"/>
      <c r="AW38" s="817"/>
      <c r="AX38" s="817"/>
      <c r="AY38" s="817"/>
      <c r="AZ38" s="817"/>
      <c r="BA38" s="817"/>
      <c r="BB38" s="817"/>
      <c r="BC38" s="817"/>
      <c r="BD38" s="817"/>
      <c r="BE38" s="95"/>
      <c r="BF38" s="817"/>
      <c r="BG38" s="813"/>
      <c r="BH38" s="813"/>
      <c r="BI38" s="818"/>
      <c r="BJ38" s="818"/>
      <c r="BK38" s="818"/>
      <c r="BL38" s="818"/>
      <c r="BM38" s="818"/>
      <c r="BN38" s="818"/>
    </row>
    <row r="39" spans="1:72" s="52" customFormat="1" ht="12" customHeight="1">
      <c r="A39" s="72" t="s">
        <v>1180</v>
      </c>
      <c r="B39" s="72"/>
      <c r="C39" s="72"/>
      <c r="D39" s="72"/>
      <c r="E39" s="73"/>
      <c r="F39" s="333" t="s">
        <v>1181</v>
      </c>
      <c r="G39" s="310" t="s">
        <v>981</v>
      </c>
      <c r="H39" s="310"/>
      <c r="I39" s="310"/>
      <c r="J39" s="310"/>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5"/>
      <c r="BG39" s="335"/>
      <c r="BH39" s="335"/>
      <c r="BI39" s="335"/>
      <c r="BJ39" s="335"/>
      <c r="BK39" s="335"/>
      <c r="BL39" s="335"/>
      <c r="BM39" s="335"/>
      <c r="BN39" s="335"/>
    </row>
    <row r="40" spans="1:72" s="52" customFormat="1" ht="12" customHeight="1">
      <c r="A40" s="72"/>
      <c r="B40" s="72"/>
      <c r="C40" s="72"/>
      <c r="D40" s="72"/>
      <c r="E40" s="73"/>
      <c r="F40" s="333"/>
      <c r="G40" s="310" t="s">
        <v>772</v>
      </c>
      <c r="H40" s="310"/>
      <c r="I40" s="310"/>
      <c r="J40" s="310"/>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5"/>
      <c r="BG40" s="335"/>
      <c r="BH40" s="335"/>
      <c r="BI40" s="335"/>
      <c r="BJ40" s="335"/>
      <c r="BK40" s="335"/>
      <c r="BL40" s="335"/>
      <c r="BM40" s="335"/>
      <c r="BN40" s="335"/>
    </row>
    <row r="41" spans="1:72" s="52" customFormat="1" ht="12" customHeight="1">
      <c r="A41" s="72"/>
      <c r="B41" s="72"/>
      <c r="C41" s="72"/>
      <c r="D41" s="72"/>
      <c r="E41" s="73"/>
      <c r="F41" s="333" t="s">
        <v>131</v>
      </c>
      <c r="G41" s="310" t="s">
        <v>393</v>
      </c>
      <c r="H41" s="310"/>
      <c r="I41" s="310"/>
      <c r="J41" s="310"/>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5"/>
      <c r="BG41" s="335"/>
      <c r="BH41" s="335"/>
      <c r="BI41" s="335"/>
      <c r="BJ41" s="335"/>
      <c r="BK41" s="335"/>
      <c r="BL41" s="335"/>
      <c r="BM41" s="335"/>
      <c r="BN41" s="335"/>
    </row>
    <row r="42" spans="1:72" s="52" customFormat="1" ht="12" customHeight="1">
      <c r="F42" s="333" t="s">
        <v>1204</v>
      </c>
      <c r="G42" s="1475" t="s">
        <v>368</v>
      </c>
      <c r="H42" s="1475"/>
      <c r="I42" s="1475"/>
      <c r="J42" s="1475"/>
      <c r="K42" s="1475"/>
      <c r="L42" s="1475"/>
      <c r="M42" s="1475"/>
      <c r="N42" s="1475"/>
      <c r="O42" s="1475"/>
      <c r="P42" s="1475"/>
      <c r="Q42" s="1475"/>
      <c r="R42" s="1475"/>
      <c r="S42" s="1475"/>
      <c r="T42" s="1475"/>
      <c r="U42" s="1475"/>
      <c r="V42" s="1475"/>
      <c r="W42" s="1475"/>
      <c r="X42" s="1475"/>
      <c r="Y42" s="1475"/>
      <c r="Z42" s="1475"/>
      <c r="AA42" s="1475"/>
      <c r="AB42" s="1475"/>
      <c r="AC42" s="1475"/>
      <c r="AD42" s="1475"/>
      <c r="AE42" s="1475"/>
      <c r="AF42" s="1475"/>
      <c r="AG42" s="1475"/>
      <c r="AH42" s="1475"/>
      <c r="AI42" s="1475"/>
      <c r="AJ42" s="1475"/>
      <c r="AK42" s="1475"/>
      <c r="AL42" s="1475"/>
      <c r="AM42" s="1475"/>
      <c r="AN42" s="1475"/>
      <c r="AO42" s="1475"/>
      <c r="AP42" s="1475"/>
      <c r="AQ42" s="1475"/>
      <c r="AR42" s="1475"/>
      <c r="AS42" s="1475"/>
      <c r="AT42" s="1475"/>
      <c r="AU42" s="1475"/>
      <c r="AV42" s="1475"/>
      <c r="AW42" s="1475"/>
      <c r="AX42" s="1475"/>
      <c r="AY42" s="1475"/>
      <c r="AZ42" s="1475"/>
      <c r="BA42" s="1475"/>
      <c r="BB42" s="1475"/>
      <c r="BC42" s="1475"/>
      <c r="BD42" s="1475"/>
      <c r="BE42" s="1475"/>
      <c r="BF42" s="1475"/>
      <c r="BG42" s="1475"/>
      <c r="BH42" s="1475"/>
      <c r="BI42" s="1475"/>
      <c r="BJ42" s="1475"/>
      <c r="BK42" s="1475"/>
      <c r="BL42" s="1475"/>
      <c r="BM42" s="1475"/>
      <c r="BN42" s="1475"/>
    </row>
    <row r="43" spans="1:72" s="52" customFormat="1" ht="12" customHeight="1">
      <c r="F43" s="333"/>
      <c r="G43" s="1475"/>
      <c r="H43" s="1475"/>
      <c r="I43" s="1475"/>
      <c r="J43" s="1475"/>
      <c r="K43" s="1475"/>
      <c r="L43" s="1475"/>
      <c r="M43" s="1475"/>
      <c r="N43" s="1475"/>
      <c r="O43" s="1475"/>
      <c r="P43" s="1475"/>
      <c r="Q43" s="1475"/>
      <c r="R43" s="1475"/>
      <c r="S43" s="1475"/>
      <c r="T43" s="1475"/>
      <c r="U43" s="1475"/>
      <c r="V43" s="1475"/>
      <c r="W43" s="1475"/>
      <c r="X43" s="1475"/>
      <c r="Y43" s="1475"/>
      <c r="Z43" s="1475"/>
      <c r="AA43" s="1475"/>
      <c r="AB43" s="1475"/>
      <c r="AC43" s="1475"/>
      <c r="AD43" s="1475"/>
      <c r="AE43" s="1475"/>
      <c r="AF43" s="1475"/>
      <c r="AG43" s="1475"/>
      <c r="AH43" s="1475"/>
      <c r="AI43" s="1475"/>
      <c r="AJ43" s="1475"/>
      <c r="AK43" s="1475"/>
      <c r="AL43" s="1475"/>
      <c r="AM43" s="1475"/>
      <c r="AN43" s="1475"/>
      <c r="AO43" s="1475"/>
      <c r="AP43" s="1475"/>
      <c r="AQ43" s="1475"/>
      <c r="AR43" s="1475"/>
      <c r="AS43" s="1475"/>
      <c r="AT43" s="1475"/>
      <c r="AU43" s="1475"/>
      <c r="AV43" s="1475"/>
      <c r="AW43" s="1475"/>
      <c r="AX43" s="1475"/>
      <c r="AY43" s="1475"/>
      <c r="AZ43" s="1475"/>
      <c r="BA43" s="1475"/>
      <c r="BB43" s="1475"/>
      <c r="BC43" s="1475"/>
      <c r="BD43" s="1475"/>
      <c r="BE43" s="1475"/>
      <c r="BF43" s="1475"/>
      <c r="BG43" s="1475"/>
      <c r="BH43" s="1475"/>
      <c r="BI43" s="1475"/>
      <c r="BJ43" s="1475"/>
      <c r="BK43" s="1475"/>
      <c r="BL43" s="1475"/>
      <c r="BM43" s="1475"/>
      <c r="BN43" s="1475"/>
    </row>
    <row r="44" spans="1:72" s="52" customFormat="1" ht="12" customHeight="1">
      <c r="F44" s="333" t="s">
        <v>1205</v>
      </c>
      <c r="G44" s="3691" t="s">
        <v>369</v>
      </c>
      <c r="H44" s="3692"/>
      <c r="I44" s="3692"/>
      <c r="J44" s="3692"/>
      <c r="K44" s="3692"/>
      <c r="L44" s="3692"/>
      <c r="M44" s="3692"/>
      <c r="N44" s="3692"/>
      <c r="O44" s="3692"/>
      <c r="P44" s="3692"/>
      <c r="Q44" s="3692"/>
      <c r="R44" s="3692"/>
      <c r="S44" s="3692"/>
      <c r="T44" s="3692"/>
      <c r="U44" s="3692"/>
      <c r="V44" s="3692"/>
      <c r="W44" s="3692"/>
      <c r="X44" s="3692"/>
      <c r="Y44" s="3692"/>
      <c r="Z44" s="3692"/>
      <c r="AA44" s="3692"/>
      <c r="AB44" s="3692"/>
      <c r="AC44" s="3692"/>
      <c r="AD44" s="3692"/>
      <c r="AE44" s="3692"/>
      <c r="AF44" s="3692"/>
      <c r="AG44" s="3692"/>
      <c r="AH44" s="3692"/>
      <c r="AI44" s="3692"/>
      <c r="AJ44" s="3692"/>
      <c r="AK44" s="3692"/>
      <c r="AL44" s="3692"/>
      <c r="AM44" s="3692"/>
      <c r="AN44" s="3692"/>
      <c r="AO44" s="3692"/>
      <c r="AP44" s="3692"/>
      <c r="AQ44" s="3692"/>
      <c r="AR44" s="3692"/>
      <c r="AS44" s="3692"/>
      <c r="AT44" s="3692"/>
      <c r="AU44" s="3692"/>
      <c r="AV44" s="3692"/>
      <c r="AW44" s="3692"/>
      <c r="AX44" s="3692"/>
      <c r="AY44" s="3692"/>
      <c r="AZ44" s="3692"/>
      <c r="BA44" s="3692"/>
      <c r="BB44" s="3692"/>
      <c r="BC44" s="3692"/>
      <c r="BD44" s="3692"/>
      <c r="BE44" s="3692"/>
      <c r="BF44" s="3692"/>
      <c r="BG44" s="3692"/>
      <c r="BH44" s="3692"/>
      <c r="BI44" s="3692"/>
      <c r="BJ44" s="3692"/>
      <c r="BK44" s="3692"/>
      <c r="BL44" s="3692"/>
      <c r="BM44" s="3692"/>
      <c r="BN44" s="578"/>
    </row>
    <row r="45" spans="1:72" s="52" customFormat="1" ht="12" customHeight="1">
      <c r="F45" s="333" t="s">
        <v>879</v>
      </c>
      <c r="G45" s="2159" t="s">
        <v>1182</v>
      </c>
      <c r="H45" s="3276"/>
      <c r="I45" s="3276"/>
      <c r="J45" s="3276"/>
      <c r="K45" s="3276"/>
      <c r="L45" s="3276"/>
      <c r="M45" s="3276"/>
      <c r="N45" s="3276"/>
      <c r="O45" s="3276"/>
      <c r="P45" s="3276"/>
      <c r="Q45" s="3276"/>
      <c r="R45" s="3276"/>
      <c r="S45" s="3276"/>
      <c r="T45" s="3276"/>
      <c r="U45" s="3276"/>
      <c r="V45" s="3276"/>
      <c r="W45" s="3276"/>
      <c r="X45" s="3276"/>
      <c r="Y45" s="3276"/>
      <c r="Z45" s="3276"/>
      <c r="AA45" s="3276"/>
      <c r="AB45" s="3276"/>
      <c r="AC45" s="3276"/>
      <c r="AD45" s="3276"/>
      <c r="AE45" s="3276"/>
      <c r="AF45" s="3276"/>
      <c r="AG45" s="3276"/>
      <c r="AH45" s="3276"/>
      <c r="AI45" s="3276"/>
      <c r="AJ45" s="3276"/>
      <c r="AK45" s="3276"/>
      <c r="AL45" s="3276"/>
      <c r="AM45" s="3276"/>
      <c r="AN45" s="3276"/>
      <c r="AO45" s="3276"/>
      <c r="AP45" s="3276"/>
      <c r="AQ45" s="3276"/>
      <c r="AR45" s="3276"/>
      <c r="AS45" s="3276"/>
      <c r="AT45" s="3276"/>
      <c r="AU45" s="3276"/>
      <c r="AV45" s="3276"/>
      <c r="AW45" s="3276"/>
      <c r="AX45" s="3276"/>
      <c r="AY45" s="3276"/>
      <c r="AZ45" s="3276"/>
      <c r="BA45" s="3276"/>
      <c r="BB45" s="3276"/>
      <c r="BC45" s="3276"/>
      <c r="BD45" s="3276"/>
      <c r="BE45" s="3276"/>
      <c r="BF45" s="3276"/>
      <c r="BG45" s="3276"/>
      <c r="BH45" s="3276"/>
      <c r="BI45" s="3276"/>
      <c r="BJ45" s="3276"/>
      <c r="BK45" s="3276"/>
      <c r="BL45" s="3276"/>
      <c r="BM45" s="3276"/>
      <c r="BN45" s="3276"/>
      <c r="BO45" s="816"/>
      <c r="BP45" s="816"/>
      <c r="BQ45" s="816"/>
      <c r="BR45" s="816"/>
      <c r="BS45" s="816"/>
      <c r="BT45" s="816"/>
    </row>
    <row r="46" spans="1:72" ht="14.1" customHeight="1">
      <c r="A46" s="1457" t="s">
        <v>1206</v>
      </c>
      <c r="B46" s="1457"/>
      <c r="C46" s="1457"/>
      <c r="D46" s="1457"/>
      <c r="E46" s="1458"/>
      <c r="F46" s="1458"/>
      <c r="G46" s="1458"/>
      <c r="H46" s="1458"/>
      <c r="I46" s="1458"/>
      <c r="J46" s="1458"/>
      <c r="K46" s="1458"/>
      <c r="L46" s="1458"/>
      <c r="M46" s="1458"/>
      <c r="N46" s="1458"/>
      <c r="O46" s="1458"/>
      <c r="P46" s="1458"/>
      <c r="Q46" s="1458"/>
      <c r="R46" s="1458"/>
      <c r="S46" s="1458"/>
      <c r="T46" s="1458"/>
      <c r="U46" s="1458"/>
      <c r="V46" s="1458"/>
      <c r="W46" s="1458"/>
      <c r="X46" s="1458"/>
      <c r="Y46" s="1458"/>
      <c r="Z46" s="1458"/>
      <c r="AA46" s="1458"/>
      <c r="AB46" s="1458"/>
      <c r="AC46" s="1458"/>
      <c r="AD46" s="1458"/>
      <c r="AE46" s="1458"/>
      <c r="AF46" s="1458"/>
      <c r="AG46" s="1458"/>
      <c r="AH46" s="1458"/>
      <c r="AI46" s="1458"/>
      <c r="AJ46" s="1458"/>
      <c r="AK46" s="1458"/>
      <c r="AL46" s="1458"/>
      <c r="AM46" s="1458"/>
      <c r="AN46" s="1458"/>
      <c r="AO46" s="1458"/>
      <c r="AP46" s="1458"/>
      <c r="AQ46" s="1458"/>
      <c r="AR46" s="1458"/>
      <c r="AS46" s="1458"/>
      <c r="AT46" s="1458"/>
      <c r="AU46" s="1458"/>
      <c r="AV46" s="1458"/>
      <c r="AW46" s="1458"/>
      <c r="AX46" s="1458"/>
      <c r="AY46" s="1458"/>
      <c r="AZ46" s="1458"/>
      <c r="BA46" s="1458"/>
      <c r="BB46" s="1458"/>
      <c r="BC46" s="1458"/>
      <c r="BD46" s="1458"/>
      <c r="BE46" s="1458"/>
      <c r="BF46" s="1458"/>
      <c r="BG46" s="1458"/>
      <c r="BH46" s="1458"/>
      <c r="BI46" s="1458"/>
      <c r="BJ46" s="1458"/>
      <c r="BK46" s="1458"/>
      <c r="BL46" s="1458"/>
      <c r="BM46" s="1458"/>
      <c r="BN46" s="1458"/>
    </row>
    <row r="47" spans="1:72" ht="5.0999999999999996" customHeight="1"/>
    <row r="48" spans="1:72" ht="14.1" customHeight="1">
      <c r="A48" s="76" t="s">
        <v>390</v>
      </c>
      <c r="B48" s="76"/>
      <c r="C48" s="76"/>
      <c r="D48" s="76"/>
      <c r="E48" s="7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W48" s="3277" t="s">
        <v>871</v>
      </c>
      <c r="AX48" s="2841"/>
      <c r="AY48" s="2841"/>
      <c r="AZ48" s="2841"/>
      <c r="BA48" s="2841"/>
      <c r="BB48" s="2841"/>
      <c r="BC48" s="2841"/>
      <c r="BD48" s="3278">
        <f>BD3</f>
        <v>0</v>
      </c>
      <c r="BE48" s="3279"/>
      <c r="BF48" s="3277" t="s">
        <v>872</v>
      </c>
      <c r="BG48" s="2841"/>
      <c r="BH48" s="2841"/>
      <c r="BI48" s="2841"/>
      <c r="BJ48" s="2841"/>
      <c r="BK48" s="2841"/>
    </row>
    <row r="49" spans="1:66" ht="6.95" customHeight="1" thickBot="1">
      <c r="A49" s="76"/>
      <c r="B49" s="76"/>
      <c r="C49" s="76"/>
      <c r="D49" s="76"/>
      <c r="E49" s="7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row>
    <row r="50" spans="1:66" s="52" customFormat="1" ht="12.95" customHeight="1">
      <c r="A50" s="3257" t="s">
        <v>62</v>
      </c>
      <c r="B50" s="3207" t="s">
        <v>1113</v>
      </c>
      <c r="C50" s="3260"/>
      <c r="D50" s="3261"/>
      <c r="E50" s="3263" t="s">
        <v>63</v>
      </c>
      <c r="F50" s="3260"/>
      <c r="G50" s="3260"/>
      <c r="H50" s="3260"/>
      <c r="I50" s="3261"/>
      <c r="J50" s="3263" t="s">
        <v>58</v>
      </c>
      <c r="K50" s="3260"/>
      <c r="L50" s="3260"/>
      <c r="M50" s="3260"/>
      <c r="N50" s="3261"/>
      <c r="O50" s="3266" t="s">
        <v>858</v>
      </c>
      <c r="P50" s="3270" t="s">
        <v>859</v>
      </c>
      <c r="Q50" s="3271"/>
      <c r="R50" s="3280" t="s">
        <v>1114</v>
      </c>
      <c r="S50" s="3207" t="s">
        <v>65</v>
      </c>
      <c r="T50" s="3208"/>
      <c r="U50" s="3283"/>
      <c r="V50" s="3207" t="s">
        <v>125</v>
      </c>
      <c r="W50" s="3290"/>
      <c r="X50" s="3291"/>
      <c r="Y50" s="3263" t="s">
        <v>66</v>
      </c>
      <c r="Z50" s="3260"/>
      <c r="AA50" s="3260"/>
      <c r="AB50" s="3260"/>
      <c r="AC50" s="3260"/>
      <c r="AD50" s="3260"/>
      <c r="AE50" s="3260"/>
      <c r="AF50" s="3260"/>
      <c r="AG50" s="3260"/>
      <c r="AH50" s="3294" t="s">
        <v>703</v>
      </c>
      <c r="AI50" s="3260"/>
      <c r="AJ50" s="3260"/>
      <c r="AK50" s="3260"/>
      <c r="AL50" s="3260"/>
      <c r="AM50" s="3260"/>
      <c r="AN50" s="3260"/>
      <c r="AO50" s="3260"/>
      <c r="AP50" s="3260"/>
      <c r="AQ50" s="3260"/>
      <c r="AR50" s="3260"/>
      <c r="AS50" s="3260"/>
      <c r="AT50" s="3260"/>
      <c r="AU50" s="3260"/>
      <c r="AV50" s="3260"/>
      <c r="AW50" s="3260"/>
      <c r="AX50" s="3260"/>
      <c r="AY50" s="3260"/>
      <c r="AZ50" s="3260"/>
      <c r="BA50" s="3260"/>
      <c r="BB50" s="3260"/>
      <c r="BC50" s="3260"/>
      <c r="BD50" s="3260"/>
      <c r="BE50" s="3260"/>
      <c r="BF50" s="3295"/>
      <c r="BG50" s="3597" t="s">
        <v>359</v>
      </c>
      <c r="BH50" s="3598"/>
      <c r="BI50" s="3204" t="s">
        <v>73</v>
      </c>
      <c r="BJ50" s="3207" t="s">
        <v>55</v>
      </c>
      <c r="BK50" s="3208"/>
      <c r="BL50" s="3208"/>
      <c r="BM50" s="3208"/>
      <c r="BN50" s="3209"/>
    </row>
    <row r="51" spans="1:66" s="52" customFormat="1" ht="12.95" customHeight="1">
      <c r="A51" s="3258"/>
      <c r="B51" s="1789"/>
      <c r="C51" s="3262"/>
      <c r="D51" s="1791"/>
      <c r="E51" s="1789"/>
      <c r="F51" s="1790"/>
      <c r="G51" s="1790"/>
      <c r="H51" s="1790"/>
      <c r="I51" s="1791"/>
      <c r="J51" s="1789"/>
      <c r="K51" s="1790"/>
      <c r="L51" s="1790"/>
      <c r="M51" s="1790"/>
      <c r="N51" s="1791"/>
      <c r="O51" s="3268"/>
      <c r="P51" s="3272"/>
      <c r="Q51" s="3273"/>
      <c r="R51" s="3281"/>
      <c r="S51" s="3284"/>
      <c r="T51" s="3285"/>
      <c r="U51" s="3286"/>
      <c r="V51" s="3202"/>
      <c r="W51" s="3203"/>
      <c r="X51" s="3292"/>
      <c r="Y51" s="1792"/>
      <c r="Z51" s="1793"/>
      <c r="AA51" s="1793"/>
      <c r="AB51" s="1793"/>
      <c r="AC51" s="1793"/>
      <c r="AD51" s="1793"/>
      <c r="AE51" s="1793"/>
      <c r="AF51" s="1793"/>
      <c r="AG51" s="1793"/>
      <c r="AH51" s="3296"/>
      <c r="AI51" s="1793"/>
      <c r="AJ51" s="1793"/>
      <c r="AK51" s="1793"/>
      <c r="AL51" s="1793"/>
      <c r="AM51" s="1793"/>
      <c r="AN51" s="1793"/>
      <c r="AO51" s="1793"/>
      <c r="AP51" s="1793"/>
      <c r="AQ51" s="1793"/>
      <c r="AR51" s="1793"/>
      <c r="AS51" s="1793"/>
      <c r="AT51" s="1793"/>
      <c r="AU51" s="1793"/>
      <c r="AV51" s="1793"/>
      <c r="AW51" s="1793"/>
      <c r="AX51" s="1793"/>
      <c r="AY51" s="1793"/>
      <c r="AZ51" s="1793"/>
      <c r="BA51" s="1793"/>
      <c r="BB51" s="1793"/>
      <c r="BC51" s="1793"/>
      <c r="BD51" s="1793"/>
      <c r="BE51" s="1793"/>
      <c r="BF51" s="3297"/>
      <c r="BG51" s="3599"/>
      <c r="BH51" s="3600"/>
      <c r="BI51" s="3205"/>
      <c r="BJ51" s="3210"/>
      <c r="BK51" s="3211"/>
      <c r="BL51" s="3211"/>
      <c r="BM51" s="3211"/>
      <c r="BN51" s="3212"/>
    </row>
    <row r="52" spans="1:66" s="52" customFormat="1" ht="15" customHeight="1">
      <c r="A52" s="3258"/>
      <c r="B52" s="1789"/>
      <c r="C52" s="3262"/>
      <c r="D52" s="1791"/>
      <c r="E52" s="1789"/>
      <c r="F52" s="1790"/>
      <c r="G52" s="1790"/>
      <c r="H52" s="1790"/>
      <c r="I52" s="1791"/>
      <c r="J52" s="1789"/>
      <c r="K52" s="1790"/>
      <c r="L52" s="1790"/>
      <c r="M52" s="1790"/>
      <c r="N52" s="1791"/>
      <c r="O52" s="3268"/>
      <c r="P52" s="3272"/>
      <c r="Q52" s="3273"/>
      <c r="R52" s="3281"/>
      <c r="S52" s="3284"/>
      <c r="T52" s="3285"/>
      <c r="U52" s="3286"/>
      <c r="V52" s="3202"/>
      <c r="W52" s="3203"/>
      <c r="X52" s="3292"/>
      <c r="Y52" s="2970" t="s">
        <v>67</v>
      </c>
      <c r="Z52" s="3213"/>
      <c r="AA52" s="3213"/>
      <c r="AB52" s="3213"/>
      <c r="AC52" s="3213"/>
      <c r="AD52" s="3584" t="s">
        <v>69</v>
      </c>
      <c r="AE52" s="3585"/>
      <c r="AF52" s="1770" t="s">
        <v>128</v>
      </c>
      <c r="AG52" s="1771"/>
      <c r="AH52" s="3216" t="s">
        <v>129</v>
      </c>
      <c r="AI52" s="2847"/>
      <c r="AJ52" s="2847"/>
      <c r="AK52" s="2847"/>
      <c r="AL52" s="2846" t="s">
        <v>385</v>
      </c>
      <c r="AM52" s="2847"/>
      <c r="AN52" s="2847"/>
      <c r="AO52" s="2847"/>
      <c r="AP52" s="2847"/>
      <c r="AQ52" s="2847"/>
      <c r="AR52" s="2847"/>
      <c r="AS52" s="2847"/>
      <c r="AT52" s="2847"/>
      <c r="AU52" s="2847"/>
      <c r="AV52" s="2847"/>
      <c r="AW52" s="2847"/>
      <c r="AX52" s="2847"/>
      <c r="AY52" s="2847"/>
      <c r="AZ52" s="2847"/>
      <c r="BA52" s="2847"/>
      <c r="BB52" s="2847"/>
      <c r="BC52" s="2847"/>
      <c r="BD52" s="3217" t="s">
        <v>174</v>
      </c>
      <c r="BE52" s="3218"/>
      <c r="BF52" s="3219"/>
      <c r="BG52" s="3223" t="s">
        <v>360</v>
      </c>
      <c r="BH52" s="3225"/>
      <c r="BI52" s="3205"/>
      <c r="BJ52" s="3588" t="s">
        <v>382</v>
      </c>
      <c r="BK52" s="3589"/>
      <c r="BL52" s="3589"/>
      <c r="BM52" s="3589"/>
      <c r="BN52" s="3590"/>
    </row>
    <row r="53" spans="1:66" s="52" customFormat="1" ht="15" customHeight="1">
      <c r="A53" s="3258"/>
      <c r="B53" s="1789"/>
      <c r="C53" s="3262"/>
      <c r="D53" s="1791"/>
      <c r="E53" s="3581"/>
      <c r="F53" s="3582"/>
      <c r="G53" s="3582"/>
      <c r="H53" s="3582"/>
      <c r="I53" s="3583"/>
      <c r="J53" s="1789"/>
      <c r="K53" s="1790"/>
      <c r="L53" s="1790"/>
      <c r="M53" s="1790"/>
      <c r="N53" s="1791"/>
      <c r="O53" s="3268"/>
      <c r="P53" s="3272"/>
      <c r="Q53" s="3273"/>
      <c r="R53" s="3281"/>
      <c r="S53" s="3284"/>
      <c r="T53" s="3285"/>
      <c r="U53" s="3286"/>
      <c r="V53" s="3202"/>
      <c r="W53" s="3203"/>
      <c r="X53" s="3292"/>
      <c r="Y53" s="1770" t="s">
        <v>126</v>
      </c>
      <c r="Z53" s="1771"/>
      <c r="AA53" s="1771"/>
      <c r="AB53" s="1770" t="s">
        <v>127</v>
      </c>
      <c r="AC53" s="1772"/>
      <c r="AD53" s="3586"/>
      <c r="AE53" s="3586"/>
      <c r="AF53" s="3202"/>
      <c r="AG53" s="3203"/>
      <c r="AH53" s="3304" t="s">
        <v>133</v>
      </c>
      <c r="AI53" s="2661"/>
      <c r="AJ53" s="1786" t="s">
        <v>384</v>
      </c>
      <c r="AK53" s="2661"/>
      <c r="AL53" s="3306" t="s">
        <v>70</v>
      </c>
      <c r="AM53" s="3307"/>
      <c r="AN53" s="3308"/>
      <c r="AO53" s="1786" t="s">
        <v>357</v>
      </c>
      <c r="AP53" s="1787"/>
      <c r="AQ53" s="1788"/>
      <c r="AR53" s="3199" t="s">
        <v>1188</v>
      </c>
      <c r="AS53" s="3200"/>
      <c r="AT53" s="3201"/>
      <c r="AU53" s="3199" t="s">
        <v>356</v>
      </c>
      <c r="AV53" s="3200"/>
      <c r="AW53" s="3201"/>
      <c r="AX53" s="3199" t="s">
        <v>1163</v>
      </c>
      <c r="AY53" s="3200"/>
      <c r="AZ53" s="3201"/>
      <c r="BA53" s="1770" t="s">
        <v>357</v>
      </c>
      <c r="BB53" s="1771"/>
      <c r="BC53" s="1771"/>
      <c r="BD53" s="3220"/>
      <c r="BE53" s="3221"/>
      <c r="BF53" s="3222"/>
      <c r="BG53" s="3226"/>
      <c r="BH53" s="3228"/>
      <c r="BI53" s="3205"/>
      <c r="BJ53" s="3591"/>
      <c r="BK53" s="3592"/>
      <c r="BL53" s="3592"/>
      <c r="BM53" s="3592"/>
      <c r="BN53" s="3593"/>
    </row>
    <row r="54" spans="1:66" s="52" customFormat="1" ht="15" customHeight="1">
      <c r="A54" s="3258"/>
      <c r="B54" s="1789"/>
      <c r="C54" s="3262"/>
      <c r="D54" s="1791"/>
      <c r="E54" s="3601" t="s">
        <v>374</v>
      </c>
      <c r="F54" s="3602"/>
      <c r="G54" s="3603"/>
      <c r="H54" s="3605" t="s">
        <v>373</v>
      </c>
      <c r="I54" s="3606"/>
      <c r="J54" s="1789"/>
      <c r="K54" s="1790"/>
      <c r="L54" s="1790"/>
      <c r="M54" s="1790"/>
      <c r="N54" s="1791"/>
      <c r="O54" s="3268"/>
      <c r="P54" s="3272"/>
      <c r="Q54" s="3273"/>
      <c r="R54" s="3281"/>
      <c r="S54" s="3284"/>
      <c r="T54" s="3285"/>
      <c r="U54" s="3286"/>
      <c r="V54" s="3202"/>
      <c r="W54" s="3203"/>
      <c r="X54" s="3292"/>
      <c r="Y54" s="3202"/>
      <c r="Z54" s="3203"/>
      <c r="AA54" s="3203"/>
      <c r="AB54" s="3202"/>
      <c r="AC54" s="3292"/>
      <c r="AD54" s="3586"/>
      <c r="AE54" s="3586"/>
      <c r="AF54" s="3202"/>
      <c r="AG54" s="3203"/>
      <c r="AH54" s="3609" t="s">
        <v>1191</v>
      </c>
      <c r="AI54" s="3610"/>
      <c r="AJ54" s="3613" t="s">
        <v>1207</v>
      </c>
      <c r="AK54" s="3610"/>
      <c r="AL54" s="3188" t="s">
        <v>1164</v>
      </c>
      <c r="AM54" s="3189"/>
      <c r="AN54" s="3190"/>
      <c r="AO54" s="1789"/>
      <c r="AP54" s="1790"/>
      <c r="AQ54" s="1791"/>
      <c r="AR54" s="3188" t="s">
        <v>381</v>
      </c>
      <c r="AS54" s="3189"/>
      <c r="AT54" s="3190"/>
      <c r="AU54" s="3191" t="s">
        <v>1165</v>
      </c>
      <c r="AV54" s="3192"/>
      <c r="AW54" s="3193"/>
      <c r="AX54" s="3188" t="s">
        <v>1189</v>
      </c>
      <c r="AY54" s="3189"/>
      <c r="AZ54" s="3190"/>
      <c r="BA54" s="3202"/>
      <c r="BB54" s="3203"/>
      <c r="BC54" s="3203"/>
      <c r="BD54" s="3220"/>
      <c r="BE54" s="3221"/>
      <c r="BF54" s="3222"/>
      <c r="BG54" s="3226" t="s">
        <v>361</v>
      </c>
      <c r="BH54" s="3228"/>
      <c r="BI54" s="3205"/>
      <c r="BJ54" s="3591"/>
      <c r="BK54" s="3592"/>
      <c r="BL54" s="3592"/>
      <c r="BM54" s="3592"/>
      <c r="BN54" s="3593"/>
    </row>
    <row r="55" spans="1:66" s="52" customFormat="1" ht="15" customHeight="1" thickBot="1">
      <c r="A55" s="3259"/>
      <c r="B55" s="3245"/>
      <c r="C55" s="3246"/>
      <c r="D55" s="3247"/>
      <c r="E55" s="3245"/>
      <c r="F55" s="3246"/>
      <c r="G55" s="3604"/>
      <c r="H55" s="3607"/>
      <c r="I55" s="3608"/>
      <c r="J55" s="3245"/>
      <c r="K55" s="3246"/>
      <c r="L55" s="3246"/>
      <c r="M55" s="3246"/>
      <c r="N55" s="3247"/>
      <c r="O55" s="3269"/>
      <c r="P55" s="3274"/>
      <c r="Q55" s="3275"/>
      <c r="R55" s="3282"/>
      <c r="S55" s="3287"/>
      <c r="T55" s="3288"/>
      <c r="U55" s="3289"/>
      <c r="V55" s="3215"/>
      <c r="W55" s="3214"/>
      <c r="X55" s="3293"/>
      <c r="Y55" s="3215"/>
      <c r="Z55" s="3214"/>
      <c r="AA55" s="3214"/>
      <c r="AB55" s="3215"/>
      <c r="AC55" s="3293"/>
      <c r="AD55" s="3587"/>
      <c r="AE55" s="3587"/>
      <c r="AF55" s="3215"/>
      <c r="AG55" s="3214"/>
      <c r="AH55" s="3611" t="s">
        <v>386</v>
      </c>
      <c r="AI55" s="3612"/>
      <c r="AJ55" s="3612" t="s">
        <v>386</v>
      </c>
      <c r="AK55" s="3612"/>
      <c r="AL55" s="3242" t="s">
        <v>1208</v>
      </c>
      <c r="AM55" s="3243"/>
      <c r="AN55" s="3244"/>
      <c r="AO55" s="3245" t="s">
        <v>1209</v>
      </c>
      <c r="AP55" s="3246"/>
      <c r="AQ55" s="3247"/>
      <c r="AR55" s="3248" t="s">
        <v>355</v>
      </c>
      <c r="AS55" s="3249"/>
      <c r="AT55" s="3250"/>
      <c r="AU55" s="3251" t="s">
        <v>71</v>
      </c>
      <c r="AV55" s="3252"/>
      <c r="AW55" s="3253"/>
      <c r="AX55" s="3251" t="s">
        <v>72</v>
      </c>
      <c r="AY55" s="3252"/>
      <c r="AZ55" s="3253"/>
      <c r="BA55" s="3245" t="s">
        <v>1210</v>
      </c>
      <c r="BB55" s="3246"/>
      <c r="BC55" s="3247"/>
      <c r="BD55" s="3254" t="s">
        <v>1211</v>
      </c>
      <c r="BE55" s="3255"/>
      <c r="BF55" s="3256"/>
      <c r="BG55" s="3238"/>
      <c r="BH55" s="3240"/>
      <c r="BI55" s="3206"/>
      <c r="BJ55" s="3594"/>
      <c r="BK55" s="3595"/>
      <c r="BL55" s="3595"/>
      <c r="BM55" s="3595"/>
      <c r="BN55" s="3596"/>
    </row>
    <row r="56" spans="1:66" s="52" customFormat="1" ht="14.1" customHeight="1" thickTop="1">
      <c r="A56" s="3064">
        <v>9</v>
      </c>
      <c r="B56" s="3578"/>
      <c r="C56" s="3579"/>
      <c r="D56" s="3580"/>
      <c r="E56" s="3154"/>
      <c r="F56" s="3155"/>
      <c r="G56" s="3155"/>
      <c r="H56" s="3155"/>
      <c r="I56" s="3156"/>
      <c r="J56" s="3148"/>
      <c r="K56" s="3149"/>
      <c r="L56" s="3149"/>
      <c r="M56" s="3149"/>
      <c r="N56" s="3150"/>
      <c r="O56" s="3151"/>
      <c r="P56" s="3152"/>
      <c r="Q56" s="3153"/>
      <c r="R56" s="3194"/>
      <c r="S56" s="3571"/>
      <c r="T56" s="3572"/>
      <c r="U56" s="3573"/>
      <c r="V56" s="3145"/>
      <c r="W56" s="3146"/>
      <c r="X56" s="3147"/>
      <c r="Y56" s="3195"/>
      <c r="Z56" s="3196"/>
      <c r="AA56" s="3197"/>
      <c r="AB56" s="3198"/>
      <c r="AC56" s="3170" t="s">
        <v>130</v>
      </c>
      <c r="AD56" s="3169"/>
      <c r="AE56" s="3170" t="s">
        <v>130</v>
      </c>
      <c r="AF56" s="3171"/>
      <c r="AG56" s="3172" t="s">
        <v>130</v>
      </c>
      <c r="AH56" s="3698"/>
      <c r="AI56" s="3699"/>
      <c r="AJ56" s="3700"/>
      <c r="AK56" s="3699"/>
      <c r="AL56" s="3157"/>
      <c r="AM56" s="3158"/>
      <c r="AN56" s="3159"/>
      <c r="AO56" s="3160">
        <f>SUM(AL56:AN58)</f>
        <v>0</v>
      </c>
      <c r="AP56" s="3161"/>
      <c r="AQ56" s="3162"/>
      <c r="AR56" s="3163"/>
      <c r="AS56" s="3164"/>
      <c r="AT56" s="3165"/>
      <c r="AU56" s="3163"/>
      <c r="AV56" s="3164"/>
      <c r="AW56" s="3165"/>
      <c r="AX56" s="3163"/>
      <c r="AY56" s="3164"/>
      <c r="AZ56" s="3165"/>
      <c r="BA56" s="3166">
        <f>SUM(AR56:AZ58)</f>
        <v>0</v>
      </c>
      <c r="BB56" s="3167"/>
      <c r="BC56" s="3168"/>
      <c r="BD56" s="3142">
        <f>AJ56+AO56+BA56</f>
        <v>0</v>
      </c>
      <c r="BE56" s="3143"/>
      <c r="BF56" s="3144"/>
      <c r="BG56" s="3701"/>
      <c r="BH56" s="3702"/>
      <c r="BI56" s="3180"/>
      <c r="BJ56" s="3703"/>
      <c r="BK56" s="3704"/>
      <c r="BL56" s="3704"/>
      <c r="BM56" s="3704"/>
      <c r="BN56" s="3705"/>
    </row>
    <row r="57" spans="1:66" s="52" customFormat="1" ht="14.1" customHeight="1">
      <c r="A57" s="3064"/>
      <c r="B57" s="3541"/>
      <c r="C57" s="3542"/>
      <c r="D57" s="3543"/>
      <c r="E57" s="3653"/>
      <c r="F57" s="3654"/>
      <c r="G57" s="3654"/>
      <c r="H57" s="3654"/>
      <c r="I57" s="3655"/>
      <c r="J57" s="3078"/>
      <c r="K57" s="3079"/>
      <c r="L57" s="3079"/>
      <c r="M57" s="3079"/>
      <c r="N57" s="3080"/>
      <c r="O57" s="3530"/>
      <c r="P57" s="3089"/>
      <c r="Q57" s="3090"/>
      <c r="R57" s="3667"/>
      <c r="S57" s="3511"/>
      <c r="T57" s="3512"/>
      <c r="U57" s="3513"/>
      <c r="V57" s="3069"/>
      <c r="W57" s="3070"/>
      <c r="X57" s="3071"/>
      <c r="Y57" s="3051"/>
      <c r="Z57" s="3052"/>
      <c r="AA57" s="3053"/>
      <c r="AB57" s="3058"/>
      <c r="AC57" s="1791"/>
      <c r="AD57" s="3060"/>
      <c r="AE57" s="1791"/>
      <c r="AF57" s="1789"/>
      <c r="AG57" s="3062"/>
      <c r="AH57" s="3663"/>
      <c r="AI57" s="3664"/>
      <c r="AJ57" s="3666"/>
      <c r="AK57" s="3664"/>
      <c r="AL57" s="2986"/>
      <c r="AM57" s="2987"/>
      <c r="AN57" s="2988"/>
      <c r="AO57" s="3042"/>
      <c r="AP57" s="3043"/>
      <c r="AQ57" s="3044"/>
      <c r="AR57" s="2989"/>
      <c r="AS57" s="2990"/>
      <c r="AT57" s="2991"/>
      <c r="AU57" s="2989"/>
      <c r="AV57" s="2990"/>
      <c r="AW57" s="2991"/>
      <c r="AX57" s="2989"/>
      <c r="AY57" s="2990"/>
      <c r="AZ57" s="2991"/>
      <c r="BA57" s="3001"/>
      <c r="BB57" s="3002"/>
      <c r="BC57" s="3003"/>
      <c r="BD57" s="3010"/>
      <c r="BE57" s="3011"/>
      <c r="BF57" s="3012"/>
      <c r="BG57" s="3680"/>
      <c r="BH57" s="3681"/>
      <c r="BI57" s="3023"/>
      <c r="BJ57" s="3669"/>
      <c r="BK57" s="3670"/>
      <c r="BL57" s="3670"/>
      <c r="BM57" s="3670"/>
      <c r="BN57" s="3671"/>
    </row>
    <row r="58" spans="1:66" s="52" customFormat="1" ht="14.1" customHeight="1">
      <c r="A58" s="3128"/>
      <c r="B58" s="3544"/>
      <c r="C58" s="3545"/>
      <c r="D58" s="3546"/>
      <c r="E58" s="3656"/>
      <c r="F58" s="3657"/>
      <c r="G58" s="3658"/>
      <c r="H58" s="3659"/>
      <c r="I58" s="3660"/>
      <c r="J58" s="3132"/>
      <c r="K58" s="3133"/>
      <c r="L58" s="3133"/>
      <c r="M58" s="3133"/>
      <c r="N58" s="3134"/>
      <c r="O58" s="3531"/>
      <c r="P58" s="3136"/>
      <c r="Q58" s="3137"/>
      <c r="R58" s="3668"/>
      <c r="S58" s="3514"/>
      <c r="T58" s="3515"/>
      <c r="U58" s="3516"/>
      <c r="V58" s="3129"/>
      <c r="W58" s="3130"/>
      <c r="X58" s="3131"/>
      <c r="Y58" s="3672"/>
      <c r="Z58" s="3673"/>
      <c r="AA58" s="3674"/>
      <c r="AB58" s="305"/>
      <c r="AC58" s="69" t="s">
        <v>34</v>
      </c>
      <c r="AD58" s="306"/>
      <c r="AE58" s="69" t="s">
        <v>34</v>
      </c>
      <c r="AF58" s="306"/>
      <c r="AG58" s="68" t="s">
        <v>34</v>
      </c>
      <c r="AH58" s="341"/>
      <c r="AI58" s="337"/>
      <c r="AJ58" s="338"/>
      <c r="AK58" s="339"/>
      <c r="AL58" s="3121"/>
      <c r="AM58" s="3122"/>
      <c r="AN58" s="3123"/>
      <c r="AO58" s="3124"/>
      <c r="AP58" s="3125"/>
      <c r="AQ58" s="3126"/>
      <c r="AR58" s="3112"/>
      <c r="AS58" s="3113"/>
      <c r="AT58" s="3114"/>
      <c r="AU58" s="3112"/>
      <c r="AV58" s="3113"/>
      <c r="AW58" s="3114"/>
      <c r="AX58" s="3112"/>
      <c r="AY58" s="3113"/>
      <c r="AZ58" s="3114"/>
      <c r="BA58" s="3105"/>
      <c r="BB58" s="3106"/>
      <c r="BC58" s="3107"/>
      <c r="BD58" s="3108"/>
      <c r="BE58" s="3109"/>
      <c r="BF58" s="3110"/>
      <c r="BG58" s="3115"/>
      <c r="BH58" s="3117"/>
      <c r="BI58" s="3111"/>
      <c r="BJ58" s="3675"/>
      <c r="BK58" s="3676"/>
      <c r="BL58" s="3676"/>
      <c r="BM58" s="3676"/>
      <c r="BN58" s="3677"/>
    </row>
    <row r="59" spans="1:66" s="52" customFormat="1" ht="14.1" customHeight="1">
      <c r="A59" s="3063">
        <v>10</v>
      </c>
      <c r="B59" s="3538"/>
      <c r="C59" s="3539"/>
      <c r="D59" s="3540"/>
      <c r="E59" s="3096"/>
      <c r="F59" s="3097"/>
      <c r="G59" s="3097"/>
      <c r="H59" s="3097"/>
      <c r="I59" s="3098"/>
      <c r="J59" s="3075"/>
      <c r="K59" s="3076"/>
      <c r="L59" s="3076"/>
      <c r="M59" s="3076"/>
      <c r="N59" s="3077"/>
      <c r="O59" s="3084"/>
      <c r="P59" s="3087"/>
      <c r="Q59" s="3088"/>
      <c r="R59" s="3093"/>
      <c r="S59" s="3535"/>
      <c r="T59" s="3536"/>
      <c r="U59" s="3537"/>
      <c r="V59" s="3066"/>
      <c r="W59" s="3067"/>
      <c r="X59" s="3068"/>
      <c r="Y59" s="3048"/>
      <c r="Z59" s="3049"/>
      <c r="AA59" s="3050"/>
      <c r="AB59" s="3057"/>
      <c r="AC59" s="1788" t="s">
        <v>130</v>
      </c>
      <c r="AD59" s="3059"/>
      <c r="AE59" s="1788" t="s">
        <v>130</v>
      </c>
      <c r="AF59" s="1786"/>
      <c r="AG59" s="3061" t="s">
        <v>130</v>
      </c>
      <c r="AH59" s="3661"/>
      <c r="AI59" s="3662"/>
      <c r="AJ59" s="3665"/>
      <c r="AK59" s="3662"/>
      <c r="AL59" s="3036"/>
      <c r="AM59" s="3037"/>
      <c r="AN59" s="3038"/>
      <c r="AO59" s="3039">
        <f t="shared" ref="AO59" si="21">SUM(AL59:AN61)</f>
        <v>0</v>
      </c>
      <c r="AP59" s="3040"/>
      <c r="AQ59" s="3041"/>
      <c r="AR59" s="2995"/>
      <c r="AS59" s="2996"/>
      <c r="AT59" s="2997"/>
      <c r="AU59" s="2995"/>
      <c r="AV59" s="2996"/>
      <c r="AW59" s="2997"/>
      <c r="AX59" s="2995"/>
      <c r="AY59" s="2996"/>
      <c r="AZ59" s="2997"/>
      <c r="BA59" s="2998">
        <f t="shared" ref="BA59" si="22">SUM(AR59:AZ61)</f>
        <v>0</v>
      </c>
      <c r="BB59" s="2999"/>
      <c r="BC59" s="3000"/>
      <c r="BD59" s="3007">
        <f t="shared" ref="BD59" si="23">AJ59+AO59+BA59</f>
        <v>0</v>
      </c>
      <c r="BE59" s="3008"/>
      <c r="BF59" s="3009"/>
      <c r="BG59" s="3678"/>
      <c r="BH59" s="3679"/>
      <c r="BI59" s="3022"/>
      <c r="BJ59" s="1350"/>
      <c r="BK59" s="3682"/>
      <c r="BL59" s="3682"/>
      <c r="BM59" s="3682"/>
      <c r="BN59" s="3683"/>
    </row>
    <row r="60" spans="1:66" s="52" customFormat="1" ht="14.1" customHeight="1">
      <c r="A60" s="3064"/>
      <c r="B60" s="3541"/>
      <c r="C60" s="3542"/>
      <c r="D60" s="3543"/>
      <c r="E60" s="3653"/>
      <c r="F60" s="3654"/>
      <c r="G60" s="3654"/>
      <c r="H60" s="3654"/>
      <c r="I60" s="3655"/>
      <c r="J60" s="3078"/>
      <c r="K60" s="3079"/>
      <c r="L60" s="3079"/>
      <c r="M60" s="3079"/>
      <c r="N60" s="3080"/>
      <c r="O60" s="3530"/>
      <c r="P60" s="3089"/>
      <c r="Q60" s="3090"/>
      <c r="R60" s="3667"/>
      <c r="S60" s="3511"/>
      <c r="T60" s="3512"/>
      <c r="U60" s="3513"/>
      <c r="V60" s="3069"/>
      <c r="W60" s="3070"/>
      <c r="X60" s="3071"/>
      <c r="Y60" s="3051"/>
      <c r="Z60" s="3052"/>
      <c r="AA60" s="3053"/>
      <c r="AB60" s="3058"/>
      <c r="AC60" s="1791"/>
      <c r="AD60" s="3060"/>
      <c r="AE60" s="1791"/>
      <c r="AF60" s="1789"/>
      <c r="AG60" s="3062"/>
      <c r="AH60" s="3663"/>
      <c r="AI60" s="3664"/>
      <c r="AJ60" s="3666"/>
      <c r="AK60" s="3664"/>
      <c r="AL60" s="2986"/>
      <c r="AM60" s="2987"/>
      <c r="AN60" s="2988"/>
      <c r="AO60" s="3042"/>
      <c r="AP60" s="3043"/>
      <c r="AQ60" s="3044"/>
      <c r="AR60" s="2989"/>
      <c r="AS60" s="2990"/>
      <c r="AT60" s="2991"/>
      <c r="AU60" s="2989"/>
      <c r="AV60" s="2990"/>
      <c r="AW60" s="2991"/>
      <c r="AX60" s="2989"/>
      <c r="AY60" s="2990"/>
      <c r="AZ60" s="2991"/>
      <c r="BA60" s="3001"/>
      <c r="BB60" s="3002"/>
      <c r="BC60" s="3003"/>
      <c r="BD60" s="3010"/>
      <c r="BE60" s="3011"/>
      <c r="BF60" s="3012"/>
      <c r="BG60" s="3680"/>
      <c r="BH60" s="3681"/>
      <c r="BI60" s="3023"/>
      <c r="BJ60" s="3669"/>
      <c r="BK60" s="3670"/>
      <c r="BL60" s="3670"/>
      <c r="BM60" s="3670"/>
      <c r="BN60" s="3671"/>
    </row>
    <row r="61" spans="1:66" s="52" customFormat="1" ht="14.1" customHeight="1">
      <c r="A61" s="3128"/>
      <c r="B61" s="3544"/>
      <c r="C61" s="3545"/>
      <c r="D61" s="3546"/>
      <c r="E61" s="3656"/>
      <c r="F61" s="3657"/>
      <c r="G61" s="3658"/>
      <c r="H61" s="3659"/>
      <c r="I61" s="3660"/>
      <c r="J61" s="3132"/>
      <c r="K61" s="3133"/>
      <c r="L61" s="3133"/>
      <c r="M61" s="3133"/>
      <c r="N61" s="3134"/>
      <c r="O61" s="3531"/>
      <c r="P61" s="3136"/>
      <c r="Q61" s="3137"/>
      <c r="R61" s="3668"/>
      <c r="S61" s="3514"/>
      <c r="T61" s="3515"/>
      <c r="U61" s="3516"/>
      <c r="V61" s="3129"/>
      <c r="W61" s="3130"/>
      <c r="X61" s="3131"/>
      <c r="Y61" s="3672"/>
      <c r="Z61" s="3673"/>
      <c r="AA61" s="3674"/>
      <c r="AB61" s="305"/>
      <c r="AC61" s="69" t="s">
        <v>34</v>
      </c>
      <c r="AD61" s="306"/>
      <c r="AE61" s="69" t="s">
        <v>34</v>
      </c>
      <c r="AF61" s="306"/>
      <c r="AG61" s="68" t="s">
        <v>34</v>
      </c>
      <c r="AH61" s="341"/>
      <c r="AI61" s="337"/>
      <c r="AJ61" s="338"/>
      <c r="AK61" s="339"/>
      <c r="AL61" s="3121"/>
      <c r="AM61" s="3122"/>
      <c r="AN61" s="3123"/>
      <c r="AO61" s="3124"/>
      <c r="AP61" s="3125"/>
      <c r="AQ61" s="3126"/>
      <c r="AR61" s="3112"/>
      <c r="AS61" s="3113"/>
      <c r="AT61" s="3114"/>
      <c r="AU61" s="3112"/>
      <c r="AV61" s="3113"/>
      <c r="AW61" s="3114"/>
      <c r="AX61" s="3112"/>
      <c r="AY61" s="3113"/>
      <c r="AZ61" s="3114"/>
      <c r="BA61" s="3105"/>
      <c r="BB61" s="3106"/>
      <c r="BC61" s="3107"/>
      <c r="BD61" s="3108"/>
      <c r="BE61" s="3109"/>
      <c r="BF61" s="3110"/>
      <c r="BG61" s="3115"/>
      <c r="BH61" s="3117"/>
      <c r="BI61" s="3111"/>
      <c r="BJ61" s="3675"/>
      <c r="BK61" s="3676"/>
      <c r="BL61" s="3676"/>
      <c r="BM61" s="3676"/>
      <c r="BN61" s="3677"/>
    </row>
    <row r="62" spans="1:66" s="52" customFormat="1" ht="14.1" customHeight="1">
      <c r="A62" s="3063">
        <v>11</v>
      </c>
      <c r="B62" s="3538"/>
      <c r="C62" s="3539"/>
      <c r="D62" s="3540"/>
      <c r="E62" s="3096"/>
      <c r="F62" s="3097"/>
      <c r="G62" s="3097"/>
      <c r="H62" s="3097"/>
      <c r="I62" s="3098"/>
      <c r="J62" s="3075"/>
      <c r="K62" s="3076"/>
      <c r="L62" s="3076"/>
      <c r="M62" s="3076"/>
      <c r="N62" s="3077"/>
      <c r="O62" s="3084"/>
      <c r="P62" s="3087"/>
      <c r="Q62" s="3088"/>
      <c r="R62" s="3093"/>
      <c r="S62" s="3535"/>
      <c r="T62" s="3536"/>
      <c r="U62" s="3537"/>
      <c r="V62" s="3066"/>
      <c r="W62" s="3067"/>
      <c r="X62" s="3068"/>
      <c r="Y62" s="3048"/>
      <c r="Z62" s="3049"/>
      <c r="AA62" s="3050"/>
      <c r="AB62" s="3057"/>
      <c r="AC62" s="1788" t="s">
        <v>130</v>
      </c>
      <c r="AD62" s="3059"/>
      <c r="AE62" s="1788" t="s">
        <v>130</v>
      </c>
      <c r="AF62" s="1786"/>
      <c r="AG62" s="3061" t="s">
        <v>130</v>
      </c>
      <c r="AH62" s="3661"/>
      <c r="AI62" s="3662"/>
      <c r="AJ62" s="3665"/>
      <c r="AK62" s="3662"/>
      <c r="AL62" s="3036"/>
      <c r="AM62" s="3037"/>
      <c r="AN62" s="3038"/>
      <c r="AO62" s="3039">
        <f t="shared" ref="AO62" si="24">SUM(AL62:AN64)</f>
        <v>0</v>
      </c>
      <c r="AP62" s="3040"/>
      <c r="AQ62" s="3041"/>
      <c r="AR62" s="2995"/>
      <c r="AS62" s="2996"/>
      <c r="AT62" s="2997"/>
      <c r="AU62" s="2995"/>
      <c r="AV62" s="2996"/>
      <c r="AW62" s="2997"/>
      <c r="AX62" s="2995"/>
      <c r="AY62" s="2996"/>
      <c r="AZ62" s="2997"/>
      <c r="BA62" s="2998">
        <f t="shared" ref="BA62" si="25">SUM(AR62:AZ64)</f>
        <v>0</v>
      </c>
      <c r="BB62" s="2999"/>
      <c r="BC62" s="3000"/>
      <c r="BD62" s="3007">
        <f t="shared" ref="BD62" si="26">AJ62+AO62+BA62</f>
        <v>0</v>
      </c>
      <c r="BE62" s="3008"/>
      <c r="BF62" s="3009"/>
      <c r="BG62" s="3678"/>
      <c r="BH62" s="3679"/>
      <c r="BI62" s="3022"/>
      <c r="BJ62" s="1350"/>
      <c r="BK62" s="3682"/>
      <c r="BL62" s="3682"/>
      <c r="BM62" s="3682"/>
      <c r="BN62" s="3683"/>
    </row>
    <row r="63" spans="1:66" s="52" customFormat="1" ht="14.1" customHeight="1">
      <c r="A63" s="3064"/>
      <c r="B63" s="3541"/>
      <c r="C63" s="3542"/>
      <c r="D63" s="3543"/>
      <c r="E63" s="3653"/>
      <c r="F63" s="3654"/>
      <c r="G63" s="3654"/>
      <c r="H63" s="3654"/>
      <c r="I63" s="3655"/>
      <c r="J63" s="3078"/>
      <c r="K63" s="3079"/>
      <c r="L63" s="3079"/>
      <c r="M63" s="3079"/>
      <c r="N63" s="3080"/>
      <c r="O63" s="3530"/>
      <c r="P63" s="3089"/>
      <c r="Q63" s="3090"/>
      <c r="R63" s="3667"/>
      <c r="S63" s="3511"/>
      <c r="T63" s="3512"/>
      <c r="U63" s="3513"/>
      <c r="V63" s="3069"/>
      <c r="W63" s="3070"/>
      <c r="X63" s="3071"/>
      <c r="Y63" s="3051"/>
      <c r="Z63" s="3052"/>
      <c r="AA63" s="3053"/>
      <c r="AB63" s="3058"/>
      <c r="AC63" s="1791"/>
      <c r="AD63" s="3060"/>
      <c r="AE63" s="1791"/>
      <c r="AF63" s="1789"/>
      <c r="AG63" s="3062"/>
      <c r="AH63" s="3663"/>
      <c r="AI63" s="3664"/>
      <c r="AJ63" s="3666"/>
      <c r="AK63" s="3664"/>
      <c r="AL63" s="2986"/>
      <c r="AM63" s="2987"/>
      <c r="AN63" s="2988"/>
      <c r="AO63" s="3042"/>
      <c r="AP63" s="3043"/>
      <c r="AQ63" s="3044"/>
      <c r="AR63" s="2989"/>
      <c r="AS63" s="2990"/>
      <c r="AT63" s="2991"/>
      <c r="AU63" s="2989"/>
      <c r="AV63" s="2990"/>
      <c r="AW63" s="2991"/>
      <c r="AX63" s="2989"/>
      <c r="AY63" s="2990"/>
      <c r="AZ63" s="2991"/>
      <c r="BA63" s="3001"/>
      <c r="BB63" s="3002"/>
      <c r="BC63" s="3003"/>
      <c r="BD63" s="3010"/>
      <c r="BE63" s="3011"/>
      <c r="BF63" s="3012"/>
      <c r="BG63" s="3680"/>
      <c r="BH63" s="3681"/>
      <c r="BI63" s="3023"/>
      <c r="BJ63" s="3669"/>
      <c r="BK63" s="3670"/>
      <c r="BL63" s="3670"/>
      <c r="BM63" s="3670"/>
      <c r="BN63" s="3671"/>
    </row>
    <row r="64" spans="1:66" s="52" customFormat="1" ht="14.1" customHeight="1">
      <c r="A64" s="3128"/>
      <c r="B64" s="3544"/>
      <c r="C64" s="3545"/>
      <c r="D64" s="3546"/>
      <c r="E64" s="3656"/>
      <c r="F64" s="3657"/>
      <c r="G64" s="3658"/>
      <c r="H64" s="3659"/>
      <c r="I64" s="3660"/>
      <c r="J64" s="3132"/>
      <c r="K64" s="3133"/>
      <c r="L64" s="3133"/>
      <c r="M64" s="3133"/>
      <c r="N64" s="3134"/>
      <c r="O64" s="3531"/>
      <c r="P64" s="3136"/>
      <c r="Q64" s="3137"/>
      <c r="R64" s="3668"/>
      <c r="S64" s="3514"/>
      <c r="T64" s="3515"/>
      <c r="U64" s="3516"/>
      <c r="V64" s="3129"/>
      <c r="W64" s="3130"/>
      <c r="X64" s="3131"/>
      <c r="Y64" s="3672"/>
      <c r="Z64" s="3673"/>
      <c r="AA64" s="3674"/>
      <c r="AB64" s="305"/>
      <c r="AC64" s="69" t="s">
        <v>34</v>
      </c>
      <c r="AD64" s="306"/>
      <c r="AE64" s="69" t="s">
        <v>34</v>
      </c>
      <c r="AF64" s="306"/>
      <c r="AG64" s="68" t="s">
        <v>34</v>
      </c>
      <c r="AH64" s="341"/>
      <c r="AI64" s="337"/>
      <c r="AJ64" s="338"/>
      <c r="AK64" s="339"/>
      <c r="AL64" s="3121"/>
      <c r="AM64" s="3122"/>
      <c r="AN64" s="3123"/>
      <c r="AO64" s="3124"/>
      <c r="AP64" s="3125"/>
      <c r="AQ64" s="3126"/>
      <c r="AR64" s="3112"/>
      <c r="AS64" s="3113"/>
      <c r="AT64" s="3114"/>
      <c r="AU64" s="3112"/>
      <c r="AV64" s="3113"/>
      <c r="AW64" s="3114"/>
      <c r="AX64" s="3112"/>
      <c r="AY64" s="3113"/>
      <c r="AZ64" s="3114"/>
      <c r="BA64" s="3105"/>
      <c r="BB64" s="3106"/>
      <c r="BC64" s="3107"/>
      <c r="BD64" s="3108"/>
      <c r="BE64" s="3109"/>
      <c r="BF64" s="3110"/>
      <c r="BG64" s="3115"/>
      <c r="BH64" s="3117"/>
      <c r="BI64" s="3111"/>
      <c r="BJ64" s="3675"/>
      <c r="BK64" s="3676"/>
      <c r="BL64" s="3676"/>
      <c r="BM64" s="3676"/>
      <c r="BN64" s="3677"/>
    </row>
    <row r="65" spans="1:66" s="52" customFormat="1" ht="14.1" customHeight="1">
      <c r="A65" s="3063">
        <v>12</v>
      </c>
      <c r="B65" s="3538"/>
      <c r="C65" s="3539"/>
      <c r="D65" s="3540"/>
      <c r="E65" s="3096"/>
      <c r="F65" s="3097"/>
      <c r="G65" s="3097"/>
      <c r="H65" s="3097"/>
      <c r="I65" s="3098"/>
      <c r="J65" s="3075"/>
      <c r="K65" s="3076"/>
      <c r="L65" s="3076"/>
      <c r="M65" s="3076"/>
      <c r="N65" s="3077"/>
      <c r="O65" s="3084"/>
      <c r="P65" s="3087"/>
      <c r="Q65" s="3088"/>
      <c r="R65" s="3093"/>
      <c r="S65" s="3535"/>
      <c r="T65" s="3536"/>
      <c r="U65" s="3537"/>
      <c r="V65" s="3066"/>
      <c r="W65" s="3067"/>
      <c r="X65" s="3068"/>
      <c r="Y65" s="3048"/>
      <c r="Z65" s="3049"/>
      <c r="AA65" s="3050"/>
      <c r="AB65" s="3057"/>
      <c r="AC65" s="1788" t="s">
        <v>130</v>
      </c>
      <c r="AD65" s="3059"/>
      <c r="AE65" s="1788" t="s">
        <v>130</v>
      </c>
      <c r="AF65" s="1786"/>
      <c r="AG65" s="3061" t="s">
        <v>130</v>
      </c>
      <c r="AH65" s="3661"/>
      <c r="AI65" s="3662"/>
      <c r="AJ65" s="3665"/>
      <c r="AK65" s="3662"/>
      <c r="AL65" s="3036"/>
      <c r="AM65" s="3037"/>
      <c r="AN65" s="3038"/>
      <c r="AO65" s="3039">
        <f t="shared" ref="AO65" si="27">SUM(AL65:AN67)</f>
        <v>0</v>
      </c>
      <c r="AP65" s="3040"/>
      <c r="AQ65" s="3041"/>
      <c r="AR65" s="2995"/>
      <c r="AS65" s="2996"/>
      <c r="AT65" s="2997"/>
      <c r="AU65" s="2995"/>
      <c r="AV65" s="2996"/>
      <c r="AW65" s="2997"/>
      <c r="AX65" s="2995"/>
      <c r="AY65" s="2996"/>
      <c r="AZ65" s="2997"/>
      <c r="BA65" s="2998">
        <f t="shared" ref="BA65" si="28">SUM(AR65:AZ67)</f>
        <v>0</v>
      </c>
      <c r="BB65" s="2999"/>
      <c r="BC65" s="3000"/>
      <c r="BD65" s="3007">
        <f t="shared" ref="BD65" si="29">AJ65+AO65+BA65</f>
        <v>0</v>
      </c>
      <c r="BE65" s="3008"/>
      <c r="BF65" s="3009"/>
      <c r="BG65" s="3678"/>
      <c r="BH65" s="3679"/>
      <c r="BI65" s="3022"/>
      <c r="BJ65" s="1350"/>
      <c r="BK65" s="3682"/>
      <c r="BL65" s="3682"/>
      <c r="BM65" s="3682"/>
      <c r="BN65" s="3683"/>
    </row>
    <row r="66" spans="1:66" s="52" customFormat="1" ht="14.1" customHeight="1">
      <c r="A66" s="3064"/>
      <c r="B66" s="3541"/>
      <c r="C66" s="3542"/>
      <c r="D66" s="3543"/>
      <c r="E66" s="3653"/>
      <c r="F66" s="3654"/>
      <c r="G66" s="3654"/>
      <c r="H66" s="3654"/>
      <c r="I66" s="3655"/>
      <c r="J66" s="3078"/>
      <c r="K66" s="3079"/>
      <c r="L66" s="3079"/>
      <c r="M66" s="3079"/>
      <c r="N66" s="3080"/>
      <c r="O66" s="3530"/>
      <c r="P66" s="3089"/>
      <c r="Q66" s="3090"/>
      <c r="R66" s="3667"/>
      <c r="S66" s="3511"/>
      <c r="T66" s="3512"/>
      <c r="U66" s="3513"/>
      <c r="V66" s="3069"/>
      <c r="W66" s="3070"/>
      <c r="X66" s="3071"/>
      <c r="Y66" s="3051"/>
      <c r="Z66" s="3052"/>
      <c r="AA66" s="3053"/>
      <c r="AB66" s="3058"/>
      <c r="AC66" s="1791"/>
      <c r="AD66" s="3060"/>
      <c r="AE66" s="1791"/>
      <c r="AF66" s="1789"/>
      <c r="AG66" s="3062"/>
      <c r="AH66" s="3663"/>
      <c r="AI66" s="3664"/>
      <c r="AJ66" s="3666"/>
      <c r="AK66" s="3664"/>
      <c r="AL66" s="2986"/>
      <c r="AM66" s="2987"/>
      <c r="AN66" s="2988"/>
      <c r="AO66" s="3042"/>
      <c r="AP66" s="3043"/>
      <c r="AQ66" s="3044"/>
      <c r="AR66" s="2989"/>
      <c r="AS66" s="2990"/>
      <c r="AT66" s="2991"/>
      <c r="AU66" s="2989"/>
      <c r="AV66" s="2990"/>
      <c r="AW66" s="2991"/>
      <c r="AX66" s="2989"/>
      <c r="AY66" s="2990"/>
      <c r="AZ66" s="2991"/>
      <c r="BA66" s="3001"/>
      <c r="BB66" s="3002"/>
      <c r="BC66" s="3003"/>
      <c r="BD66" s="3010"/>
      <c r="BE66" s="3011"/>
      <c r="BF66" s="3012"/>
      <c r="BG66" s="3680"/>
      <c r="BH66" s="3681"/>
      <c r="BI66" s="3023"/>
      <c r="BJ66" s="3669"/>
      <c r="BK66" s="3670"/>
      <c r="BL66" s="3670"/>
      <c r="BM66" s="3670"/>
      <c r="BN66" s="3671"/>
    </row>
    <row r="67" spans="1:66" s="52" customFormat="1" ht="14.1" customHeight="1">
      <c r="A67" s="3128"/>
      <c r="B67" s="3544"/>
      <c r="C67" s="3545"/>
      <c r="D67" s="3546"/>
      <c r="E67" s="3656"/>
      <c r="F67" s="3657"/>
      <c r="G67" s="3658"/>
      <c r="H67" s="3659"/>
      <c r="I67" s="3660"/>
      <c r="J67" s="3132"/>
      <c r="K67" s="3133"/>
      <c r="L67" s="3133"/>
      <c r="M67" s="3133"/>
      <c r="N67" s="3134"/>
      <c r="O67" s="3531"/>
      <c r="P67" s="3136"/>
      <c r="Q67" s="3137"/>
      <c r="R67" s="3668"/>
      <c r="S67" s="3514"/>
      <c r="T67" s="3515"/>
      <c r="U67" s="3516"/>
      <c r="V67" s="3129"/>
      <c r="W67" s="3130"/>
      <c r="X67" s="3131"/>
      <c r="Y67" s="3672"/>
      <c r="Z67" s="3673"/>
      <c r="AA67" s="3674"/>
      <c r="AB67" s="305"/>
      <c r="AC67" s="69" t="s">
        <v>34</v>
      </c>
      <c r="AD67" s="306"/>
      <c r="AE67" s="69" t="s">
        <v>34</v>
      </c>
      <c r="AF67" s="306"/>
      <c r="AG67" s="68" t="s">
        <v>34</v>
      </c>
      <c r="AH67" s="341"/>
      <c r="AI67" s="337"/>
      <c r="AJ67" s="338"/>
      <c r="AK67" s="339"/>
      <c r="AL67" s="3121"/>
      <c r="AM67" s="3122"/>
      <c r="AN67" s="3123"/>
      <c r="AO67" s="3124"/>
      <c r="AP67" s="3125"/>
      <c r="AQ67" s="3126"/>
      <c r="AR67" s="3112"/>
      <c r="AS67" s="3113"/>
      <c r="AT67" s="3114"/>
      <c r="AU67" s="3112"/>
      <c r="AV67" s="3113"/>
      <c r="AW67" s="3114"/>
      <c r="AX67" s="3112"/>
      <c r="AY67" s="3113"/>
      <c r="AZ67" s="3114"/>
      <c r="BA67" s="3105"/>
      <c r="BB67" s="3106"/>
      <c r="BC67" s="3107"/>
      <c r="BD67" s="3108"/>
      <c r="BE67" s="3109"/>
      <c r="BF67" s="3110"/>
      <c r="BG67" s="3115"/>
      <c r="BH67" s="3117"/>
      <c r="BI67" s="3111"/>
      <c r="BJ67" s="3675"/>
      <c r="BK67" s="3676"/>
      <c r="BL67" s="3676"/>
      <c r="BM67" s="3676"/>
      <c r="BN67" s="3677"/>
    </row>
    <row r="68" spans="1:66" s="52" customFormat="1" ht="14.1" customHeight="1">
      <c r="A68" s="3063">
        <v>13</v>
      </c>
      <c r="B68" s="3538"/>
      <c r="C68" s="3539"/>
      <c r="D68" s="3540"/>
      <c r="E68" s="3096"/>
      <c r="F68" s="3097"/>
      <c r="G68" s="3097"/>
      <c r="H68" s="3097"/>
      <c r="I68" s="3098"/>
      <c r="J68" s="3075"/>
      <c r="K68" s="3076"/>
      <c r="L68" s="3076"/>
      <c r="M68" s="3076"/>
      <c r="N68" s="3077"/>
      <c r="O68" s="3084"/>
      <c r="P68" s="3087"/>
      <c r="Q68" s="3088"/>
      <c r="R68" s="3093"/>
      <c r="S68" s="3535"/>
      <c r="T68" s="3536"/>
      <c r="U68" s="3537"/>
      <c r="V68" s="3066"/>
      <c r="W68" s="3067"/>
      <c r="X68" s="3068"/>
      <c r="Y68" s="3048"/>
      <c r="Z68" s="3049"/>
      <c r="AA68" s="3050"/>
      <c r="AB68" s="3057"/>
      <c r="AC68" s="1788" t="s">
        <v>130</v>
      </c>
      <c r="AD68" s="3059"/>
      <c r="AE68" s="1788" t="s">
        <v>130</v>
      </c>
      <c r="AF68" s="1786"/>
      <c r="AG68" s="3061" t="s">
        <v>130</v>
      </c>
      <c r="AH68" s="3661"/>
      <c r="AI68" s="3662"/>
      <c r="AJ68" s="3665"/>
      <c r="AK68" s="3662"/>
      <c r="AL68" s="3036"/>
      <c r="AM68" s="3037"/>
      <c r="AN68" s="3038"/>
      <c r="AO68" s="3039">
        <f t="shared" ref="AO68" si="30">SUM(AL68:AN70)</f>
        <v>0</v>
      </c>
      <c r="AP68" s="3040"/>
      <c r="AQ68" s="3041"/>
      <c r="AR68" s="2995"/>
      <c r="AS68" s="2996"/>
      <c r="AT68" s="2997"/>
      <c r="AU68" s="2995"/>
      <c r="AV68" s="2996"/>
      <c r="AW68" s="2997"/>
      <c r="AX68" s="2995"/>
      <c r="AY68" s="2996"/>
      <c r="AZ68" s="2997"/>
      <c r="BA68" s="2998">
        <f t="shared" ref="BA68" si="31">SUM(AR68:AZ70)</f>
        <v>0</v>
      </c>
      <c r="BB68" s="2999"/>
      <c r="BC68" s="3000"/>
      <c r="BD68" s="3007">
        <f t="shared" ref="BD68" si="32">AJ68+AO68+BA68</f>
        <v>0</v>
      </c>
      <c r="BE68" s="3008"/>
      <c r="BF68" s="3009"/>
      <c r="BG68" s="3678"/>
      <c r="BH68" s="3679"/>
      <c r="BI68" s="3022"/>
      <c r="BJ68" s="1350"/>
      <c r="BK68" s="3682"/>
      <c r="BL68" s="3682"/>
      <c r="BM68" s="3682"/>
      <c r="BN68" s="3683"/>
    </row>
    <row r="69" spans="1:66" s="52" customFormat="1" ht="14.1" customHeight="1">
      <c r="A69" s="3064"/>
      <c r="B69" s="3541"/>
      <c r="C69" s="3542"/>
      <c r="D69" s="3543"/>
      <c r="E69" s="3653"/>
      <c r="F69" s="3654"/>
      <c r="G69" s="3654"/>
      <c r="H69" s="3654"/>
      <c r="I69" s="3655"/>
      <c r="J69" s="3078"/>
      <c r="K69" s="3079"/>
      <c r="L69" s="3079"/>
      <c r="M69" s="3079"/>
      <c r="N69" s="3080"/>
      <c r="O69" s="3530"/>
      <c r="P69" s="3089"/>
      <c r="Q69" s="3090"/>
      <c r="R69" s="3667"/>
      <c r="S69" s="3511"/>
      <c r="T69" s="3512"/>
      <c r="U69" s="3513"/>
      <c r="V69" s="3069"/>
      <c r="W69" s="3070"/>
      <c r="X69" s="3071"/>
      <c r="Y69" s="3051"/>
      <c r="Z69" s="3052"/>
      <c r="AA69" s="3053"/>
      <c r="AB69" s="3058"/>
      <c r="AC69" s="1791"/>
      <c r="AD69" s="3060"/>
      <c r="AE69" s="1791"/>
      <c r="AF69" s="1789"/>
      <c r="AG69" s="3062"/>
      <c r="AH69" s="3663"/>
      <c r="AI69" s="3664"/>
      <c r="AJ69" s="3666"/>
      <c r="AK69" s="3664"/>
      <c r="AL69" s="2986"/>
      <c r="AM69" s="2987"/>
      <c r="AN69" s="2988"/>
      <c r="AO69" s="3042"/>
      <c r="AP69" s="3043"/>
      <c r="AQ69" s="3044"/>
      <c r="AR69" s="2989"/>
      <c r="AS69" s="2990"/>
      <c r="AT69" s="2991"/>
      <c r="AU69" s="2989"/>
      <c r="AV69" s="2990"/>
      <c r="AW69" s="2991"/>
      <c r="AX69" s="2989"/>
      <c r="AY69" s="2990"/>
      <c r="AZ69" s="2991"/>
      <c r="BA69" s="3001"/>
      <c r="BB69" s="3002"/>
      <c r="BC69" s="3003"/>
      <c r="BD69" s="3010"/>
      <c r="BE69" s="3011"/>
      <c r="BF69" s="3012"/>
      <c r="BG69" s="3680"/>
      <c r="BH69" s="3681"/>
      <c r="BI69" s="3023"/>
      <c r="BJ69" s="3669"/>
      <c r="BK69" s="3670"/>
      <c r="BL69" s="3670"/>
      <c r="BM69" s="3670"/>
      <c r="BN69" s="3671"/>
    </row>
    <row r="70" spans="1:66" s="52" customFormat="1" ht="14.1" customHeight="1">
      <c r="A70" s="3128"/>
      <c r="B70" s="3544"/>
      <c r="C70" s="3545"/>
      <c r="D70" s="3546"/>
      <c r="E70" s="3656"/>
      <c r="F70" s="3657"/>
      <c r="G70" s="3658"/>
      <c r="H70" s="3659"/>
      <c r="I70" s="3660"/>
      <c r="J70" s="3132"/>
      <c r="K70" s="3133"/>
      <c r="L70" s="3133"/>
      <c r="M70" s="3133"/>
      <c r="N70" s="3134"/>
      <c r="O70" s="3531"/>
      <c r="P70" s="3136"/>
      <c r="Q70" s="3137"/>
      <c r="R70" s="3668"/>
      <c r="S70" s="3514"/>
      <c r="T70" s="3515"/>
      <c r="U70" s="3516"/>
      <c r="V70" s="3129"/>
      <c r="W70" s="3130"/>
      <c r="X70" s="3131"/>
      <c r="Y70" s="3672"/>
      <c r="Z70" s="3673"/>
      <c r="AA70" s="3674"/>
      <c r="AB70" s="305"/>
      <c r="AC70" s="69" t="s">
        <v>34</v>
      </c>
      <c r="AD70" s="306"/>
      <c r="AE70" s="69" t="s">
        <v>34</v>
      </c>
      <c r="AF70" s="306"/>
      <c r="AG70" s="68" t="s">
        <v>34</v>
      </c>
      <c r="AH70" s="341"/>
      <c r="AI70" s="337"/>
      <c r="AJ70" s="338"/>
      <c r="AK70" s="339"/>
      <c r="AL70" s="3121"/>
      <c r="AM70" s="3122"/>
      <c r="AN70" s="3123"/>
      <c r="AO70" s="3124"/>
      <c r="AP70" s="3125"/>
      <c r="AQ70" s="3126"/>
      <c r="AR70" s="3112"/>
      <c r="AS70" s="3113"/>
      <c r="AT70" s="3114"/>
      <c r="AU70" s="3112"/>
      <c r="AV70" s="3113"/>
      <c r="AW70" s="3114"/>
      <c r="AX70" s="3112"/>
      <c r="AY70" s="3113"/>
      <c r="AZ70" s="3114"/>
      <c r="BA70" s="3105"/>
      <c r="BB70" s="3106"/>
      <c r="BC70" s="3107"/>
      <c r="BD70" s="3108"/>
      <c r="BE70" s="3109"/>
      <c r="BF70" s="3110"/>
      <c r="BG70" s="3115"/>
      <c r="BH70" s="3117"/>
      <c r="BI70" s="3111"/>
      <c r="BJ70" s="3675"/>
      <c r="BK70" s="3676"/>
      <c r="BL70" s="3676"/>
      <c r="BM70" s="3676"/>
      <c r="BN70" s="3677"/>
    </row>
    <row r="71" spans="1:66" s="52" customFormat="1" ht="14.1" customHeight="1">
      <c r="A71" s="3063">
        <v>14</v>
      </c>
      <c r="B71" s="3538"/>
      <c r="C71" s="3539"/>
      <c r="D71" s="3540"/>
      <c r="E71" s="3096"/>
      <c r="F71" s="3097"/>
      <c r="G71" s="3097"/>
      <c r="H71" s="3097"/>
      <c r="I71" s="3098"/>
      <c r="J71" s="3075"/>
      <c r="K71" s="3076"/>
      <c r="L71" s="3076"/>
      <c r="M71" s="3076"/>
      <c r="N71" s="3077"/>
      <c r="O71" s="3084"/>
      <c r="P71" s="3087"/>
      <c r="Q71" s="3088"/>
      <c r="R71" s="3093"/>
      <c r="S71" s="3535"/>
      <c r="T71" s="3536"/>
      <c r="U71" s="3537"/>
      <c r="V71" s="3066"/>
      <c r="W71" s="3067"/>
      <c r="X71" s="3068"/>
      <c r="Y71" s="3048"/>
      <c r="Z71" s="3049"/>
      <c r="AA71" s="3050"/>
      <c r="AB71" s="3057"/>
      <c r="AC71" s="1788" t="s">
        <v>130</v>
      </c>
      <c r="AD71" s="3059"/>
      <c r="AE71" s="1788" t="s">
        <v>130</v>
      </c>
      <c r="AF71" s="1786"/>
      <c r="AG71" s="3061" t="s">
        <v>130</v>
      </c>
      <c r="AH71" s="3661"/>
      <c r="AI71" s="3662"/>
      <c r="AJ71" s="3665"/>
      <c r="AK71" s="3662"/>
      <c r="AL71" s="3036"/>
      <c r="AM71" s="3037"/>
      <c r="AN71" s="3038"/>
      <c r="AO71" s="3039">
        <f t="shared" ref="AO71" si="33">SUM(AL71:AN73)</f>
        <v>0</v>
      </c>
      <c r="AP71" s="3040"/>
      <c r="AQ71" s="3041"/>
      <c r="AR71" s="2995"/>
      <c r="AS71" s="2996"/>
      <c r="AT71" s="2997"/>
      <c r="AU71" s="2995"/>
      <c r="AV71" s="2996"/>
      <c r="AW71" s="2997"/>
      <c r="AX71" s="2995"/>
      <c r="AY71" s="2996"/>
      <c r="AZ71" s="2997"/>
      <c r="BA71" s="2998">
        <f t="shared" ref="BA71" si="34">SUM(AR71:AZ73)</f>
        <v>0</v>
      </c>
      <c r="BB71" s="2999"/>
      <c r="BC71" s="3000"/>
      <c r="BD71" s="3007">
        <f t="shared" ref="BD71" si="35">AJ71+AO71+BA71</f>
        <v>0</v>
      </c>
      <c r="BE71" s="3008"/>
      <c r="BF71" s="3009"/>
      <c r="BG71" s="3678"/>
      <c r="BH71" s="3679"/>
      <c r="BI71" s="3022"/>
      <c r="BJ71" s="1350"/>
      <c r="BK71" s="3682"/>
      <c r="BL71" s="3682"/>
      <c r="BM71" s="3682"/>
      <c r="BN71" s="3683"/>
    </row>
    <row r="72" spans="1:66" s="52" customFormat="1" ht="14.1" customHeight="1">
      <c r="A72" s="3064"/>
      <c r="B72" s="3541"/>
      <c r="C72" s="3542"/>
      <c r="D72" s="3543"/>
      <c r="E72" s="3653"/>
      <c r="F72" s="3654"/>
      <c r="G72" s="3654"/>
      <c r="H72" s="3654"/>
      <c r="I72" s="3655"/>
      <c r="J72" s="3078"/>
      <c r="K72" s="3079"/>
      <c r="L72" s="3079"/>
      <c r="M72" s="3079"/>
      <c r="N72" s="3080"/>
      <c r="O72" s="3530"/>
      <c r="P72" s="3089"/>
      <c r="Q72" s="3090"/>
      <c r="R72" s="3667"/>
      <c r="S72" s="3511"/>
      <c r="T72" s="3512"/>
      <c r="U72" s="3513"/>
      <c r="V72" s="3069"/>
      <c r="W72" s="3070"/>
      <c r="X72" s="3071"/>
      <c r="Y72" s="3051"/>
      <c r="Z72" s="3052"/>
      <c r="AA72" s="3053"/>
      <c r="AB72" s="3058"/>
      <c r="AC72" s="1791"/>
      <c r="AD72" s="3060"/>
      <c r="AE72" s="1791"/>
      <c r="AF72" s="1789"/>
      <c r="AG72" s="3062"/>
      <c r="AH72" s="3663"/>
      <c r="AI72" s="3664"/>
      <c r="AJ72" s="3666"/>
      <c r="AK72" s="3664"/>
      <c r="AL72" s="2986"/>
      <c r="AM72" s="2987"/>
      <c r="AN72" s="2988"/>
      <c r="AO72" s="3042"/>
      <c r="AP72" s="3043"/>
      <c r="AQ72" s="3044"/>
      <c r="AR72" s="2989"/>
      <c r="AS72" s="2990"/>
      <c r="AT72" s="2991"/>
      <c r="AU72" s="2989"/>
      <c r="AV72" s="2990"/>
      <c r="AW72" s="2991"/>
      <c r="AX72" s="2989"/>
      <c r="AY72" s="2990"/>
      <c r="AZ72" s="2991"/>
      <c r="BA72" s="3001"/>
      <c r="BB72" s="3002"/>
      <c r="BC72" s="3003"/>
      <c r="BD72" s="3010"/>
      <c r="BE72" s="3011"/>
      <c r="BF72" s="3012"/>
      <c r="BG72" s="3680"/>
      <c r="BH72" s="3681"/>
      <c r="BI72" s="3023"/>
      <c r="BJ72" s="3669"/>
      <c r="BK72" s="3670"/>
      <c r="BL72" s="3670"/>
      <c r="BM72" s="3670"/>
      <c r="BN72" s="3671"/>
    </row>
    <row r="73" spans="1:66" s="52" customFormat="1" ht="14.1" customHeight="1">
      <c r="A73" s="3128"/>
      <c r="B73" s="3544"/>
      <c r="C73" s="3545"/>
      <c r="D73" s="3546"/>
      <c r="E73" s="3656"/>
      <c r="F73" s="3657"/>
      <c r="G73" s="3658"/>
      <c r="H73" s="3659"/>
      <c r="I73" s="3660"/>
      <c r="J73" s="3132"/>
      <c r="K73" s="3133"/>
      <c r="L73" s="3133"/>
      <c r="M73" s="3133"/>
      <c r="N73" s="3134"/>
      <c r="O73" s="3531"/>
      <c r="P73" s="3136"/>
      <c r="Q73" s="3137"/>
      <c r="R73" s="3668"/>
      <c r="S73" s="3514"/>
      <c r="T73" s="3515"/>
      <c r="U73" s="3516"/>
      <c r="V73" s="3129"/>
      <c r="W73" s="3130"/>
      <c r="X73" s="3131"/>
      <c r="Y73" s="3672"/>
      <c r="Z73" s="3673"/>
      <c r="AA73" s="3674"/>
      <c r="AB73" s="305"/>
      <c r="AC73" s="69" t="s">
        <v>34</v>
      </c>
      <c r="AD73" s="306"/>
      <c r="AE73" s="69" t="s">
        <v>34</v>
      </c>
      <c r="AF73" s="306"/>
      <c r="AG73" s="68" t="s">
        <v>34</v>
      </c>
      <c r="AH73" s="341"/>
      <c r="AI73" s="337"/>
      <c r="AJ73" s="338"/>
      <c r="AK73" s="339"/>
      <c r="AL73" s="3121"/>
      <c r="AM73" s="3122"/>
      <c r="AN73" s="3123"/>
      <c r="AO73" s="3124"/>
      <c r="AP73" s="3125"/>
      <c r="AQ73" s="3126"/>
      <c r="AR73" s="3112"/>
      <c r="AS73" s="3113"/>
      <c r="AT73" s="3114"/>
      <c r="AU73" s="3112"/>
      <c r="AV73" s="3113"/>
      <c r="AW73" s="3114"/>
      <c r="AX73" s="3112"/>
      <c r="AY73" s="3113"/>
      <c r="AZ73" s="3114"/>
      <c r="BA73" s="3105"/>
      <c r="BB73" s="3106"/>
      <c r="BC73" s="3107"/>
      <c r="BD73" s="3108"/>
      <c r="BE73" s="3109"/>
      <c r="BF73" s="3110"/>
      <c r="BG73" s="3115"/>
      <c r="BH73" s="3117"/>
      <c r="BI73" s="3111"/>
      <c r="BJ73" s="3675"/>
      <c r="BK73" s="3676"/>
      <c r="BL73" s="3676"/>
      <c r="BM73" s="3676"/>
      <c r="BN73" s="3677"/>
    </row>
    <row r="74" spans="1:66" s="52" customFormat="1" ht="14.1" customHeight="1">
      <c r="A74" s="3063">
        <v>15</v>
      </c>
      <c r="B74" s="3538"/>
      <c r="C74" s="3539"/>
      <c r="D74" s="3540"/>
      <c r="E74" s="3096"/>
      <c r="F74" s="3097"/>
      <c r="G74" s="3097"/>
      <c r="H74" s="3097"/>
      <c r="I74" s="3098"/>
      <c r="J74" s="3075"/>
      <c r="K74" s="3076"/>
      <c r="L74" s="3076"/>
      <c r="M74" s="3076"/>
      <c r="N74" s="3077"/>
      <c r="O74" s="3084"/>
      <c r="P74" s="3087"/>
      <c r="Q74" s="3088"/>
      <c r="R74" s="3093"/>
      <c r="S74" s="3535"/>
      <c r="T74" s="3536"/>
      <c r="U74" s="3537"/>
      <c r="V74" s="3066"/>
      <c r="W74" s="3067"/>
      <c r="X74" s="3068"/>
      <c r="Y74" s="3048"/>
      <c r="Z74" s="3049"/>
      <c r="AA74" s="3050"/>
      <c r="AB74" s="3057"/>
      <c r="AC74" s="1788" t="s">
        <v>130</v>
      </c>
      <c r="AD74" s="3059"/>
      <c r="AE74" s="1788" t="s">
        <v>130</v>
      </c>
      <c r="AF74" s="1786"/>
      <c r="AG74" s="3061" t="s">
        <v>130</v>
      </c>
      <c r="AH74" s="3661"/>
      <c r="AI74" s="3662"/>
      <c r="AJ74" s="3665"/>
      <c r="AK74" s="3662"/>
      <c r="AL74" s="3036"/>
      <c r="AM74" s="3037"/>
      <c r="AN74" s="3038"/>
      <c r="AO74" s="3039">
        <f t="shared" ref="AO74" si="36">SUM(AL74:AN76)</f>
        <v>0</v>
      </c>
      <c r="AP74" s="3040"/>
      <c r="AQ74" s="3041"/>
      <c r="AR74" s="2995"/>
      <c r="AS74" s="2996"/>
      <c r="AT74" s="2997"/>
      <c r="AU74" s="2995"/>
      <c r="AV74" s="2996"/>
      <c r="AW74" s="2997"/>
      <c r="AX74" s="2995"/>
      <c r="AY74" s="2996"/>
      <c r="AZ74" s="2997"/>
      <c r="BA74" s="2998">
        <f t="shared" ref="BA74" si="37">SUM(AR74:AZ76)</f>
        <v>0</v>
      </c>
      <c r="BB74" s="2999"/>
      <c r="BC74" s="3000"/>
      <c r="BD74" s="3007">
        <f t="shared" ref="BD74" si="38">AJ74+AO74+BA74</f>
        <v>0</v>
      </c>
      <c r="BE74" s="3008"/>
      <c r="BF74" s="3009"/>
      <c r="BG74" s="3678"/>
      <c r="BH74" s="3679"/>
      <c r="BI74" s="3022"/>
      <c r="BJ74" s="1350"/>
      <c r="BK74" s="3682"/>
      <c r="BL74" s="3682"/>
      <c r="BM74" s="3682"/>
      <c r="BN74" s="3683"/>
    </row>
    <row r="75" spans="1:66" s="52" customFormat="1" ht="14.1" customHeight="1">
      <c r="A75" s="3064"/>
      <c r="B75" s="3541"/>
      <c r="C75" s="3542"/>
      <c r="D75" s="3543"/>
      <c r="E75" s="3653"/>
      <c r="F75" s="3654"/>
      <c r="G75" s="3654"/>
      <c r="H75" s="3654"/>
      <c r="I75" s="3655"/>
      <c r="J75" s="3078"/>
      <c r="K75" s="3079"/>
      <c r="L75" s="3079"/>
      <c r="M75" s="3079"/>
      <c r="N75" s="3080"/>
      <c r="O75" s="3530"/>
      <c r="P75" s="3089"/>
      <c r="Q75" s="3090"/>
      <c r="R75" s="3667"/>
      <c r="S75" s="3511"/>
      <c r="T75" s="3512"/>
      <c r="U75" s="3513"/>
      <c r="V75" s="3069"/>
      <c r="W75" s="3070"/>
      <c r="X75" s="3071"/>
      <c r="Y75" s="3051"/>
      <c r="Z75" s="3052"/>
      <c r="AA75" s="3053"/>
      <c r="AB75" s="3058"/>
      <c r="AC75" s="1791"/>
      <c r="AD75" s="3060"/>
      <c r="AE75" s="1791"/>
      <c r="AF75" s="1789"/>
      <c r="AG75" s="3062"/>
      <c r="AH75" s="3663"/>
      <c r="AI75" s="3664"/>
      <c r="AJ75" s="3666"/>
      <c r="AK75" s="3664"/>
      <c r="AL75" s="2986"/>
      <c r="AM75" s="2987"/>
      <c r="AN75" s="2988"/>
      <c r="AO75" s="3042"/>
      <c r="AP75" s="3043"/>
      <c r="AQ75" s="3044"/>
      <c r="AR75" s="2989"/>
      <c r="AS75" s="2990"/>
      <c r="AT75" s="2991"/>
      <c r="AU75" s="2989"/>
      <c r="AV75" s="2990"/>
      <c r="AW75" s="2991"/>
      <c r="AX75" s="2989"/>
      <c r="AY75" s="2990"/>
      <c r="AZ75" s="2991"/>
      <c r="BA75" s="3001"/>
      <c r="BB75" s="3002"/>
      <c r="BC75" s="3003"/>
      <c r="BD75" s="3010"/>
      <c r="BE75" s="3011"/>
      <c r="BF75" s="3012"/>
      <c r="BG75" s="3680"/>
      <c r="BH75" s="3681"/>
      <c r="BI75" s="3023"/>
      <c r="BJ75" s="3669"/>
      <c r="BK75" s="3670"/>
      <c r="BL75" s="3670"/>
      <c r="BM75" s="3670"/>
      <c r="BN75" s="3671"/>
    </row>
    <row r="76" spans="1:66" s="52" customFormat="1" ht="14.1" customHeight="1">
      <c r="A76" s="3128"/>
      <c r="B76" s="3544"/>
      <c r="C76" s="3545"/>
      <c r="D76" s="3546"/>
      <c r="E76" s="3656"/>
      <c r="F76" s="3657"/>
      <c r="G76" s="3658"/>
      <c r="H76" s="3659"/>
      <c r="I76" s="3660"/>
      <c r="J76" s="3132"/>
      <c r="K76" s="3133"/>
      <c r="L76" s="3133"/>
      <c r="M76" s="3133"/>
      <c r="N76" s="3134"/>
      <c r="O76" s="3531"/>
      <c r="P76" s="3136"/>
      <c r="Q76" s="3137"/>
      <c r="R76" s="3668"/>
      <c r="S76" s="3514"/>
      <c r="T76" s="3515"/>
      <c r="U76" s="3516"/>
      <c r="V76" s="3129"/>
      <c r="W76" s="3130"/>
      <c r="X76" s="3131"/>
      <c r="Y76" s="3672"/>
      <c r="Z76" s="3673"/>
      <c r="AA76" s="3674"/>
      <c r="AB76" s="305"/>
      <c r="AC76" s="69" t="s">
        <v>34</v>
      </c>
      <c r="AD76" s="306"/>
      <c r="AE76" s="69" t="s">
        <v>34</v>
      </c>
      <c r="AF76" s="306"/>
      <c r="AG76" s="68" t="s">
        <v>34</v>
      </c>
      <c r="AH76" s="341"/>
      <c r="AI76" s="337"/>
      <c r="AJ76" s="338"/>
      <c r="AK76" s="339"/>
      <c r="AL76" s="3121"/>
      <c r="AM76" s="3122"/>
      <c r="AN76" s="3123"/>
      <c r="AO76" s="3124"/>
      <c r="AP76" s="3125"/>
      <c r="AQ76" s="3126"/>
      <c r="AR76" s="3112"/>
      <c r="AS76" s="3113"/>
      <c r="AT76" s="3114"/>
      <c r="AU76" s="3112"/>
      <c r="AV76" s="3113"/>
      <c r="AW76" s="3114"/>
      <c r="AX76" s="3112"/>
      <c r="AY76" s="3113"/>
      <c r="AZ76" s="3114"/>
      <c r="BA76" s="3105"/>
      <c r="BB76" s="3106"/>
      <c r="BC76" s="3107"/>
      <c r="BD76" s="3108"/>
      <c r="BE76" s="3109"/>
      <c r="BF76" s="3110"/>
      <c r="BG76" s="3115"/>
      <c r="BH76" s="3117"/>
      <c r="BI76" s="3111"/>
      <c r="BJ76" s="3675"/>
      <c r="BK76" s="3676"/>
      <c r="BL76" s="3676"/>
      <c r="BM76" s="3676"/>
      <c r="BN76" s="3677"/>
    </row>
    <row r="77" spans="1:66" s="52" customFormat="1" ht="14.1" customHeight="1">
      <c r="A77" s="3063">
        <v>16</v>
      </c>
      <c r="B77" s="3538"/>
      <c r="C77" s="3539"/>
      <c r="D77" s="3540"/>
      <c r="E77" s="3096"/>
      <c r="F77" s="3097"/>
      <c r="G77" s="3097"/>
      <c r="H77" s="3097"/>
      <c r="I77" s="3098"/>
      <c r="J77" s="3075"/>
      <c r="K77" s="3076"/>
      <c r="L77" s="3076"/>
      <c r="M77" s="3076"/>
      <c r="N77" s="3077"/>
      <c r="O77" s="3084"/>
      <c r="P77" s="3087"/>
      <c r="Q77" s="3088"/>
      <c r="R77" s="3093"/>
      <c r="S77" s="3535"/>
      <c r="T77" s="3536"/>
      <c r="U77" s="3537"/>
      <c r="V77" s="3066"/>
      <c r="W77" s="3067"/>
      <c r="X77" s="3068"/>
      <c r="Y77" s="3048"/>
      <c r="Z77" s="3049"/>
      <c r="AA77" s="3050"/>
      <c r="AB77" s="3057"/>
      <c r="AC77" s="1788" t="s">
        <v>130</v>
      </c>
      <c r="AD77" s="3059"/>
      <c r="AE77" s="1788" t="s">
        <v>130</v>
      </c>
      <c r="AF77" s="1786"/>
      <c r="AG77" s="3061" t="s">
        <v>130</v>
      </c>
      <c r="AH77" s="3661"/>
      <c r="AI77" s="3662"/>
      <c r="AJ77" s="3665"/>
      <c r="AK77" s="3662"/>
      <c r="AL77" s="3036"/>
      <c r="AM77" s="3037"/>
      <c r="AN77" s="3038"/>
      <c r="AO77" s="3039">
        <f t="shared" ref="AO77" si="39">SUM(AL77:AN79)</f>
        <v>0</v>
      </c>
      <c r="AP77" s="3040"/>
      <c r="AQ77" s="3041"/>
      <c r="AR77" s="2995"/>
      <c r="AS77" s="2996"/>
      <c r="AT77" s="2997"/>
      <c r="AU77" s="2995"/>
      <c r="AV77" s="2996"/>
      <c r="AW77" s="2997"/>
      <c r="AX77" s="2995"/>
      <c r="AY77" s="2996"/>
      <c r="AZ77" s="2997"/>
      <c r="BA77" s="2998">
        <f t="shared" ref="BA77" si="40">SUM(AR77:AZ79)</f>
        <v>0</v>
      </c>
      <c r="BB77" s="2999"/>
      <c r="BC77" s="3000"/>
      <c r="BD77" s="3007">
        <f t="shared" ref="BD77" si="41">AJ77+AO77+BA77</f>
        <v>0</v>
      </c>
      <c r="BE77" s="3008"/>
      <c r="BF77" s="3009"/>
      <c r="BG77" s="3678"/>
      <c r="BH77" s="3679"/>
      <c r="BI77" s="3022"/>
      <c r="BJ77" s="1350"/>
      <c r="BK77" s="3682"/>
      <c r="BL77" s="3682"/>
      <c r="BM77" s="3682"/>
      <c r="BN77" s="3683"/>
    </row>
    <row r="78" spans="1:66" s="52" customFormat="1" ht="14.1" customHeight="1">
      <c r="A78" s="3064"/>
      <c r="B78" s="3541"/>
      <c r="C78" s="3542"/>
      <c r="D78" s="3543"/>
      <c r="E78" s="3653"/>
      <c r="F78" s="3654"/>
      <c r="G78" s="3654"/>
      <c r="H78" s="3654"/>
      <c r="I78" s="3655"/>
      <c r="J78" s="3078"/>
      <c r="K78" s="3079"/>
      <c r="L78" s="3079"/>
      <c r="M78" s="3079"/>
      <c r="N78" s="3080"/>
      <c r="O78" s="3530"/>
      <c r="P78" s="3089"/>
      <c r="Q78" s="3090"/>
      <c r="R78" s="3667"/>
      <c r="S78" s="3511"/>
      <c r="T78" s="3512"/>
      <c r="U78" s="3513"/>
      <c r="V78" s="3069"/>
      <c r="W78" s="3070"/>
      <c r="X78" s="3071"/>
      <c r="Y78" s="3051"/>
      <c r="Z78" s="3052"/>
      <c r="AA78" s="3053"/>
      <c r="AB78" s="3058"/>
      <c r="AC78" s="1791"/>
      <c r="AD78" s="3060"/>
      <c r="AE78" s="1791"/>
      <c r="AF78" s="1789"/>
      <c r="AG78" s="3062"/>
      <c r="AH78" s="3663"/>
      <c r="AI78" s="3664"/>
      <c r="AJ78" s="3666"/>
      <c r="AK78" s="3664"/>
      <c r="AL78" s="2986"/>
      <c r="AM78" s="2987"/>
      <c r="AN78" s="2988"/>
      <c r="AO78" s="3042"/>
      <c r="AP78" s="3043"/>
      <c r="AQ78" s="3044"/>
      <c r="AR78" s="2989"/>
      <c r="AS78" s="2990"/>
      <c r="AT78" s="2991"/>
      <c r="AU78" s="2989"/>
      <c r="AV78" s="2990"/>
      <c r="AW78" s="2991"/>
      <c r="AX78" s="2989"/>
      <c r="AY78" s="2990"/>
      <c r="AZ78" s="2991"/>
      <c r="BA78" s="3001"/>
      <c r="BB78" s="3002"/>
      <c r="BC78" s="3003"/>
      <c r="BD78" s="3010"/>
      <c r="BE78" s="3011"/>
      <c r="BF78" s="3012"/>
      <c r="BG78" s="3680"/>
      <c r="BH78" s="3681"/>
      <c r="BI78" s="3023"/>
      <c r="BJ78" s="3669"/>
      <c r="BK78" s="3670"/>
      <c r="BL78" s="3670"/>
      <c r="BM78" s="3670"/>
      <c r="BN78" s="3671"/>
    </row>
    <row r="79" spans="1:66" s="52" customFormat="1" ht="14.1" customHeight="1">
      <c r="A79" s="3128"/>
      <c r="B79" s="3544"/>
      <c r="C79" s="3545"/>
      <c r="D79" s="3546"/>
      <c r="E79" s="3656"/>
      <c r="F79" s="3657"/>
      <c r="G79" s="3658"/>
      <c r="H79" s="3659"/>
      <c r="I79" s="3660"/>
      <c r="J79" s="3132"/>
      <c r="K79" s="3133"/>
      <c r="L79" s="3133"/>
      <c r="M79" s="3133"/>
      <c r="N79" s="3134"/>
      <c r="O79" s="3531"/>
      <c r="P79" s="3136"/>
      <c r="Q79" s="3137"/>
      <c r="R79" s="3668"/>
      <c r="S79" s="3514"/>
      <c r="T79" s="3515"/>
      <c r="U79" s="3516"/>
      <c r="V79" s="3129"/>
      <c r="W79" s="3130"/>
      <c r="X79" s="3131"/>
      <c r="Y79" s="3672"/>
      <c r="Z79" s="3673"/>
      <c r="AA79" s="3674"/>
      <c r="AB79" s="305"/>
      <c r="AC79" s="69" t="s">
        <v>34</v>
      </c>
      <c r="AD79" s="306"/>
      <c r="AE79" s="69" t="s">
        <v>34</v>
      </c>
      <c r="AF79" s="306"/>
      <c r="AG79" s="68" t="s">
        <v>34</v>
      </c>
      <c r="AH79" s="341"/>
      <c r="AI79" s="337"/>
      <c r="AJ79" s="338"/>
      <c r="AK79" s="339"/>
      <c r="AL79" s="3121"/>
      <c r="AM79" s="3122"/>
      <c r="AN79" s="3123"/>
      <c r="AO79" s="3124"/>
      <c r="AP79" s="3125"/>
      <c r="AQ79" s="3126"/>
      <c r="AR79" s="3112"/>
      <c r="AS79" s="3113"/>
      <c r="AT79" s="3114"/>
      <c r="AU79" s="3112"/>
      <c r="AV79" s="3113"/>
      <c r="AW79" s="3114"/>
      <c r="AX79" s="3112"/>
      <c r="AY79" s="3113"/>
      <c r="AZ79" s="3114"/>
      <c r="BA79" s="3105"/>
      <c r="BB79" s="3106"/>
      <c r="BC79" s="3107"/>
      <c r="BD79" s="3108"/>
      <c r="BE79" s="3109"/>
      <c r="BF79" s="3110"/>
      <c r="BG79" s="3115"/>
      <c r="BH79" s="3117"/>
      <c r="BI79" s="3111"/>
      <c r="BJ79" s="3675"/>
      <c r="BK79" s="3676"/>
      <c r="BL79" s="3676"/>
      <c r="BM79" s="3676"/>
      <c r="BN79" s="3677"/>
    </row>
    <row r="80" spans="1:66" s="52" customFormat="1" ht="14.1" customHeight="1">
      <c r="A80" s="3063">
        <v>17</v>
      </c>
      <c r="B80" s="3538"/>
      <c r="C80" s="3539"/>
      <c r="D80" s="3540"/>
      <c r="E80" s="3096"/>
      <c r="F80" s="3097"/>
      <c r="G80" s="3097"/>
      <c r="H80" s="3097"/>
      <c r="I80" s="3098"/>
      <c r="J80" s="3075"/>
      <c r="K80" s="3076"/>
      <c r="L80" s="3076"/>
      <c r="M80" s="3076"/>
      <c r="N80" s="3077"/>
      <c r="O80" s="3084"/>
      <c r="P80" s="3087"/>
      <c r="Q80" s="3088"/>
      <c r="R80" s="3093"/>
      <c r="S80" s="3535"/>
      <c r="T80" s="3536"/>
      <c r="U80" s="3537"/>
      <c r="V80" s="3066"/>
      <c r="W80" s="3067"/>
      <c r="X80" s="3068"/>
      <c r="Y80" s="3048"/>
      <c r="Z80" s="3049"/>
      <c r="AA80" s="3050"/>
      <c r="AB80" s="3057"/>
      <c r="AC80" s="1788" t="s">
        <v>130</v>
      </c>
      <c r="AD80" s="3059"/>
      <c r="AE80" s="1788" t="s">
        <v>130</v>
      </c>
      <c r="AF80" s="1786"/>
      <c r="AG80" s="3061" t="s">
        <v>130</v>
      </c>
      <c r="AH80" s="3661"/>
      <c r="AI80" s="3662"/>
      <c r="AJ80" s="3665"/>
      <c r="AK80" s="3662"/>
      <c r="AL80" s="3036"/>
      <c r="AM80" s="3037"/>
      <c r="AN80" s="3038"/>
      <c r="AO80" s="3039">
        <f t="shared" ref="AO80" si="42">SUM(AL80:AN82)</f>
        <v>0</v>
      </c>
      <c r="AP80" s="3040"/>
      <c r="AQ80" s="3041"/>
      <c r="AR80" s="2995"/>
      <c r="AS80" s="2996"/>
      <c r="AT80" s="2997"/>
      <c r="AU80" s="2995"/>
      <c r="AV80" s="2996"/>
      <c r="AW80" s="2997"/>
      <c r="AX80" s="2995"/>
      <c r="AY80" s="2996"/>
      <c r="AZ80" s="2997"/>
      <c r="BA80" s="2998">
        <f t="shared" ref="BA80" si="43">SUM(AR80:AZ82)</f>
        <v>0</v>
      </c>
      <c r="BB80" s="2999"/>
      <c r="BC80" s="3000"/>
      <c r="BD80" s="3007">
        <f t="shared" ref="BD80" si="44">AJ80+AO80+BA80</f>
        <v>0</v>
      </c>
      <c r="BE80" s="3008"/>
      <c r="BF80" s="3009"/>
      <c r="BG80" s="3678"/>
      <c r="BH80" s="3679"/>
      <c r="BI80" s="3022"/>
      <c r="BJ80" s="1350"/>
      <c r="BK80" s="3682"/>
      <c r="BL80" s="3682"/>
      <c r="BM80" s="3682"/>
      <c r="BN80" s="3683"/>
    </row>
    <row r="81" spans="1:66" s="52" customFormat="1" ht="14.1" customHeight="1">
      <c r="A81" s="3064"/>
      <c r="B81" s="3541"/>
      <c r="C81" s="3542"/>
      <c r="D81" s="3543"/>
      <c r="E81" s="3653"/>
      <c r="F81" s="3654"/>
      <c r="G81" s="3654"/>
      <c r="H81" s="3654"/>
      <c r="I81" s="3655"/>
      <c r="J81" s="3078"/>
      <c r="K81" s="3079"/>
      <c r="L81" s="3079"/>
      <c r="M81" s="3079"/>
      <c r="N81" s="3080"/>
      <c r="O81" s="3530"/>
      <c r="P81" s="3089"/>
      <c r="Q81" s="3090"/>
      <c r="R81" s="3667"/>
      <c r="S81" s="3511"/>
      <c r="T81" s="3512"/>
      <c r="U81" s="3513"/>
      <c r="V81" s="3069"/>
      <c r="W81" s="3070"/>
      <c r="X81" s="3071"/>
      <c r="Y81" s="3051"/>
      <c r="Z81" s="3052"/>
      <c r="AA81" s="3053"/>
      <c r="AB81" s="3058"/>
      <c r="AC81" s="1791"/>
      <c r="AD81" s="3060"/>
      <c r="AE81" s="1791"/>
      <c r="AF81" s="1789"/>
      <c r="AG81" s="3062"/>
      <c r="AH81" s="3663"/>
      <c r="AI81" s="3664"/>
      <c r="AJ81" s="3666"/>
      <c r="AK81" s="3664"/>
      <c r="AL81" s="2986"/>
      <c r="AM81" s="2987"/>
      <c r="AN81" s="2988"/>
      <c r="AO81" s="3042"/>
      <c r="AP81" s="3043"/>
      <c r="AQ81" s="3044"/>
      <c r="AR81" s="2989"/>
      <c r="AS81" s="2990"/>
      <c r="AT81" s="2991"/>
      <c r="AU81" s="2989"/>
      <c r="AV81" s="2990"/>
      <c r="AW81" s="2991"/>
      <c r="AX81" s="2989"/>
      <c r="AY81" s="2990"/>
      <c r="AZ81" s="2991"/>
      <c r="BA81" s="3001"/>
      <c r="BB81" s="3002"/>
      <c r="BC81" s="3003"/>
      <c r="BD81" s="3010"/>
      <c r="BE81" s="3011"/>
      <c r="BF81" s="3012"/>
      <c r="BG81" s="3680"/>
      <c r="BH81" s="3681"/>
      <c r="BI81" s="3023"/>
      <c r="BJ81" s="3669"/>
      <c r="BK81" s="3670"/>
      <c r="BL81" s="3670"/>
      <c r="BM81" s="3670"/>
      <c r="BN81" s="3671"/>
    </row>
    <row r="82" spans="1:66" s="52" customFormat="1" ht="14.1" customHeight="1">
      <c r="A82" s="3128"/>
      <c r="B82" s="3544"/>
      <c r="C82" s="3545"/>
      <c r="D82" s="3546"/>
      <c r="E82" s="3656"/>
      <c r="F82" s="3657"/>
      <c r="G82" s="3658"/>
      <c r="H82" s="3659"/>
      <c r="I82" s="3660"/>
      <c r="J82" s="3132"/>
      <c r="K82" s="3133"/>
      <c r="L82" s="3133"/>
      <c r="M82" s="3133"/>
      <c r="N82" s="3134"/>
      <c r="O82" s="3531"/>
      <c r="P82" s="3136"/>
      <c r="Q82" s="3137"/>
      <c r="R82" s="3668"/>
      <c r="S82" s="3514"/>
      <c r="T82" s="3515"/>
      <c r="U82" s="3516"/>
      <c r="V82" s="3129"/>
      <c r="W82" s="3130"/>
      <c r="X82" s="3131"/>
      <c r="Y82" s="3672"/>
      <c r="Z82" s="3673"/>
      <c r="AA82" s="3674"/>
      <c r="AB82" s="305"/>
      <c r="AC82" s="69" t="s">
        <v>34</v>
      </c>
      <c r="AD82" s="306"/>
      <c r="AE82" s="69" t="s">
        <v>34</v>
      </c>
      <c r="AF82" s="306"/>
      <c r="AG82" s="68" t="s">
        <v>34</v>
      </c>
      <c r="AH82" s="341"/>
      <c r="AI82" s="337"/>
      <c r="AJ82" s="338"/>
      <c r="AK82" s="339"/>
      <c r="AL82" s="3121"/>
      <c r="AM82" s="3122"/>
      <c r="AN82" s="3123"/>
      <c r="AO82" s="3124"/>
      <c r="AP82" s="3125"/>
      <c r="AQ82" s="3126"/>
      <c r="AR82" s="3112"/>
      <c r="AS82" s="3113"/>
      <c r="AT82" s="3114"/>
      <c r="AU82" s="3112"/>
      <c r="AV82" s="3113"/>
      <c r="AW82" s="3114"/>
      <c r="AX82" s="3112"/>
      <c r="AY82" s="3113"/>
      <c r="AZ82" s="3114"/>
      <c r="BA82" s="3105"/>
      <c r="BB82" s="3106"/>
      <c r="BC82" s="3107"/>
      <c r="BD82" s="3108"/>
      <c r="BE82" s="3109"/>
      <c r="BF82" s="3110"/>
      <c r="BG82" s="3115"/>
      <c r="BH82" s="3117"/>
      <c r="BI82" s="3111"/>
      <c r="BJ82" s="3675"/>
      <c r="BK82" s="3676"/>
      <c r="BL82" s="3676"/>
      <c r="BM82" s="3676"/>
      <c r="BN82" s="3677"/>
    </row>
    <row r="83" spans="1:66" s="52" customFormat="1" ht="14.1" customHeight="1">
      <c r="A83" s="3063">
        <v>18</v>
      </c>
      <c r="B83" s="3538"/>
      <c r="C83" s="3539"/>
      <c r="D83" s="3540"/>
      <c r="E83" s="3096"/>
      <c r="F83" s="3097"/>
      <c r="G83" s="3097"/>
      <c r="H83" s="3097"/>
      <c r="I83" s="3098"/>
      <c r="J83" s="3075"/>
      <c r="K83" s="3076"/>
      <c r="L83" s="3076"/>
      <c r="M83" s="3076"/>
      <c r="N83" s="3077"/>
      <c r="O83" s="3084"/>
      <c r="P83" s="3087"/>
      <c r="Q83" s="3088"/>
      <c r="R83" s="3093"/>
      <c r="S83" s="3535"/>
      <c r="T83" s="3536"/>
      <c r="U83" s="3537"/>
      <c r="V83" s="3066"/>
      <c r="W83" s="3067"/>
      <c r="X83" s="3068"/>
      <c r="Y83" s="3048"/>
      <c r="Z83" s="3049"/>
      <c r="AA83" s="3050"/>
      <c r="AB83" s="3057"/>
      <c r="AC83" s="1788" t="s">
        <v>130</v>
      </c>
      <c r="AD83" s="3059"/>
      <c r="AE83" s="1788" t="s">
        <v>130</v>
      </c>
      <c r="AF83" s="1786"/>
      <c r="AG83" s="3061" t="s">
        <v>130</v>
      </c>
      <c r="AH83" s="3661"/>
      <c r="AI83" s="3662"/>
      <c r="AJ83" s="3665"/>
      <c r="AK83" s="3662"/>
      <c r="AL83" s="3036"/>
      <c r="AM83" s="3037"/>
      <c r="AN83" s="3038"/>
      <c r="AO83" s="3039">
        <f t="shared" ref="AO83" si="45">SUM(AL83:AN85)</f>
        <v>0</v>
      </c>
      <c r="AP83" s="3040"/>
      <c r="AQ83" s="3041"/>
      <c r="AR83" s="2995"/>
      <c r="AS83" s="2996"/>
      <c r="AT83" s="2997"/>
      <c r="AU83" s="2995"/>
      <c r="AV83" s="2996"/>
      <c r="AW83" s="2997"/>
      <c r="AX83" s="2995"/>
      <c r="AY83" s="2996"/>
      <c r="AZ83" s="2997"/>
      <c r="BA83" s="2998">
        <f t="shared" ref="BA83" si="46">SUM(AR83:AZ85)</f>
        <v>0</v>
      </c>
      <c r="BB83" s="2999"/>
      <c r="BC83" s="3000"/>
      <c r="BD83" s="3007">
        <f t="shared" ref="BD83" si="47">AJ83+AO83+BA83</f>
        <v>0</v>
      </c>
      <c r="BE83" s="3008"/>
      <c r="BF83" s="3009"/>
      <c r="BG83" s="3678"/>
      <c r="BH83" s="3679"/>
      <c r="BI83" s="3022"/>
      <c r="BJ83" s="1350"/>
      <c r="BK83" s="3682"/>
      <c r="BL83" s="3682"/>
      <c r="BM83" s="3682"/>
      <c r="BN83" s="3683"/>
    </row>
    <row r="84" spans="1:66" s="52" customFormat="1" ht="14.1" customHeight="1">
      <c r="A84" s="3064"/>
      <c r="B84" s="3541"/>
      <c r="C84" s="3542"/>
      <c r="D84" s="3543"/>
      <c r="E84" s="3653"/>
      <c r="F84" s="3654"/>
      <c r="G84" s="3654"/>
      <c r="H84" s="3654"/>
      <c r="I84" s="3655"/>
      <c r="J84" s="3078"/>
      <c r="K84" s="3079"/>
      <c r="L84" s="3079"/>
      <c r="M84" s="3079"/>
      <c r="N84" s="3080"/>
      <c r="O84" s="3530"/>
      <c r="P84" s="3089"/>
      <c r="Q84" s="3090"/>
      <c r="R84" s="3667"/>
      <c r="S84" s="3511"/>
      <c r="T84" s="3512"/>
      <c r="U84" s="3513"/>
      <c r="V84" s="3069"/>
      <c r="W84" s="3070"/>
      <c r="X84" s="3071"/>
      <c r="Y84" s="3051"/>
      <c r="Z84" s="3052"/>
      <c r="AA84" s="3053"/>
      <c r="AB84" s="3058"/>
      <c r="AC84" s="1791"/>
      <c r="AD84" s="3060"/>
      <c r="AE84" s="1791"/>
      <c r="AF84" s="1789"/>
      <c r="AG84" s="3062"/>
      <c r="AH84" s="3663"/>
      <c r="AI84" s="3664"/>
      <c r="AJ84" s="3666"/>
      <c r="AK84" s="3664"/>
      <c r="AL84" s="2986"/>
      <c r="AM84" s="2987"/>
      <c r="AN84" s="2988"/>
      <c r="AO84" s="3042"/>
      <c r="AP84" s="3043"/>
      <c r="AQ84" s="3044"/>
      <c r="AR84" s="2989"/>
      <c r="AS84" s="2990"/>
      <c r="AT84" s="2991"/>
      <c r="AU84" s="2989"/>
      <c r="AV84" s="2990"/>
      <c r="AW84" s="2991"/>
      <c r="AX84" s="2989"/>
      <c r="AY84" s="2990"/>
      <c r="AZ84" s="2991"/>
      <c r="BA84" s="3001"/>
      <c r="BB84" s="3002"/>
      <c r="BC84" s="3003"/>
      <c r="BD84" s="3010"/>
      <c r="BE84" s="3011"/>
      <c r="BF84" s="3012"/>
      <c r="BG84" s="3680"/>
      <c r="BH84" s="3681"/>
      <c r="BI84" s="3023"/>
      <c r="BJ84" s="3669"/>
      <c r="BK84" s="3670"/>
      <c r="BL84" s="3670"/>
      <c r="BM84" s="3670"/>
      <c r="BN84" s="3671"/>
    </row>
    <row r="85" spans="1:66" s="52" customFormat="1" ht="14.1" customHeight="1" thickBot="1">
      <c r="A85" s="3065"/>
      <c r="B85" s="3552"/>
      <c r="C85" s="3553"/>
      <c r="D85" s="3554"/>
      <c r="E85" s="3693"/>
      <c r="F85" s="3694"/>
      <c r="G85" s="3695"/>
      <c r="H85" s="3696"/>
      <c r="I85" s="3697"/>
      <c r="J85" s="3081"/>
      <c r="K85" s="3082"/>
      <c r="L85" s="3082"/>
      <c r="M85" s="3082"/>
      <c r="N85" s="3083"/>
      <c r="O85" s="3550"/>
      <c r="P85" s="3091"/>
      <c r="Q85" s="3092"/>
      <c r="R85" s="3684"/>
      <c r="S85" s="3555"/>
      <c r="T85" s="3556"/>
      <c r="U85" s="3557"/>
      <c r="V85" s="3072"/>
      <c r="W85" s="3073"/>
      <c r="X85" s="3074"/>
      <c r="Y85" s="3685"/>
      <c r="Z85" s="3686"/>
      <c r="AA85" s="3687"/>
      <c r="AB85" s="331"/>
      <c r="AC85" s="326" t="s">
        <v>34</v>
      </c>
      <c r="AD85" s="1031"/>
      <c r="AE85" s="326" t="s">
        <v>34</v>
      </c>
      <c r="AF85" s="1031"/>
      <c r="AG85" s="75" t="s">
        <v>34</v>
      </c>
      <c r="AH85" s="340"/>
      <c r="AI85" s="342"/>
      <c r="AJ85" s="343"/>
      <c r="AK85" s="344"/>
      <c r="AL85" s="2977"/>
      <c r="AM85" s="2978"/>
      <c r="AN85" s="2979"/>
      <c r="AO85" s="3045"/>
      <c r="AP85" s="3046"/>
      <c r="AQ85" s="3047"/>
      <c r="AR85" s="2980"/>
      <c r="AS85" s="2981"/>
      <c r="AT85" s="2982"/>
      <c r="AU85" s="2980"/>
      <c r="AV85" s="2981"/>
      <c r="AW85" s="2982"/>
      <c r="AX85" s="2980"/>
      <c r="AY85" s="2981"/>
      <c r="AZ85" s="2982"/>
      <c r="BA85" s="3004"/>
      <c r="BB85" s="3005"/>
      <c r="BC85" s="3006"/>
      <c r="BD85" s="3013"/>
      <c r="BE85" s="3014"/>
      <c r="BF85" s="3015"/>
      <c r="BG85" s="3025"/>
      <c r="BH85" s="3027"/>
      <c r="BI85" s="3024"/>
      <c r="BJ85" s="3688"/>
      <c r="BK85" s="3689"/>
      <c r="BL85" s="3689"/>
      <c r="BM85" s="3689"/>
      <c r="BN85" s="3690"/>
    </row>
  </sheetData>
  <mergeCells count="911">
    <mergeCell ref="B14:D16"/>
    <mergeCell ref="B17:D19"/>
    <mergeCell ref="B20:D22"/>
    <mergeCell ref="B23:D25"/>
    <mergeCell ref="B26:D28"/>
    <mergeCell ref="B29:D31"/>
    <mergeCell ref="B32:D34"/>
    <mergeCell ref="B35:D37"/>
    <mergeCell ref="B83:D85"/>
    <mergeCell ref="B56:D58"/>
    <mergeCell ref="B59:D61"/>
    <mergeCell ref="B62:D64"/>
    <mergeCell ref="B65:D67"/>
    <mergeCell ref="B68:D70"/>
    <mergeCell ref="B71:D73"/>
    <mergeCell ref="B74:D76"/>
    <mergeCell ref="B77:D79"/>
    <mergeCell ref="E85:G85"/>
    <mergeCell ref="H85:I85"/>
    <mergeCell ref="AL85:AN85"/>
    <mergeCell ref="AR85:AT85"/>
    <mergeCell ref="AU85:AW85"/>
    <mergeCell ref="BI83:BI85"/>
    <mergeCell ref="BJ83:BN83"/>
    <mergeCell ref="AL84:AN84"/>
    <mergeCell ref="AR84:AT84"/>
    <mergeCell ref="AU84:AW84"/>
    <mergeCell ref="AX84:AZ84"/>
    <mergeCell ref="BJ84:BN84"/>
    <mergeCell ref="AX85:AZ85"/>
    <mergeCell ref="BG85:BH85"/>
    <mergeCell ref="BJ85:BN85"/>
    <mergeCell ref="AR83:AT83"/>
    <mergeCell ref="AU83:AW83"/>
    <mergeCell ref="AX83:AZ83"/>
    <mergeCell ref="BA83:BC85"/>
    <mergeCell ref="BD83:BF85"/>
    <mergeCell ref="BG83:BH84"/>
    <mergeCell ref="AF83:AF84"/>
    <mergeCell ref="AG83:AG84"/>
    <mergeCell ref="AJ83:AK84"/>
    <mergeCell ref="AL83:AN83"/>
    <mergeCell ref="AO83:AQ85"/>
    <mergeCell ref="V83:X85"/>
    <mergeCell ref="Y83:AA85"/>
    <mergeCell ref="AB83:AB84"/>
    <mergeCell ref="AC83:AC84"/>
    <mergeCell ref="AD83:AD84"/>
    <mergeCell ref="AE83:AE84"/>
    <mergeCell ref="BG82:BH82"/>
    <mergeCell ref="AR82:AT82"/>
    <mergeCell ref="AU82:AW82"/>
    <mergeCell ref="AX82:AZ82"/>
    <mergeCell ref="BJ82:BN82"/>
    <mergeCell ref="A83:A85"/>
    <mergeCell ref="E83:I84"/>
    <mergeCell ref="J83:N85"/>
    <mergeCell ref="O83:O85"/>
    <mergeCell ref="P83:Q85"/>
    <mergeCell ref="R83:R85"/>
    <mergeCell ref="BD80:BF82"/>
    <mergeCell ref="BG80:BH81"/>
    <mergeCell ref="BI80:BI82"/>
    <mergeCell ref="BJ80:BN80"/>
    <mergeCell ref="AL81:AN81"/>
    <mergeCell ref="AR81:AT81"/>
    <mergeCell ref="AU81:AW81"/>
    <mergeCell ref="AX81:AZ81"/>
    <mergeCell ref="BJ81:BN81"/>
    <mergeCell ref="AL82:AN82"/>
    <mergeCell ref="AL80:AN80"/>
    <mergeCell ref="AO80:AQ82"/>
    <mergeCell ref="AR80:AT80"/>
    <mergeCell ref="AU80:AW80"/>
    <mergeCell ref="AH83:AI84"/>
    <mergeCell ref="AX80:AZ80"/>
    <mergeCell ref="BA80:BC82"/>
    <mergeCell ref="AD80:AD81"/>
    <mergeCell ref="AE80:AE81"/>
    <mergeCell ref="AF80:AF81"/>
    <mergeCell ref="AG80:AG81"/>
    <mergeCell ref="AH80:AI81"/>
    <mergeCell ref="AJ80:AK81"/>
    <mergeCell ref="R80:R82"/>
    <mergeCell ref="V80:X82"/>
    <mergeCell ref="Y80:AA82"/>
    <mergeCell ref="AB80:AB81"/>
    <mergeCell ref="AC80:AC81"/>
    <mergeCell ref="A80:A82"/>
    <mergeCell ref="E80:I81"/>
    <mergeCell ref="J80:N82"/>
    <mergeCell ref="O80:O82"/>
    <mergeCell ref="P80:Q82"/>
    <mergeCell ref="E82:G82"/>
    <mergeCell ref="H82:I82"/>
    <mergeCell ref="B80:D82"/>
    <mergeCell ref="E79:G79"/>
    <mergeCell ref="H79:I79"/>
    <mergeCell ref="AR79:AT79"/>
    <mergeCell ref="AU79:AW79"/>
    <mergeCell ref="BI77:BI79"/>
    <mergeCell ref="BJ77:BN77"/>
    <mergeCell ref="AL78:AN78"/>
    <mergeCell ref="AR78:AT78"/>
    <mergeCell ref="AU78:AW78"/>
    <mergeCell ref="AX78:AZ78"/>
    <mergeCell ref="BJ78:BN78"/>
    <mergeCell ref="AX79:AZ79"/>
    <mergeCell ref="BG79:BH79"/>
    <mergeCell ref="BJ79:BN79"/>
    <mergeCell ref="AR77:AT77"/>
    <mergeCell ref="AU77:AW77"/>
    <mergeCell ref="AX77:AZ77"/>
    <mergeCell ref="BA77:BC79"/>
    <mergeCell ref="BD77:BF79"/>
    <mergeCell ref="BG77:BH78"/>
    <mergeCell ref="AF77:AF78"/>
    <mergeCell ref="AG77:AG78"/>
    <mergeCell ref="AJ77:AK78"/>
    <mergeCell ref="AL77:AN77"/>
    <mergeCell ref="AO77:AQ79"/>
    <mergeCell ref="V77:X79"/>
    <mergeCell ref="Y77:AA79"/>
    <mergeCell ref="AB77:AB78"/>
    <mergeCell ref="AC77:AC78"/>
    <mergeCell ref="AD77:AD78"/>
    <mergeCell ref="AE77:AE78"/>
    <mergeCell ref="AL79:AN79"/>
    <mergeCell ref="BG76:BH76"/>
    <mergeCell ref="BJ76:BN76"/>
    <mergeCell ref="A77:A79"/>
    <mergeCell ref="E77:I78"/>
    <mergeCell ref="J77:N79"/>
    <mergeCell ref="O77:O79"/>
    <mergeCell ref="P77:Q79"/>
    <mergeCell ref="R77:R79"/>
    <mergeCell ref="BD74:BF76"/>
    <mergeCell ref="BG74:BH75"/>
    <mergeCell ref="BI74:BI76"/>
    <mergeCell ref="BJ74:BN74"/>
    <mergeCell ref="AL75:AN75"/>
    <mergeCell ref="AR75:AT75"/>
    <mergeCell ref="AU75:AW75"/>
    <mergeCell ref="AX75:AZ75"/>
    <mergeCell ref="BJ75:BN75"/>
    <mergeCell ref="AL76:AN76"/>
    <mergeCell ref="AL74:AN74"/>
    <mergeCell ref="AO74:AQ76"/>
    <mergeCell ref="AR74:AT74"/>
    <mergeCell ref="AU74:AW74"/>
    <mergeCell ref="AH77:AI78"/>
    <mergeCell ref="AX74:AZ74"/>
    <mergeCell ref="BA74:BC76"/>
    <mergeCell ref="AR76:AT76"/>
    <mergeCell ref="AU76:AW76"/>
    <mergeCell ref="AX76:AZ76"/>
    <mergeCell ref="AD74:AD75"/>
    <mergeCell ref="AE74:AE75"/>
    <mergeCell ref="AF74:AF75"/>
    <mergeCell ref="AG74:AG75"/>
    <mergeCell ref="AH74:AI75"/>
    <mergeCell ref="AJ74:AK75"/>
    <mergeCell ref="R74:R76"/>
    <mergeCell ref="V74:X76"/>
    <mergeCell ref="Y74:AA76"/>
    <mergeCell ref="AB74:AB75"/>
    <mergeCell ref="AC74:AC75"/>
    <mergeCell ref="A74:A76"/>
    <mergeCell ref="E74:I75"/>
    <mergeCell ref="J74:N76"/>
    <mergeCell ref="O74:O76"/>
    <mergeCell ref="P74:Q76"/>
    <mergeCell ref="E76:G76"/>
    <mergeCell ref="H76:I76"/>
    <mergeCell ref="E73:G73"/>
    <mergeCell ref="H73:I73"/>
    <mergeCell ref="AL73:AN73"/>
    <mergeCell ref="AR73:AT73"/>
    <mergeCell ref="AU73:AW73"/>
    <mergeCell ref="BI71:BI73"/>
    <mergeCell ref="BJ71:BN71"/>
    <mergeCell ref="AL72:AN72"/>
    <mergeCell ref="AR72:AT72"/>
    <mergeCell ref="AU72:AW72"/>
    <mergeCell ref="AX72:AZ72"/>
    <mergeCell ref="BJ72:BN72"/>
    <mergeCell ref="AX73:AZ73"/>
    <mergeCell ref="BG73:BH73"/>
    <mergeCell ref="BJ73:BN73"/>
    <mergeCell ref="AR71:AT71"/>
    <mergeCell ref="AU71:AW71"/>
    <mergeCell ref="AX71:AZ71"/>
    <mergeCell ref="BA71:BC73"/>
    <mergeCell ref="BD71:BF73"/>
    <mergeCell ref="BG71:BH72"/>
    <mergeCell ref="AF71:AF72"/>
    <mergeCell ref="AG71:AG72"/>
    <mergeCell ref="AJ71:AK72"/>
    <mergeCell ref="AL71:AN71"/>
    <mergeCell ref="AO71:AQ73"/>
    <mergeCell ref="V71:X73"/>
    <mergeCell ref="Y71:AA73"/>
    <mergeCell ref="AB71:AB72"/>
    <mergeCell ref="AC71:AC72"/>
    <mergeCell ref="AD71:AD72"/>
    <mergeCell ref="AE71:AE72"/>
    <mergeCell ref="BG70:BH70"/>
    <mergeCell ref="AR70:AT70"/>
    <mergeCell ref="AU70:AW70"/>
    <mergeCell ref="AX70:AZ70"/>
    <mergeCell ref="BJ70:BN70"/>
    <mergeCell ref="A71:A73"/>
    <mergeCell ref="E71:I72"/>
    <mergeCell ref="J71:N73"/>
    <mergeCell ref="O71:O73"/>
    <mergeCell ref="P71:Q73"/>
    <mergeCell ref="R71:R73"/>
    <mergeCell ref="BD68:BF70"/>
    <mergeCell ref="BG68:BH69"/>
    <mergeCell ref="BI68:BI70"/>
    <mergeCell ref="BJ68:BN68"/>
    <mergeCell ref="AL69:AN69"/>
    <mergeCell ref="AR69:AT69"/>
    <mergeCell ref="AU69:AW69"/>
    <mergeCell ref="AX69:AZ69"/>
    <mergeCell ref="BJ69:BN69"/>
    <mergeCell ref="AL70:AN70"/>
    <mergeCell ref="AL68:AN68"/>
    <mergeCell ref="AO68:AQ70"/>
    <mergeCell ref="AR68:AT68"/>
    <mergeCell ref="AU68:AW68"/>
    <mergeCell ref="AH71:AI72"/>
    <mergeCell ref="AX68:AZ68"/>
    <mergeCell ref="BA68:BC70"/>
    <mergeCell ref="AD68:AD69"/>
    <mergeCell ref="AE68:AE69"/>
    <mergeCell ref="AF68:AF69"/>
    <mergeCell ref="AG68:AG69"/>
    <mergeCell ref="AH68:AI69"/>
    <mergeCell ref="AJ68:AK69"/>
    <mergeCell ref="R68:R70"/>
    <mergeCell ref="V68:X70"/>
    <mergeCell ref="Y68:AA70"/>
    <mergeCell ref="AB68:AB69"/>
    <mergeCell ref="AC68:AC69"/>
    <mergeCell ref="A68:A70"/>
    <mergeCell ref="E68:I69"/>
    <mergeCell ref="J68:N70"/>
    <mergeCell ref="O68:O70"/>
    <mergeCell ref="P68:Q70"/>
    <mergeCell ref="E70:G70"/>
    <mergeCell ref="H70:I70"/>
    <mergeCell ref="E67:G67"/>
    <mergeCell ref="H67:I67"/>
    <mergeCell ref="AR67:AT67"/>
    <mergeCell ref="AU67:AW67"/>
    <mergeCell ref="BI65:BI67"/>
    <mergeCell ref="BJ65:BN65"/>
    <mergeCell ref="AL66:AN66"/>
    <mergeCell ref="AR66:AT66"/>
    <mergeCell ref="AU66:AW66"/>
    <mergeCell ref="AX66:AZ66"/>
    <mergeCell ref="BJ66:BN66"/>
    <mergeCell ref="AX67:AZ67"/>
    <mergeCell ref="BG67:BH67"/>
    <mergeCell ref="BJ67:BN67"/>
    <mergeCell ref="AR65:AT65"/>
    <mergeCell ref="AU65:AW65"/>
    <mergeCell ref="AX65:AZ65"/>
    <mergeCell ref="BA65:BC67"/>
    <mergeCell ref="BD65:BF67"/>
    <mergeCell ref="BG65:BH66"/>
    <mergeCell ref="AF65:AF66"/>
    <mergeCell ref="AG65:AG66"/>
    <mergeCell ref="AJ65:AK66"/>
    <mergeCell ref="AL65:AN65"/>
    <mergeCell ref="AO65:AQ67"/>
    <mergeCell ref="V65:X67"/>
    <mergeCell ref="Y65:AA67"/>
    <mergeCell ref="AB65:AB66"/>
    <mergeCell ref="AC65:AC66"/>
    <mergeCell ref="AD65:AD66"/>
    <mergeCell ref="AE65:AE66"/>
    <mergeCell ref="AL67:AN67"/>
    <mergeCell ref="BG64:BH64"/>
    <mergeCell ref="BJ64:BN64"/>
    <mergeCell ref="A65:A67"/>
    <mergeCell ref="E65:I66"/>
    <mergeCell ref="J65:N67"/>
    <mergeCell ref="O65:O67"/>
    <mergeCell ref="P65:Q67"/>
    <mergeCell ref="R65:R67"/>
    <mergeCell ref="BD62:BF64"/>
    <mergeCell ref="BG62:BH63"/>
    <mergeCell ref="BI62:BI64"/>
    <mergeCell ref="BJ62:BN62"/>
    <mergeCell ref="AL63:AN63"/>
    <mergeCell ref="AR63:AT63"/>
    <mergeCell ref="AU63:AW63"/>
    <mergeCell ref="AX63:AZ63"/>
    <mergeCell ref="BJ63:BN63"/>
    <mergeCell ref="AL64:AN64"/>
    <mergeCell ref="AL62:AN62"/>
    <mergeCell ref="AO62:AQ64"/>
    <mergeCell ref="AR62:AT62"/>
    <mergeCell ref="AU62:AW62"/>
    <mergeCell ref="AH65:AI66"/>
    <mergeCell ref="AX62:AZ62"/>
    <mergeCell ref="BA62:BC64"/>
    <mergeCell ref="AR64:AT64"/>
    <mergeCell ref="AU64:AW64"/>
    <mergeCell ref="AX64:AZ64"/>
    <mergeCell ref="AD62:AD63"/>
    <mergeCell ref="AE62:AE63"/>
    <mergeCell ref="AF62:AF63"/>
    <mergeCell ref="AG62:AG63"/>
    <mergeCell ref="AH62:AI63"/>
    <mergeCell ref="AJ62:AK63"/>
    <mergeCell ref="R62:R64"/>
    <mergeCell ref="V62:X64"/>
    <mergeCell ref="Y62:AA64"/>
    <mergeCell ref="AB62:AB63"/>
    <mergeCell ref="AC62:AC63"/>
    <mergeCell ref="A62:A64"/>
    <mergeCell ref="E62:I63"/>
    <mergeCell ref="J62:N64"/>
    <mergeCell ref="O62:O64"/>
    <mergeCell ref="P62:Q64"/>
    <mergeCell ref="E64:G64"/>
    <mergeCell ref="H64:I64"/>
    <mergeCell ref="E61:G61"/>
    <mergeCell ref="H61:I61"/>
    <mergeCell ref="AL61:AN61"/>
    <mergeCell ref="AR61:AT61"/>
    <mergeCell ref="AU61:AW61"/>
    <mergeCell ref="BI59:BI61"/>
    <mergeCell ref="BJ59:BN59"/>
    <mergeCell ref="AL60:AN60"/>
    <mergeCell ref="AR60:AT60"/>
    <mergeCell ref="AU60:AW60"/>
    <mergeCell ref="AX60:AZ60"/>
    <mergeCell ref="BJ60:BN60"/>
    <mergeCell ref="AX61:AZ61"/>
    <mergeCell ref="BG61:BH61"/>
    <mergeCell ref="BJ61:BN61"/>
    <mergeCell ref="AR59:AT59"/>
    <mergeCell ref="AU59:AW59"/>
    <mergeCell ref="AX59:AZ59"/>
    <mergeCell ref="BA59:BC61"/>
    <mergeCell ref="BD59:BF61"/>
    <mergeCell ref="BG59:BH60"/>
    <mergeCell ref="AF59:AF60"/>
    <mergeCell ref="AG59:AG60"/>
    <mergeCell ref="AJ59:AK60"/>
    <mergeCell ref="AL59:AN59"/>
    <mergeCell ref="AO59:AQ61"/>
    <mergeCell ref="V59:X61"/>
    <mergeCell ref="Y59:AA61"/>
    <mergeCell ref="AB59:AB60"/>
    <mergeCell ref="AC59:AC60"/>
    <mergeCell ref="AD59:AD60"/>
    <mergeCell ref="AE59:AE60"/>
    <mergeCell ref="BG58:BH58"/>
    <mergeCell ref="AR58:AT58"/>
    <mergeCell ref="AU58:AW58"/>
    <mergeCell ref="AX58:AZ58"/>
    <mergeCell ref="BJ58:BN58"/>
    <mergeCell ref="A59:A61"/>
    <mergeCell ref="E59:I60"/>
    <mergeCell ref="J59:N61"/>
    <mergeCell ref="O59:O61"/>
    <mergeCell ref="P59:Q61"/>
    <mergeCell ref="R59:R61"/>
    <mergeCell ref="BD56:BF58"/>
    <mergeCell ref="BG56:BH57"/>
    <mergeCell ref="BI56:BI58"/>
    <mergeCell ref="BJ56:BN56"/>
    <mergeCell ref="AL57:AN57"/>
    <mergeCell ref="AR57:AT57"/>
    <mergeCell ref="AU57:AW57"/>
    <mergeCell ref="AX57:AZ57"/>
    <mergeCell ref="BJ57:BN57"/>
    <mergeCell ref="AL58:AN58"/>
    <mergeCell ref="AL56:AN56"/>
    <mergeCell ref="AO56:AQ58"/>
    <mergeCell ref="AR56:AT56"/>
    <mergeCell ref="AU56:AW56"/>
    <mergeCell ref="AH59:AI60"/>
    <mergeCell ref="AX56:AZ56"/>
    <mergeCell ref="BA56:BC58"/>
    <mergeCell ref="AD56:AD57"/>
    <mergeCell ref="AE56:AE57"/>
    <mergeCell ref="AF56:AF57"/>
    <mergeCell ref="AG56:AG57"/>
    <mergeCell ref="AH56:AI57"/>
    <mergeCell ref="AJ56:AK57"/>
    <mergeCell ref="R56:R58"/>
    <mergeCell ref="V56:X58"/>
    <mergeCell ref="Y56:AA58"/>
    <mergeCell ref="AB56:AB57"/>
    <mergeCell ref="AC56:AC57"/>
    <mergeCell ref="A56:A58"/>
    <mergeCell ref="E56:I57"/>
    <mergeCell ref="J56:N58"/>
    <mergeCell ref="O56:O58"/>
    <mergeCell ref="P56:Q58"/>
    <mergeCell ref="E58:G58"/>
    <mergeCell ref="H58:I58"/>
    <mergeCell ref="S56:U56"/>
    <mergeCell ref="S57:U58"/>
    <mergeCell ref="BI50:BI55"/>
    <mergeCell ref="BJ50:BN51"/>
    <mergeCell ref="Y52:AC52"/>
    <mergeCell ref="AD52:AE55"/>
    <mergeCell ref="AF52:AG55"/>
    <mergeCell ref="AH52:AK52"/>
    <mergeCell ref="AL52:BC52"/>
    <mergeCell ref="BD52:BF54"/>
    <mergeCell ref="BG52:BH53"/>
    <mergeCell ref="BJ52:BN55"/>
    <mergeCell ref="BG54:BH55"/>
    <mergeCell ref="AH55:AI55"/>
    <mergeCell ref="AJ55:AK55"/>
    <mergeCell ref="AL55:AN55"/>
    <mergeCell ref="AO55:AQ55"/>
    <mergeCell ref="AR55:AT55"/>
    <mergeCell ref="AU55:AW55"/>
    <mergeCell ref="AX55:AZ55"/>
    <mergeCell ref="BA55:BC55"/>
    <mergeCell ref="BD55:BF55"/>
    <mergeCell ref="AH54:AI54"/>
    <mergeCell ref="AJ54:AK54"/>
    <mergeCell ref="AL54:AN54"/>
    <mergeCell ref="AR54:AT54"/>
    <mergeCell ref="V50:X55"/>
    <mergeCell ref="Y50:AG51"/>
    <mergeCell ref="AH50:BF51"/>
    <mergeCell ref="BG50:BH51"/>
    <mergeCell ref="Y53:AA55"/>
    <mergeCell ref="AB53:AC55"/>
    <mergeCell ref="AH53:AI53"/>
    <mergeCell ref="AJ53:AK53"/>
    <mergeCell ref="AL53:AN53"/>
    <mergeCell ref="AO53:AQ54"/>
    <mergeCell ref="AR53:AT53"/>
    <mergeCell ref="AU53:AW53"/>
    <mergeCell ref="AX53:AZ53"/>
    <mergeCell ref="BA53:BC54"/>
    <mergeCell ref="AU54:AW54"/>
    <mergeCell ref="AX54:AZ54"/>
    <mergeCell ref="A50:A55"/>
    <mergeCell ref="B50:D55"/>
    <mergeCell ref="E50:I53"/>
    <mergeCell ref="J50:N55"/>
    <mergeCell ref="O50:O55"/>
    <mergeCell ref="P50:Q55"/>
    <mergeCell ref="E54:G55"/>
    <mergeCell ref="H54:I55"/>
    <mergeCell ref="BJ37:BN37"/>
    <mergeCell ref="G42:BN43"/>
    <mergeCell ref="G44:BM44"/>
    <mergeCell ref="G45:BN45"/>
    <mergeCell ref="A46:BN46"/>
    <mergeCell ref="AW48:BC48"/>
    <mergeCell ref="BD48:BE48"/>
    <mergeCell ref="BF48:BK48"/>
    <mergeCell ref="E37:G37"/>
    <mergeCell ref="H37:I37"/>
    <mergeCell ref="AL37:AN37"/>
    <mergeCell ref="AR37:AT37"/>
    <mergeCell ref="AU37:AW37"/>
    <mergeCell ref="R50:R55"/>
    <mergeCell ref="S50:U55"/>
    <mergeCell ref="A35:A37"/>
    <mergeCell ref="BJ35:BN35"/>
    <mergeCell ref="AL36:AN36"/>
    <mergeCell ref="AR36:AT36"/>
    <mergeCell ref="AU36:AW36"/>
    <mergeCell ref="AX36:AZ36"/>
    <mergeCell ref="BJ36:BN36"/>
    <mergeCell ref="AU35:AW35"/>
    <mergeCell ref="AX35:AZ35"/>
    <mergeCell ref="BA35:BC37"/>
    <mergeCell ref="BD35:BF37"/>
    <mergeCell ref="BG35:BH36"/>
    <mergeCell ref="BI35:BI37"/>
    <mergeCell ref="AX37:AZ37"/>
    <mergeCell ref="BG37:BH37"/>
    <mergeCell ref="AG35:AG36"/>
    <mergeCell ref="AH35:AI36"/>
    <mergeCell ref="AJ35:AK36"/>
    <mergeCell ref="AL35:AN35"/>
    <mergeCell ref="AO35:AQ37"/>
    <mergeCell ref="AR35:AT35"/>
    <mergeCell ref="Y35:AA37"/>
    <mergeCell ref="AB35:AB36"/>
    <mergeCell ref="AC35:AC36"/>
    <mergeCell ref="AD35:AD36"/>
    <mergeCell ref="AE35:AE36"/>
    <mergeCell ref="AF35:AF36"/>
    <mergeCell ref="E35:I36"/>
    <mergeCell ref="J35:N37"/>
    <mergeCell ref="O35:O37"/>
    <mergeCell ref="P35:Q37"/>
    <mergeCell ref="R35:R37"/>
    <mergeCell ref="V35:X37"/>
    <mergeCell ref="S35:U35"/>
    <mergeCell ref="S36:U37"/>
    <mergeCell ref="BJ32:BN32"/>
    <mergeCell ref="AL33:AN33"/>
    <mergeCell ref="AR33:AT33"/>
    <mergeCell ref="AU33:AW33"/>
    <mergeCell ref="AX33:AZ33"/>
    <mergeCell ref="BJ33:BN33"/>
    <mergeCell ref="AU32:AW32"/>
    <mergeCell ref="AX32:AZ32"/>
    <mergeCell ref="BA32:BC34"/>
    <mergeCell ref="BD32:BF34"/>
    <mergeCell ref="BG32:BH33"/>
    <mergeCell ref="BI32:BI34"/>
    <mergeCell ref="AX34:AZ34"/>
    <mergeCell ref="BG34:BH34"/>
    <mergeCell ref="BJ34:BN34"/>
    <mergeCell ref="AL34:AN34"/>
    <mergeCell ref="AR34:AT34"/>
    <mergeCell ref="AU34:AW34"/>
    <mergeCell ref="AG32:AG33"/>
    <mergeCell ref="AH32:AI33"/>
    <mergeCell ref="AJ32:AK33"/>
    <mergeCell ref="AL32:AN32"/>
    <mergeCell ref="AO32:AQ34"/>
    <mergeCell ref="AR32:AT32"/>
    <mergeCell ref="Y32:AA34"/>
    <mergeCell ref="AB32:AB33"/>
    <mergeCell ref="AC32:AC33"/>
    <mergeCell ref="AD32:AD33"/>
    <mergeCell ref="AE32:AE33"/>
    <mergeCell ref="AF32:AF33"/>
    <mergeCell ref="A32:A34"/>
    <mergeCell ref="E32:I33"/>
    <mergeCell ref="J32:N34"/>
    <mergeCell ref="O32:O34"/>
    <mergeCell ref="P32:Q34"/>
    <mergeCell ref="R32:R34"/>
    <mergeCell ref="V32:X34"/>
    <mergeCell ref="E34:G34"/>
    <mergeCell ref="H34:I34"/>
    <mergeCell ref="S33:U34"/>
    <mergeCell ref="BJ29:BN29"/>
    <mergeCell ref="AL30:AN30"/>
    <mergeCell ref="AR30:AT30"/>
    <mergeCell ref="AU30:AW30"/>
    <mergeCell ref="AX30:AZ30"/>
    <mergeCell ref="BJ30:BN30"/>
    <mergeCell ref="AU29:AW29"/>
    <mergeCell ref="AX29:AZ29"/>
    <mergeCell ref="BA29:BC31"/>
    <mergeCell ref="BD29:BF31"/>
    <mergeCell ref="BG29:BH30"/>
    <mergeCell ref="BI29:BI31"/>
    <mergeCell ref="AX31:AZ31"/>
    <mergeCell ref="BG31:BH31"/>
    <mergeCell ref="BJ31:BN31"/>
    <mergeCell ref="AL31:AN31"/>
    <mergeCell ref="AR31:AT31"/>
    <mergeCell ref="AU31:AW31"/>
    <mergeCell ref="AG29:AG30"/>
    <mergeCell ref="AH29:AI30"/>
    <mergeCell ref="AJ29:AK30"/>
    <mergeCell ref="AL29:AN29"/>
    <mergeCell ref="AO29:AQ31"/>
    <mergeCell ref="AR29:AT29"/>
    <mergeCell ref="Y29:AA31"/>
    <mergeCell ref="AB29:AB30"/>
    <mergeCell ref="AC29:AC30"/>
    <mergeCell ref="AD29:AD30"/>
    <mergeCell ref="AE29:AE30"/>
    <mergeCell ref="AF29:AF30"/>
    <mergeCell ref="A29:A31"/>
    <mergeCell ref="E29:I30"/>
    <mergeCell ref="J29:N31"/>
    <mergeCell ref="O29:O31"/>
    <mergeCell ref="P29:Q31"/>
    <mergeCell ref="R29:R31"/>
    <mergeCell ref="V29:X31"/>
    <mergeCell ref="E31:G31"/>
    <mergeCell ref="H31:I31"/>
    <mergeCell ref="BJ26:BN26"/>
    <mergeCell ref="AL27:AN27"/>
    <mergeCell ref="AR27:AT27"/>
    <mergeCell ref="AU27:AW27"/>
    <mergeCell ref="AX27:AZ27"/>
    <mergeCell ref="BJ27:BN27"/>
    <mergeCell ref="AU26:AW26"/>
    <mergeCell ref="AX26:AZ26"/>
    <mergeCell ref="BA26:BC28"/>
    <mergeCell ref="BD26:BF28"/>
    <mergeCell ref="BG26:BH27"/>
    <mergeCell ref="BI26:BI28"/>
    <mergeCell ref="AX28:AZ28"/>
    <mergeCell ref="BG28:BH28"/>
    <mergeCell ref="BJ28:BN28"/>
    <mergeCell ref="AL28:AN28"/>
    <mergeCell ref="AR28:AT28"/>
    <mergeCell ref="AU28:AW28"/>
    <mergeCell ref="AG26:AG27"/>
    <mergeCell ref="AH26:AI27"/>
    <mergeCell ref="AJ26:AK27"/>
    <mergeCell ref="AL26:AN26"/>
    <mergeCell ref="AO26:AQ28"/>
    <mergeCell ref="AR26:AT26"/>
    <mergeCell ref="Y26:AA28"/>
    <mergeCell ref="AB26:AB27"/>
    <mergeCell ref="AC26:AC27"/>
    <mergeCell ref="AD26:AD27"/>
    <mergeCell ref="AE26:AE27"/>
    <mergeCell ref="AF26:AF27"/>
    <mergeCell ref="A26:A28"/>
    <mergeCell ref="E26:I27"/>
    <mergeCell ref="J26:N28"/>
    <mergeCell ref="O26:O28"/>
    <mergeCell ref="P26:Q28"/>
    <mergeCell ref="R26:R28"/>
    <mergeCell ref="V26:X28"/>
    <mergeCell ref="E28:G28"/>
    <mergeCell ref="H28:I28"/>
    <mergeCell ref="BJ23:BN23"/>
    <mergeCell ref="AL24:AN24"/>
    <mergeCell ref="AR24:AT24"/>
    <mergeCell ref="AU24:AW24"/>
    <mergeCell ref="AX24:AZ24"/>
    <mergeCell ref="BJ24:BN24"/>
    <mergeCell ref="AU23:AW23"/>
    <mergeCell ref="AX23:AZ23"/>
    <mergeCell ref="BA23:BC25"/>
    <mergeCell ref="BD23:BF25"/>
    <mergeCell ref="BG23:BH24"/>
    <mergeCell ref="BI23:BI25"/>
    <mergeCell ref="AX25:AZ25"/>
    <mergeCell ref="BG25:BH25"/>
    <mergeCell ref="BJ25:BN25"/>
    <mergeCell ref="AL25:AN25"/>
    <mergeCell ref="AR25:AT25"/>
    <mergeCell ref="AU25:AW25"/>
    <mergeCell ref="AG23:AG24"/>
    <mergeCell ref="AH23:AI24"/>
    <mergeCell ref="AJ23:AK24"/>
    <mergeCell ref="AL23:AN23"/>
    <mergeCell ref="AO23:AQ25"/>
    <mergeCell ref="AR23:AT23"/>
    <mergeCell ref="Y23:AA25"/>
    <mergeCell ref="AB23:AB24"/>
    <mergeCell ref="AC23:AC24"/>
    <mergeCell ref="AD23:AD24"/>
    <mergeCell ref="AE23:AE24"/>
    <mergeCell ref="AF23:AF24"/>
    <mergeCell ref="A23:A25"/>
    <mergeCell ref="E23:I24"/>
    <mergeCell ref="J23:N25"/>
    <mergeCell ref="O23:O25"/>
    <mergeCell ref="P23:Q25"/>
    <mergeCell ref="R23:R25"/>
    <mergeCell ref="V23:X25"/>
    <mergeCell ref="E22:G22"/>
    <mergeCell ref="H22:I22"/>
    <mergeCell ref="E25:G25"/>
    <mergeCell ref="H25:I25"/>
    <mergeCell ref="BJ20:BN20"/>
    <mergeCell ref="AL21:AN21"/>
    <mergeCell ref="AR21:AT21"/>
    <mergeCell ref="AU21:AW21"/>
    <mergeCell ref="AX21:AZ21"/>
    <mergeCell ref="BJ21:BN21"/>
    <mergeCell ref="AU20:AW20"/>
    <mergeCell ref="AX20:AZ20"/>
    <mergeCell ref="BA20:BC22"/>
    <mergeCell ref="BD20:BF22"/>
    <mergeCell ref="BG20:BH21"/>
    <mergeCell ref="BI20:BI22"/>
    <mergeCell ref="AX22:AZ22"/>
    <mergeCell ref="BG22:BH22"/>
    <mergeCell ref="BJ22:BN22"/>
    <mergeCell ref="AL22:AN22"/>
    <mergeCell ref="AR22:AT22"/>
    <mergeCell ref="AU22:AW22"/>
    <mergeCell ref="AH20:AI21"/>
    <mergeCell ref="AJ20:AK21"/>
    <mergeCell ref="AL20:AN20"/>
    <mergeCell ref="AO20:AQ22"/>
    <mergeCell ref="AR20:AT20"/>
    <mergeCell ref="Y20:AA22"/>
    <mergeCell ref="AB20:AB21"/>
    <mergeCell ref="AC20:AC21"/>
    <mergeCell ref="AD20:AD21"/>
    <mergeCell ref="AE20:AE21"/>
    <mergeCell ref="AF20:AF21"/>
    <mergeCell ref="BJ19:BN19"/>
    <mergeCell ref="A20:A22"/>
    <mergeCell ref="E20:I21"/>
    <mergeCell ref="J20:N22"/>
    <mergeCell ref="O20:O22"/>
    <mergeCell ref="P20:Q22"/>
    <mergeCell ref="R20:R22"/>
    <mergeCell ref="V20:X22"/>
    <mergeCell ref="E19:G19"/>
    <mergeCell ref="H19:I19"/>
    <mergeCell ref="AL19:AN19"/>
    <mergeCell ref="AR19:AT19"/>
    <mergeCell ref="AU19:AW19"/>
    <mergeCell ref="BI17:BI19"/>
    <mergeCell ref="BJ17:BN17"/>
    <mergeCell ref="S18:U19"/>
    <mergeCell ref="AL18:AN18"/>
    <mergeCell ref="AR18:AT18"/>
    <mergeCell ref="AU18:AW18"/>
    <mergeCell ref="AX18:AZ18"/>
    <mergeCell ref="BJ18:BN18"/>
    <mergeCell ref="AG20:AG21"/>
    <mergeCell ref="AX19:AZ19"/>
    <mergeCell ref="BG19:BH19"/>
    <mergeCell ref="AR17:AT17"/>
    <mergeCell ref="AU17:AW17"/>
    <mergeCell ref="AX17:AZ17"/>
    <mergeCell ref="BA17:BC19"/>
    <mergeCell ref="BD17:BF19"/>
    <mergeCell ref="BG17:BH18"/>
    <mergeCell ref="AF17:AF18"/>
    <mergeCell ref="AG17:AG18"/>
    <mergeCell ref="AH17:AI18"/>
    <mergeCell ref="AJ17:AK18"/>
    <mergeCell ref="AL17:AN17"/>
    <mergeCell ref="AO17:AQ19"/>
    <mergeCell ref="V17:X19"/>
    <mergeCell ref="Y17:AA19"/>
    <mergeCell ref="AB17:AB18"/>
    <mergeCell ref="AC17:AC18"/>
    <mergeCell ref="AD17:AD18"/>
    <mergeCell ref="AE17:AE18"/>
    <mergeCell ref="BG16:BH16"/>
    <mergeCell ref="BJ16:BN16"/>
    <mergeCell ref="A17:A19"/>
    <mergeCell ref="E17:I18"/>
    <mergeCell ref="J17:N19"/>
    <mergeCell ref="O17:O19"/>
    <mergeCell ref="P17:Q19"/>
    <mergeCell ref="R17:R19"/>
    <mergeCell ref="S17:U17"/>
    <mergeCell ref="BD14:BF16"/>
    <mergeCell ref="BG14:BH15"/>
    <mergeCell ref="BI14:BI16"/>
    <mergeCell ref="BJ14:BN14"/>
    <mergeCell ref="S15:U16"/>
    <mergeCell ref="AL15:AN15"/>
    <mergeCell ref="AR15:AT15"/>
    <mergeCell ref="AU15:AW15"/>
    <mergeCell ref="Y14:AA16"/>
    <mergeCell ref="AC14:AC15"/>
    <mergeCell ref="AX15:AZ15"/>
    <mergeCell ref="BJ15:BN15"/>
    <mergeCell ref="AL14:AN14"/>
    <mergeCell ref="AO14:AQ16"/>
    <mergeCell ref="AR14:AT14"/>
    <mergeCell ref="AU14:AW14"/>
    <mergeCell ref="AX14:AZ14"/>
    <mergeCell ref="BA14:BC16"/>
    <mergeCell ref="AL16:AN16"/>
    <mergeCell ref="AR16:AT16"/>
    <mergeCell ref="AU16:AW16"/>
    <mergeCell ref="AX16:AZ16"/>
    <mergeCell ref="BG13:BH13"/>
    <mergeCell ref="BJ13:BN13"/>
    <mergeCell ref="BG11:BH12"/>
    <mergeCell ref="BI11:BI13"/>
    <mergeCell ref="BJ11:BN11"/>
    <mergeCell ref="A14:A16"/>
    <mergeCell ref="E14:I15"/>
    <mergeCell ref="J14:N16"/>
    <mergeCell ref="O14:O16"/>
    <mergeCell ref="P14:Q16"/>
    <mergeCell ref="E16:G16"/>
    <mergeCell ref="H16:I16"/>
    <mergeCell ref="AD14:AD15"/>
    <mergeCell ref="AE14:AE15"/>
    <mergeCell ref="AF14:AF15"/>
    <mergeCell ref="AG14:AG15"/>
    <mergeCell ref="AH14:AI15"/>
    <mergeCell ref="AJ14:AK15"/>
    <mergeCell ref="R14:R16"/>
    <mergeCell ref="S14:U14"/>
    <mergeCell ref="V14:X16"/>
    <mergeCell ref="AL12:AN12"/>
    <mergeCell ref="AR12:AT12"/>
    <mergeCell ref="AB14:AB15"/>
    <mergeCell ref="AU12:AW12"/>
    <mergeCell ref="AX12:AZ12"/>
    <mergeCell ref="BJ12:BN12"/>
    <mergeCell ref="Y13:AA13"/>
    <mergeCell ref="AO11:AQ13"/>
    <mergeCell ref="AR11:AT11"/>
    <mergeCell ref="AU11:AW11"/>
    <mergeCell ref="AX11:AZ11"/>
    <mergeCell ref="BA11:BC13"/>
    <mergeCell ref="BD11:BF13"/>
    <mergeCell ref="AE11:AE12"/>
    <mergeCell ref="AF11:AF12"/>
    <mergeCell ref="AG11:AG12"/>
    <mergeCell ref="AH11:AI12"/>
    <mergeCell ref="AJ11:AK12"/>
    <mergeCell ref="AL11:AN11"/>
    <mergeCell ref="Y11:AA12"/>
    <mergeCell ref="AB11:AB12"/>
    <mergeCell ref="AC11:AC12"/>
    <mergeCell ref="AL13:AN13"/>
    <mergeCell ref="AR13:AT13"/>
    <mergeCell ref="AU13:AW13"/>
    <mergeCell ref="AD11:AD12"/>
    <mergeCell ref="AX13:AZ13"/>
    <mergeCell ref="A11:A13"/>
    <mergeCell ref="B11:D12"/>
    <mergeCell ref="E11:I12"/>
    <mergeCell ref="O11:O13"/>
    <mergeCell ref="P11:Q13"/>
    <mergeCell ref="R11:R13"/>
    <mergeCell ref="B13:D13"/>
    <mergeCell ref="E13:G13"/>
    <mergeCell ref="H13:I13"/>
    <mergeCell ref="J12:N13"/>
    <mergeCell ref="S11:U13"/>
    <mergeCell ref="V11:X13"/>
    <mergeCell ref="BG9:BH10"/>
    <mergeCell ref="AH10:AI10"/>
    <mergeCell ref="AJ10:AK10"/>
    <mergeCell ref="AL10:AN10"/>
    <mergeCell ref="AO10:AQ10"/>
    <mergeCell ref="AR10:AT10"/>
    <mergeCell ref="AU10:AW10"/>
    <mergeCell ref="AX10:AZ10"/>
    <mergeCell ref="BA10:BC10"/>
    <mergeCell ref="BD10:BF10"/>
    <mergeCell ref="BA8:BC9"/>
    <mergeCell ref="AX9:AZ9"/>
    <mergeCell ref="AJ8:AK8"/>
    <mergeCell ref="AL8:AN8"/>
    <mergeCell ref="AO8:AQ9"/>
    <mergeCell ref="AR8:AT8"/>
    <mergeCell ref="AU8:AW8"/>
    <mergeCell ref="AX8:AZ8"/>
    <mergeCell ref="AJ9:AK9"/>
    <mergeCell ref="AL9:AN9"/>
    <mergeCell ref="AR9:AT9"/>
    <mergeCell ref="AU9:AW9"/>
    <mergeCell ref="R5:R10"/>
    <mergeCell ref="S5:U7"/>
    <mergeCell ref="V5:X10"/>
    <mergeCell ref="S8:U10"/>
    <mergeCell ref="AB8:AC10"/>
    <mergeCell ref="AH8:AI8"/>
    <mergeCell ref="E9:G10"/>
    <mergeCell ref="H9:I10"/>
    <mergeCell ref="AH9:AI9"/>
    <mergeCell ref="A1:BN1"/>
    <mergeCell ref="AW3:BC3"/>
    <mergeCell ref="BD3:BE3"/>
    <mergeCell ref="BF3:BK3"/>
    <mergeCell ref="A5:A10"/>
    <mergeCell ref="B5:D10"/>
    <mergeCell ref="E5:I8"/>
    <mergeCell ref="J5:N10"/>
    <mergeCell ref="O5:O10"/>
    <mergeCell ref="P5:Q10"/>
    <mergeCell ref="BI5:BI10"/>
    <mergeCell ref="BJ5:BN6"/>
    <mergeCell ref="Y7:AC7"/>
    <mergeCell ref="AD7:AE10"/>
    <mergeCell ref="AF7:AG10"/>
    <mergeCell ref="AH7:AK7"/>
    <mergeCell ref="AL7:BC7"/>
    <mergeCell ref="BD7:BF9"/>
    <mergeCell ref="BG7:BH8"/>
    <mergeCell ref="BJ7:BN10"/>
    <mergeCell ref="Y5:AG6"/>
    <mergeCell ref="AH5:BF6"/>
    <mergeCell ref="BG5:BH6"/>
    <mergeCell ref="Y8:AA10"/>
    <mergeCell ref="S20:U20"/>
    <mergeCell ref="S21:U22"/>
    <mergeCell ref="S23:U23"/>
    <mergeCell ref="S24:U25"/>
    <mergeCell ref="S26:U26"/>
    <mergeCell ref="S27:U28"/>
    <mergeCell ref="S29:U29"/>
    <mergeCell ref="S30:U31"/>
    <mergeCell ref="S32:U32"/>
    <mergeCell ref="S59:U59"/>
    <mergeCell ref="S60:U61"/>
    <mergeCell ref="S62:U62"/>
    <mergeCell ref="S63:U64"/>
    <mergeCell ref="S65:U65"/>
    <mergeCell ref="S66:U67"/>
    <mergeCell ref="S68:U68"/>
    <mergeCell ref="S69:U70"/>
    <mergeCell ref="S71:U71"/>
    <mergeCell ref="S72:U73"/>
    <mergeCell ref="S74:U74"/>
    <mergeCell ref="S75:U76"/>
    <mergeCell ref="S77:U77"/>
    <mergeCell ref="S78:U79"/>
    <mergeCell ref="S80:U80"/>
    <mergeCell ref="S81:U82"/>
    <mergeCell ref="S83:U83"/>
    <mergeCell ref="S84:U85"/>
  </mergeCells>
  <phoneticPr fontId="3"/>
  <dataValidations count="17">
    <dataValidation type="list" allowBlank="1" showInputMessage="1" showErrorMessage="1" sqref="R11:R13">
      <formula1>"有,無"</formula1>
    </dataValidation>
    <dataValidation type="list" allowBlank="1" showInputMessage="1" showErrorMessage="1" sqref="B11:D13">
      <formula1>"本園,その他の事業"</formula1>
    </dataValidation>
    <dataValidation type="list" allowBlank="1" showInputMessage="1" showErrorMessage="1" sqref="BD3:BE3">
      <formula1>"6,7,8,9,10,11,12,1,2,3"</formula1>
    </dataValidation>
    <dataValidation type="list" allowBlank="1" showInputMessage="1" showErrorMessage="1" sqref="BI11:BI13">
      <formula1>"　,◯,×"</formula1>
    </dataValidation>
    <dataValidation type="list" allowBlank="1" showInputMessage="1" showErrorMessage="1" sqref="V11:X13">
      <formula1>"　,大学院,大学,短大,専門学校,高校,中学校,特別支援学校"</formula1>
    </dataValidation>
    <dataValidation type="list" allowBlank="1" showInputMessage="1" showErrorMessage="1" sqref="S11:U13">
      <formula1>"施設長,保育士,看護師,准看護師,管理栄養士,栄養士,簿記1級,簿記2級,簿記3級"</formula1>
    </dataValidation>
    <dataValidation type="list" allowBlank="1" showInputMessage="1" showErrorMessage="1" sqref="E13:G13">
      <formula1>"　,常勤,非常勤,短時間"</formula1>
    </dataValidation>
    <dataValidation type="list" allowBlank="1" showInputMessage="1" showErrorMessage="1" sqref="AJ13 AH13 AJ16 AH16 AH28 AH31 AJ58 AH58 AJ19 AJ22 AJ25 AJ28 AJ31 AJ34 AJ37 AH19 AH22 AH25 AH34 AH37 AJ61 AJ64 AJ67 AJ70 AJ73 AJ76 AJ79 AJ82 AJ85 AH61 AH64 AH67 AH70 AH73 AH76 AH79 AH82 AH85">
      <formula1>"　,格付表,月給,日給,時給"</formula1>
    </dataValidation>
    <dataValidation type="list" allowBlank="1" showInputMessage="1" showErrorMessage="1" sqref="E11:I12">
      <formula1>"　,主任保育士,副主任保育士,保育士"</formula1>
    </dataValidation>
    <dataValidation type="list" allowBlank="1" showInputMessage="1" sqref="E56:I57 E59:I60 E62:I63 E65:I66 E68:I69 E71:I72 E74:I75 E77:I78 E80:I81 E83:I84 E14:I15 E17:I18 E20:I21 E23:I24 E26:I27 E29:I30 E32:I33 E35:I36">
      <formula1>"　,主任保育士,副主任保育士,保育士"</formula1>
    </dataValidation>
    <dataValidation type="list" allowBlank="1" showInputMessage="1" sqref="E58:G58 E61:G61 E64:G64 E67:G67 E70:G70 E73:G73 E76:G76 E79:G79 E82:G82 E85:G85 E16:G16 E19:G19 E22:G22 E25:G25 E28:G28 E31:G31 E34:G34 E37:G37">
      <formula1>"　,常勤,非常勤,短時間"</formula1>
    </dataValidation>
    <dataValidation type="list" allowBlank="1" showInputMessage="1" sqref="S56:U56 S80:U80 S59:U59 S62:U62 S65:U65 S68:U68 S71:U71 S74:U74 S77:U77 S83:U83 R56:R85 S14:U14 S17:U17 S20:U20 S23:U23 S26:U26 S29:U29 S32:U32 S35:U35 R14:R37">
      <formula1>"有,無"</formula1>
    </dataValidation>
    <dataValidation type="list" allowBlank="1" showInputMessage="1" sqref="V56:X85 V14:X37">
      <formula1>"　,大学院,大学,短大,専門学校,高校,中学校,特別支援学校"</formula1>
    </dataValidation>
    <dataValidation type="list" allowBlank="1" showInputMessage="1" sqref="BI14:BI37 BI56:BI85">
      <formula1>"　,◯,×"</formula1>
    </dataValidation>
    <dataValidation type="list" allowBlank="1" showInputMessage="1" sqref="S57:U58 S60:U61 S63:U64 S66:U67 S69:U70 S72:U73 S75:U76 S78:U79 S84:U85 S81:U82 S15:U16 S18:U19 S21:U22 S24:U25 S27:U28 S30:U31 S33:U34 S36:U37">
      <formula1>"　,施設長,保育士,看護師,准看護師,管理栄養士,栄養士,子育て支援員,簿記1級,簿記2級,簿記3級"</formula1>
    </dataValidation>
    <dataValidation type="list" allowBlank="1" showInputMessage="1" sqref="B56:D85 B14:D37">
      <formula1>"分園,その他の事業"</formula1>
    </dataValidation>
    <dataValidation type="list" allowBlank="1" showInputMessage="1" sqref="BD48:BE48">
      <formula1>"6,7,8,9,10,11,12,1,2,3"</formula1>
    </dataValidation>
  </dataValidations>
  <printOptions horizontalCentered="1"/>
  <pageMargins left="0.39370078740157483" right="0.19685039370078741" top="0.62992125984251968" bottom="0.39370078740157483" header="0.19685039370078741" footer="0.19685039370078741"/>
  <pageSetup paperSize="9" scale="96" orientation="landscape" r:id="rId1"/>
  <headerFooter alignWithMargins="0"/>
  <rowBreaks count="1" manualBreakCount="1">
    <brk id="45" max="65"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4"/>
  <sheetViews>
    <sheetView showGridLines="0" zoomScaleNormal="100" zoomScaleSheetLayoutView="100" workbookViewId="0">
      <selection activeCell="BE3" sqref="BE3:BF3"/>
    </sheetView>
  </sheetViews>
  <sheetFormatPr defaultColWidth="8" defaultRowHeight="12"/>
  <cols>
    <col min="1" max="4" width="2.375" style="15" customWidth="1"/>
    <col min="5" max="7" width="2" style="15" customWidth="1"/>
    <col min="8" max="9" width="2.375" style="15" customWidth="1"/>
    <col min="10" max="14" width="2" style="15" customWidth="1"/>
    <col min="15" max="16" width="2.625" style="15" customWidth="1"/>
    <col min="17" max="19" width="2.125" style="15" customWidth="1"/>
    <col min="20" max="22" width="1.875" style="15" customWidth="1"/>
    <col min="23" max="23" width="2.125" style="15" customWidth="1"/>
    <col min="24" max="24" width="1.625" style="15" customWidth="1"/>
    <col min="25" max="25" width="2.125" style="15" customWidth="1"/>
    <col min="26" max="30" width="2.625" style="15" customWidth="1"/>
    <col min="31" max="31" width="2.375" style="15" customWidth="1"/>
    <col min="32" max="35" width="4.625" style="15" customWidth="1"/>
    <col min="36" max="53" width="2" style="15" customWidth="1"/>
    <col min="54" max="56" width="2.125" style="15" customWidth="1"/>
    <col min="57" max="59" width="2.625" style="15" customWidth="1"/>
    <col min="60" max="64" width="1.875" style="15" customWidth="1"/>
    <col min="65" max="67" width="2.125" style="15" customWidth="1"/>
    <col min="68" max="16384" width="8" style="15"/>
  </cols>
  <sheetData>
    <row r="1" spans="1:64" ht="14.1" customHeight="1">
      <c r="A1" s="1457" t="s">
        <v>1150</v>
      </c>
      <c r="B1" s="1457"/>
      <c r="C1" s="1457"/>
      <c r="D1" s="1457"/>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c r="AM1" s="1458"/>
      <c r="AN1" s="1458"/>
      <c r="AO1" s="1458"/>
      <c r="AP1" s="1458"/>
      <c r="AQ1" s="1458"/>
      <c r="AR1" s="1458"/>
      <c r="AS1" s="1458"/>
      <c r="AT1" s="1458"/>
      <c r="AU1" s="1458"/>
      <c r="AV1" s="1458"/>
      <c r="AW1" s="1458"/>
      <c r="AX1" s="1458"/>
      <c r="AY1" s="1458"/>
      <c r="AZ1" s="1458"/>
      <c r="BA1" s="1458"/>
      <c r="BB1" s="1458"/>
      <c r="BC1" s="1458"/>
      <c r="BD1" s="1458"/>
      <c r="BE1" s="1458"/>
      <c r="BF1" s="1458"/>
      <c r="BG1" s="1458"/>
      <c r="BH1" s="1458"/>
      <c r="BI1" s="1458"/>
      <c r="BJ1" s="1458"/>
      <c r="BK1" s="1458"/>
      <c r="BL1" s="1458"/>
    </row>
    <row r="2" spans="1:64" ht="5.0999999999999996" customHeight="1"/>
    <row r="3" spans="1:64" ht="14.1" customHeight="1">
      <c r="A3" s="76" t="s">
        <v>387</v>
      </c>
      <c r="B3" s="76"/>
      <c r="C3" s="76"/>
      <c r="D3" s="76"/>
      <c r="E3" s="7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X3" s="3277" t="s">
        <v>871</v>
      </c>
      <c r="AY3" s="2841"/>
      <c r="AZ3" s="2841"/>
      <c r="BA3" s="2841"/>
      <c r="BB3" s="2841"/>
      <c r="BC3" s="2841"/>
      <c r="BD3" s="2841"/>
      <c r="BE3" s="3423"/>
      <c r="BF3" s="2895"/>
      <c r="BG3" s="3277" t="s">
        <v>872</v>
      </c>
      <c r="BH3" s="2841"/>
      <c r="BI3" s="2841"/>
      <c r="BJ3" s="2841"/>
      <c r="BK3" s="2841"/>
      <c r="BL3" s="2841"/>
    </row>
    <row r="4" spans="1:64" ht="6.95" customHeight="1" thickBot="1">
      <c r="A4" s="76"/>
      <c r="B4" s="76"/>
      <c r="C4" s="76"/>
      <c r="D4" s="76"/>
      <c r="E4" s="7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64" s="52" customFormat="1" ht="12.95" customHeight="1">
      <c r="A5" s="3257" t="s">
        <v>62</v>
      </c>
      <c r="B5" s="3207" t="s">
        <v>1113</v>
      </c>
      <c r="C5" s="3260"/>
      <c r="D5" s="3261"/>
      <c r="E5" s="3263" t="s">
        <v>63</v>
      </c>
      <c r="F5" s="3260"/>
      <c r="G5" s="3260"/>
      <c r="H5" s="3260"/>
      <c r="I5" s="3261"/>
      <c r="J5" s="3263" t="s">
        <v>58</v>
      </c>
      <c r="K5" s="3260"/>
      <c r="L5" s="3260"/>
      <c r="M5" s="3260"/>
      <c r="N5" s="3261"/>
      <c r="O5" s="3270" t="s">
        <v>59</v>
      </c>
      <c r="P5" s="3266" t="s">
        <v>64</v>
      </c>
      <c r="Q5" s="3207" t="s">
        <v>65</v>
      </c>
      <c r="R5" s="3208"/>
      <c r="S5" s="3283"/>
      <c r="T5" s="3207" t="s">
        <v>125</v>
      </c>
      <c r="U5" s="3290"/>
      <c r="V5" s="3291"/>
      <c r="W5" s="3263" t="s">
        <v>66</v>
      </c>
      <c r="X5" s="3260"/>
      <c r="Y5" s="3260"/>
      <c r="Z5" s="3260"/>
      <c r="AA5" s="3260"/>
      <c r="AB5" s="3260"/>
      <c r="AC5" s="3260"/>
      <c r="AD5" s="3260"/>
      <c r="AE5" s="3260"/>
      <c r="AF5" s="3294" t="s">
        <v>702</v>
      </c>
      <c r="AG5" s="3260"/>
      <c r="AH5" s="3260"/>
      <c r="AI5" s="3260"/>
      <c r="AJ5" s="3260"/>
      <c r="AK5" s="3260"/>
      <c r="AL5" s="3260"/>
      <c r="AM5" s="3260"/>
      <c r="AN5" s="3260"/>
      <c r="AO5" s="3260"/>
      <c r="AP5" s="3260"/>
      <c r="AQ5" s="3260"/>
      <c r="AR5" s="3260"/>
      <c r="AS5" s="3260"/>
      <c r="AT5" s="3260"/>
      <c r="AU5" s="3260"/>
      <c r="AV5" s="3260"/>
      <c r="AW5" s="3260"/>
      <c r="AX5" s="3260"/>
      <c r="AY5" s="3260"/>
      <c r="AZ5" s="3260"/>
      <c r="BA5" s="3260"/>
      <c r="BB5" s="3260"/>
      <c r="BC5" s="3260"/>
      <c r="BD5" s="3295"/>
      <c r="BE5" s="3597" t="s">
        <v>359</v>
      </c>
      <c r="BF5" s="3598"/>
      <c r="BG5" s="3204" t="s">
        <v>73</v>
      </c>
      <c r="BH5" s="3207" t="s">
        <v>55</v>
      </c>
      <c r="BI5" s="3208"/>
      <c r="BJ5" s="3208"/>
      <c r="BK5" s="3208"/>
      <c r="BL5" s="3209"/>
    </row>
    <row r="6" spans="1:64" s="52" customFormat="1" ht="12.95" customHeight="1">
      <c r="A6" s="3258"/>
      <c r="B6" s="1789"/>
      <c r="C6" s="3262"/>
      <c r="D6" s="1791"/>
      <c r="E6" s="1789"/>
      <c r="F6" s="1790"/>
      <c r="G6" s="1790"/>
      <c r="H6" s="1790"/>
      <c r="I6" s="1791"/>
      <c r="J6" s="1789"/>
      <c r="K6" s="1790"/>
      <c r="L6" s="1790"/>
      <c r="M6" s="1790"/>
      <c r="N6" s="1791"/>
      <c r="O6" s="3272"/>
      <c r="P6" s="3267"/>
      <c r="Q6" s="3284"/>
      <c r="R6" s="3285"/>
      <c r="S6" s="3286"/>
      <c r="T6" s="3202"/>
      <c r="U6" s="3203"/>
      <c r="V6" s="3292"/>
      <c r="W6" s="1792"/>
      <c r="X6" s="1793"/>
      <c r="Y6" s="1793"/>
      <c r="Z6" s="1793"/>
      <c r="AA6" s="1793"/>
      <c r="AB6" s="1793"/>
      <c r="AC6" s="1793"/>
      <c r="AD6" s="1793"/>
      <c r="AE6" s="1793"/>
      <c r="AF6" s="3296"/>
      <c r="AG6" s="1793"/>
      <c r="AH6" s="1793"/>
      <c r="AI6" s="1793"/>
      <c r="AJ6" s="1793"/>
      <c r="AK6" s="1793"/>
      <c r="AL6" s="1793"/>
      <c r="AM6" s="1793"/>
      <c r="AN6" s="1793"/>
      <c r="AO6" s="1793"/>
      <c r="AP6" s="1793"/>
      <c r="AQ6" s="1793"/>
      <c r="AR6" s="1793"/>
      <c r="AS6" s="1793"/>
      <c r="AT6" s="1793"/>
      <c r="AU6" s="1793"/>
      <c r="AV6" s="1793"/>
      <c r="AW6" s="1793"/>
      <c r="AX6" s="1793"/>
      <c r="AY6" s="1793"/>
      <c r="AZ6" s="1793"/>
      <c r="BA6" s="1793"/>
      <c r="BB6" s="1793"/>
      <c r="BC6" s="1793"/>
      <c r="BD6" s="3297"/>
      <c r="BE6" s="3599"/>
      <c r="BF6" s="3600"/>
      <c r="BG6" s="3205"/>
      <c r="BH6" s="3210"/>
      <c r="BI6" s="3211"/>
      <c r="BJ6" s="3211"/>
      <c r="BK6" s="3211"/>
      <c r="BL6" s="3212"/>
    </row>
    <row r="7" spans="1:64" s="52" customFormat="1" ht="15" customHeight="1">
      <c r="A7" s="3258"/>
      <c r="B7" s="1789"/>
      <c r="C7" s="3262"/>
      <c r="D7" s="1791"/>
      <c r="E7" s="1789"/>
      <c r="F7" s="1790"/>
      <c r="G7" s="1790"/>
      <c r="H7" s="1790"/>
      <c r="I7" s="1791"/>
      <c r="J7" s="1789"/>
      <c r="K7" s="1790"/>
      <c r="L7" s="1790"/>
      <c r="M7" s="1790"/>
      <c r="N7" s="1791"/>
      <c r="O7" s="3272"/>
      <c r="P7" s="3267"/>
      <c r="Q7" s="3284"/>
      <c r="R7" s="3285"/>
      <c r="S7" s="3286"/>
      <c r="T7" s="3202"/>
      <c r="U7" s="3203"/>
      <c r="V7" s="3292"/>
      <c r="W7" s="2970" t="s">
        <v>67</v>
      </c>
      <c r="X7" s="3213"/>
      <c r="Y7" s="3213"/>
      <c r="Z7" s="3213"/>
      <c r="AA7" s="3213"/>
      <c r="AB7" s="3584" t="s">
        <v>69</v>
      </c>
      <c r="AC7" s="3585"/>
      <c r="AD7" s="1770" t="s">
        <v>128</v>
      </c>
      <c r="AE7" s="1771"/>
      <c r="AF7" s="3216" t="s">
        <v>979</v>
      </c>
      <c r="AG7" s="2847"/>
      <c r="AH7" s="2847"/>
      <c r="AI7" s="2847"/>
      <c r="AJ7" s="2846" t="s">
        <v>385</v>
      </c>
      <c r="AK7" s="2847"/>
      <c r="AL7" s="2847"/>
      <c r="AM7" s="2847"/>
      <c r="AN7" s="2847"/>
      <c r="AO7" s="2847"/>
      <c r="AP7" s="2847"/>
      <c r="AQ7" s="2847"/>
      <c r="AR7" s="2847"/>
      <c r="AS7" s="2847"/>
      <c r="AT7" s="2847"/>
      <c r="AU7" s="2847"/>
      <c r="AV7" s="2847"/>
      <c r="AW7" s="2847"/>
      <c r="AX7" s="2847"/>
      <c r="AY7" s="2847"/>
      <c r="AZ7" s="2847"/>
      <c r="BA7" s="2847"/>
      <c r="BB7" s="3217" t="s">
        <v>174</v>
      </c>
      <c r="BC7" s="3218"/>
      <c r="BD7" s="3219"/>
      <c r="BE7" s="3223" t="s">
        <v>360</v>
      </c>
      <c r="BF7" s="3225"/>
      <c r="BG7" s="3205"/>
      <c r="BH7" s="3588" t="s">
        <v>382</v>
      </c>
      <c r="BI7" s="3589"/>
      <c r="BJ7" s="3589"/>
      <c r="BK7" s="3589"/>
      <c r="BL7" s="3590"/>
    </row>
    <row r="8" spans="1:64" s="52" customFormat="1" ht="15" customHeight="1">
      <c r="A8" s="3258"/>
      <c r="B8" s="1789"/>
      <c r="C8" s="3262"/>
      <c r="D8" s="1791"/>
      <c r="E8" s="3581"/>
      <c r="F8" s="3582"/>
      <c r="G8" s="3582"/>
      <c r="H8" s="3582"/>
      <c r="I8" s="3583"/>
      <c r="J8" s="1789"/>
      <c r="K8" s="1790"/>
      <c r="L8" s="1790"/>
      <c r="M8" s="1790"/>
      <c r="N8" s="1791"/>
      <c r="O8" s="3272"/>
      <c r="P8" s="3267"/>
      <c r="Q8" s="3284"/>
      <c r="R8" s="3285"/>
      <c r="S8" s="3286"/>
      <c r="T8" s="3202"/>
      <c r="U8" s="3203"/>
      <c r="V8" s="3292"/>
      <c r="W8" s="1770" t="s">
        <v>126</v>
      </c>
      <c r="X8" s="1771"/>
      <c r="Y8" s="1771"/>
      <c r="Z8" s="1770" t="s">
        <v>127</v>
      </c>
      <c r="AA8" s="1772"/>
      <c r="AB8" s="3586"/>
      <c r="AC8" s="3586"/>
      <c r="AD8" s="3202"/>
      <c r="AE8" s="3203"/>
      <c r="AF8" s="3304" t="s">
        <v>133</v>
      </c>
      <c r="AG8" s="2661"/>
      <c r="AH8" s="1786" t="s">
        <v>384</v>
      </c>
      <c r="AI8" s="2661"/>
      <c r="AJ8" s="3306" t="s">
        <v>70</v>
      </c>
      <c r="AK8" s="3307"/>
      <c r="AL8" s="3308"/>
      <c r="AM8" s="1786" t="s">
        <v>357</v>
      </c>
      <c r="AN8" s="1787"/>
      <c r="AO8" s="1788"/>
      <c r="AP8" s="3199" t="s">
        <v>1115</v>
      </c>
      <c r="AQ8" s="3200"/>
      <c r="AR8" s="3201"/>
      <c r="AS8" s="3199" t="s">
        <v>356</v>
      </c>
      <c r="AT8" s="3200"/>
      <c r="AU8" s="3201"/>
      <c r="AV8" s="3199" t="s">
        <v>1116</v>
      </c>
      <c r="AW8" s="3200"/>
      <c r="AX8" s="3201"/>
      <c r="AY8" s="1770" t="s">
        <v>357</v>
      </c>
      <c r="AZ8" s="1771"/>
      <c r="BA8" s="1771"/>
      <c r="BB8" s="3220"/>
      <c r="BC8" s="3221"/>
      <c r="BD8" s="3222"/>
      <c r="BE8" s="3226"/>
      <c r="BF8" s="3228"/>
      <c r="BG8" s="3205"/>
      <c r="BH8" s="3591"/>
      <c r="BI8" s="3592"/>
      <c r="BJ8" s="3592"/>
      <c r="BK8" s="3592"/>
      <c r="BL8" s="3593"/>
    </row>
    <row r="9" spans="1:64" s="52" customFormat="1" ht="15" customHeight="1">
      <c r="A9" s="3258"/>
      <c r="B9" s="1789"/>
      <c r="C9" s="3262"/>
      <c r="D9" s="1791"/>
      <c r="E9" s="3601" t="s">
        <v>374</v>
      </c>
      <c r="F9" s="3602"/>
      <c r="G9" s="3603"/>
      <c r="H9" s="3605" t="s">
        <v>373</v>
      </c>
      <c r="I9" s="3606"/>
      <c r="J9" s="1789"/>
      <c r="K9" s="1790"/>
      <c r="L9" s="1790"/>
      <c r="M9" s="1790"/>
      <c r="N9" s="1791"/>
      <c r="O9" s="3272"/>
      <c r="P9" s="3267"/>
      <c r="Q9" s="3284"/>
      <c r="R9" s="3285"/>
      <c r="S9" s="3286"/>
      <c r="T9" s="3202"/>
      <c r="U9" s="3203"/>
      <c r="V9" s="3292"/>
      <c r="W9" s="3202"/>
      <c r="X9" s="3203"/>
      <c r="Y9" s="3203"/>
      <c r="Z9" s="3202"/>
      <c r="AA9" s="3292"/>
      <c r="AB9" s="3586"/>
      <c r="AC9" s="3586"/>
      <c r="AD9" s="3202"/>
      <c r="AE9" s="3203"/>
      <c r="AF9" s="3609" t="s">
        <v>876</v>
      </c>
      <c r="AG9" s="3610"/>
      <c r="AH9" s="3613" t="s">
        <v>877</v>
      </c>
      <c r="AI9" s="3610"/>
      <c r="AJ9" s="3188" t="s">
        <v>1117</v>
      </c>
      <c r="AK9" s="3189"/>
      <c r="AL9" s="3190"/>
      <c r="AM9" s="1789"/>
      <c r="AN9" s="1790"/>
      <c r="AO9" s="1791"/>
      <c r="AP9" s="3188" t="s">
        <v>381</v>
      </c>
      <c r="AQ9" s="3189"/>
      <c r="AR9" s="3190"/>
      <c r="AS9" s="3191" t="s">
        <v>1118</v>
      </c>
      <c r="AT9" s="3192"/>
      <c r="AU9" s="3193"/>
      <c r="AV9" s="3188" t="s">
        <v>1119</v>
      </c>
      <c r="AW9" s="3189"/>
      <c r="AX9" s="3190"/>
      <c r="AY9" s="3202"/>
      <c r="AZ9" s="3203"/>
      <c r="BA9" s="3203"/>
      <c r="BB9" s="3220"/>
      <c r="BC9" s="3221"/>
      <c r="BD9" s="3222"/>
      <c r="BE9" s="3226" t="s">
        <v>361</v>
      </c>
      <c r="BF9" s="3228"/>
      <c r="BG9" s="3205"/>
      <c r="BH9" s="3591"/>
      <c r="BI9" s="3592"/>
      <c r="BJ9" s="3592"/>
      <c r="BK9" s="3592"/>
      <c r="BL9" s="3593"/>
    </row>
    <row r="10" spans="1:64" s="52" customFormat="1" ht="15" customHeight="1" thickBot="1">
      <c r="A10" s="3259"/>
      <c r="B10" s="3245"/>
      <c r="C10" s="3246"/>
      <c r="D10" s="3247"/>
      <c r="E10" s="3245"/>
      <c r="F10" s="3246"/>
      <c r="G10" s="3604"/>
      <c r="H10" s="3607"/>
      <c r="I10" s="3608"/>
      <c r="J10" s="3245"/>
      <c r="K10" s="3246"/>
      <c r="L10" s="3246"/>
      <c r="M10" s="3246"/>
      <c r="N10" s="3247"/>
      <c r="O10" s="3274"/>
      <c r="P10" s="3714"/>
      <c r="Q10" s="3287"/>
      <c r="R10" s="3288"/>
      <c r="S10" s="3289"/>
      <c r="T10" s="3215"/>
      <c r="U10" s="3214"/>
      <c r="V10" s="3293"/>
      <c r="W10" s="3215"/>
      <c r="X10" s="3214"/>
      <c r="Y10" s="3214"/>
      <c r="Z10" s="3215"/>
      <c r="AA10" s="3293"/>
      <c r="AB10" s="3587"/>
      <c r="AC10" s="3587"/>
      <c r="AD10" s="3215"/>
      <c r="AE10" s="3214"/>
      <c r="AF10" s="3611" t="s">
        <v>386</v>
      </c>
      <c r="AG10" s="3612"/>
      <c r="AH10" s="3612" t="s">
        <v>386</v>
      </c>
      <c r="AI10" s="3612"/>
      <c r="AJ10" s="3242" t="s">
        <v>1143</v>
      </c>
      <c r="AK10" s="3243"/>
      <c r="AL10" s="3244"/>
      <c r="AM10" s="3245" t="s">
        <v>1144</v>
      </c>
      <c r="AN10" s="3246"/>
      <c r="AO10" s="3247"/>
      <c r="AP10" s="3248" t="s">
        <v>355</v>
      </c>
      <c r="AQ10" s="3249"/>
      <c r="AR10" s="3250"/>
      <c r="AS10" s="3251" t="s">
        <v>71</v>
      </c>
      <c r="AT10" s="3252"/>
      <c r="AU10" s="3253"/>
      <c r="AV10" s="3251" t="s">
        <v>72</v>
      </c>
      <c r="AW10" s="3252"/>
      <c r="AX10" s="3253"/>
      <c r="AY10" s="3245" t="s">
        <v>1145</v>
      </c>
      <c r="AZ10" s="3246"/>
      <c r="BA10" s="3247"/>
      <c r="BB10" s="3254" t="s">
        <v>1146</v>
      </c>
      <c r="BC10" s="3255"/>
      <c r="BD10" s="3256"/>
      <c r="BE10" s="3238"/>
      <c r="BF10" s="3240"/>
      <c r="BG10" s="3206"/>
      <c r="BH10" s="3594"/>
      <c r="BI10" s="3595"/>
      <c r="BJ10" s="3595"/>
      <c r="BK10" s="3595"/>
      <c r="BL10" s="3596"/>
    </row>
    <row r="11" spans="1:64" ht="12" customHeight="1" thickTop="1">
      <c r="A11" s="3392">
        <v>1</v>
      </c>
      <c r="B11" s="3473" t="s">
        <v>1127</v>
      </c>
      <c r="C11" s="3474"/>
      <c r="D11" s="3475"/>
      <c r="E11" s="3345" t="s">
        <v>378</v>
      </c>
      <c r="F11" s="3346"/>
      <c r="G11" s="3346"/>
      <c r="H11" s="3346"/>
      <c r="I11" s="3347"/>
      <c r="J11" s="542" t="s">
        <v>76</v>
      </c>
      <c r="K11" s="543"/>
      <c r="L11" s="543"/>
      <c r="M11" s="543"/>
      <c r="N11" s="544"/>
      <c r="O11" s="3718">
        <v>28</v>
      </c>
      <c r="P11" s="3352" t="s">
        <v>351</v>
      </c>
      <c r="Q11" s="3345" t="s">
        <v>353</v>
      </c>
      <c r="R11" s="3346"/>
      <c r="S11" s="3347"/>
      <c r="T11" s="3345" t="s">
        <v>354</v>
      </c>
      <c r="U11" s="3346"/>
      <c r="V11" s="3347"/>
      <c r="W11" s="3365" t="s">
        <v>1148</v>
      </c>
      <c r="X11" s="3366"/>
      <c r="Y11" s="3367"/>
      <c r="Z11" s="3322">
        <v>6</v>
      </c>
      <c r="AA11" s="3368" t="s">
        <v>130</v>
      </c>
      <c r="AB11" s="3322">
        <v>0</v>
      </c>
      <c r="AC11" s="3368" t="s">
        <v>130</v>
      </c>
      <c r="AD11" s="3322">
        <v>6</v>
      </c>
      <c r="AE11" s="3395" t="s">
        <v>130</v>
      </c>
      <c r="AF11" s="3634">
        <v>156400</v>
      </c>
      <c r="AG11" s="3635"/>
      <c r="AH11" s="3638">
        <v>162000</v>
      </c>
      <c r="AI11" s="3635"/>
      <c r="AJ11" s="3640"/>
      <c r="AK11" s="3641"/>
      <c r="AL11" s="3642"/>
      <c r="AM11" s="3503">
        <f>SUM(AJ11:AL13)</f>
        <v>6500</v>
      </c>
      <c r="AN11" s="3504"/>
      <c r="AO11" s="3505"/>
      <c r="AP11" s="3324"/>
      <c r="AQ11" s="3325"/>
      <c r="AR11" s="3326"/>
      <c r="AS11" s="3324"/>
      <c r="AT11" s="3325"/>
      <c r="AU11" s="3326"/>
      <c r="AV11" s="3324">
        <f>850*1.25*6</f>
        <v>6375</v>
      </c>
      <c r="AW11" s="3325"/>
      <c r="AX11" s="3326"/>
      <c r="AY11" s="3483">
        <f>SUM(AP11:AX13)</f>
        <v>15875</v>
      </c>
      <c r="AZ11" s="3484"/>
      <c r="BA11" s="3485"/>
      <c r="BB11" s="3520">
        <f>AH11+AM11+AY11</f>
        <v>184375</v>
      </c>
      <c r="BC11" s="3521"/>
      <c r="BD11" s="3522"/>
      <c r="BE11" s="3646" t="s">
        <v>630</v>
      </c>
      <c r="BF11" s="3647"/>
      <c r="BG11" s="3375" t="s">
        <v>358</v>
      </c>
      <c r="BH11" s="3377"/>
      <c r="BI11" s="3378"/>
      <c r="BJ11" s="3378"/>
      <c r="BK11" s="3378"/>
      <c r="BL11" s="3379"/>
    </row>
    <row r="12" spans="1:64" s="52" customFormat="1" ht="14.1" customHeight="1">
      <c r="A12" s="3392"/>
      <c r="B12" s="3476"/>
      <c r="C12" s="3477"/>
      <c r="D12" s="3478"/>
      <c r="E12" s="3345"/>
      <c r="F12" s="3346"/>
      <c r="G12" s="3346"/>
      <c r="H12" s="3346"/>
      <c r="I12" s="3347"/>
      <c r="J12" s="3625" t="s">
        <v>388</v>
      </c>
      <c r="K12" s="3626"/>
      <c r="L12" s="3626"/>
      <c r="M12" s="3626"/>
      <c r="N12" s="3627"/>
      <c r="O12" s="3718"/>
      <c r="P12" s="3352"/>
      <c r="Q12" s="3345"/>
      <c r="R12" s="3346"/>
      <c r="S12" s="3347"/>
      <c r="T12" s="3345"/>
      <c r="U12" s="3346"/>
      <c r="V12" s="3347"/>
      <c r="W12" s="3365"/>
      <c r="X12" s="3366"/>
      <c r="Y12" s="3367"/>
      <c r="Z12" s="3322"/>
      <c r="AA12" s="3368"/>
      <c r="AB12" s="3322"/>
      <c r="AC12" s="3368"/>
      <c r="AD12" s="3322"/>
      <c r="AE12" s="3395"/>
      <c r="AF12" s="3636"/>
      <c r="AG12" s="3637"/>
      <c r="AH12" s="3639"/>
      <c r="AI12" s="3637"/>
      <c r="AJ12" s="3470"/>
      <c r="AK12" s="3471"/>
      <c r="AL12" s="3472"/>
      <c r="AM12" s="3503"/>
      <c r="AN12" s="3504"/>
      <c r="AO12" s="3505"/>
      <c r="AP12" s="3403"/>
      <c r="AQ12" s="3404"/>
      <c r="AR12" s="3405"/>
      <c r="AS12" s="3403"/>
      <c r="AT12" s="3404"/>
      <c r="AU12" s="3405"/>
      <c r="AV12" s="3403">
        <v>3000</v>
      </c>
      <c r="AW12" s="3404"/>
      <c r="AX12" s="3405"/>
      <c r="AY12" s="3483"/>
      <c r="AZ12" s="3484"/>
      <c r="BA12" s="3485"/>
      <c r="BB12" s="3520"/>
      <c r="BC12" s="3521"/>
      <c r="BD12" s="3522"/>
      <c r="BE12" s="3648"/>
      <c r="BF12" s="3649"/>
      <c r="BG12" s="3375"/>
      <c r="BH12" s="3380"/>
      <c r="BI12" s="3381"/>
      <c r="BJ12" s="3381"/>
      <c r="BK12" s="3381"/>
      <c r="BL12" s="3382"/>
    </row>
    <row r="13" spans="1:64" s="52" customFormat="1" ht="14.1" customHeight="1">
      <c r="A13" s="3393"/>
      <c r="B13" s="3489" t="s">
        <v>875</v>
      </c>
      <c r="C13" s="3490"/>
      <c r="D13" s="3491"/>
      <c r="E13" s="3620" t="s">
        <v>372</v>
      </c>
      <c r="F13" s="3621"/>
      <c r="G13" s="3622"/>
      <c r="H13" s="3623">
        <v>40</v>
      </c>
      <c r="I13" s="3624"/>
      <c r="J13" s="3628"/>
      <c r="K13" s="3629"/>
      <c r="L13" s="3629"/>
      <c r="M13" s="3629"/>
      <c r="N13" s="3630"/>
      <c r="O13" s="3719"/>
      <c r="P13" s="3479"/>
      <c r="Q13" s="3348"/>
      <c r="R13" s="3349"/>
      <c r="S13" s="3350"/>
      <c r="T13" s="3348"/>
      <c r="U13" s="3349"/>
      <c r="V13" s="3350"/>
      <c r="W13" s="3409">
        <v>42036</v>
      </c>
      <c r="X13" s="3410"/>
      <c r="Y13" s="3410"/>
      <c r="Z13" s="547">
        <v>2</v>
      </c>
      <c r="AA13" s="548" t="s">
        <v>34</v>
      </c>
      <c r="AB13" s="549">
        <v>0</v>
      </c>
      <c r="AC13" s="548" t="s">
        <v>34</v>
      </c>
      <c r="AD13" s="547">
        <v>2</v>
      </c>
      <c r="AE13" s="560" t="s">
        <v>34</v>
      </c>
      <c r="AF13" s="561" t="s">
        <v>389</v>
      </c>
      <c r="AG13" s="562" t="s">
        <v>1149</v>
      </c>
      <c r="AH13" s="563" t="s">
        <v>379</v>
      </c>
      <c r="AI13" s="564"/>
      <c r="AJ13" s="3494">
        <v>6500</v>
      </c>
      <c r="AK13" s="3495"/>
      <c r="AL13" s="3496"/>
      <c r="AM13" s="3506"/>
      <c r="AN13" s="3507"/>
      <c r="AO13" s="3508"/>
      <c r="AP13" s="3383"/>
      <c r="AQ13" s="3384"/>
      <c r="AR13" s="3385"/>
      <c r="AS13" s="3383">
        <v>6500</v>
      </c>
      <c r="AT13" s="3384"/>
      <c r="AU13" s="3385"/>
      <c r="AV13" s="3383"/>
      <c r="AW13" s="3384"/>
      <c r="AX13" s="3385"/>
      <c r="AY13" s="3486"/>
      <c r="AZ13" s="3487"/>
      <c r="BA13" s="3488"/>
      <c r="BB13" s="3523"/>
      <c r="BC13" s="3524"/>
      <c r="BD13" s="3525"/>
      <c r="BE13" s="3386">
        <v>20</v>
      </c>
      <c r="BF13" s="3388"/>
      <c r="BG13" s="3376"/>
      <c r="BH13" s="3389"/>
      <c r="BI13" s="3390"/>
      <c r="BJ13" s="3390"/>
      <c r="BK13" s="3390"/>
      <c r="BL13" s="3391"/>
    </row>
    <row r="14" spans="1:64" s="52" customFormat="1" ht="14.1" customHeight="1">
      <c r="A14" s="3063">
        <v>1</v>
      </c>
      <c r="B14" s="3538"/>
      <c r="C14" s="3539"/>
      <c r="D14" s="3540"/>
      <c r="E14" s="3066"/>
      <c r="F14" s="3067"/>
      <c r="G14" s="3067"/>
      <c r="H14" s="3067"/>
      <c r="I14" s="3068"/>
      <c r="J14" s="3075"/>
      <c r="K14" s="3076"/>
      <c r="L14" s="3076"/>
      <c r="M14" s="3076"/>
      <c r="N14" s="3077"/>
      <c r="O14" s="3084"/>
      <c r="P14" s="3532"/>
      <c r="Q14" s="3066"/>
      <c r="R14" s="3067"/>
      <c r="S14" s="3068"/>
      <c r="T14" s="3066"/>
      <c r="U14" s="3067"/>
      <c r="V14" s="3068"/>
      <c r="W14" s="3048"/>
      <c r="X14" s="3049"/>
      <c r="Y14" s="3050"/>
      <c r="Z14" s="3057"/>
      <c r="AA14" s="1788" t="s">
        <v>130</v>
      </c>
      <c r="AB14" s="3059"/>
      <c r="AC14" s="1788" t="s">
        <v>130</v>
      </c>
      <c r="AD14" s="1786"/>
      <c r="AE14" s="1787" t="s">
        <v>130</v>
      </c>
      <c r="AF14" s="3661"/>
      <c r="AG14" s="3662"/>
      <c r="AH14" s="3665"/>
      <c r="AI14" s="3662"/>
      <c r="AJ14" s="3036"/>
      <c r="AK14" s="3037"/>
      <c r="AL14" s="3038"/>
      <c r="AM14" s="3039">
        <f>SUM(AJ14:AL16)</f>
        <v>0</v>
      </c>
      <c r="AN14" s="3040"/>
      <c r="AO14" s="3041"/>
      <c r="AP14" s="2995"/>
      <c r="AQ14" s="2996"/>
      <c r="AR14" s="2997"/>
      <c r="AS14" s="2995"/>
      <c r="AT14" s="2996"/>
      <c r="AU14" s="2997"/>
      <c r="AV14" s="2995"/>
      <c r="AW14" s="2996"/>
      <c r="AX14" s="2997"/>
      <c r="AY14" s="2998">
        <f>SUM(AP14:AX16)</f>
        <v>0</v>
      </c>
      <c r="AZ14" s="2999"/>
      <c r="BA14" s="3000"/>
      <c r="BB14" s="3007">
        <f>AH14+AM14+AY14</f>
        <v>0</v>
      </c>
      <c r="BC14" s="3008"/>
      <c r="BD14" s="3009"/>
      <c r="BE14" s="3678"/>
      <c r="BF14" s="3679"/>
      <c r="BG14" s="3022"/>
      <c r="BH14" s="3716"/>
      <c r="BI14" s="1351"/>
      <c r="BJ14" s="1351"/>
      <c r="BK14" s="1351"/>
      <c r="BL14" s="3717"/>
    </row>
    <row r="15" spans="1:64" s="52" customFormat="1" ht="14.1" customHeight="1">
      <c r="A15" s="3064"/>
      <c r="B15" s="3541"/>
      <c r="C15" s="3542"/>
      <c r="D15" s="3543"/>
      <c r="E15" s="3708"/>
      <c r="F15" s="3709"/>
      <c r="G15" s="3709"/>
      <c r="H15" s="3709"/>
      <c r="I15" s="3710"/>
      <c r="J15" s="3078"/>
      <c r="K15" s="3079"/>
      <c r="L15" s="3079"/>
      <c r="M15" s="3079"/>
      <c r="N15" s="3080"/>
      <c r="O15" s="3530"/>
      <c r="P15" s="3533"/>
      <c r="Q15" s="3069"/>
      <c r="R15" s="3070"/>
      <c r="S15" s="3071"/>
      <c r="T15" s="3069"/>
      <c r="U15" s="3070"/>
      <c r="V15" s="3071"/>
      <c r="W15" s="3051"/>
      <c r="X15" s="3052"/>
      <c r="Y15" s="3053"/>
      <c r="Z15" s="3058"/>
      <c r="AA15" s="1791"/>
      <c r="AB15" s="3060"/>
      <c r="AC15" s="1791"/>
      <c r="AD15" s="1789"/>
      <c r="AE15" s="1790"/>
      <c r="AF15" s="3663"/>
      <c r="AG15" s="3664"/>
      <c r="AH15" s="3666"/>
      <c r="AI15" s="3664"/>
      <c r="AJ15" s="2986"/>
      <c r="AK15" s="2987"/>
      <c r="AL15" s="2988"/>
      <c r="AM15" s="3042"/>
      <c r="AN15" s="3043"/>
      <c r="AO15" s="3044"/>
      <c r="AP15" s="2989"/>
      <c r="AQ15" s="2990"/>
      <c r="AR15" s="2991"/>
      <c r="AS15" s="2989"/>
      <c r="AT15" s="2990"/>
      <c r="AU15" s="2991"/>
      <c r="AV15" s="2989"/>
      <c r="AW15" s="2990"/>
      <c r="AX15" s="2991"/>
      <c r="AY15" s="3001"/>
      <c r="AZ15" s="3002"/>
      <c r="BA15" s="3003"/>
      <c r="BB15" s="3010"/>
      <c r="BC15" s="3011"/>
      <c r="BD15" s="3012"/>
      <c r="BE15" s="3680"/>
      <c r="BF15" s="3681"/>
      <c r="BG15" s="3023"/>
      <c r="BH15" s="3669"/>
      <c r="BI15" s="3670"/>
      <c r="BJ15" s="3670"/>
      <c r="BK15" s="3670"/>
      <c r="BL15" s="3671"/>
    </row>
    <row r="16" spans="1:64" s="52" customFormat="1" ht="14.1" customHeight="1">
      <c r="A16" s="3128"/>
      <c r="B16" s="3544"/>
      <c r="C16" s="3545"/>
      <c r="D16" s="3546"/>
      <c r="E16" s="3656"/>
      <c r="F16" s="3657"/>
      <c r="G16" s="3658"/>
      <c r="H16" s="3711"/>
      <c r="I16" s="3712"/>
      <c r="J16" s="3132"/>
      <c r="K16" s="3133"/>
      <c r="L16" s="3133"/>
      <c r="M16" s="3133"/>
      <c r="N16" s="3134"/>
      <c r="O16" s="3531"/>
      <c r="P16" s="3534"/>
      <c r="Q16" s="3129"/>
      <c r="R16" s="3130"/>
      <c r="S16" s="3131"/>
      <c r="T16" s="3129"/>
      <c r="U16" s="3130"/>
      <c r="V16" s="3131"/>
      <c r="W16" s="2646"/>
      <c r="X16" s="2841"/>
      <c r="Y16" s="2647"/>
      <c r="Z16" s="305"/>
      <c r="AA16" s="69" t="s">
        <v>34</v>
      </c>
      <c r="AB16" s="306"/>
      <c r="AC16" s="69" t="s">
        <v>34</v>
      </c>
      <c r="AD16" s="306"/>
      <c r="AE16" s="68" t="s">
        <v>34</v>
      </c>
      <c r="AF16" s="341"/>
      <c r="AG16" s="337"/>
      <c r="AH16" s="338"/>
      <c r="AI16" s="339"/>
      <c r="AJ16" s="3121"/>
      <c r="AK16" s="3122"/>
      <c r="AL16" s="3123"/>
      <c r="AM16" s="3124"/>
      <c r="AN16" s="3125"/>
      <c r="AO16" s="3126"/>
      <c r="AP16" s="3112"/>
      <c r="AQ16" s="3113"/>
      <c r="AR16" s="3114"/>
      <c r="AS16" s="3112"/>
      <c r="AT16" s="3113"/>
      <c r="AU16" s="3114"/>
      <c r="AV16" s="3112"/>
      <c r="AW16" s="3113"/>
      <c r="AX16" s="3114"/>
      <c r="AY16" s="3105"/>
      <c r="AZ16" s="3106"/>
      <c r="BA16" s="3107"/>
      <c r="BB16" s="3108"/>
      <c r="BC16" s="3109"/>
      <c r="BD16" s="3110"/>
      <c r="BE16" s="3319"/>
      <c r="BF16" s="3320"/>
      <c r="BG16" s="3111"/>
      <c r="BH16" s="3675"/>
      <c r="BI16" s="3676"/>
      <c r="BJ16" s="3676"/>
      <c r="BK16" s="3676"/>
      <c r="BL16" s="3677"/>
    </row>
    <row r="17" spans="1:64" s="52" customFormat="1" ht="14.1" customHeight="1">
      <c r="A17" s="3063">
        <v>2</v>
      </c>
      <c r="B17" s="3538"/>
      <c r="C17" s="3539"/>
      <c r="D17" s="3540"/>
      <c r="E17" s="3066"/>
      <c r="F17" s="3067"/>
      <c r="G17" s="3067"/>
      <c r="H17" s="3067"/>
      <c r="I17" s="3068"/>
      <c r="J17" s="3075"/>
      <c r="K17" s="3076"/>
      <c r="L17" s="3076"/>
      <c r="M17" s="3076"/>
      <c r="N17" s="3077"/>
      <c r="O17" s="3084"/>
      <c r="P17" s="3532"/>
      <c r="Q17" s="3066"/>
      <c r="R17" s="3067"/>
      <c r="S17" s="3068"/>
      <c r="T17" s="3066"/>
      <c r="U17" s="3067"/>
      <c r="V17" s="3068"/>
      <c r="W17" s="3048"/>
      <c r="X17" s="3049"/>
      <c r="Y17" s="3050"/>
      <c r="Z17" s="3057"/>
      <c r="AA17" s="1788" t="s">
        <v>130</v>
      </c>
      <c r="AB17" s="3059"/>
      <c r="AC17" s="1788" t="s">
        <v>130</v>
      </c>
      <c r="AD17" s="1786"/>
      <c r="AE17" s="3061" t="s">
        <v>130</v>
      </c>
      <c r="AF17" s="3661"/>
      <c r="AG17" s="3662"/>
      <c r="AH17" s="3665"/>
      <c r="AI17" s="3662"/>
      <c r="AJ17" s="3036"/>
      <c r="AK17" s="3037"/>
      <c r="AL17" s="3038"/>
      <c r="AM17" s="3039">
        <f t="shared" ref="AM17" si="0">SUM(AJ17:AL19)</f>
        <v>0</v>
      </c>
      <c r="AN17" s="3040"/>
      <c r="AO17" s="3041"/>
      <c r="AP17" s="2995"/>
      <c r="AQ17" s="2996"/>
      <c r="AR17" s="2997"/>
      <c r="AS17" s="2995"/>
      <c r="AT17" s="2996"/>
      <c r="AU17" s="2997"/>
      <c r="AV17" s="2995"/>
      <c r="AW17" s="2996"/>
      <c r="AX17" s="2997"/>
      <c r="AY17" s="2998">
        <f t="shared" ref="AY17" si="1">SUM(AP17:AX19)</f>
        <v>0</v>
      </c>
      <c r="AZ17" s="2999"/>
      <c r="BA17" s="3000"/>
      <c r="BB17" s="3007">
        <f t="shared" ref="BB17" si="2">AH17+AM17+AY17</f>
        <v>0</v>
      </c>
      <c r="BC17" s="3008"/>
      <c r="BD17" s="3009"/>
      <c r="BE17" s="3678"/>
      <c r="BF17" s="3679"/>
      <c r="BG17" s="3022"/>
      <c r="BH17" s="1350"/>
      <c r="BI17" s="3682"/>
      <c r="BJ17" s="3682"/>
      <c r="BK17" s="3682"/>
      <c r="BL17" s="3683"/>
    </row>
    <row r="18" spans="1:64" s="52" customFormat="1" ht="14.1" customHeight="1">
      <c r="A18" s="3064"/>
      <c r="B18" s="3541"/>
      <c r="C18" s="3542"/>
      <c r="D18" s="3543"/>
      <c r="E18" s="3708"/>
      <c r="F18" s="3709"/>
      <c r="G18" s="3709"/>
      <c r="H18" s="3709"/>
      <c r="I18" s="3710"/>
      <c r="J18" s="3078"/>
      <c r="K18" s="3079"/>
      <c r="L18" s="3079"/>
      <c r="M18" s="3079"/>
      <c r="N18" s="3080"/>
      <c r="O18" s="3530"/>
      <c r="P18" s="3533"/>
      <c r="Q18" s="3069"/>
      <c r="R18" s="3070"/>
      <c r="S18" s="3071"/>
      <c r="T18" s="3069"/>
      <c r="U18" s="3070"/>
      <c r="V18" s="3071"/>
      <c r="W18" s="3051"/>
      <c r="X18" s="3052"/>
      <c r="Y18" s="3053"/>
      <c r="Z18" s="3058"/>
      <c r="AA18" s="1791"/>
      <c r="AB18" s="3060"/>
      <c r="AC18" s="1791"/>
      <c r="AD18" s="1789"/>
      <c r="AE18" s="3062"/>
      <c r="AF18" s="3663"/>
      <c r="AG18" s="3664"/>
      <c r="AH18" s="3666"/>
      <c r="AI18" s="3664"/>
      <c r="AJ18" s="2986"/>
      <c r="AK18" s="2987"/>
      <c r="AL18" s="2988"/>
      <c r="AM18" s="3042"/>
      <c r="AN18" s="3043"/>
      <c r="AO18" s="3044"/>
      <c r="AP18" s="2989"/>
      <c r="AQ18" s="2990"/>
      <c r="AR18" s="2991"/>
      <c r="AS18" s="2989"/>
      <c r="AT18" s="2990"/>
      <c r="AU18" s="2991"/>
      <c r="AV18" s="2989"/>
      <c r="AW18" s="2990"/>
      <c r="AX18" s="2991"/>
      <c r="AY18" s="3001"/>
      <c r="AZ18" s="3002"/>
      <c r="BA18" s="3003"/>
      <c r="BB18" s="3010"/>
      <c r="BC18" s="3011"/>
      <c r="BD18" s="3012"/>
      <c r="BE18" s="3680"/>
      <c r="BF18" s="3681"/>
      <c r="BG18" s="3023"/>
      <c r="BH18" s="3669"/>
      <c r="BI18" s="3670"/>
      <c r="BJ18" s="3670"/>
      <c r="BK18" s="3670"/>
      <c r="BL18" s="3671"/>
    </row>
    <row r="19" spans="1:64" s="52" customFormat="1" ht="14.1" customHeight="1">
      <c r="A19" s="3128"/>
      <c r="B19" s="3544"/>
      <c r="C19" s="3545"/>
      <c r="D19" s="3546"/>
      <c r="E19" s="3656"/>
      <c r="F19" s="3657"/>
      <c r="G19" s="3658"/>
      <c r="H19" s="3711"/>
      <c r="I19" s="3712"/>
      <c r="J19" s="3132"/>
      <c r="K19" s="3133"/>
      <c r="L19" s="3133"/>
      <c r="M19" s="3133"/>
      <c r="N19" s="3134"/>
      <c r="O19" s="3531"/>
      <c r="P19" s="3534"/>
      <c r="Q19" s="3129"/>
      <c r="R19" s="3130"/>
      <c r="S19" s="3131"/>
      <c r="T19" s="3129"/>
      <c r="U19" s="3130"/>
      <c r="V19" s="3131"/>
      <c r="W19" s="2646"/>
      <c r="X19" s="2841"/>
      <c r="Y19" s="2647"/>
      <c r="Z19" s="305"/>
      <c r="AA19" s="69" t="s">
        <v>34</v>
      </c>
      <c r="AB19" s="306"/>
      <c r="AC19" s="69" t="s">
        <v>34</v>
      </c>
      <c r="AD19" s="306"/>
      <c r="AE19" s="68" t="s">
        <v>34</v>
      </c>
      <c r="AF19" s="341"/>
      <c r="AG19" s="337"/>
      <c r="AH19" s="338"/>
      <c r="AI19" s="339"/>
      <c r="AJ19" s="3121"/>
      <c r="AK19" s="3122"/>
      <c r="AL19" s="3123"/>
      <c r="AM19" s="3124"/>
      <c r="AN19" s="3125"/>
      <c r="AO19" s="3126"/>
      <c r="AP19" s="3112"/>
      <c r="AQ19" s="3113"/>
      <c r="AR19" s="3114"/>
      <c r="AS19" s="3112"/>
      <c r="AT19" s="3113"/>
      <c r="AU19" s="3114"/>
      <c r="AV19" s="3112"/>
      <c r="AW19" s="3113"/>
      <c r="AX19" s="3114"/>
      <c r="AY19" s="3105"/>
      <c r="AZ19" s="3106"/>
      <c r="BA19" s="3107"/>
      <c r="BB19" s="3108"/>
      <c r="BC19" s="3109"/>
      <c r="BD19" s="3110"/>
      <c r="BE19" s="3115"/>
      <c r="BF19" s="3117"/>
      <c r="BG19" s="3111"/>
      <c r="BH19" s="3675"/>
      <c r="BI19" s="3676"/>
      <c r="BJ19" s="3676"/>
      <c r="BK19" s="3676"/>
      <c r="BL19" s="3677"/>
    </row>
    <row r="20" spans="1:64" s="52" customFormat="1" ht="14.1" customHeight="1">
      <c r="A20" s="3063">
        <v>3</v>
      </c>
      <c r="B20" s="3538"/>
      <c r="C20" s="3539"/>
      <c r="D20" s="3540"/>
      <c r="E20" s="3066"/>
      <c r="F20" s="3067"/>
      <c r="G20" s="3067"/>
      <c r="H20" s="3067"/>
      <c r="I20" s="3068"/>
      <c r="J20" s="3075"/>
      <c r="K20" s="3076"/>
      <c r="L20" s="3076"/>
      <c r="M20" s="3076"/>
      <c r="N20" s="3077"/>
      <c r="O20" s="3084"/>
      <c r="P20" s="3532"/>
      <c r="Q20" s="3066"/>
      <c r="R20" s="3067"/>
      <c r="S20" s="3068"/>
      <c r="T20" s="3066"/>
      <c r="U20" s="3067"/>
      <c r="V20" s="3068"/>
      <c r="W20" s="3048"/>
      <c r="X20" s="3049"/>
      <c r="Y20" s="3050"/>
      <c r="Z20" s="3057"/>
      <c r="AA20" s="1788" t="s">
        <v>130</v>
      </c>
      <c r="AB20" s="3059"/>
      <c r="AC20" s="1788" t="s">
        <v>130</v>
      </c>
      <c r="AD20" s="1786"/>
      <c r="AE20" s="3061" t="s">
        <v>130</v>
      </c>
      <c r="AF20" s="3661"/>
      <c r="AG20" s="3662"/>
      <c r="AH20" s="3665"/>
      <c r="AI20" s="3662"/>
      <c r="AJ20" s="3036"/>
      <c r="AK20" s="3037"/>
      <c r="AL20" s="3038"/>
      <c r="AM20" s="3039">
        <f t="shared" ref="AM20" si="3">SUM(AJ20:AL22)</f>
        <v>0</v>
      </c>
      <c r="AN20" s="3040"/>
      <c r="AO20" s="3041"/>
      <c r="AP20" s="2995"/>
      <c r="AQ20" s="2996"/>
      <c r="AR20" s="2997"/>
      <c r="AS20" s="2995"/>
      <c r="AT20" s="2996"/>
      <c r="AU20" s="2997"/>
      <c r="AV20" s="2995"/>
      <c r="AW20" s="2996"/>
      <c r="AX20" s="2997"/>
      <c r="AY20" s="2998">
        <f t="shared" ref="AY20" si="4">SUM(AP20:AX22)</f>
        <v>0</v>
      </c>
      <c r="AZ20" s="2999"/>
      <c r="BA20" s="3000"/>
      <c r="BB20" s="3007">
        <f t="shared" ref="BB20" si="5">AH20+AM20+AY20</f>
        <v>0</v>
      </c>
      <c r="BC20" s="3008"/>
      <c r="BD20" s="3009"/>
      <c r="BE20" s="3678"/>
      <c r="BF20" s="3679"/>
      <c r="BG20" s="3022"/>
      <c r="BH20" s="1350"/>
      <c r="BI20" s="3682"/>
      <c r="BJ20" s="3682"/>
      <c r="BK20" s="3682"/>
      <c r="BL20" s="3683"/>
    </row>
    <row r="21" spans="1:64" s="52" customFormat="1" ht="14.1" customHeight="1">
      <c r="A21" s="3064"/>
      <c r="B21" s="3541"/>
      <c r="C21" s="3542"/>
      <c r="D21" s="3543"/>
      <c r="E21" s="3708"/>
      <c r="F21" s="3709"/>
      <c r="G21" s="3709"/>
      <c r="H21" s="3709"/>
      <c r="I21" s="3710"/>
      <c r="J21" s="3078"/>
      <c r="K21" s="3079"/>
      <c r="L21" s="3079"/>
      <c r="M21" s="3079"/>
      <c r="N21" s="3080"/>
      <c r="O21" s="3530"/>
      <c r="P21" s="3533"/>
      <c r="Q21" s="3069"/>
      <c r="R21" s="3070"/>
      <c r="S21" s="3071"/>
      <c r="T21" s="3069"/>
      <c r="U21" s="3070"/>
      <c r="V21" s="3071"/>
      <c r="W21" s="3051"/>
      <c r="X21" s="3052"/>
      <c r="Y21" s="3053"/>
      <c r="Z21" s="3058"/>
      <c r="AA21" s="1791"/>
      <c r="AB21" s="3060"/>
      <c r="AC21" s="1791"/>
      <c r="AD21" s="1789"/>
      <c r="AE21" s="3062"/>
      <c r="AF21" s="3663"/>
      <c r="AG21" s="3664"/>
      <c r="AH21" s="3666"/>
      <c r="AI21" s="3664"/>
      <c r="AJ21" s="2986"/>
      <c r="AK21" s="2987"/>
      <c r="AL21" s="2988"/>
      <c r="AM21" s="3042"/>
      <c r="AN21" s="3043"/>
      <c r="AO21" s="3044"/>
      <c r="AP21" s="2989"/>
      <c r="AQ21" s="2990"/>
      <c r="AR21" s="2991"/>
      <c r="AS21" s="2989"/>
      <c r="AT21" s="2990"/>
      <c r="AU21" s="2991"/>
      <c r="AV21" s="2989"/>
      <c r="AW21" s="2990"/>
      <c r="AX21" s="2991"/>
      <c r="AY21" s="3001"/>
      <c r="AZ21" s="3002"/>
      <c r="BA21" s="3003"/>
      <c r="BB21" s="3010"/>
      <c r="BC21" s="3011"/>
      <c r="BD21" s="3012"/>
      <c r="BE21" s="3680"/>
      <c r="BF21" s="3681"/>
      <c r="BG21" s="3023"/>
      <c r="BH21" s="3669"/>
      <c r="BI21" s="3670"/>
      <c r="BJ21" s="3670"/>
      <c r="BK21" s="3670"/>
      <c r="BL21" s="3671"/>
    </row>
    <row r="22" spans="1:64" s="52" customFormat="1" ht="14.1" customHeight="1">
      <c r="A22" s="3128"/>
      <c r="B22" s="3544"/>
      <c r="C22" s="3545"/>
      <c r="D22" s="3546"/>
      <c r="E22" s="3656"/>
      <c r="F22" s="3657"/>
      <c r="G22" s="3658"/>
      <c r="H22" s="3711"/>
      <c r="I22" s="3712"/>
      <c r="J22" s="3132"/>
      <c r="K22" s="3133"/>
      <c r="L22" s="3133"/>
      <c r="M22" s="3133"/>
      <c r="N22" s="3134"/>
      <c r="O22" s="3531"/>
      <c r="P22" s="3534"/>
      <c r="Q22" s="3129"/>
      <c r="R22" s="3130"/>
      <c r="S22" s="3131"/>
      <c r="T22" s="3129"/>
      <c r="U22" s="3130"/>
      <c r="V22" s="3131"/>
      <c r="W22" s="2646"/>
      <c r="X22" s="2841"/>
      <c r="Y22" s="2647"/>
      <c r="Z22" s="305"/>
      <c r="AA22" s="69" t="s">
        <v>34</v>
      </c>
      <c r="AB22" s="306"/>
      <c r="AC22" s="69" t="s">
        <v>34</v>
      </c>
      <c r="AD22" s="306"/>
      <c r="AE22" s="68" t="s">
        <v>34</v>
      </c>
      <c r="AF22" s="341"/>
      <c r="AG22" s="337"/>
      <c r="AH22" s="338"/>
      <c r="AI22" s="339"/>
      <c r="AJ22" s="3121"/>
      <c r="AK22" s="3122"/>
      <c r="AL22" s="3123"/>
      <c r="AM22" s="3124"/>
      <c r="AN22" s="3125"/>
      <c r="AO22" s="3126"/>
      <c r="AP22" s="3112"/>
      <c r="AQ22" s="3113"/>
      <c r="AR22" s="3114"/>
      <c r="AS22" s="3112"/>
      <c r="AT22" s="3113"/>
      <c r="AU22" s="3114"/>
      <c r="AV22" s="3112"/>
      <c r="AW22" s="3113"/>
      <c r="AX22" s="3114"/>
      <c r="AY22" s="3105"/>
      <c r="AZ22" s="3106"/>
      <c r="BA22" s="3107"/>
      <c r="BB22" s="3108"/>
      <c r="BC22" s="3109"/>
      <c r="BD22" s="3110"/>
      <c r="BE22" s="3115"/>
      <c r="BF22" s="3117"/>
      <c r="BG22" s="3111"/>
      <c r="BH22" s="3675"/>
      <c r="BI22" s="3676"/>
      <c r="BJ22" s="3676"/>
      <c r="BK22" s="3676"/>
      <c r="BL22" s="3677"/>
    </row>
    <row r="23" spans="1:64" s="52" customFormat="1" ht="14.1" customHeight="1">
      <c r="A23" s="3063">
        <v>4</v>
      </c>
      <c r="B23" s="3538"/>
      <c r="C23" s="3539"/>
      <c r="D23" s="3540"/>
      <c r="E23" s="3066"/>
      <c r="F23" s="3067"/>
      <c r="G23" s="3067"/>
      <c r="H23" s="3067"/>
      <c r="I23" s="3068"/>
      <c r="J23" s="3075"/>
      <c r="K23" s="3076"/>
      <c r="L23" s="3076"/>
      <c r="M23" s="3076"/>
      <c r="N23" s="3077"/>
      <c r="O23" s="3084"/>
      <c r="P23" s="3532"/>
      <c r="Q23" s="3066"/>
      <c r="R23" s="3067"/>
      <c r="S23" s="3068"/>
      <c r="T23" s="3066"/>
      <c r="U23" s="3067"/>
      <c r="V23" s="3068"/>
      <c r="W23" s="3048"/>
      <c r="X23" s="3049"/>
      <c r="Y23" s="3050"/>
      <c r="Z23" s="3057"/>
      <c r="AA23" s="1788" t="s">
        <v>130</v>
      </c>
      <c r="AB23" s="3059"/>
      <c r="AC23" s="1788" t="s">
        <v>130</v>
      </c>
      <c r="AD23" s="1786"/>
      <c r="AE23" s="3061" t="s">
        <v>130</v>
      </c>
      <c r="AF23" s="3661"/>
      <c r="AG23" s="3662"/>
      <c r="AH23" s="3665"/>
      <c r="AI23" s="3662"/>
      <c r="AJ23" s="3036"/>
      <c r="AK23" s="3037"/>
      <c r="AL23" s="3038"/>
      <c r="AM23" s="3039">
        <f t="shared" ref="AM23" si="6">SUM(AJ23:AL25)</f>
        <v>0</v>
      </c>
      <c r="AN23" s="3040"/>
      <c r="AO23" s="3041"/>
      <c r="AP23" s="2995"/>
      <c r="AQ23" s="2996"/>
      <c r="AR23" s="2997"/>
      <c r="AS23" s="2995"/>
      <c r="AT23" s="2996"/>
      <c r="AU23" s="2997"/>
      <c r="AV23" s="2995"/>
      <c r="AW23" s="2996"/>
      <c r="AX23" s="2997"/>
      <c r="AY23" s="2998">
        <f t="shared" ref="AY23" si="7">SUM(AP23:AX25)</f>
        <v>0</v>
      </c>
      <c r="AZ23" s="2999"/>
      <c r="BA23" s="3000"/>
      <c r="BB23" s="3007">
        <f t="shared" ref="BB23" si="8">AH23+AM23+AY23</f>
        <v>0</v>
      </c>
      <c r="BC23" s="3008"/>
      <c r="BD23" s="3009"/>
      <c r="BE23" s="3678"/>
      <c r="BF23" s="3679"/>
      <c r="BG23" s="3022"/>
      <c r="BH23" s="1350"/>
      <c r="BI23" s="3682"/>
      <c r="BJ23" s="3682"/>
      <c r="BK23" s="3682"/>
      <c r="BL23" s="3683"/>
    </row>
    <row r="24" spans="1:64" s="52" customFormat="1" ht="14.1" customHeight="1">
      <c r="A24" s="3064"/>
      <c r="B24" s="3541"/>
      <c r="C24" s="3542"/>
      <c r="D24" s="3543"/>
      <c r="E24" s="3708"/>
      <c r="F24" s="3709"/>
      <c r="G24" s="3709"/>
      <c r="H24" s="3709"/>
      <c r="I24" s="3710"/>
      <c r="J24" s="3078"/>
      <c r="K24" s="3079"/>
      <c r="L24" s="3079"/>
      <c r="M24" s="3079"/>
      <c r="N24" s="3080"/>
      <c r="O24" s="3530"/>
      <c r="P24" s="3533"/>
      <c r="Q24" s="3069"/>
      <c r="R24" s="3070"/>
      <c r="S24" s="3071"/>
      <c r="T24" s="3069"/>
      <c r="U24" s="3070"/>
      <c r="V24" s="3071"/>
      <c r="W24" s="3051"/>
      <c r="X24" s="3052"/>
      <c r="Y24" s="3053"/>
      <c r="Z24" s="3058"/>
      <c r="AA24" s="1791"/>
      <c r="AB24" s="3060"/>
      <c r="AC24" s="1791"/>
      <c r="AD24" s="1789"/>
      <c r="AE24" s="3062"/>
      <c r="AF24" s="3663"/>
      <c r="AG24" s="3664"/>
      <c r="AH24" s="3666"/>
      <c r="AI24" s="3664"/>
      <c r="AJ24" s="2986"/>
      <c r="AK24" s="2987"/>
      <c r="AL24" s="2988"/>
      <c r="AM24" s="3042"/>
      <c r="AN24" s="3043"/>
      <c r="AO24" s="3044"/>
      <c r="AP24" s="2989"/>
      <c r="AQ24" s="2990"/>
      <c r="AR24" s="2991"/>
      <c r="AS24" s="2989"/>
      <c r="AT24" s="2990"/>
      <c r="AU24" s="2991"/>
      <c r="AV24" s="2989"/>
      <c r="AW24" s="2990"/>
      <c r="AX24" s="2991"/>
      <c r="AY24" s="3001"/>
      <c r="AZ24" s="3002"/>
      <c r="BA24" s="3003"/>
      <c r="BB24" s="3010"/>
      <c r="BC24" s="3011"/>
      <c r="BD24" s="3012"/>
      <c r="BE24" s="3680"/>
      <c r="BF24" s="3681"/>
      <c r="BG24" s="3023"/>
      <c r="BH24" s="3669"/>
      <c r="BI24" s="3670"/>
      <c r="BJ24" s="3670"/>
      <c r="BK24" s="3670"/>
      <c r="BL24" s="3671"/>
    </row>
    <row r="25" spans="1:64" s="52" customFormat="1" ht="14.1" customHeight="1">
      <c r="A25" s="3128"/>
      <c r="B25" s="3544"/>
      <c r="C25" s="3545"/>
      <c r="D25" s="3546"/>
      <c r="E25" s="3656"/>
      <c r="F25" s="3657"/>
      <c r="G25" s="3658"/>
      <c r="H25" s="3711"/>
      <c r="I25" s="3712"/>
      <c r="J25" s="3132"/>
      <c r="K25" s="3133"/>
      <c r="L25" s="3133"/>
      <c r="M25" s="3133"/>
      <c r="N25" s="3134"/>
      <c r="O25" s="3531"/>
      <c r="P25" s="3534"/>
      <c r="Q25" s="3129"/>
      <c r="R25" s="3130"/>
      <c r="S25" s="3131"/>
      <c r="T25" s="3129"/>
      <c r="U25" s="3130"/>
      <c r="V25" s="3131"/>
      <c r="W25" s="2646"/>
      <c r="X25" s="2841"/>
      <c r="Y25" s="2647"/>
      <c r="Z25" s="305"/>
      <c r="AA25" s="69" t="s">
        <v>34</v>
      </c>
      <c r="AB25" s="306"/>
      <c r="AC25" s="69" t="s">
        <v>34</v>
      </c>
      <c r="AD25" s="306"/>
      <c r="AE25" s="68" t="s">
        <v>34</v>
      </c>
      <c r="AF25" s="341"/>
      <c r="AG25" s="337"/>
      <c r="AH25" s="338"/>
      <c r="AI25" s="339"/>
      <c r="AJ25" s="3121"/>
      <c r="AK25" s="3122"/>
      <c r="AL25" s="3123"/>
      <c r="AM25" s="3124"/>
      <c r="AN25" s="3125"/>
      <c r="AO25" s="3126"/>
      <c r="AP25" s="3112"/>
      <c r="AQ25" s="3113"/>
      <c r="AR25" s="3114"/>
      <c r="AS25" s="3112"/>
      <c r="AT25" s="3113"/>
      <c r="AU25" s="3114"/>
      <c r="AV25" s="3112"/>
      <c r="AW25" s="3113"/>
      <c r="AX25" s="3114"/>
      <c r="AY25" s="3105"/>
      <c r="AZ25" s="3106"/>
      <c r="BA25" s="3107"/>
      <c r="BB25" s="3108"/>
      <c r="BC25" s="3109"/>
      <c r="BD25" s="3110"/>
      <c r="BE25" s="3115"/>
      <c r="BF25" s="3117"/>
      <c r="BG25" s="3111"/>
      <c r="BH25" s="3675"/>
      <c r="BI25" s="3676"/>
      <c r="BJ25" s="3676"/>
      <c r="BK25" s="3676"/>
      <c r="BL25" s="3677"/>
    </row>
    <row r="26" spans="1:64" s="52" customFormat="1" ht="14.1" customHeight="1">
      <c r="A26" s="3063">
        <v>5</v>
      </c>
      <c r="B26" s="3538"/>
      <c r="C26" s="3539"/>
      <c r="D26" s="3540"/>
      <c r="E26" s="3066"/>
      <c r="F26" s="3067"/>
      <c r="G26" s="3067"/>
      <c r="H26" s="3067"/>
      <c r="I26" s="3068"/>
      <c r="J26" s="3075"/>
      <c r="K26" s="3076"/>
      <c r="L26" s="3076"/>
      <c r="M26" s="3076"/>
      <c r="N26" s="3077"/>
      <c r="O26" s="3084"/>
      <c r="P26" s="3532"/>
      <c r="Q26" s="3066"/>
      <c r="R26" s="3067"/>
      <c r="S26" s="3068"/>
      <c r="T26" s="3066"/>
      <c r="U26" s="3067"/>
      <c r="V26" s="3068"/>
      <c r="W26" s="3048"/>
      <c r="X26" s="3049"/>
      <c r="Y26" s="3050"/>
      <c r="Z26" s="3057"/>
      <c r="AA26" s="1788" t="s">
        <v>130</v>
      </c>
      <c r="AB26" s="3059"/>
      <c r="AC26" s="1788" t="s">
        <v>130</v>
      </c>
      <c r="AD26" s="1786"/>
      <c r="AE26" s="3061" t="s">
        <v>130</v>
      </c>
      <c r="AF26" s="3661"/>
      <c r="AG26" s="3662"/>
      <c r="AH26" s="3665"/>
      <c r="AI26" s="3662"/>
      <c r="AJ26" s="3036"/>
      <c r="AK26" s="3037"/>
      <c r="AL26" s="3038"/>
      <c r="AM26" s="3039">
        <f t="shared" ref="AM26" si="9">SUM(AJ26:AL28)</f>
        <v>0</v>
      </c>
      <c r="AN26" s="3040"/>
      <c r="AO26" s="3041"/>
      <c r="AP26" s="2995"/>
      <c r="AQ26" s="2996"/>
      <c r="AR26" s="2997"/>
      <c r="AS26" s="2995"/>
      <c r="AT26" s="2996"/>
      <c r="AU26" s="2997"/>
      <c r="AV26" s="2995"/>
      <c r="AW26" s="2996"/>
      <c r="AX26" s="2997"/>
      <c r="AY26" s="2998">
        <f t="shared" ref="AY26" si="10">SUM(AP26:AX28)</f>
        <v>0</v>
      </c>
      <c r="AZ26" s="2999"/>
      <c r="BA26" s="3000"/>
      <c r="BB26" s="3007">
        <f t="shared" ref="BB26" si="11">AH26+AM26+AY26</f>
        <v>0</v>
      </c>
      <c r="BC26" s="3008"/>
      <c r="BD26" s="3009"/>
      <c r="BE26" s="3678"/>
      <c r="BF26" s="3679"/>
      <c r="BG26" s="3022"/>
      <c r="BH26" s="1350"/>
      <c r="BI26" s="3682"/>
      <c r="BJ26" s="3682"/>
      <c r="BK26" s="3682"/>
      <c r="BL26" s="3683"/>
    </row>
    <row r="27" spans="1:64" s="52" customFormat="1" ht="14.1" customHeight="1">
      <c r="A27" s="3064"/>
      <c r="B27" s="3541"/>
      <c r="C27" s="3542"/>
      <c r="D27" s="3543"/>
      <c r="E27" s="3708"/>
      <c r="F27" s="3709"/>
      <c r="G27" s="3709"/>
      <c r="H27" s="3709"/>
      <c r="I27" s="3710"/>
      <c r="J27" s="3078"/>
      <c r="K27" s="3079"/>
      <c r="L27" s="3079"/>
      <c r="M27" s="3079"/>
      <c r="N27" s="3080"/>
      <c r="O27" s="3530"/>
      <c r="P27" s="3533"/>
      <c r="Q27" s="3069"/>
      <c r="R27" s="3070"/>
      <c r="S27" s="3071"/>
      <c r="T27" s="3069"/>
      <c r="U27" s="3070"/>
      <c r="V27" s="3071"/>
      <c r="W27" s="3051"/>
      <c r="X27" s="3052"/>
      <c r="Y27" s="3053"/>
      <c r="Z27" s="3058"/>
      <c r="AA27" s="1791"/>
      <c r="AB27" s="3060"/>
      <c r="AC27" s="1791"/>
      <c r="AD27" s="1789"/>
      <c r="AE27" s="3062"/>
      <c r="AF27" s="3663"/>
      <c r="AG27" s="3664"/>
      <c r="AH27" s="3666"/>
      <c r="AI27" s="3664"/>
      <c r="AJ27" s="2986"/>
      <c r="AK27" s="2987"/>
      <c r="AL27" s="2988"/>
      <c r="AM27" s="3042"/>
      <c r="AN27" s="3043"/>
      <c r="AO27" s="3044"/>
      <c r="AP27" s="2989"/>
      <c r="AQ27" s="2990"/>
      <c r="AR27" s="2991"/>
      <c r="AS27" s="2989"/>
      <c r="AT27" s="2990"/>
      <c r="AU27" s="2991"/>
      <c r="AV27" s="2989"/>
      <c r="AW27" s="2990"/>
      <c r="AX27" s="2991"/>
      <c r="AY27" s="3001"/>
      <c r="AZ27" s="3002"/>
      <c r="BA27" s="3003"/>
      <c r="BB27" s="3010"/>
      <c r="BC27" s="3011"/>
      <c r="BD27" s="3012"/>
      <c r="BE27" s="3680"/>
      <c r="BF27" s="3681"/>
      <c r="BG27" s="3023"/>
      <c r="BH27" s="3669"/>
      <c r="BI27" s="3670"/>
      <c r="BJ27" s="3670"/>
      <c r="BK27" s="3670"/>
      <c r="BL27" s="3671"/>
    </row>
    <row r="28" spans="1:64" s="52" customFormat="1" ht="14.1" customHeight="1">
      <c r="A28" s="3128"/>
      <c r="B28" s="3544"/>
      <c r="C28" s="3545"/>
      <c r="D28" s="3546"/>
      <c r="E28" s="3656"/>
      <c r="F28" s="3657"/>
      <c r="G28" s="3658"/>
      <c r="H28" s="3711"/>
      <c r="I28" s="3712"/>
      <c r="J28" s="3132"/>
      <c r="K28" s="3133"/>
      <c r="L28" s="3133"/>
      <c r="M28" s="3133"/>
      <c r="N28" s="3134"/>
      <c r="O28" s="3531"/>
      <c r="P28" s="3534"/>
      <c r="Q28" s="3129"/>
      <c r="R28" s="3130"/>
      <c r="S28" s="3131"/>
      <c r="T28" s="3129"/>
      <c r="U28" s="3130"/>
      <c r="V28" s="3131"/>
      <c r="W28" s="2646"/>
      <c r="X28" s="2841"/>
      <c r="Y28" s="2647"/>
      <c r="Z28" s="305"/>
      <c r="AA28" s="69" t="s">
        <v>34</v>
      </c>
      <c r="AB28" s="306"/>
      <c r="AC28" s="69" t="s">
        <v>34</v>
      </c>
      <c r="AD28" s="306"/>
      <c r="AE28" s="68" t="s">
        <v>34</v>
      </c>
      <c r="AF28" s="341"/>
      <c r="AG28" s="337"/>
      <c r="AH28" s="338"/>
      <c r="AI28" s="339"/>
      <c r="AJ28" s="3121"/>
      <c r="AK28" s="3122"/>
      <c r="AL28" s="3123"/>
      <c r="AM28" s="3124"/>
      <c r="AN28" s="3125"/>
      <c r="AO28" s="3126"/>
      <c r="AP28" s="3112"/>
      <c r="AQ28" s="3113"/>
      <c r="AR28" s="3114"/>
      <c r="AS28" s="3112"/>
      <c r="AT28" s="3113"/>
      <c r="AU28" s="3114"/>
      <c r="AV28" s="3112"/>
      <c r="AW28" s="3113"/>
      <c r="AX28" s="3114"/>
      <c r="AY28" s="3105"/>
      <c r="AZ28" s="3106"/>
      <c r="BA28" s="3107"/>
      <c r="BB28" s="3108"/>
      <c r="BC28" s="3109"/>
      <c r="BD28" s="3110"/>
      <c r="BE28" s="3115"/>
      <c r="BF28" s="3117"/>
      <c r="BG28" s="3111"/>
      <c r="BH28" s="3675"/>
      <c r="BI28" s="3676"/>
      <c r="BJ28" s="3676"/>
      <c r="BK28" s="3676"/>
      <c r="BL28" s="3677"/>
    </row>
    <row r="29" spans="1:64" s="52" customFormat="1" ht="14.1" customHeight="1">
      <c r="A29" s="3063">
        <v>6</v>
      </c>
      <c r="B29" s="3538"/>
      <c r="C29" s="3539"/>
      <c r="D29" s="3540"/>
      <c r="E29" s="3066"/>
      <c r="F29" s="3067"/>
      <c r="G29" s="3067"/>
      <c r="H29" s="3067"/>
      <c r="I29" s="3068"/>
      <c r="J29" s="3075"/>
      <c r="K29" s="3076"/>
      <c r="L29" s="3076"/>
      <c r="M29" s="3076"/>
      <c r="N29" s="3077"/>
      <c r="O29" s="3084"/>
      <c r="P29" s="3532"/>
      <c r="Q29" s="3066"/>
      <c r="R29" s="3067"/>
      <c r="S29" s="3068"/>
      <c r="T29" s="3066"/>
      <c r="U29" s="3067"/>
      <c r="V29" s="3068"/>
      <c r="W29" s="3048"/>
      <c r="X29" s="3049"/>
      <c r="Y29" s="3050"/>
      <c r="Z29" s="3057"/>
      <c r="AA29" s="1788" t="s">
        <v>130</v>
      </c>
      <c r="AB29" s="3059"/>
      <c r="AC29" s="1788" t="s">
        <v>130</v>
      </c>
      <c r="AD29" s="1786"/>
      <c r="AE29" s="3061" t="s">
        <v>130</v>
      </c>
      <c r="AF29" s="3661"/>
      <c r="AG29" s="3662"/>
      <c r="AH29" s="3665"/>
      <c r="AI29" s="3662"/>
      <c r="AJ29" s="3036"/>
      <c r="AK29" s="3037"/>
      <c r="AL29" s="3038"/>
      <c r="AM29" s="3039">
        <f t="shared" ref="AM29" si="12">SUM(AJ29:AL31)</f>
        <v>0</v>
      </c>
      <c r="AN29" s="3040"/>
      <c r="AO29" s="3041"/>
      <c r="AP29" s="2995"/>
      <c r="AQ29" s="2996"/>
      <c r="AR29" s="2997"/>
      <c r="AS29" s="2995"/>
      <c r="AT29" s="2996"/>
      <c r="AU29" s="2997"/>
      <c r="AV29" s="2995"/>
      <c r="AW29" s="2996"/>
      <c r="AX29" s="2997"/>
      <c r="AY29" s="2998">
        <f t="shared" ref="AY29" si="13">SUM(AP29:AX31)</f>
        <v>0</v>
      </c>
      <c r="AZ29" s="2999"/>
      <c r="BA29" s="3000"/>
      <c r="BB29" s="3007">
        <f t="shared" ref="BB29" si="14">AH29+AM29+AY29</f>
        <v>0</v>
      </c>
      <c r="BC29" s="3008"/>
      <c r="BD29" s="3009"/>
      <c r="BE29" s="3678"/>
      <c r="BF29" s="3679"/>
      <c r="BG29" s="3022"/>
      <c r="BH29" s="1350"/>
      <c r="BI29" s="3682"/>
      <c r="BJ29" s="3682"/>
      <c r="BK29" s="3682"/>
      <c r="BL29" s="3683"/>
    </row>
    <row r="30" spans="1:64" s="52" customFormat="1" ht="14.1" customHeight="1">
      <c r="A30" s="3064"/>
      <c r="B30" s="3541"/>
      <c r="C30" s="3542"/>
      <c r="D30" s="3543"/>
      <c r="E30" s="3708"/>
      <c r="F30" s="3709"/>
      <c r="G30" s="3709"/>
      <c r="H30" s="3709"/>
      <c r="I30" s="3710"/>
      <c r="J30" s="3078"/>
      <c r="K30" s="3079"/>
      <c r="L30" s="3079"/>
      <c r="M30" s="3079"/>
      <c r="N30" s="3080"/>
      <c r="O30" s="3530"/>
      <c r="P30" s="3533"/>
      <c r="Q30" s="3069"/>
      <c r="R30" s="3070"/>
      <c r="S30" s="3071"/>
      <c r="T30" s="3069"/>
      <c r="U30" s="3070"/>
      <c r="V30" s="3071"/>
      <c r="W30" s="3051"/>
      <c r="X30" s="3052"/>
      <c r="Y30" s="3053"/>
      <c r="Z30" s="3058"/>
      <c r="AA30" s="1791"/>
      <c r="AB30" s="3060"/>
      <c r="AC30" s="1791"/>
      <c r="AD30" s="1789"/>
      <c r="AE30" s="3062"/>
      <c r="AF30" s="3663"/>
      <c r="AG30" s="3664"/>
      <c r="AH30" s="3666"/>
      <c r="AI30" s="3664"/>
      <c r="AJ30" s="2986"/>
      <c r="AK30" s="2987"/>
      <c r="AL30" s="2988"/>
      <c r="AM30" s="3042"/>
      <c r="AN30" s="3043"/>
      <c r="AO30" s="3044"/>
      <c r="AP30" s="2989"/>
      <c r="AQ30" s="2990"/>
      <c r="AR30" s="2991"/>
      <c r="AS30" s="2989"/>
      <c r="AT30" s="2990"/>
      <c r="AU30" s="2991"/>
      <c r="AV30" s="2989"/>
      <c r="AW30" s="2990"/>
      <c r="AX30" s="2991"/>
      <c r="AY30" s="3001"/>
      <c r="AZ30" s="3002"/>
      <c r="BA30" s="3003"/>
      <c r="BB30" s="3010"/>
      <c r="BC30" s="3011"/>
      <c r="BD30" s="3012"/>
      <c r="BE30" s="3680"/>
      <c r="BF30" s="3681"/>
      <c r="BG30" s="3023"/>
      <c r="BH30" s="3669"/>
      <c r="BI30" s="3670"/>
      <c r="BJ30" s="3670"/>
      <c r="BK30" s="3670"/>
      <c r="BL30" s="3671"/>
    </row>
    <row r="31" spans="1:64" s="52" customFormat="1" ht="13.5" customHeight="1">
      <c r="A31" s="3128"/>
      <c r="B31" s="3544"/>
      <c r="C31" s="3545"/>
      <c r="D31" s="3546"/>
      <c r="E31" s="3656"/>
      <c r="F31" s="3657"/>
      <c r="G31" s="3658"/>
      <c r="H31" s="3711"/>
      <c r="I31" s="3712"/>
      <c r="J31" s="3132"/>
      <c r="K31" s="3133"/>
      <c r="L31" s="3133"/>
      <c r="M31" s="3133"/>
      <c r="N31" s="3134"/>
      <c r="O31" s="3531"/>
      <c r="P31" s="3534"/>
      <c r="Q31" s="3129"/>
      <c r="R31" s="3130"/>
      <c r="S31" s="3131"/>
      <c r="T31" s="3129"/>
      <c r="U31" s="3130"/>
      <c r="V31" s="3131"/>
      <c r="W31" s="2646"/>
      <c r="X31" s="2841"/>
      <c r="Y31" s="2647"/>
      <c r="Z31" s="305"/>
      <c r="AA31" s="69" t="s">
        <v>34</v>
      </c>
      <c r="AB31" s="306"/>
      <c r="AC31" s="69" t="s">
        <v>34</v>
      </c>
      <c r="AD31" s="306"/>
      <c r="AE31" s="68" t="s">
        <v>34</v>
      </c>
      <c r="AF31" s="341"/>
      <c r="AG31" s="337"/>
      <c r="AH31" s="338"/>
      <c r="AI31" s="339"/>
      <c r="AJ31" s="3121"/>
      <c r="AK31" s="3122"/>
      <c r="AL31" s="3123"/>
      <c r="AM31" s="3124"/>
      <c r="AN31" s="3125"/>
      <c r="AO31" s="3126"/>
      <c r="AP31" s="3112"/>
      <c r="AQ31" s="3113"/>
      <c r="AR31" s="3114"/>
      <c r="AS31" s="3112"/>
      <c r="AT31" s="3113"/>
      <c r="AU31" s="3114"/>
      <c r="AV31" s="3112"/>
      <c r="AW31" s="3113"/>
      <c r="AX31" s="3114"/>
      <c r="AY31" s="3105"/>
      <c r="AZ31" s="3106"/>
      <c r="BA31" s="3107"/>
      <c r="BB31" s="3108"/>
      <c r="BC31" s="3109"/>
      <c r="BD31" s="3110"/>
      <c r="BE31" s="3115"/>
      <c r="BF31" s="3117"/>
      <c r="BG31" s="3111"/>
      <c r="BH31" s="3675"/>
      <c r="BI31" s="3676"/>
      <c r="BJ31" s="3676"/>
      <c r="BK31" s="3676"/>
      <c r="BL31" s="3677"/>
    </row>
    <row r="32" spans="1:64" s="52" customFormat="1" ht="14.1" customHeight="1">
      <c r="A32" s="3063">
        <v>7</v>
      </c>
      <c r="B32" s="3538"/>
      <c r="C32" s="3539"/>
      <c r="D32" s="3540"/>
      <c r="E32" s="3066"/>
      <c r="F32" s="3067"/>
      <c r="G32" s="3067"/>
      <c r="H32" s="3067"/>
      <c r="I32" s="3068"/>
      <c r="J32" s="3075"/>
      <c r="K32" s="3076"/>
      <c r="L32" s="3076"/>
      <c r="M32" s="3076"/>
      <c r="N32" s="3077"/>
      <c r="O32" s="3084"/>
      <c r="P32" s="3532"/>
      <c r="Q32" s="3066"/>
      <c r="R32" s="3067"/>
      <c r="S32" s="3068"/>
      <c r="T32" s="3066"/>
      <c r="U32" s="3067"/>
      <c r="V32" s="3068"/>
      <c r="W32" s="3048"/>
      <c r="X32" s="3049"/>
      <c r="Y32" s="3050"/>
      <c r="Z32" s="3057"/>
      <c r="AA32" s="1788" t="s">
        <v>130</v>
      </c>
      <c r="AB32" s="3059"/>
      <c r="AC32" s="1788" t="s">
        <v>130</v>
      </c>
      <c r="AD32" s="1786"/>
      <c r="AE32" s="3061" t="s">
        <v>130</v>
      </c>
      <c r="AF32" s="3661"/>
      <c r="AG32" s="3662"/>
      <c r="AH32" s="3665"/>
      <c r="AI32" s="3662"/>
      <c r="AJ32" s="3036"/>
      <c r="AK32" s="3037"/>
      <c r="AL32" s="3038"/>
      <c r="AM32" s="3039">
        <f t="shared" ref="AM32" si="15">SUM(AJ32:AL34)</f>
        <v>0</v>
      </c>
      <c r="AN32" s="3040"/>
      <c r="AO32" s="3041"/>
      <c r="AP32" s="2995"/>
      <c r="AQ32" s="2996"/>
      <c r="AR32" s="2997"/>
      <c r="AS32" s="2995"/>
      <c r="AT32" s="2996"/>
      <c r="AU32" s="2997"/>
      <c r="AV32" s="2995"/>
      <c r="AW32" s="2996"/>
      <c r="AX32" s="2997"/>
      <c r="AY32" s="2998">
        <f t="shared" ref="AY32" si="16">SUM(AP32:AX34)</f>
        <v>0</v>
      </c>
      <c r="AZ32" s="2999"/>
      <c r="BA32" s="3000"/>
      <c r="BB32" s="3007">
        <f t="shared" ref="BB32" si="17">AH32+AM32+AY32</f>
        <v>0</v>
      </c>
      <c r="BC32" s="3008"/>
      <c r="BD32" s="3009"/>
      <c r="BE32" s="3678"/>
      <c r="BF32" s="3679"/>
      <c r="BG32" s="3022"/>
      <c r="BH32" s="1350"/>
      <c r="BI32" s="3682"/>
      <c r="BJ32" s="3682"/>
      <c r="BK32" s="3682"/>
      <c r="BL32" s="3683"/>
    </row>
    <row r="33" spans="1:64" s="52" customFormat="1" ht="14.1" customHeight="1">
      <c r="A33" s="3064"/>
      <c r="B33" s="3541"/>
      <c r="C33" s="3542"/>
      <c r="D33" s="3543"/>
      <c r="E33" s="3708"/>
      <c r="F33" s="3709"/>
      <c r="G33" s="3709"/>
      <c r="H33" s="3709"/>
      <c r="I33" s="3710"/>
      <c r="J33" s="3078"/>
      <c r="K33" s="3079"/>
      <c r="L33" s="3079"/>
      <c r="M33" s="3079"/>
      <c r="N33" s="3080"/>
      <c r="O33" s="3530"/>
      <c r="P33" s="3533"/>
      <c r="Q33" s="3069"/>
      <c r="R33" s="3070"/>
      <c r="S33" s="3071"/>
      <c r="T33" s="3069"/>
      <c r="U33" s="3070"/>
      <c r="V33" s="3071"/>
      <c r="W33" s="3051"/>
      <c r="X33" s="3052"/>
      <c r="Y33" s="3053"/>
      <c r="Z33" s="3058"/>
      <c r="AA33" s="1791"/>
      <c r="AB33" s="3060"/>
      <c r="AC33" s="1791"/>
      <c r="AD33" s="1789"/>
      <c r="AE33" s="3062"/>
      <c r="AF33" s="3663"/>
      <c r="AG33" s="3664"/>
      <c r="AH33" s="3666"/>
      <c r="AI33" s="3664"/>
      <c r="AJ33" s="2986"/>
      <c r="AK33" s="2987"/>
      <c r="AL33" s="2988"/>
      <c r="AM33" s="3042"/>
      <c r="AN33" s="3043"/>
      <c r="AO33" s="3044"/>
      <c r="AP33" s="2989"/>
      <c r="AQ33" s="2990"/>
      <c r="AR33" s="2991"/>
      <c r="AS33" s="2989"/>
      <c r="AT33" s="2990"/>
      <c r="AU33" s="2991"/>
      <c r="AV33" s="2989"/>
      <c r="AW33" s="2990"/>
      <c r="AX33" s="2991"/>
      <c r="AY33" s="3001"/>
      <c r="AZ33" s="3002"/>
      <c r="BA33" s="3003"/>
      <c r="BB33" s="3010"/>
      <c r="BC33" s="3011"/>
      <c r="BD33" s="3012"/>
      <c r="BE33" s="3680"/>
      <c r="BF33" s="3681"/>
      <c r="BG33" s="3023"/>
      <c r="BH33" s="3669"/>
      <c r="BI33" s="3670"/>
      <c r="BJ33" s="3670"/>
      <c r="BK33" s="3670"/>
      <c r="BL33" s="3671"/>
    </row>
    <row r="34" spans="1:64" s="52" customFormat="1" ht="13.5" customHeight="1">
      <c r="A34" s="3128"/>
      <c r="B34" s="3544"/>
      <c r="C34" s="3545"/>
      <c r="D34" s="3546"/>
      <c r="E34" s="3656"/>
      <c r="F34" s="3657"/>
      <c r="G34" s="3658"/>
      <c r="H34" s="3711"/>
      <c r="I34" s="3712"/>
      <c r="J34" s="3132"/>
      <c r="K34" s="3133"/>
      <c r="L34" s="3133"/>
      <c r="M34" s="3133"/>
      <c r="N34" s="3134"/>
      <c r="O34" s="3531"/>
      <c r="P34" s="3534"/>
      <c r="Q34" s="3129"/>
      <c r="R34" s="3130"/>
      <c r="S34" s="3131"/>
      <c r="T34" s="3129"/>
      <c r="U34" s="3130"/>
      <c r="V34" s="3131"/>
      <c r="W34" s="2646"/>
      <c r="X34" s="2841"/>
      <c r="Y34" s="2647"/>
      <c r="Z34" s="305"/>
      <c r="AA34" s="69" t="s">
        <v>34</v>
      </c>
      <c r="AB34" s="306"/>
      <c r="AC34" s="69" t="s">
        <v>34</v>
      </c>
      <c r="AD34" s="306"/>
      <c r="AE34" s="68" t="s">
        <v>34</v>
      </c>
      <c r="AF34" s="341"/>
      <c r="AG34" s="337"/>
      <c r="AH34" s="338"/>
      <c r="AI34" s="339"/>
      <c r="AJ34" s="3121"/>
      <c r="AK34" s="3122"/>
      <c r="AL34" s="3123"/>
      <c r="AM34" s="3124"/>
      <c r="AN34" s="3125"/>
      <c r="AO34" s="3126"/>
      <c r="AP34" s="3112"/>
      <c r="AQ34" s="3113"/>
      <c r="AR34" s="3114"/>
      <c r="AS34" s="3112"/>
      <c r="AT34" s="3113"/>
      <c r="AU34" s="3114"/>
      <c r="AV34" s="3112"/>
      <c r="AW34" s="3113"/>
      <c r="AX34" s="3114"/>
      <c r="AY34" s="3105"/>
      <c r="AZ34" s="3106"/>
      <c r="BA34" s="3107"/>
      <c r="BB34" s="3108"/>
      <c r="BC34" s="3109"/>
      <c r="BD34" s="3110"/>
      <c r="BE34" s="3115"/>
      <c r="BF34" s="3117"/>
      <c r="BG34" s="3111"/>
      <c r="BH34" s="3675"/>
      <c r="BI34" s="3676"/>
      <c r="BJ34" s="3676"/>
      <c r="BK34" s="3676"/>
      <c r="BL34" s="3677"/>
    </row>
    <row r="35" spans="1:64" s="52" customFormat="1" ht="14.1" customHeight="1">
      <c r="A35" s="3063">
        <v>8</v>
      </c>
      <c r="B35" s="3538"/>
      <c r="C35" s="3539"/>
      <c r="D35" s="3540"/>
      <c r="E35" s="3066"/>
      <c r="F35" s="3067"/>
      <c r="G35" s="3067"/>
      <c r="H35" s="3067"/>
      <c r="I35" s="3068"/>
      <c r="J35" s="3075"/>
      <c r="K35" s="3076"/>
      <c r="L35" s="3076"/>
      <c r="M35" s="3076"/>
      <c r="N35" s="3077"/>
      <c r="O35" s="3084"/>
      <c r="P35" s="3532"/>
      <c r="Q35" s="3066"/>
      <c r="R35" s="3067"/>
      <c r="S35" s="3068"/>
      <c r="T35" s="3066"/>
      <c r="U35" s="3067"/>
      <c r="V35" s="3068"/>
      <c r="W35" s="3048"/>
      <c r="X35" s="3049"/>
      <c r="Y35" s="3050"/>
      <c r="Z35" s="3057"/>
      <c r="AA35" s="1788" t="s">
        <v>130</v>
      </c>
      <c r="AB35" s="3059"/>
      <c r="AC35" s="1788" t="s">
        <v>130</v>
      </c>
      <c r="AD35" s="1786"/>
      <c r="AE35" s="3061" t="s">
        <v>130</v>
      </c>
      <c r="AF35" s="3661"/>
      <c r="AG35" s="3662"/>
      <c r="AH35" s="3665"/>
      <c r="AI35" s="3662"/>
      <c r="AJ35" s="3036"/>
      <c r="AK35" s="3037"/>
      <c r="AL35" s="3038"/>
      <c r="AM35" s="3039">
        <f t="shared" ref="AM35" si="18">SUM(AJ35:AL37)</f>
        <v>0</v>
      </c>
      <c r="AN35" s="3040"/>
      <c r="AO35" s="3041"/>
      <c r="AP35" s="2995"/>
      <c r="AQ35" s="2996"/>
      <c r="AR35" s="2997"/>
      <c r="AS35" s="2995"/>
      <c r="AT35" s="2996"/>
      <c r="AU35" s="2997"/>
      <c r="AV35" s="2995"/>
      <c r="AW35" s="2996"/>
      <c r="AX35" s="2997"/>
      <c r="AY35" s="2998">
        <f t="shared" ref="AY35" si="19">SUM(AP35:AX37)</f>
        <v>0</v>
      </c>
      <c r="AZ35" s="2999"/>
      <c r="BA35" s="3000"/>
      <c r="BB35" s="3007">
        <f t="shared" ref="BB35" si="20">AH35+AM35+AY35</f>
        <v>0</v>
      </c>
      <c r="BC35" s="3008"/>
      <c r="BD35" s="3009"/>
      <c r="BE35" s="3678"/>
      <c r="BF35" s="3679"/>
      <c r="BG35" s="3022"/>
      <c r="BH35" s="1350"/>
      <c r="BI35" s="3682"/>
      <c r="BJ35" s="3682"/>
      <c r="BK35" s="3682"/>
      <c r="BL35" s="3683"/>
    </row>
    <row r="36" spans="1:64" s="52" customFormat="1" ht="14.1" customHeight="1">
      <c r="A36" s="3064"/>
      <c r="B36" s="3541"/>
      <c r="C36" s="3542"/>
      <c r="D36" s="3543"/>
      <c r="E36" s="3708"/>
      <c r="F36" s="3709"/>
      <c r="G36" s="3709"/>
      <c r="H36" s="3709"/>
      <c r="I36" s="3710"/>
      <c r="J36" s="3078"/>
      <c r="K36" s="3079"/>
      <c r="L36" s="3079"/>
      <c r="M36" s="3079"/>
      <c r="N36" s="3080"/>
      <c r="O36" s="3530"/>
      <c r="P36" s="3533"/>
      <c r="Q36" s="3069"/>
      <c r="R36" s="3070"/>
      <c r="S36" s="3071"/>
      <c r="T36" s="3069"/>
      <c r="U36" s="3070"/>
      <c r="V36" s="3071"/>
      <c r="W36" s="3051"/>
      <c r="X36" s="3052"/>
      <c r="Y36" s="3053"/>
      <c r="Z36" s="3058"/>
      <c r="AA36" s="1791"/>
      <c r="AB36" s="3060"/>
      <c r="AC36" s="1791"/>
      <c r="AD36" s="1789"/>
      <c r="AE36" s="3062"/>
      <c r="AF36" s="3663"/>
      <c r="AG36" s="3664"/>
      <c r="AH36" s="3666"/>
      <c r="AI36" s="3664"/>
      <c r="AJ36" s="2986"/>
      <c r="AK36" s="2987"/>
      <c r="AL36" s="2988"/>
      <c r="AM36" s="3042"/>
      <c r="AN36" s="3043"/>
      <c r="AO36" s="3044"/>
      <c r="AP36" s="2989"/>
      <c r="AQ36" s="2990"/>
      <c r="AR36" s="2991"/>
      <c r="AS36" s="2989"/>
      <c r="AT36" s="2990"/>
      <c r="AU36" s="2991"/>
      <c r="AV36" s="2989"/>
      <c r="AW36" s="2990"/>
      <c r="AX36" s="2991"/>
      <c r="AY36" s="3001"/>
      <c r="AZ36" s="3002"/>
      <c r="BA36" s="3003"/>
      <c r="BB36" s="3010"/>
      <c r="BC36" s="3011"/>
      <c r="BD36" s="3012"/>
      <c r="BE36" s="3680"/>
      <c r="BF36" s="3681"/>
      <c r="BG36" s="3023"/>
      <c r="BH36" s="3669"/>
      <c r="BI36" s="3670"/>
      <c r="BJ36" s="3670"/>
      <c r="BK36" s="3670"/>
      <c r="BL36" s="3671"/>
    </row>
    <row r="37" spans="1:64" s="52" customFormat="1" ht="14.1" customHeight="1" thickBot="1">
      <c r="A37" s="3065"/>
      <c r="B37" s="3544"/>
      <c r="C37" s="3545"/>
      <c r="D37" s="3546"/>
      <c r="E37" s="3656"/>
      <c r="F37" s="3657"/>
      <c r="G37" s="3658"/>
      <c r="H37" s="3711"/>
      <c r="I37" s="3712"/>
      <c r="J37" s="3132"/>
      <c r="K37" s="3133"/>
      <c r="L37" s="3133"/>
      <c r="M37" s="3133"/>
      <c r="N37" s="3134"/>
      <c r="O37" s="3531"/>
      <c r="P37" s="3534"/>
      <c r="Q37" s="3129"/>
      <c r="R37" s="3130"/>
      <c r="S37" s="3131"/>
      <c r="T37" s="3129"/>
      <c r="U37" s="3130"/>
      <c r="V37" s="3131"/>
      <c r="W37" s="2646"/>
      <c r="X37" s="2841"/>
      <c r="Y37" s="2647"/>
      <c r="Z37" s="331"/>
      <c r="AA37" s="326" t="s">
        <v>34</v>
      </c>
      <c r="AB37" s="1031"/>
      <c r="AC37" s="326" t="s">
        <v>34</v>
      </c>
      <c r="AD37" s="1031"/>
      <c r="AE37" s="75" t="s">
        <v>34</v>
      </c>
      <c r="AF37" s="340"/>
      <c r="AG37" s="342"/>
      <c r="AH37" s="343"/>
      <c r="AI37" s="344"/>
      <c r="AJ37" s="2977"/>
      <c r="AK37" s="2978"/>
      <c r="AL37" s="2979"/>
      <c r="AM37" s="3045"/>
      <c r="AN37" s="3046"/>
      <c r="AO37" s="3047"/>
      <c r="AP37" s="2980"/>
      <c r="AQ37" s="2981"/>
      <c r="AR37" s="2982"/>
      <c r="AS37" s="2980"/>
      <c r="AT37" s="2981"/>
      <c r="AU37" s="2982"/>
      <c r="AV37" s="2980"/>
      <c r="AW37" s="2981"/>
      <c r="AX37" s="2982"/>
      <c r="AY37" s="3004"/>
      <c r="AZ37" s="3005"/>
      <c r="BA37" s="3006"/>
      <c r="BB37" s="3013"/>
      <c r="BC37" s="3014"/>
      <c r="BD37" s="3015"/>
      <c r="BE37" s="3025"/>
      <c r="BF37" s="3027"/>
      <c r="BG37" s="3024"/>
      <c r="BH37" s="3688"/>
      <c r="BI37" s="3689"/>
      <c r="BJ37" s="3689"/>
      <c r="BK37" s="3689"/>
      <c r="BL37" s="3690"/>
    </row>
    <row r="38" spans="1:64" s="52" customFormat="1" ht="6.95" customHeight="1">
      <c r="A38" s="777"/>
      <c r="B38" s="777"/>
      <c r="C38" s="777"/>
      <c r="D38" s="777"/>
      <c r="E38" s="777"/>
      <c r="F38" s="777"/>
      <c r="G38" s="777"/>
      <c r="H38" s="777"/>
      <c r="I38" s="777"/>
      <c r="J38" s="777"/>
      <c r="K38" s="777"/>
      <c r="L38" s="777"/>
      <c r="M38" s="777"/>
      <c r="N38" s="777"/>
      <c r="O38" s="777"/>
      <c r="P38" s="777"/>
      <c r="Q38" s="777"/>
      <c r="R38" s="777"/>
      <c r="S38" s="777"/>
      <c r="T38" s="777"/>
      <c r="U38" s="777"/>
      <c r="V38" s="777"/>
      <c r="W38" s="777"/>
      <c r="X38" s="777"/>
      <c r="Y38" s="777"/>
      <c r="Z38" s="778"/>
      <c r="AA38" s="777"/>
      <c r="AB38" s="777"/>
      <c r="AC38" s="777"/>
      <c r="AD38" s="777"/>
      <c r="AE38" s="777"/>
      <c r="AF38" s="778"/>
      <c r="AG38" s="778"/>
      <c r="AH38" s="778"/>
      <c r="AI38" s="778"/>
      <c r="AJ38" s="777"/>
      <c r="AK38" s="777"/>
      <c r="AL38" s="777"/>
      <c r="AM38" s="777"/>
      <c r="AN38" s="777"/>
      <c r="AO38" s="777"/>
      <c r="AP38" s="777"/>
      <c r="AQ38" s="777"/>
      <c r="AR38" s="777"/>
      <c r="AS38" s="777"/>
      <c r="AT38" s="777"/>
      <c r="AU38" s="777"/>
      <c r="AV38" s="777"/>
      <c r="AW38" s="777"/>
      <c r="AX38" s="777"/>
      <c r="AY38" s="777"/>
      <c r="AZ38" s="777"/>
      <c r="BA38" s="777"/>
      <c r="BB38" s="777"/>
      <c r="BC38" s="95"/>
      <c r="BD38" s="777"/>
      <c r="BE38" s="750"/>
      <c r="BF38" s="750"/>
      <c r="BG38" s="778"/>
      <c r="BH38" s="778"/>
      <c r="BI38" s="778"/>
      <c r="BJ38" s="778"/>
      <c r="BK38" s="778"/>
      <c r="BL38" s="778"/>
    </row>
    <row r="39" spans="1:64" s="52" customFormat="1" ht="12" customHeight="1">
      <c r="A39" s="72" t="s">
        <v>1135</v>
      </c>
      <c r="B39" s="72"/>
      <c r="C39" s="72"/>
      <c r="D39" s="72"/>
      <c r="E39" s="73"/>
      <c r="F39" s="333" t="s">
        <v>1136</v>
      </c>
      <c r="G39" s="310" t="s">
        <v>880</v>
      </c>
      <c r="H39" s="310"/>
      <c r="I39" s="310"/>
      <c r="J39" s="310"/>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5"/>
      <c r="BE39" s="335"/>
      <c r="BF39" s="335"/>
      <c r="BG39" s="335"/>
      <c r="BH39" s="335"/>
      <c r="BI39" s="335"/>
      <c r="BJ39" s="335"/>
      <c r="BK39" s="335"/>
      <c r="BL39" s="335"/>
    </row>
    <row r="40" spans="1:64" s="52" customFormat="1" ht="12" customHeight="1">
      <c r="A40" s="72"/>
      <c r="B40" s="72"/>
      <c r="C40" s="72"/>
      <c r="D40" s="72"/>
      <c r="E40" s="73"/>
      <c r="F40" s="333"/>
      <c r="G40" s="310" t="s">
        <v>772</v>
      </c>
      <c r="H40" s="310"/>
      <c r="I40" s="310"/>
      <c r="J40" s="310"/>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5"/>
      <c r="BE40" s="335"/>
      <c r="BF40" s="335"/>
      <c r="BG40" s="335"/>
      <c r="BH40" s="335"/>
      <c r="BI40" s="335"/>
      <c r="BJ40" s="335"/>
      <c r="BK40" s="335"/>
      <c r="BL40" s="335"/>
    </row>
    <row r="41" spans="1:64" s="52" customFormat="1" ht="12" customHeight="1">
      <c r="F41" s="333" t="s">
        <v>131</v>
      </c>
      <c r="G41" s="310" t="s">
        <v>393</v>
      </c>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row>
    <row r="42" spans="1:64" s="52" customFormat="1" ht="12" customHeight="1">
      <c r="F42" s="333" t="s">
        <v>132</v>
      </c>
      <c r="G42" s="248" t="s">
        <v>370</v>
      </c>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row>
    <row r="43" spans="1:64" s="52" customFormat="1" ht="12" customHeight="1">
      <c r="F43" s="333" t="s">
        <v>1142</v>
      </c>
      <c r="G43" s="3691" t="s">
        <v>369</v>
      </c>
      <c r="H43" s="3692"/>
      <c r="I43" s="3692"/>
      <c r="J43" s="3692"/>
      <c r="K43" s="3692"/>
      <c r="L43" s="3692"/>
      <c r="M43" s="3692"/>
      <c r="N43" s="3692"/>
      <c r="O43" s="3692"/>
      <c r="P43" s="3692"/>
      <c r="Q43" s="3692"/>
      <c r="R43" s="3692"/>
      <c r="S43" s="3692"/>
      <c r="T43" s="3692"/>
      <c r="U43" s="3692"/>
      <c r="V43" s="3692"/>
      <c r="W43" s="3692"/>
      <c r="X43" s="3692"/>
      <c r="Y43" s="3692"/>
      <c r="Z43" s="3692"/>
      <c r="AA43" s="3692"/>
      <c r="AB43" s="3692"/>
      <c r="AC43" s="3692"/>
      <c r="AD43" s="3692"/>
      <c r="AE43" s="3692"/>
      <c r="AF43" s="3692"/>
      <c r="AG43" s="3692"/>
      <c r="AH43" s="3692"/>
      <c r="AI43" s="3692"/>
      <c r="AJ43" s="3692"/>
      <c r="AK43" s="3692"/>
      <c r="AL43" s="3692"/>
      <c r="AM43" s="3692"/>
      <c r="AN43" s="3692"/>
      <c r="AO43" s="3692"/>
      <c r="AP43" s="3692"/>
      <c r="AQ43" s="3692"/>
      <c r="AR43" s="3692"/>
      <c r="AS43" s="3692"/>
      <c r="AT43" s="3692"/>
      <c r="AU43" s="3692"/>
      <c r="AV43" s="3692"/>
      <c r="AW43" s="3692"/>
      <c r="AX43" s="3692"/>
      <c r="AY43" s="3692"/>
      <c r="AZ43" s="3692"/>
      <c r="BA43" s="3692"/>
      <c r="BB43" s="3692"/>
      <c r="BC43" s="3692"/>
      <c r="BD43" s="3692"/>
      <c r="BE43" s="3692"/>
      <c r="BF43" s="3692"/>
      <c r="BG43" s="3692"/>
      <c r="BH43" s="3692"/>
      <c r="BI43" s="3692"/>
      <c r="BJ43" s="3692"/>
      <c r="BK43" s="3692"/>
      <c r="BL43" s="3692"/>
    </row>
    <row r="44" spans="1:64" s="52" customFormat="1" ht="12" customHeight="1">
      <c r="F44" s="333" t="s">
        <v>879</v>
      </c>
      <c r="G44" s="3715" t="s">
        <v>1137</v>
      </c>
      <c r="H44" s="3715"/>
      <c r="I44" s="3715"/>
      <c r="J44" s="3715"/>
      <c r="K44" s="3715"/>
      <c r="L44" s="3715"/>
      <c r="M44" s="3715"/>
      <c r="N44" s="3715"/>
      <c r="O44" s="3715"/>
      <c r="P44" s="3715"/>
      <c r="Q44" s="3715"/>
      <c r="R44" s="3715"/>
      <c r="S44" s="3715"/>
      <c r="T44" s="3715"/>
      <c r="U44" s="3715"/>
      <c r="V44" s="3715"/>
      <c r="W44" s="3715"/>
      <c r="X44" s="3715"/>
      <c r="Y44" s="3715"/>
      <c r="Z44" s="3715"/>
      <c r="AA44" s="3715"/>
      <c r="AB44" s="3715"/>
      <c r="AC44" s="3715"/>
      <c r="AD44" s="3715"/>
      <c r="AE44" s="3715"/>
      <c r="AF44" s="3715"/>
      <c r="AG44" s="3715"/>
      <c r="AH44" s="3715"/>
      <c r="AI44" s="3715"/>
      <c r="AJ44" s="3715"/>
      <c r="AK44" s="3715"/>
      <c r="AL44" s="3715"/>
      <c r="AM44" s="3715"/>
      <c r="AN44" s="3715"/>
      <c r="AO44" s="3715"/>
      <c r="AP44" s="3715"/>
      <c r="AQ44" s="3715"/>
      <c r="AR44" s="3715"/>
      <c r="AS44" s="3715"/>
      <c r="AT44" s="3715"/>
      <c r="AU44" s="3715"/>
      <c r="AV44" s="3715"/>
      <c r="AW44" s="3715"/>
      <c r="AX44" s="3715"/>
      <c r="AY44" s="3715"/>
      <c r="AZ44" s="3715"/>
      <c r="BA44" s="3715"/>
      <c r="BB44" s="3715"/>
      <c r="BC44" s="3715"/>
      <c r="BD44" s="3715"/>
      <c r="BE44" s="3715"/>
      <c r="BF44" s="3715"/>
      <c r="BG44" s="3715"/>
      <c r="BH44" s="3715"/>
      <c r="BI44" s="3715"/>
      <c r="BJ44" s="3715"/>
      <c r="BK44" s="3715"/>
      <c r="BL44" s="769"/>
    </row>
    <row r="45" spans="1:64" ht="14.1" customHeight="1">
      <c r="A45" s="1457" t="s">
        <v>1151</v>
      </c>
      <c r="B45" s="1457"/>
      <c r="C45" s="1457"/>
      <c r="D45" s="1457"/>
      <c r="E45" s="1458"/>
      <c r="F45" s="1458"/>
      <c r="G45" s="1458"/>
      <c r="H45" s="1458"/>
      <c r="I45" s="1458"/>
      <c r="J45" s="1458"/>
      <c r="K45" s="1458"/>
      <c r="L45" s="1458"/>
      <c r="M45" s="1458"/>
      <c r="N45" s="1458"/>
      <c r="O45" s="1458"/>
      <c r="P45" s="1458"/>
      <c r="Q45" s="1458"/>
      <c r="R45" s="1458"/>
      <c r="S45" s="1458"/>
      <c r="T45" s="1458"/>
      <c r="U45" s="1458"/>
      <c r="V45" s="1458"/>
      <c r="W45" s="1458"/>
      <c r="X45" s="1458"/>
      <c r="Y45" s="1458"/>
      <c r="Z45" s="1458"/>
      <c r="AA45" s="1458"/>
      <c r="AB45" s="1458"/>
      <c r="AC45" s="1458"/>
      <c r="AD45" s="1458"/>
      <c r="AE45" s="1458"/>
      <c r="AF45" s="1458"/>
      <c r="AG45" s="1458"/>
      <c r="AH45" s="1458"/>
      <c r="AI45" s="1458"/>
      <c r="AJ45" s="1458"/>
      <c r="AK45" s="1458"/>
      <c r="AL45" s="1458"/>
      <c r="AM45" s="1458"/>
      <c r="AN45" s="1458"/>
      <c r="AO45" s="1458"/>
      <c r="AP45" s="1458"/>
      <c r="AQ45" s="1458"/>
      <c r="AR45" s="1458"/>
      <c r="AS45" s="1458"/>
      <c r="AT45" s="1458"/>
      <c r="AU45" s="1458"/>
      <c r="AV45" s="1458"/>
      <c r="AW45" s="1458"/>
      <c r="AX45" s="1458"/>
      <c r="AY45" s="1458"/>
      <c r="AZ45" s="1458"/>
      <c r="BA45" s="1458"/>
      <c r="BB45" s="1458"/>
      <c r="BC45" s="1458"/>
      <c r="BD45" s="1458"/>
      <c r="BE45" s="1458"/>
      <c r="BF45" s="1458"/>
      <c r="BG45" s="1458"/>
      <c r="BH45" s="1458"/>
      <c r="BI45" s="1458"/>
      <c r="BJ45" s="1458"/>
      <c r="BK45" s="1458"/>
      <c r="BL45" s="1458"/>
    </row>
    <row r="46" spans="1:64" ht="5.0999999999999996" customHeight="1"/>
    <row r="47" spans="1:64" ht="14.1" customHeight="1">
      <c r="A47" s="76" t="s">
        <v>387</v>
      </c>
      <c r="B47" s="76"/>
      <c r="C47" s="76"/>
      <c r="D47" s="76"/>
      <c r="E47" s="7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X47" s="3277" t="s">
        <v>871</v>
      </c>
      <c r="AY47" s="2841"/>
      <c r="AZ47" s="2841"/>
      <c r="BA47" s="2841"/>
      <c r="BB47" s="2841"/>
      <c r="BC47" s="2841"/>
      <c r="BD47" s="2841"/>
      <c r="BE47" s="3278">
        <f>BE3</f>
        <v>0</v>
      </c>
      <c r="BF47" s="3279"/>
      <c r="BG47" s="3277" t="s">
        <v>872</v>
      </c>
      <c r="BH47" s="2841"/>
      <c r="BI47" s="2841"/>
      <c r="BJ47" s="2841"/>
      <c r="BK47" s="2841"/>
      <c r="BL47" s="2841"/>
    </row>
    <row r="48" spans="1:64" ht="6.95" customHeight="1" thickBot="1">
      <c r="A48" s="76"/>
      <c r="B48" s="76"/>
      <c r="C48" s="76"/>
      <c r="D48" s="76"/>
      <c r="E48" s="7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row>
    <row r="49" spans="1:64" s="52" customFormat="1" ht="12.95" customHeight="1">
      <c r="A49" s="3257" t="s">
        <v>62</v>
      </c>
      <c r="B49" s="3207" t="s">
        <v>1113</v>
      </c>
      <c r="C49" s="3260"/>
      <c r="D49" s="3261"/>
      <c r="E49" s="3263" t="s">
        <v>63</v>
      </c>
      <c r="F49" s="3260"/>
      <c r="G49" s="3260"/>
      <c r="H49" s="3260"/>
      <c r="I49" s="3261"/>
      <c r="J49" s="3263" t="s">
        <v>58</v>
      </c>
      <c r="K49" s="3260"/>
      <c r="L49" s="3260"/>
      <c r="M49" s="3260"/>
      <c r="N49" s="3261"/>
      <c r="O49" s="3270" t="s">
        <v>59</v>
      </c>
      <c r="P49" s="3266" t="s">
        <v>64</v>
      </c>
      <c r="Q49" s="3207" t="s">
        <v>65</v>
      </c>
      <c r="R49" s="3208"/>
      <c r="S49" s="3283"/>
      <c r="T49" s="3207" t="s">
        <v>125</v>
      </c>
      <c r="U49" s="3290"/>
      <c r="V49" s="3291"/>
      <c r="W49" s="3263" t="s">
        <v>66</v>
      </c>
      <c r="X49" s="3260"/>
      <c r="Y49" s="3260"/>
      <c r="Z49" s="3260"/>
      <c r="AA49" s="3260"/>
      <c r="AB49" s="3260"/>
      <c r="AC49" s="3260"/>
      <c r="AD49" s="3260"/>
      <c r="AE49" s="3260"/>
      <c r="AF49" s="3294" t="s">
        <v>702</v>
      </c>
      <c r="AG49" s="3260"/>
      <c r="AH49" s="3260"/>
      <c r="AI49" s="3260"/>
      <c r="AJ49" s="3260"/>
      <c r="AK49" s="3260"/>
      <c r="AL49" s="3260"/>
      <c r="AM49" s="3260"/>
      <c r="AN49" s="3260"/>
      <c r="AO49" s="3260"/>
      <c r="AP49" s="3260"/>
      <c r="AQ49" s="3260"/>
      <c r="AR49" s="3260"/>
      <c r="AS49" s="3260"/>
      <c r="AT49" s="3260"/>
      <c r="AU49" s="3260"/>
      <c r="AV49" s="3260"/>
      <c r="AW49" s="3260"/>
      <c r="AX49" s="3260"/>
      <c r="AY49" s="3260"/>
      <c r="AZ49" s="3260"/>
      <c r="BA49" s="3260"/>
      <c r="BB49" s="3260"/>
      <c r="BC49" s="3260"/>
      <c r="BD49" s="3295"/>
      <c r="BE49" s="3597" t="s">
        <v>359</v>
      </c>
      <c r="BF49" s="3598"/>
      <c r="BG49" s="3204" t="s">
        <v>73</v>
      </c>
      <c r="BH49" s="3207" t="s">
        <v>55</v>
      </c>
      <c r="BI49" s="3208"/>
      <c r="BJ49" s="3208"/>
      <c r="BK49" s="3208"/>
      <c r="BL49" s="3209"/>
    </row>
    <row r="50" spans="1:64" s="52" customFormat="1" ht="12.95" customHeight="1">
      <c r="A50" s="3258"/>
      <c r="B50" s="1789"/>
      <c r="C50" s="3262"/>
      <c r="D50" s="1791"/>
      <c r="E50" s="1789"/>
      <c r="F50" s="1790"/>
      <c r="G50" s="1790"/>
      <c r="H50" s="1790"/>
      <c r="I50" s="1791"/>
      <c r="J50" s="1789"/>
      <c r="K50" s="1790"/>
      <c r="L50" s="1790"/>
      <c r="M50" s="1790"/>
      <c r="N50" s="1791"/>
      <c r="O50" s="3272"/>
      <c r="P50" s="3267"/>
      <c r="Q50" s="3284"/>
      <c r="R50" s="3285"/>
      <c r="S50" s="3286"/>
      <c r="T50" s="3202"/>
      <c r="U50" s="3203"/>
      <c r="V50" s="3292"/>
      <c r="W50" s="1792"/>
      <c r="X50" s="1793"/>
      <c r="Y50" s="1793"/>
      <c r="Z50" s="1793"/>
      <c r="AA50" s="1793"/>
      <c r="AB50" s="1793"/>
      <c r="AC50" s="1793"/>
      <c r="AD50" s="1793"/>
      <c r="AE50" s="1793"/>
      <c r="AF50" s="3296"/>
      <c r="AG50" s="1793"/>
      <c r="AH50" s="1793"/>
      <c r="AI50" s="1793"/>
      <c r="AJ50" s="1793"/>
      <c r="AK50" s="1793"/>
      <c r="AL50" s="1793"/>
      <c r="AM50" s="1793"/>
      <c r="AN50" s="1793"/>
      <c r="AO50" s="1793"/>
      <c r="AP50" s="1793"/>
      <c r="AQ50" s="1793"/>
      <c r="AR50" s="1793"/>
      <c r="AS50" s="1793"/>
      <c r="AT50" s="1793"/>
      <c r="AU50" s="1793"/>
      <c r="AV50" s="1793"/>
      <c r="AW50" s="1793"/>
      <c r="AX50" s="1793"/>
      <c r="AY50" s="1793"/>
      <c r="AZ50" s="1793"/>
      <c r="BA50" s="1793"/>
      <c r="BB50" s="1793"/>
      <c r="BC50" s="1793"/>
      <c r="BD50" s="3297"/>
      <c r="BE50" s="3599"/>
      <c r="BF50" s="3600"/>
      <c r="BG50" s="3205"/>
      <c r="BH50" s="3210"/>
      <c r="BI50" s="3211"/>
      <c r="BJ50" s="3211"/>
      <c r="BK50" s="3211"/>
      <c r="BL50" s="3212"/>
    </row>
    <row r="51" spans="1:64" s="52" customFormat="1" ht="15" customHeight="1">
      <c r="A51" s="3258"/>
      <c r="B51" s="1789"/>
      <c r="C51" s="3262"/>
      <c r="D51" s="1791"/>
      <c r="E51" s="1789"/>
      <c r="F51" s="1790"/>
      <c r="G51" s="1790"/>
      <c r="H51" s="1790"/>
      <c r="I51" s="1791"/>
      <c r="J51" s="1789"/>
      <c r="K51" s="1790"/>
      <c r="L51" s="1790"/>
      <c r="M51" s="1790"/>
      <c r="N51" s="1791"/>
      <c r="O51" s="3272"/>
      <c r="P51" s="3267"/>
      <c r="Q51" s="3284"/>
      <c r="R51" s="3285"/>
      <c r="S51" s="3286"/>
      <c r="T51" s="3202"/>
      <c r="U51" s="3203"/>
      <c r="V51" s="3292"/>
      <c r="W51" s="2970" t="s">
        <v>67</v>
      </c>
      <c r="X51" s="3213"/>
      <c r="Y51" s="3213"/>
      <c r="Z51" s="3213"/>
      <c r="AA51" s="3213"/>
      <c r="AB51" s="3584" t="s">
        <v>69</v>
      </c>
      <c r="AC51" s="3585"/>
      <c r="AD51" s="1770" t="s">
        <v>128</v>
      </c>
      <c r="AE51" s="1771"/>
      <c r="AF51" s="3216" t="s">
        <v>979</v>
      </c>
      <c r="AG51" s="2847"/>
      <c r="AH51" s="2847"/>
      <c r="AI51" s="2847"/>
      <c r="AJ51" s="2846" t="s">
        <v>385</v>
      </c>
      <c r="AK51" s="2847"/>
      <c r="AL51" s="2847"/>
      <c r="AM51" s="2847"/>
      <c r="AN51" s="2847"/>
      <c r="AO51" s="2847"/>
      <c r="AP51" s="2847"/>
      <c r="AQ51" s="2847"/>
      <c r="AR51" s="2847"/>
      <c r="AS51" s="2847"/>
      <c r="AT51" s="2847"/>
      <c r="AU51" s="2847"/>
      <c r="AV51" s="2847"/>
      <c r="AW51" s="2847"/>
      <c r="AX51" s="2847"/>
      <c r="AY51" s="2847"/>
      <c r="AZ51" s="2847"/>
      <c r="BA51" s="2847"/>
      <c r="BB51" s="3217" t="s">
        <v>174</v>
      </c>
      <c r="BC51" s="3218"/>
      <c r="BD51" s="3219"/>
      <c r="BE51" s="3223" t="s">
        <v>360</v>
      </c>
      <c r="BF51" s="3225"/>
      <c r="BG51" s="3205"/>
      <c r="BH51" s="3588" t="s">
        <v>382</v>
      </c>
      <c r="BI51" s="3589"/>
      <c r="BJ51" s="3589"/>
      <c r="BK51" s="3589"/>
      <c r="BL51" s="3590"/>
    </row>
    <row r="52" spans="1:64" s="52" customFormat="1" ht="15" customHeight="1">
      <c r="A52" s="3258"/>
      <c r="B52" s="1789"/>
      <c r="C52" s="3262"/>
      <c r="D52" s="1791"/>
      <c r="E52" s="3581"/>
      <c r="F52" s="3582"/>
      <c r="G52" s="3582"/>
      <c r="H52" s="3582"/>
      <c r="I52" s="3583"/>
      <c r="J52" s="1789"/>
      <c r="K52" s="1790"/>
      <c r="L52" s="1790"/>
      <c r="M52" s="1790"/>
      <c r="N52" s="1791"/>
      <c r="O52" s="3272"/>
      <c r="P52" s="3267"/>
      <c r="Q52" s="3284"/>
      <c r="R52" s="3285"/>
      <c r="S52" s="3286"/>
      <c r="T52" s="3202"/>
      <c r="U52" s="3203"/>
      <c r="V52" s="3292"/>
      <c r="W52" s="1770" t="s">
        <v>126</v>
      </c>
      <c r="X52" s="1771"/>
      <c r="Y52" s="1771"/>
      <c r="Z52" s="1770" t="s">
        <v>127</v>
      </c>
      <c r="AA52" s="1772"/>
      <c r="AB52" s="3586"/>
      <c r="AC52" s="3586"/>
      <c r="AD52" s="3202"/>
      <c r="AE52" s="3203"/>
      <c r="AF52" s="3304" t="s">
        <v>133</v>
      </c>
      <c r="AG52" s="2661"/>
      <c r="AH52" s="1786" t="s">
        <v>384</v>
      </c>
      <c r="AI52" s="2661"/>
      <c r="AJ52" s="3306" t="s">
        <v>70</v>
      </c>
      <c r="AK52" s="3307"/>
      <c r="AL52" s="3308"/>
      <c r="AM52" s="1786" t="s">
        <v>357</v>
      </c>
      <c r="AN52" s="1787"/>
      <c r="AO52" s="1788"/>
      <c r="AP52" s="3199" t="s">
        <v>1115</v>
      </c>
      <c r="AQ52" s="3200"/>
      <c r="AR52" s="3201"/>
      <c r="AS52" s="3199" t="s">
        <v>356</v>
      </c>
      <c r="AT52" s="3200"/>
      <c r="AU52" s="3201"/>
      <c r="AV52" s="3199" t="s">
        <v>1116</v>
      </c>
      <c r="AW52" s="3200"/>
      <c r="AX52" s="3201"/>
      <c r="AY52" s="1770" t="s">
        <v>357</v>
      </c>
      <c r="AZ52" s="1771"/>
      <c r="BA52" s="1771"/>
      <c r="BB52" s="3220"/>
      <c r="BC52" s="3221"/>
      <c r="BD52" s="3222"/>
      <c r="BE52" s="3226"/>
      <c r="BF52" s="3228"/>
      <c r="BG52" s="3205"/>
      <c r="BH52" s="3591"/>
      <c r="BI52" s="3592"/>
      <c r="BJ52" s="3592"/>
      <c r="BK52" s="3592"/>
      <c r="BL52" s="3593"/>
    </row>
    <row r="53" spans="1:64" s="52" customFormat="1" ht="15" customHeight="1">
      <c r="A53" s="3258"/>
      <c r="B53" s="1789"/>
      <c r="C53" s="3262"/>
      <c r="D53" s="1791"/>
      <c r="E53" s="3601" t="s">
        <v>374</v>
      </c>
      <c r="F53" s="3602"/>
      <c r="G53" s="3603"/>
      <c r="H53" s="3605" t="s">
        <v>373</v>
      </c>
      <c r="I53" s="3606"/>
      <c r="J53" s="1789"/>
      <c r="K53" s="1790"/>
      <c r="L53" s="1790"/>
      <c r="M53" s="1790"/>
      <c r="N53" s="1791"/>
      <c r="O53" s="3272"/>
      <c r="P53" s="3267"/>
      <c r="Q53" s="3284"/>
      <c r="R53" s="3285"/>
      <c r="S53" s="3286"/>
      <c r="T53" s="3202"/>
      <c r="U53" s="3203"/>
      <c r="V53" s="3292"/>
      <c r="W53" s="3202"/>
      <c r="X53" s="3203"/>
      <c r="Y53" s="3203"/>
      <c r="Z53" s="3202"/>
      <c r="AA53" s="3292"/>
      <c r="AB53" s="3586"/>
      <c r="AC53" s="3586"/>
      <c r="AD53" s="3202"/>
      <c r="AE53" s="3203"/>
      <c r="AF53" s="3609" t="s">
        <v>876</v>
      </c>
      <c r="AG53" s="3610"/>
      <c r="AH53" s="3613" t="s">
        <v>877</v>
      </c>
      <c r="AI53" s="3610"/>
      <c r="AJ53" s="3188" t="s">
        <v>1117</v>
      </c>
      <c r="AK53" s="3189"/>
      <c r="AL53" s="3190"/>
      <c r="AM53" s="1789"/>
      <c r="AN53" s="1790"/>
      <c r="AO53" s="1791"/>
      <c r="AP53" s="3188" t="s">
        <v>381</v>
      </c>
      <c r="AQ53" s="3189"/>
      <c r="AR53" s="3190"/>
      <c r="AS53" s="3191" t="s">
        <v>1118</v>
      </c>
      <c r="AT53" s="3192"/>
      <c r="AU53" s="3193"/>
      <c r="AV53" s="3188" t="s">
        <v>1119</v>
      </c>
      <c r="AW53" s="3189"/>
      <c r="AX53" s="3190"/>
      <c r="AY53" s="3202"/>
      <c r="AZ53" s="3203"/>
      <c r="BA53" s="3203"/>
      <c r="BB53" s="3220"/>
      <c r="BC53" s="3221"/>
      <c r="BD53" s="3222"/>
      <c r="BE53" s="3226" t="s">
        <v>361</v>
      </c>
      <c r="BF53" s="3228"/>
      <c r="BG53" s="3205"/>
      <c r="BH53" s="3591"/>
      <c r="BI53" s="3592"/>
      <c r="BJ53" s="3592"/>
      <c r="BK53" s="3592"/>
      <c r="BL53" s="3593"/>
    </row>
    <row r="54" spans="1:64" s="52" customFormat="1" ht="15" customHeight="1" thickBot="1">
      <c r="A54" s="3259"/>
      <c r="B54" s="3245"/>
      <c r="C54" s="3246"/>
      <c r="D54" s="3247"/>
      <c r="E54" s="3245"/>
      <c r="F54" s="3246"/>
      <c r="G54" s="3604"/>
      <c r="H54" s="3607"/>
      <c r="I54" s="3608"/>
      <c r="J54" s="3245"/>
      <c r="K54" s="3246"/>
      <c r="L54" s="3246"/>
      <c r="M54" s="3246"/>
      <c r="N54" s="3247"/>
      <c r="O54" s="3274"/>
      <c r="P54" s="3714"/>
      <c r="Q54" s="3287"/>
      <c r="R54" s="3288"/>
      <c r="S54" s="3289"/>
      <c r="T54" s="3215"/>
      <c r="U54" s="3214"/>
      <c r="V54" s="3293"/>
      <c r="W54" s="3215"/>
      <c r="X54" s="3214"/>
      <c r="Y54" s="3214"/>
      <c r="Z54" s="3215"/>
      <c r="AA54" s="3293"/>
      <c r="AB54" s="3587"/>
      <c r="AC54" s="3587"/>
      <c r="AD54" s="3215"/>
      <c r="AE54" s="3214"/>
      <c r="AF54" s="3611" t="s">
        <v>386</v>
      </c>
      <c r="AG54" s="3612"/>
      <c r="AH54" s="3612" t="s">
        <v>386</v>
      </c>
      <c r="AI54" s="3612"/>
      <c r="AJ54" s="3242" t="s">
        <v>1143</v>
      </c>
      <c r="AK54" s="3243"/>
      <c r="AL54" s="3244"/>
      <c r="AM54" s="3245" t="s">
        <v>1144</v>
      </c>
      <c r="AN54" s="3246"/>
      <c r="AO54" s="3247"/>
      <c r="AP54" s="3248" t="s">
        <v>355</v>
      </c>
      <c r="AQ54" s="3249"/>
      <c r="AR54" s="3250"/>
      <c r="AS54" s="3251" t="s">
        <v>71</v>
      </c>
      <c r="AT54" s="3252"/>
      <c r="AU54" s="3253"/>
      <c r="AV54" s="3251" t="s">
        <v>72</v>
      </c>
      <c r="AW54" s="3252"/>
      <c r="AX54" s="3253"/>
      <c r="AY54" s="3245" t="s">
        <v>1145</v>
      </c>
      <c r="AZ54" s="3246"/>
      <c r="BA54" s="3247"/>
      <c r="BB54" s="3254" t="s">
        <v>1146</v>
      </c>
      <c r="BC54" s="3255"/>
      <c r="BD54" s="3256"/>
      <c r="BE54" s="3238"/>
      <c r="BF54" s="3240"/>
      <c r="BG54" s="3206"/>
      <c r="BH54" s="3594"/>
      <c r="BI54" s="3595"/>
      <c r="BJ54" s="3595"/>
      <c r="BK54" s="3595"/>
      <c r="BL54" s="3596"/>
    </row>
    <row r="55" spans="1:64" s="52" customFormat="1" ht="14.1" customHeight="1" thickTop="1">
      <c r="A55" s="3713">
        <v>9</v>
      </c>
      <c r="B55" s="3578"/>
      <c r="C55" s="3579"/>
      <c r="D55" s="3580"/>
      <c r="E55" s="3145"/>
      <c r="F55" s="3146"/>
      <c r="G55" s="3146"/>
      <c r="H55" s="3146"/>
      <c r="I55" s="3147"/>
      <c r="J55" s="3148"/>
      <c r="K55" s="3149"/>
      <c r="L55" s="3149"/>
      <c r="M55" s="3149"/>
      <c r="N55" s="3150"/>
      <c r="O55" s="3151"/>
      <c r="P55" s="3577"/>
      <c r="Q55" s="3145"/>
      <c r="R55" s="3146"/>
      <c r="S55" s="3147"/>
      <c r="T55" s="3145"/>
      <c r="U55" s="3146"/>
      <c r="V55" s="3147"/>
      <c r="W55" s="3195"/>
      <c r="X55" s="3196"/>
      <c r="Y55" s="3197"/>
      <c r="Z55" s="3198"/>
      <c r="AA55" s="3170" t="s">
        <v>130</v>
      </c>
      <c r="AB55" s="3169"/>
      <c r="AC55" s="3170" t="s">
        <v>130</v>
      </c>
      <c r="AD55" s="3171"/>
      <c r="AE55" s="3172" t="s">
        <v>130</v>
      </c>
      <c r="AF55" s="3698"/>
      <c r="AG55" s="3699"/>
      <c r="AH55" s="3700"/>
      <c r="AI55" s="3699"/>
      <c r="AJ55" s="3157"/>
      <c r="AK55" s="3158"/>
      <c r="AL55" s="3159"/>
      <c r="AM55" s="3160">
        <f>SUM(AJ55:AL57)</f>
        <v>0</v>
      </c>
      <c r="AN55" s="3161"/>
      <c r="AO55" s="3162"/>
      <c r="AP55" s="3163"/>
      <c r="AQ55" s="3164"/>
      <c r="AR55" s="3165"/>
      <c r="AS55" s="3163"/>
      <c r="AT55" s="3164"/>
      <c r="AU55" s="3165"/>
      <c r="AV55" s="3163"/>
      <c r="AW55" s="3164"/>
      <c r="AX55" s="3165"/>
      <c r="AY55" s="3166">
        <f>SUM(AP55:AX57)</f>
        <v>0</v>
      </c>
      <c r="AZ55" s="3167"/>
      <c r="BA55" s="3168"/>
      <c r="BB55" s="3142">
        <f>AH55+AM55+AY55</f>
        <v>0</v>
      </c>
      <c r="BC55" s="3143"/>
      <c r="BD55" s="3144"/>
      <c r="BE55" s="3701"/>
      <c r="BF55" s="3702"/>
      <c r="BG55" s="3180"/>
      <c r="BH55" s="3703"/>
      <c r="BI55" s="3704"/>
      <c r="BJ55" s="3704"/>
      <c r="BK55" s="3704"/>
      <c r="BL55" s="3705"/>
    </row>
    <row r="56" spans="1:64" s="52" customFormat="1" ht="14.1" customHeight="1">
      <c r="A56" s="3064"/>
      <c r="B56" s="3541"/>
      <c r="C56" s="3542"/>
      <c r="D56" s="3543"/>
      <c r="E56" s="3708"/>
      <c r="F56" s="3709"/>
      <c r="G56" s="3709"/>
      <c r="H56" s="3709"/>
      <c r="I56" s="3710"/>
      <c r="J56" s="3078"/>
      <c r="K56" s="3079"/>
      <c r="L56" s="3079"/>
      <c r="M56" s="3079"/>
      <c r="N56" s="3080"/>
      <c r="O56" s="3530"/>
      <c r="P56" s="3533"/>
      <c r="Q56" s="3069"/>
      <c r="R56" s="3070"/>
      <c r="S56" s="3071"/>
      <c r="T56" s="3069"/>
      <c r="U56" s="3070"/>
      <c r="V56" s="3071"/>
      <c r="W56" s="3051"/>
      <c r="X56" s="3052"/>
      <c r="Y56" s="3053"/>
      <c r="Z56" s="3058"/>
      <c r="AA56" s="1791"/>
      <c r="AB56" s="3060"/>
      <c r="AC56" s="1791"/>
      <c r="AD56" s="1789"/>
      <c r="AE56" s="3062"/>
      <c r="AF56" s="3663"/>
      <c r="AG56" s="3664"/>
      <c r="AH56" s="3666"/>
      <c r="AI56" s="3664"/>
      <c r="AJ56" s="2986"/>
      <c r="AK56" s="2987"/>
      <c r="AL56" s="2988"/>
      <c r="AM56" s="3042"/>
      <c r="AN56" s="3043"/>
      <c r="AO56" s="3044"/>
      <c r="AP56" s="2989"/>
      <c r="AQ56" s="2990"/>
      <c r="AR56" s="2991"/>
      <c r="AS56" s="2989"/>
      <c r="AT56" s="2990"/>
      <c r="AU56" s="2991"/>
      <c r="AV56" s="2989"/>
      <c r="AW56" s="2990"/>
      <c r="AX56" s="2991"/>
      <c r="AY56" s="3001"/>
      <c r="AZ56" s="3002"/>
      <c r="BA56" s="3003"/>
      <c r="BB56" s="3010"/>
      <c r="BC56" s="3011"/>
      <c r="BD56" s="3012"/>
      <c r="BE56" s="3680"/>
      <c r="BF56" s="3681"/>
      <c r="BG56" s="3023"/>
      <c r="BH56" s="3669"/>
      <c r="BI56" s="3670"/>
      <c r="BJ56" s="3670"/>
      <c r="BK56" s="3670"/>
      <c r="BL56" s="3671"/>
    </row>
    <row r="57" spans="1:64" s="52" customFormat="1" ht="14.1" customHeight="1">
      <c r="A57" s="3128"/>
      <c r="B57" s="3544"/>
      <c r="C57" s="3545"/>
      <c r="D57" s="3546"/>
      <c r="E57" s="3656"/>
      <c r="F57" s="3657"/>
      <c r="G57" s="3658"/>
      <c r="H57" s="3711"/>
      <c r="I57" s="3712"/>
      <c r="J57" s="3132"/>
      <c r="K57" s="3133"/>
      <c r="L57" s="3133"/>
      <c r="M57" s="3133"/>
      <c r="N57" s="3134"/>
      <c r="O57" s="3531"/>
      <c r="P57" s="3534"/>
      <c r="Q57" s="3129"/>
      <c r="R57" s="3130"/>
      <c r="S57" s="3131"/>
      <c r="T57" s="3129"/>
      <c r="U57" s="3130"/>
      <c r="V57" s="3131"/>
      <c r="W57" s="2646"/>
      <c r="X57" s="2841"/>
      <c r="Y57" s="2647"/>
      <c r="Z57" s="305"/>
      <c r="AA57" s="69" t="s">
        <v>34</v>
      </c>
      <c r="AB57" s="306"/>
      <c r="AC57" s="69" t="s">
        <v>34</v>
      </c>
      <c r="AD57" s="306"/>
      <c r="AE57" s="68" t="s">
        <v>34</v>
      </c>
      <c r="AF57" s="341"/>
      <c r="AG57" s="337"/>
      <c r="AH57" s="338"/>
      <c r="AI57" s="339"/>
      <c r="AJ57" s="3121"/>
      <c r="AK57" s="3122"/>
      <c r="AL57" s="3123"/>
      <c r="AM57" s="3124"/>
      <c r="AN57" s="3125"/>
      <c r="AO57" s="3126"/>
      <c r="AP57" s="3112"/>
      <c r="AQ57" s="3113"/>
      <c r="AR57" s="3114"/>
      <c r="AS57" s="3112"/>
      <c r="AT57" s="3113"/>
      <c r="AU57" s="3114"/>
      <c r="AV57" s="3112"/>
      <c r="AW57" s="3113"/>
      <c r="AX57" s="3114"/>
      <c r="AY57" s="3105"/>
      <c r="AZ57" s="3106"/>
      <c r="BA57" s="3107"/>
      <c r="BB57" s="3108"/>
      <c r="BC57" s="3109"/>
      <c r="BD57" s="3110"/>
      <c r="BE57" s="3115"/>
      <c r="BF57" s="3117"/>
      <c r="BG57" s="3111"/>
      <c r="BH57" s="3675"/>
      <c r="BI57" s="3676"/>
      <c r="BJ57" s="3676"/>
      <c r="BK57" s="3676"/>
      <c r="BL57" s="3677"/>
    </row>
    <row r="58" spans="1:64" s="52" customFormat="1" ht="14.1" customHeight="1">
      <c r="A58" s="3063">
        <v>10</v>
      </c>
      <c r="B58" s="3538"/>
      <c r="C58" s="3539"/>
      <c r="D58" s="3540"/>
      <c r="E58" s="3066"/>
      <c r="F58" s="3067"/>
      <c r="G58" s="3067"/>
      <c r="H58" s="3067"/>
      <c r="I58" s="3068"/>
      <c r="J58" s="3075"/>
      <c r="K58" s="3076"/>
      <c r="L58" s="3076"/>
      <c r="M58" s="3076"/>
      <c r="N58" s="3077"/>
      <c r="O58" s="3084"/>
      <c r="P58" s="3532"/>
      <c r="Q58" s="3066"/>
      <c r="R58" s="3067"/>
      <c r="S58" s="3068"/>
      <c r="T58" s="3066"/>
      <c r="U58" s="3067"/>
      <c r="V58" s="3068"/>
      <c r="W58" s="3048"/>
      <c r="X58" s="3049"/>
      <c r="Y58" s="3050"/>
      <c r="Z58" s="3057"/>
      <c r="AA58" s="1788" t="s">
        <v>130</v>
      </c>
      <c r="AB58" s="3059"/>
      <c r="AC58" s="1788" t="s">
        <v>130</v>
      </c>
      <c r="AD58" s="1786"/>
      <c r="AE58" s="3061" t="s">
        <v>130</v>
      </c>
      <c r="AF58" s="3661"/>
      <c r="AG58" s="3662"/>
      <c r="AH58" s="3665"/>
      <c r="AI58" s="3662"/>
      <c r="AJ58" s="3036"/>
      <c r="AK58" s="3037"/>
      <c r="AL58" s="3038"/>
      <c r="AM58" s="3039">
        <f t="shared" ref="AM58" si="21">SUM(AJ58:AL60)</f>
        <v>0</v>
      </c>
      <c r="AN58" s="3040"/>
      <c r="AO58" s="3041"/>
      <c r="AP58" s="2995"/>
      <c r="AQ58" s="2996"/>
      <c r="AR58" s="2997"/>
      <c r="AS58" s="2995"/>
      <c r="AT58" s="2996"/>
      <c r="AU58" s="2997"/>
      <c r="AV58" s="2995"/>
      <c r="AW58" s="2996"/>
      <c r="AX58" s="2997"/>
      <c r="AY58" s="2998">
        <f t="shared" ref="AY58" si="22">SUM(AP58:AX60)</f>
        <v>0</v>
      </c>
      <c r="AZ58" s="2999"/>
      <c r="BA58" s="3000"/>
      <c r="BB58" s="3007">
        <f t="shared" ref="BB58" si="23">AH58+AM58+AY58</f>
        <v>0</v>
      </c>
      <c r="BC58" s="3008"/>
      <c r="BD58" s="3009"/>
      <c r="BE58" s="3678"/>
      <c r="BF58" s="3679"/>
      <c r="BG58" s="3022"/>
      <c r="BH58" s="1350"/>
      <c r="BI58" s="3682"/>
      <c r="BJ58" s="3682"/>
      <c r="BK58" s="3682"/>
      <c r="BL58" s="3683"/>
    </row>
    <row r="59" spans="1:64" s="52" customFormat="1" ht="14.1" customHeight="1">
      <c r="A59" s="3064"/>
      <c r="B59" s="3541"/>
      <c r="C59" s="3542"/>
      <c r="D59" s="3543"/>
      <c r="E59" s="3708"/>
      <c r="F59" s="3709"/>
      <c r="G59" s="3709"/>
      <c r="H59" s="3709"/>
      <c r="I59" s="3710"/>
      <c r="J59" s="3078"/>
      <c r="K59" s="3079"/>
      <c r="L59" s="3079"/>
      <c r="M59" s="3079"/>
      <c r="N59" s="3080"/>
      <c r="O59" s="3530"/>
      <c r="P59" s="3533"/>
      <c r="Q59" s="3069"/>
      <c r="R59" s="3070"/>
      <c r="S59" s="3071"/>
      <c r="T59" s="3069"/>
      <c r="U59" s="3070"/>
      <c r="V59" s="3071"/>
      <c r="W59" s="3051"/>
      <c r="X59" s="3052"/>
      <c r="Y59" s="3053"/>
      <c r="Z59" s="3058"/>
      <c r="AA59" s="1791"/>
      <c r="AB59" s="3060"/>
      <c r="AC59" s="1791"/>
      <c r="AD59" s="1789"/>
      <c r="AE59" s="3062"/>
      <c r="AF59" s="3663"/>
      <c r="AG59" s="3664"/>
      <c r="AH59" s="3666"/>
      <c r="AI59" s="3664"/>
      <c r="AJ59" s="2986"/>
      <c r="AK59" s="2987"/>
      <c r="AL59" s="2988"/>
      <c r="AM59" s="3042"/>
      <c r="AN59" s="3043"/>
      <c r="AO59" s="3044"/>
      <c r="AP59" s="2989"/>
      <c r="AQ59" s="2990"/>
      <c r="AR59" s="2991"/>
      <c r="AS59" s="2989"/>
      <c r="AT59" s="2990"/>
      <c r="AU59" s="2991"/>
      <c r="AV59" s="2989"/>
      <c r="AW59" s="2990"/>
      <c r="AX59" s="2991"/>
      <c r="AY59" s="3001"/>
      <c r="AZ59" s="3002"/>
      <c r="BA59" s="3003"/>
      <c r="BB59" s="3010"/>
      <c r="BC59" s="3011"/>
      <c r="BD59" s="3012"/>
      <c r="BE59" s="3680"/>
      <c r="BF59" s="3681"/>
      <c r="BG59" s="3023"/>
      <c r="BH59" s="3669"/>
      <c r="BI59" s="3670"/>
      <c r="BJ59" s="3670"/>
      <c r="BK59" s="3670"/>
      <c r="BL59" s="3671"/>
    </row>
    <row r="60" spans="1:64" s="52" customFormat="1" ht="14.1" customHeight="1">
      <c r="A60" s="3128"/>
      <c r="B60" s="3544"/>
      <c r="C60" s="3545"/>
      <c r="D60" s="3546"/>
      <c r="E60" s="3656"/>
      <c r="F60" s="3657"/>
      <c r="G60" s="3658"/>
      <c r="H60" s="3711"/>
      <c r="I60" s="3712"/>
      <c r="J60" s="3132"/>
      <c r="K60" s="3133"/>
      <c r="L60" s="3133"/>
      <c r="M60" s="3133"/>
      <c r="N60" s="3134"/>
      <c r="O60" s="3531"/>
      <c r="P60" s="3534"/>
      <c r="Q60" s="3129"/>
      <c r="R60" s="3130"/>
      <c r="S60" s="3131"/>
      <c r="T60" s="3129"/>
      <c r="U60" s="3130"/>
      <c r="V60" s="3131"/>
      <c r="W60" s="2646"/>
      <c r="X60" s="2841"/>
      <c r="Y60" s="2647"/>
      <c r="Z60" s="305"/>
      <c r="AA60" s="69" t="s">
        <v>34</v>
      </c>
      <c r="AB60" s="306"/>
      <c r="AC60" s="69" t="s">
        <v>34</v>
      </c>
      <c r="AD60" s="306"/>
      <c r="AE60" s="68" t="s">
        <v>34</v>
      </c>
      <c r="AF60" s="341"/>
      <c r="AG60" s="337"/>
      <c r="AH60" s="338"/>
      <c r="AI60" s="339"/>
      <c r="AJ60" s="3121"/>
      <c r="AK60" s="3122"/>
      <c r="AL60" s="3123"/>
      <c r="AM60" s="3124"/>
      <c r="AN60" s="3125"/>
      <c r="AO60" s="3126"/>
      <c r="AP60" s="3112"/>
      <c r="AQ60" s="3113"/>
      <c r="AR60" s="3114"/>
      <c r="AS60" s="3112"/>
      <c r="AT60" s="3113"/>
      <c r="AU60" s="3114"/>
      <c r="AV60" s="3112"/>
      <c r="AW60" s="3113"/>
      <c r="AX60" s="3114"/>
      <c r="AY60" s="3105"/>
      <c r="AZ60" s="3106"/>
      <c r="BA60" s="3107"/>
      <c r="BB60" s="3108"/>
      <c r="BC60" s="3109"/>
      <c r="BD60" s="3110"/>
      <c r="BE60" s="3115"/>
      <c r="BF60" s="3117"/>
      <c r="BG60" s="3111"/>
      <c r="BH60" s="3675"/>
      <c r="BI60" s="3676"/>
      <c r="BJ60" s="3676"/>
      <c r="BK60" s="3676"/>
      <c r="BL60" s="3677"/>
    </row>
    <row r="61" spans="1:64" s="52" customFormat="1" ht="14.1" customHeight="1">
      <c r="A61" s="3063">
        <v>11</v>
      </c>
      <c r="B61" s="3538"/>
      <c r="C61" s="3539"/>
      <c r="D61" s="3540"/>
      <c r="E61" s="3066"/>
      <c r="F61" s="3067"/>
      <c r="G61" s="3067"/>
      <c r="H61" s="3067"/>
      <c r="I61" s="3068"/>
      <c r="J61" s="3075"/>
      <c r="K61" s="3076"/>
      <c r="L61" s="3076"/>
      <c r="M61" s="3076"/>
      <c r="N61" s="3077"/>
      <c r="O61" s="3084"/>
      <c r="P61" s="3532"/>
      <c r="Q61" s="3066"/>
      <c r="R61" s="3067"/>
      <c r="S61" s="3068"/>
      <c r="T61" s="3066"/>
      <c r="U61" s="3067"/>
      <c r="V61" s="3068"/>
      <c r="W61" s="3048"/>
      <c r="X61" s="3049"/>
      <c r="Y61" s="3050"/>
      <c r="Z61" s="3057"/>
      <c r="AA61" s="1788" t="s">
        <v>130</v>
      </c>
      <c r="AB61" s="3059"/>
      <c r="AC61" s="1788" t="s">
        <v>130</v>
      </c>
      <c r="AD61" s="1786"/>
      <c r="AE61" s="3061" t="s">
        <v>130</v>
      </c>
      <c r="AF61" s="3661"/>
      <c r="AG61" s="3662"/>
      <c r="AH61" s="3665"/>
      <c r="AI61" s="3662"/>
      <c r="AJ61" s="3036"/>
      <c r="AK61" s="3037"/>
      <c r="AL61" s="3038"/>
      <c r="AM61" s="3039">
        <f t="shared" ref="AM61" si="24">SUM(AJ61:AL63)</f>
        <v>0</v>
      </c>
      <c r="AN61" s="3040"/>
      <c r="AO61" s="3041"/>
      <c r="AP61" s="2995"/>
      <c r="AQ61" s="2996"/>
      <c r="AR61" s="2997"/>
      <c r="AS61" s="2995"/>
      <c r="AT61" s="2996"/>
      <c r="AU61" s="2997"/>
      <c r="AV61" s="2995"/>
      <c r="AW61" s="2996"/>
      <c r="AX61" s="2997"/>
      <c r="AY61" s="2998">
        <f t="shared" ref="AY61" si="25">SUM(AP61:AX63)</f>
        <v>0</v>
      </c>
      <c r="AZ61" s="2999"/>
      <c r="BA61" s="3000"/>
      <c r="BB61" s="3007">
        <f t="shared" ref="BB61" si="26">AH61+AM61+AY61</f>
        <v>0</v>
      </c>
      <c r="BC61" s="3008"/>
      <c r="BD61" s="3009"/>
      <c r="BE61" s="3678"/>
      <c r="BF61" s="3679"/>
      <c r="BG61" s="3022"/>
      <c r="BH61" s="1350"/>
      <c r="BI61" s="3682"/>
      <c r="BJ61" s="3682"/>
      <c r="BK61" s="3682"/>
      <c r="BL61" s="3683"/>
    </row>
    <row r="62" spans="1:64" s="52" customFormat="1" ht="14.1" customHeight="1">
      <c r="A62" s="3064"/>
      <c r="B62" s="3541"/>
      <c r="C62" s="3542"/>
      <c r="D62" s="3543"/>
      <c r="E62" s="3708"/>
      <c r="F62" s="3709"/>
      <c r="G62" s="3709"/>
      <c r="H62" s="3709"/>
      <c r="I62" s="3710"/>
      <c r="J62" s="3078"/>
      <c r="K62" s="3079"/>
      <c r="L62" s="3079"/>
      <c r="M62" s="3079"/>
      <c r="N62" s="3080"/>
      <c r="O62" s="3530"/>
      <c r="P62" s="3533"/>
      <c r="Q62" s="3069"/>
      <c r="R62" s="3070"/>
      <c r="S62" s="3071"/>
      <c r="T62" s="3069"/>
      <c r="U62" s="3070"/>
      <c r="V62" s="3071"/>
      <c r="W62" s="3051"/>
      <c r="X62" s="3052"/>
      <c r="Y62" s="3053"/>
      <c r="Z62" s="3058"/>
      <c r="AA62" s="1791"/>
      <c r="AB62" s="3060"/>
      <c r="AC62" s="1791"/>
      <c r="AD62" s="1789"/>
      <c r="AE62" s="3062"/>
      <c r="AF62" s="3663"/>
      <c r="AG62" s="3664"/>
      <c r="AH62" s="3666"/>
      <c r="AI62" s="3664"/>
      <c r="AJ62" s="2986"/>
      <c r="AK62" s="2987"/>
      <c r="AL62" s="2988"/>
      <c r="AM62" s="3042"/>
      <c r="AN62" s="3043"/>
      <c r="AO62" s="3044"/>
      <c r="AP62" s="2989"/>
      <c r="AQ62" s="2990"/>
      <c r="AR62" s="2991"/>
      <c r="AS62" s="2989"/>
      <c r="AT62" s="2990"/>
      <c r="AU62" s="2991"/>
      <c r="AV62" s="2989"/>
      <c r="AW62" s="2990"/>
      <c r="AX62" s="2991"/>
      <c r="AY62" s="3001"/>
      <c r="AZ62" s="3002"/>
      <c r="BA62" s="3003"/>
      <c r="BB62" s="3010"/>
      <c r="BC62" s="3011"/>
      <c r="BD62" s="3012"/>
      <c r="BE62" s="3680"/>
      <c r="BF62" s="3681"/>
      <c r="BG62" s="3023"/>
      <c r="BH62" s="3669"/>
      <c r="BI62" s="3670"/>
      <c r="BJ62" s="3670"/>
      <c r="BK62" s="3670"/>
      <c r="BL62" s="3671"/>
    </row>
    <row r="63" spans="1:64" s="52" customFormat="1" ht="14.1" customHeight="1">
      <c r="A63" s="3128"/>
      <c r="B63" s="3544"/>
      <c r="C63" s="3545"/>
      <c r="D63" s="3546"/>
      <c r="E63" s="3656"/>
      <c r="F63" s="3657"/>
      <c r="G63" s="3658"/>
      <c r="H63" s="3711"/>
      <c r="I63" s="3712"/>
      <c r="J63" s="3132"/>
      <c r="K63" s="3133"/>
      <c r="L63" s="3133"/>
      <c r="M63" s="3133"/>
      <c r="N63" s="3134"/>
      <c r="O63" s="3531"/>
      <c r="P63" s="3534"/>
      <c r="Q63" s="3129"/>
      <c r="R63" s="3130"/>
      <c r="S63" s="3131"/>
      <c r="T63" s="3129"/>
      <c r="U63" s="3130"/>
      <c r="V63" s="3131"/>
      <c r="W63" s="2646"/>
      <c r="X63" s="2841"/>
      <c r="Y63" s="2647"/>
      <c r="Z63" s="305"/>
      <c r="AA63" s="69" t="s">
        <v>34</v>
      </c>
      <c r="AB63" s="306"/>
      <c r="AC63" s="69" t="s">
        <v>34</v>
      </c>
      <c r="AD63" s="306"/>
      <c r="AE63" s="68" t="s">
        <v>34</v>
      </c>
      <c r="AF63" s="341"/>
      <c r="AG63" s="337"/>
      <c r="AH63" s="338"/>
      <c r="AI63" s="339"/>
      <c r="AJ63" s="3121"/>
      <c r="AK63" s="3122"/>
      <c r="AL63" s="3123"/>
      <c r="AM63" s="3124"/>
      <c r="AN63" s="3125"/>
      <c r="AO63" s="3126"/>
      <c r="AP63" s="3112"/>
      <c r="AQ63" s="3113"/>
      <c r="AR63" s="3114"/>
      <c r="AS63" s="3112"/>
      <c r="AT63" s="3113"/>
      <c r="AU63" s="3114"/>
      <c r="AV63" s="3112"/>
      <c r="AW63" s="3113"/>
      <c r="AX63" s="3114"/>
      <c r="AY63" s="3105"/>
      <c r="AZ63" s="3106"/>
      <c r="BA63" s="3107"/>
      <c r="BB63" s="3108"/>
      <c r="BC63" s="3109"/>
      <c r="BD63" s="3110"/>
      <c r="BE63" s="3115"/>
      <c r="BF63" s="3117"/>
      <c r="BG63" s="3111"/>
      <c r="BH63" s="3675"/>
      <c r="BI63" s="3676"/>
      <c r="BJ63" s="3676"/>
      <c r="BK63" s="3676"/>
      <c r="BL63" s="3677"/>
    </row>
    <row r="64" spans="1:64" s="52" customFormat="1" ht="14.1" customHeight="1">
      <c r="A64" s="3063">
        <v>12</v>
      </c>
      <c r="B64" s="3538"/>
      <c r="C64" s="3539"/>
      <c r="D64" s="3540"/>
      <c r="E64" s="3066"/>
      <c r="F64" s="3067"/>
      <c r="G64" s="3067"/>
      <c r="H64" s="3067"/>
      <c r="I64" s="3068"/>
      <c r="J64" s="3075"/>
      <c r="K64" s="3076"/>
      <c r="L64" s="3076"/>
      <c r="M64" s="3076"/>
      <c r="N64" s="3077"/>
      <c r="O64" s="3084"/>
      <c r="P64" s="3532"/>
      <c r="Q64" s="3066"/>
      <c r="R64" s="3067"/>
      <c r="S64" s="3068"/>
      <c r="T64" s="3066"/>
      <c r="U64" s="3067"/>
      <c r="V64" s="3068"/>
      <c r="W64" s="3048"/>
      <c r="X64" s="3049"/>
      <c r="Y64" s="3050"/>
      <c r="Z64" s="3057"/>
      <c r="AA64" s="1788" t="s">
        <v>130</v>
      </c>
      <c r="AB64" s="3059"/>
      <c r="AC64" s="1788" t="s">
        <v>130</v>
      </c>
      <c r="AD64" s="1786"/>
      <c r="AE64" s="3061" t="s">
        <v>130</v>
      </c>
      <c r="AF64" s="3661"/>
      <c r="AG64" s="3662"/>
      <c r="AH64" s="3665"/>
      <c r="AI64" s="3662"/>
      <c r="AJ64" s="3036"/>
      <c r="AK64" s="3037"/>
      <c r="AL64" s="3038"/>
      <c r="AM64" s="3039">
        <f t="shared" ref="AM64" si="27">SUM(AJ64:AL66)</f>
        <v>0</v>
      </c>
      <c r="AN64" s="3040"/>
      <c r="AO64" s="3041"/>
      <c r="AP64" s="2995"/>
      <c r="AQ64" s="2996"/>
      <c r="AR64" s="2997"/>
      <c r="AS64" s="2995"/>
      <c r="AT64" s="2996"/>
      <c r="AU64" s="2997"/>
      <c r="AV64" s="2995"/>
      <c r="AW64" s="2996"/>
      <c r="AX64" s="2997"/>
      <c r="AY64" s="2998">
        <f t="shared" ref="AY64" si="28">SUM(AP64:AX66)</f>
        <v>0</v>
      </c>
      <c r="AZ64" s="2999"/>
      <c r="BA64" s="3000"/>
      <c r="BB64" s="3007">
        <f t="shared" ref="BB64" si="29">AH64+AM64+AY64</f>
        <v>0</v>
      </c>
      <c r="BC64" s="3008"/>
      <c r="BD64" s="3009"/>
      <c r="BE64" s="3678"/>
      <c r="BF64" s="3679"/>
      <c r="BG64" s="3022"/>
      <c r="BH64" s="1350"/>
      <c r="BI64" s="3682"/>
      <c r="BJ64" s="3682"/>
      <c r="BK64" s="3682"/>
      <c r="BL64" s="3683"/>
    </row>
    <row r="65" spans="1:64" s="52" customFormat="1" ht="14.1" customHeight="1">
      <c r="A65" s="3064"/>
      <c r="B65" s="3541"/>
      <c r="C65" s="3542"/>
      <c r="D65" s="3543"/>
      <c r="E65" s="3708"/>
      <c r="F65" s="3709"/>
      <c r="G65" s="3709"/>
      <c r="H65" s="3709"/>
      <c r="I65" s="3710"/>
      <c r="J65" s="3078"/>
      <c r="K65" s="3079"/>
      <c r="L65" s="3079"/>
      <c r="M65" s="3079"/>
      <c r="N65" s="3080"/>
      <c r="O65" s="3530"/>
      <c r="P65" s="3533"/>
      <c r="Q65" s="3069"/>
      <c r="R65" s="3070"/>
      <c r="S65" s="3071"/>
      <c r="T65" s="3069"/>
      <c r="U65" s="3070"/>
      <c r="V65" s="3071"/>
      <c r="W65" s="3051"/>
      <c r="X65" s="3052"/>
      <c r="Y65" s="3053"/>
      <c r="Z65" s="3058"/>
      <c r="AA65" s="1791"/>
      <c r="AB65" s="3060"/>
      <c r="AC65" s="1791"/>
      <c r="AD65" s="1789"/>
      <c r="AE65" s="3062"/>
      <c r="AF65" s="3663"/>
      <c r="AG65" s="3664"/>
      <c r="AH65" s="3666"/>
      <c r="AI65" s="3664"/>
      <c r="AJ65" s="2986"/>
      <c r="AK65" s="2987"/>
      <c r="AL65" s="2988"/>
      <c r="AM65" s="3042"/>
      <c r="AN65" s="3043"/>
      <c r="AO65" s="3044"/>
      <c r="AP65" s="2989"/>
      <c r="AQ65" s="2990"/>
      <c r="AR65" s="2991"/>
      <c r="AS65" s="2989"/>
      <c r="AT65" s="2990"/>
      <c r="AU65" s="2991"/>
      <c r="AV65" s="2989"/>
      <c r="AW65" s="2990"/>
      <c r="AX65" s="2991"/>
      <c r="AY65" s="3001"/>
      <c r="AZ65" s="3002"/>
      <c r="BA65" s="3003"/>
      <c r="BB65" s="3010"/>
      <c r="BC65" s="3011"/>
      <c r="BD65" s="3012"/>
      <c r="BE65" s="3680"/>
      <c r="BF65" s="3681"/>
      <c r="BG65" s="3023"/>
      <c r="BH65" s="3669"/>
      <c r="BI65" s="3670"/>
      <c r="BJ65" s="3670"/>
      <c r="BK65" s="3670"/>
      <c r="BL65" s="3671"/>
    </row>
    <row r="66" spans="1:64" s="52" customFormat="1" ht="14.1" customHeight="1">
      <c r="A66" s="3128"/>
      <c r="B66" s="3544"/>
      <c r="C66" s="3545"/>
      <c r="D66" s="3546"/>
      <c r="E66" s="3656"/>
      <c r="F66" s="3657"/>
      <c r="G66" s="3658"/>
      <c r="H66" s="3711"/>
      <c r="I66" s="3712"/>
      <c r="J66" s="3132"/>
      <c r="K66" s="3133"/>
      <c r="L66" s="3133"/>
      <c r="M66" s="3133"/>
      <c r="N66" s="3134"/>
      <c r="O66" s="3531"/>
      <c r="P66" s="3534"/>
      <c r="Q66" s="3129"/>
      <c r="R66" s="3130"/>
      <c r="S66" s="3131"/>
      <c r="T66" s="3129"/>
      <c r="U66" s="3130"/>
      <c r="V66" s="3131"/>
      <c r="W66" s="2646"/>
      <c r="X66" s="2841"/>
      <c r="Y66" s="2647"/>
      <c r="Z66" s="305"/>
      <c r="AA66" s="69" t="s">
        <v>34</v>
      </c>
      <c r="AB66" s="306"/>
      <c r="AC66" s="69" t="s">
        <v>34</v>
      </c>
      <c r="AD66" s="306"/>
      <c r="AE66" s="68" t="s">
        <v>34</v>
      </c>
      <c r="AF66" s="341"/>
      <c r="AG66" s="337"/>
      <c r="AH66" s="338"/>
      <c r="AI66" s="339"/>
      <c r="AJ66" s="3121"/>
      <c r="AK66" s="3122"/>
      <c r="AL66" s="3123"/>
      <c r="AM66" s="3124"/>
      <c r="AN66" s="3125"/>
      <c r="AO66" s="3126"/>
      <c r="AP66" s="3112"/>
      <c r="AQ66" s="3113"/>
      <c r="AR66" s="3114"/>
      <c r="AS66" s="3112"/>
      <c r="AT66" s="3113"/>
      <c r="AU66" s="3114"/>
      <c r="AV66" s="3112"/>
      <c r="AW66" s="3113"/>
      <c r="AX66" s="3114"/>
      <c r="AY66" s="3105"/>
      <c r="AZ66" s="3106"/>
      <c r="BA66" s="3107"/>
      <c r="BB66" s="3108"/>
      <c r="BC66" s="3109"/>
      <c r="BD66" s="3110"/>
      <c r="BE66" s="3115"/>
      <c r="BF66" s="3117"/>
      <c r="BG66" s="3111"/>
      <c r="BH66" s="3675"/>
      <c r="BI66" s="3676"/>
      <c r="BJ66" s="3676"/>
      <c r="BK66" s="3676"/>
      <c r="BL66" s="3677"/>
    </row>
    <row r="67" spans="1:64" s="52" customFormat="1" ht="14.1" customHeight="1">
      <c r="A67" s="3063">
        <v>13</v>
      </c>
      <c r="B67" s="3538"/>
      <c r="C67" s="3539"/>
      <c r="D67" s="3540"/>
      <c r="E67" s="3066"/>
      <c r="F67" s="3067"/>
      <c r="G67" s="3067"/>
      <c r="H67" s="3067"/>
      <c r="I67" s="3068"/>
      <c r="J67" s="3075"/>
      <c r="K67" s="3076"/>
      <c r="L67" s="3076"/>
      <c r="M67" s="3076"/>
      <c r="N67" s="3077"/>
      <c r="O67" s="3084"/>
      <c r="P67" s="3532"/>
      <c r="Q67" s="3066"/>
      <c r="R67" s="3067"/>
      <c r="S67" s="3068"/>
      <c r="T67" s="3066"/>
      <c r="U67" s="3067"/>
      <c r="V67" s="3068"/>
      <c r="W67" s="3048"/>
      <c r="X67" s="3049"/>
      <c r="Y67" s="3050"/>
      <c r="Z67" s="3057"/>
      <c r="AA67" s="1788" t="s">
        <v>130</v>
      </c>
      <c r="AB67" s="3059"/>
      <c r="AC67" s="1788" t="s">
        <v>130</v>
      </c>
      <c r="AD67" s="1786"/>
      <c r="AE67" s="3061" t="s">
        <v>130</v>
      </c>
      <c r="AF67" s="3661"/>
      <c r="AG67" s="3662"/>
      <c r="AH67" s="3665"/>
      <c r="AI67" s="3662"/>
      <c r="AJ67" s="3036"/>
      <c r="AK67" s="3037"/>
      <c r="AL67" s="3038"/>
      <c r="AM67" s="3039">
        <f t="shared" ref="AM67" si="30">SUM(AJ67:AL69)</f>
        <v>0</v>
      </c>
      <c r="AN67" s="3040"/>
      <c r="AO67" s="3041"/>
      <c r="AP67" s="2995"/>
      <c r="AQ67" s="2996"/>
      <c r="AR67" s="2997"/>
      <c r="AS67" s="2995"/>
      <c r="AT67" s="2996"/>
      <c r="AU67" s="2997"/>
      <c r="AV67" s="2995"/>
      <c r="AW67" s="2996"/>
      <c r="AX67" s="2997"/>
      <c r="AY67" s="2998">
        <f t="shared" ref="AY67" si="31">SUM(AP67:AX69)</f>
        <v>0</v>
      </c>
      <c r="AZ67" s="2999"/>
      <c r="BA67" s="3000"/>
      <c r="BB67" s="3007">
        <f t="shared" ref="BB67" si="32">AH67+AM67+AY67</f>
        <v>0</v>
      </c>
      <c r="BC67" s="3008"/>
      <c r="BD67" s="3009"/>
      <c r="BE67" s="3678"/>
      <c r="BF67" s="3679"/>
      <c r="BG67" s="3022"/>
      <c r="BH67" s="1350"/>
      <c r="BI67" s="3682"/>
      <c r="BJ67" s="3682"/>
      <c r="BK67" s="3682"/>
      <c r="BL67" s="3683"/>
    </row>
    <row r="68" spans="1:64" s="52" customFormat="1" ht="14.1" customHeight="1">
      <c r="A68" s="3064"/>
      <c r="B68" s="3541"/>
      <c r="C68" s="3542"/>
      <c r="D68" s="3543"/>
      <c r="E68" s="3708"/>
      <c r="F68" s="3709"/>
      <c r="G68" s="3709"/>
      <c r="H68" s="3709"/>
      <c r="I68" s="3710"/>
      <c r="J68" s="3078"/>
      <c r="K68" s="3079"/>
      <c r="L68" s="3079"/>
      <c r="M68" s="3079"/>
      <c r="N68" s="3080"/>
      <c r="O68" s="3530"/>
      <c r="P68" s="3533"/>
      <c r="Q68" s="3069"/>
      <c r="R68" s="3070"/>
      <c r="S68" s="3071"/>
      <c r="T68" s="3069"/>
      <c r="U68" s="3070"/>
      <c r="V68" s="3071"/>
      <c r="W68" s="3051"/>
      <c r="X68" s="3052"/>
      <c r="Y68" s="3053"/>
      <c r="Z68" s="3058"/>
      <c r="AA68" s="1791"/>
      <c r="AB68" s="3060"/>
      <c r="AC68" s="1791"/>
      <c r="AD68" s="1789"/>
      <c r="AE68" s="3062"/>
      <c r="AF68" s="3663"/>
      <c r="AG68" s="3664"/>
      <c r="AH68" s="3666"/>
      <c r="AI68" s="3664"/>
      <c r="AJ68" s="2986"/>
      <c r="AK68" s="2987"/>
      <c r="AL68" s="2988"/>
      <c r="AM68" s="3042"/>
      <c r="AN68" s="3043"/>
      <c r="AO68" s="3044"/>
      <c r="AP68" s="2989"/>
      <c r="AQ68" s="2990"/>
      <c r="AR68" s="2991"/>
      <c r="AS68" s="2989"/>
      <c r="AT68" s="2990"/>
      <c r="AU68" s="2991"/>
      <c r="AV68" s="2989"/>
      <c r="AW68" s="2990"/>
      <c r="AX68" s="2991"/>
      <c r="AY68" s="3001"/>
      <c r="AZ68" s="3002"/>
      <c r="BA68" s="3003"/>
      <c r="BB68" s="3010"/>
      <c r="BC68" s="3011"/>
      <c r="BD68" s="3012"/>
      <c r="BE68" s="3680"/>
      <c r="BF68" s="3681"/>
      <c r="BG68" s="3023"/>
      <c r="BH68" s="3669"/>
      <c r="BI68" s="3670"/>
      <c r="BJ68" s="3670"/>
      <c r="BK68" s="3670"/>
      <c r="BL68" s="3671"/>
    </row>
    <row r="69" spans="1:64" s="52" customFormat="1" ht="14.1" customHeight="1">
      <c r="A69" s="3128"/>
      <c r="B69" s="3544"/>
      <c r="C69" s="3545"/>
      <c r="D69" s="3546"/>
      <c r="E69" s="3656"/>
      <c r="F69" s="3657"/>
      <c r="G69" s="3658"/>
      <c r="H69" s="3711"/>
      <c r="I69" s="3712"/>
      <c r="J69" s="3132"/>
      <c r="K69" s="3133"/>
      <c r="L69" s="3133"/>
      <c r="M69" s="3133"/>
      <c r="N69" s="3134"/>
      <c r="O69" s="3531"/>
      <c r="P69" s="3534"/>
      <c r="Q69" s="3129"/>
      <c r="R69" s="3130"/>
      <c r="S69" s="3131"/>
      <c r="T69" s="3129"/>
      <c r="U69" s="3130"/>
      <c r="V69" s="3131"/>
      <c r="W69" s="2646"/>
      <c r="X69" s="2841"/>
      <c r="Y69" s="2647"/>
      <c r="Z69" s="305"/>
      <c r="AA69" s="69" t="s">
        <v>34</v>
      </c>
      <c r="AB69" s="306"/>
      <c r="AC69" s="69" t="s">
        <v>34</v>
      </c>
      <c r="AD69" s="306"/>
      <c r="AE69" s="68" t="s">
        <v>34</v>
      </c>
      <c r="AF69" s="341"/>
      <c r="AG69" s="337"/>
      <c r="AH69" s="338"/>
      <c r="AI69" s="339"/>
      <c r="AJ69" s="3121"/>
      <c r="AK69" s="3122"/>
      <c r="AL69" s="3123"/>
      <c r="AM69" s="3124"/>
      <c r="AN69" s="3125"/>
      <c r="AO69" s="3126"/>
      <c r="AP69" s="3112"/>
      <c r="AQ69" s="3113"/>
      <c r="AR69" s="3114"/>
      <c r="AS69" s="3112"/>
      <c r="AT69" s="3113"/>
      <c r="AU69" s="3114"/>
      <c r="AV69" s="3112"/>
      <c r="AW69" s="3113"/>
      <c r="AX69" s="3114"/>
      <c r="AY69" s="3105"/>
      <c r="AZ69" s="3106"/>
      <c r="BA69" s="3107"/>
      <c r="BB69" s="3108"/>
      <c r="BC69" s="3109"/>
      <c r="BD69" s="3110"/>
      <c r="BE69" s="3115"/>
      <c r="BF69" s="3117"/>
      <c r="BG69" s="3111"/>
      <c r="BH69" s="3675"/>
      <c r="BI69" s="3676"/>
      <c r="BJ69" s="3676"/>
      <c r="BK69" s="3676"/>
      <c r="BL69" s="3677"/>
    </row>
    <row r="70" spans="1:64" s="52" customFormat="1" ht="14.1" customHeight="1">
      <c r="A70" s="3063">
        <v>14</v>
      </c>
      <c r="B70" s="3538"/>
      <c r="C70" s="3539"/>
      <c r="D70" s="3540"/>
      <c r="E70" s="3066"/>
      <c r="F70" s="3067"/>
      <c r="G70" s="3067"/>
      <c r="H70" s="3067"/>
      <c r="I70" s="3068"/>
      <c r="J70" s="3075"/>
      <c r="K70" s="3076"/>
      <c r="L70" s="3076"/>
      <c r="M70" s="3076"/>
      <c r="N70" s="3077"/>
      <c r="O70" s="3084"/>
      <c r="P70" s="3532"/>
      <c r="Q70" s="3066"/>
      <c r="R70" s="3067"/>
      <c r="S70" s="3068"/>
      <c r="T70" s="3066"/>
      <c r="U70" s="3067"/>
      <c r="V70" s="3068"/>
      <c r="W70" s="3048"/>
      <c r="X70" s="3049"/>
      <c r="Y70" s="3050"/>
      <c r="Z70" s="3057"/>
      <c r="AA70" s="1788" t="s">
        <v>130</v>
      </c>
      <c r="AB70" s="3059"/>
      <c r="AC70" s="1788" t="s">
        <v>130</v>
      </c>
      <c r="AD70" s="1786"/>
      <c r="AE70" s="3061" t="s">
        <v>130</v>
      </c>
      <c r="AF70" s="3661"/>
      <c r="AG70" s="3662"/>
      <c r="AH70" s="3665"/>
      <c r="AI70" s="3662"/>
      <c r="AJ70" s="3036"/>
      <c r="AK70" s="3037"/>
      <c r="AL70" s="3038"/>
      <c r="AM70" s="3039">
        <f t="shared" ref="AM70" si="33">SUM(AJ70:AL72)</f>
        <v>0</v>
      </c>
      <c r="AN70" s="3040"/>
      <c r="AO70" s="3041"/>
      <c r="AP70" s="2995"/>
      <c r="AQ70" s="2996"/>
      <c r="AR70" s="2997"/>
      <c r="AS70" s="2995"/>
      <c r="AT70" s="2996"/>
      <c r="AU70" s="2997"/>
      <c r="AV70" s="2995"/>
      <c r="AW70" s="2996"/>
      <c r="AX70" s="2997"/>
      <c r="AY70" s="2998">
        <f t="shared" ref="AY70" si="34">SUM(AP70:AX72)</f>
        <v>0</v>
      </c>
      <c r="AZ70" s="2999"/>
      <c r="BA70" s="3000"/>
      <c r="BB70" s="3007">
        <f t="shared" ref="BB70" si="35">AH70+AM70+AY70</f>
        <v>0</v>
      </c>
      <c r="BC70" s="3008"/>
      <c r="BD70" s="3009"/>
      <c r="BE70" s="3678"/>
      <c r="BF70" s="3679"/>
      <c r="BG70" s="3022"/>
      <c r="BH70" s="1350"/>
      <c r="BI70" s="3682"/>
      <c r="BJ70" s="3682"/>
      <c r="BK70" s="3682"/>
      <c r="BL70" s="3683"/>
    </row>
    <row r="71" spans="1:64" s="52" customFormat="1" ht="14.1" customHeight="1">
      <c r="A71" s="3064"/>
      <c r="B71" s="3541"/>
      <c r="C71" s="3542"/>
      <c r="D71" s="3543"/>
      <c r="E71" s="3708"/>
      <c r="F71" s="3709"/>
      <c r="G71" s="3709"/>
      <c r="H71" s="3709"/>
      <c r="I71" s="3710"/>
      <c r="J71" s="3078"/>
      <c r="K71" s="3079"/>
      <c r="L71" s="3079"/>
      <c r="M71" s="3079"/>
      <c r="N71" s="3080"/>
      <c r="O71" s="3530"/>
      <c r="P71" s="3533"/>
      <c r="Q71" s="3069"/>
      <c r="R71" s="3070"/>
      <c r="S71" s="3071"/>
      <c r="T71" s="3069"/>
      <c r="U71" s="3070"/>
      <c r="V71" s="3071"/>
      <c r="W71" s="3051"/>
      <c r="X71" s="3052"/>
      <c r="Y71" s="3053"/>
      <c r="Z71" s="3058"/>
      <c r="AA71" s="1791"/>
      <c r="AB71" s="3060"/>
      <c r="AC71" s="1791"/>
      <c r="AD71" s="1789"/>
      <c r="AE71" s="3062"/>
      <c r="AF71" s="3663"/>
      <c r="AG71" s="3664"/>
      <c r="AH71" s="3666"/>
      <c r="AI71" s="3664"/>
      <c r="AJ71" s="2986"/>
      <c r="AK71" s="2987"/>
      <c r="AL71" s="2988"/>
      <c r="AM71" s="3042"/>
      <c r="AN71" s="3043"/>
      <c r="AO71" s="3044"/>
      <c r="AP71" s="2989"/>
      <c r="AQ71" s="2990"/>
      <c r="AR71" s="2991"/>
      <c r="AS71" s="2989"/>
      <c r="AT71" s="2990"/>
      <c r="AU71" s="2991"/>
      <c r="AV71" s="2989"/>
      <c r="AW71" s="2990"/>
      <c r="AX71" s="2991"/>
      <c r="AY71" s="3001"/>
      <c r="AZ71" s="3002"/>
      <c r="BA71" s="3003"/>
      <c r="BB71" s="3010"/>
      <c r="BC71" s="3011"/>
      <c r="BD71" s="3012"/>
      <c r="BE71" s="3680"/>
      <c r="BF71" s="3681"/>
      <c r="BG71" s="3023"/>
      <c r="BH71" s="3669"/>
      <c r="BI71" s="3670"/>
      <c r="BJ71" s="3670"/>
      <c r="BK71" s="3670"/>
      <c r="BL71" s="3671"/>
    </row>
    <row r="72" spans="1:64" s="52" customFormat="1" ht="14.1" customHeight="1">
      <c r="A72" s="3128"/>
      <c r="B72" s="3544"/>
      <c r="C72" s="3545"/>
      <c r="D72" s="3546"/>
      <c r="E72" s="3656"/>
      <c r="F72" s="3657"/>
      <c r="G72" s="3658"/>
      <c r="H72" s="3711"/>
      <c r="I72" s="3712"/>
      <c r="J72" s="3132"/>
      <c r="K72" s="3133"/>
      <c r="L72" s="3133"/>
      <c r="M72" s="3133"/>
      <c r="N72" s="3134"/>
      <c r="O72" s="3531"/>
      <c r="P72" s="3534"/>
      <c r="Q72" s="3129"/>
      <c r="R72" s="3130"/>
      <c r="S72" s="3131"/>
      <c r="T72" s="3129"/>
      <c r="U72" s="3130"/>
      <c r="V72" s="3131"/>
      <c r="W72" s="2646"/>
      <c r="X72" s="2841"/>
      <c r="Y72" s="2647"/>
      <c r="Z72" s="305"/>
      <c r="AA72" s="69" t="s">
        <v>34</v>
      </c>
      <c r="AB72" s="306"/>
      <c r="AC72" s="69" t="s">
        <v>34</v>
      </c>
      <c r="AD72" s="306"/>
      <c r="AE72" s="68" t="s">
        <v>34</v>
      </c>
      <c r="AF72" s="341"/>
      <c r="AG72" s="337"/>
      <c r="AH72" s="338"/>
      <c r="AI72" s="339"/>
      <c r="AJ72" s="3121"/>
      <c r="AK72" s="3122"/>
      <c r="AL72" s="3123"/>
      <c r="AM72" s="3124"/>
      <c r="AN72" s="3125"/>
      <c r="AO72" s="3126"/>
      <c r="AP72" s="3112"/>
      <c r="AQ72" s="3113"/>
      <c r="AR72" s="3114"/>
      <c r="AS72" s="3112"/>
      <c r="AT72" s="3113"/>
      <c r="AU72" s="3114"/>
      <c r="AV72" s="3112"/>
      <c r="AW72" s="3113"/>
      <c r="AX72" s="3114"/>
      <c r="AY72" s="3105"/>
      <c r="AZ72" s="3106"/>
      <c r="BA72" s="3107"/>
      <c r="BB72" s="3108"/>
      <c r="BC72" s="3109"/>
      <c r="BD72" s="3110"/>
      <c r="BE72" s="3115"/>
      <c r="BF72" s="3117"/>
      <c r="BG72" s="3111"/>
      <c r="BH72" s="3675"/>
      <c r="BI72" s="3676"/>
      <c r="BJ72" s="3676"/>
      <c r="BK72" s="3676"/>
      <c r="BL72" s="3677"/>
    </row>
    <row r="73" spans="1:64" s="52" customFormat="1" ht="14.1" customHeight="1">
      <c r="A73" s="3063">
        <v>15</v>
      </c>
      <c r="B73" s="3538"/>
      <c r="C73" s="3539"/>
      <c r="D73" s="3540"/>
      <c r="E73" s="3066"/>
      <c r="F73" s="3067"/>
      <c r="G73" s="3067"/>
      <c r="H73" s="3067"/>
      <c r="I73" s="3068"/>
      <c r="J73" s="3075"/>
      <c r="K73" s="3076"/>
      <c r="L73" s="3076"/>
      <c r="M73" s="3076"/>
      <c r="N73" s="3077"/>
      <c r="O73" s="3084"/>
      <c r="P73" s="3532"/>
      <c r="Q73" s="3066"/>
      <c r="R73" s="3067"/>
      <c r="S73" s="3068"/>
      <c r="T73" s="3066"/>
      <c r="U73" s="3067"/>
      <c r="V73" s="3068"/>
      <c r="W73" s="3048"/>
      <c r="X73" s="3049"/>
      <c r="Y73" s="3050"/>
      <c r="Z73" s="3057"/>
      <c r="AA73" s="1788" t="s">
        <v>130</v>
      </c>
      <c r="AB73" s="3059"/>
      <c r="AC73" s="1788" t="s">
        <v>130</v>
      </c>
      <c r="AD73" s="1786"/>
      <c r="AE73" s="3061" t="s">
        <v>130</v>
      </c>
      <c r="AF73" s="3661"/>
      <c r="AG73" s="3662"/>
      <c r="AH73" s="3665"/>
      <c r="AI73" s="3662"/>
      <c r="AJ73" s="3036"/>
      <c r="AK73" s="3037"/>
      <c r="AL73" s="3038"/>
      <c r="AM73" s="3039">
        <f t="shared" ref="AM73" si="36">SUM(AJ73:AL75)</f>
        <v>0</v>
      </c>
      <c r="AN73" s="3040"/>
      <c r="AO73" s="3041"/>
      <c r="AP73" s="2995"/>
      <c r="AQ73" s="2996"/>
      <c r="AR73" s="2997"/>
      <c r="AS73" s="2995"/>
      <c r="AT73" s="2996"/>
      <c r="AU73" s="2997"/>
      <c r="AV73" s="2995"/>
      <c r="AW73" s="2996"/>
      <c r="AX73" s="2997"/>
      <c r="AY73" s="2998">
        <f t="shared" ref="AY73" si="37">SUM(AP73:AX75)</f>
        <v>0</v>
      </c>
      <c r="AZ73" s="2999"/>
      <c r="BA73" s="3000"/>
      <c r="BB73" s="3007">
        <f t="shared" ref="BB73" si="38">AH73+AM73+AY73</f>
        <v>0</v>
      </c>
      <c r="BC73" s="3008"/>
      <c r="BD73" s="3009"/>
      <c r="BE73" s="3678"/>
      <c r="BF73" s="3679"/>
      <c r="BG73" s="3022"/>
      <c r="BH73" s="1350"/>
      <c r="BI73" s="3682"/>
      <c r="BJ73" s="3682"/>
      <c r="BK73" s="3682"/>
      <c r="BL73" s="3683"/>
    </row>
    <row r="74" spans="1:64" s="52" customFormat="1" ht="14.1" customHeight="1">
      <c r="A74" s="3064"/>
      <c r="B74" s="3541"/>
      <c r="C74" s="3542"/>
      <c r="D74" s="3543"/>
      <c r="E74" s="3708"/>
      <c r="F74" s="3709"/>
      <c r="G74" s="3709"/>
      <c r="H74" s="3709"/>
      <c r="I74" s="3710"/>
      <c r="J74" s="3078"/>
      <c r="K74" s="3079"/>
      <c r="L74" s="3079"/>
      <c r="M74" s="3079"/>
      <c r="N74" s="3080"/>
      <c r="O74" s="3530"/>
      <c r="P74" s="3533"/>
      <c r="Q74" s="3069"/>
      <c r="R74" s="3070"/>
      <c r="S74" s="3071"/>
      <c r="T74" s="3069"/>
      <c r="U74" s="3070"/>
      <c r="V74" s="3071"/>
      <c r="W74" s="3051"/>
      <c r="X74" s="3052"/>
      <c r="Y74" s="3053"/>
      <c r="Z74" s="3058"/>
      <c r="AA74" s="1791"/>
      <c r="AB74" s="3060"/>
      <c r="AC74" s="1791"/>
      <c r="AD74" s="1789"/>
      <c r="AE74" s="3062"/>
      <c r="AF74" s="3663"/>
      <c r="AG74" s="3664"/>
      <c r="AH74" s="3666"/>
      <c r="AI74" s="3664"/>
      <c r="AJ74" s="2986"/>
      <c r="AK74" s="2987"/>
      <c r="AL74" s="2988"/>
      <c r="AM74" s="3042"/>
      <c r="AN74" s="3043"/>
      <c r="AO74" s="3044"/>
      <c r="AP74" s="2989"/>
      <c r="AQ74" s="2990"/>
      <c r="AR74" s="2991"/>
      <c r="AS74" s="2989"/>
      <c r="AT74" s="2990"/>
      <c r="AU74" s="2991"/>
      <c r="AV74" s="2989"/>
      <c r="AW74" s="2990"/>
      <c r="AX74" s="2991"/>
      <c r="AY74" s="3001"/>
      <c r="AZ74" s="3002"/>
      <c r="BA74" s="3003"/>
      <c r="BB74" s="3010"/>
      <c r="BC74" s="3011"/>
      <c r="BD74" s="3012"/>
      <c r="BE74" s="3680"/>
      <c r="BF74" s="3681"/>
      <c r="BG74" s="3023"/>
      <c r="BH74" s="3669"/>
      <c r="BI74" s="3670"/>
      <c r="BJ74" s="3670"/>
      <c r="BK74" s="3670"/>
      <c r="BL74" s="3671"/>
    </row>
    <row r="75" spans="1:64" s="52" customFormat="1" ht="14.1" customHeight="1">
      <c r="A75" s="3128"/>
      <c r="B75" s="3544"/>
      <c r="C75" s="3545"/>
      <c r="D75" s="3546"/>
      <c r="E75" s="3656"/>
      <c r="F75" s="3657"/>
      <c r="G75" s="3658"/>
      <c r="H75" s="3711"/>
      <c r="I75" s="3712"/>
      <c r="J75" s="3132"/>
      <c r="K75" s="3133"/>
      <c r="L75" s="3133"/>
      <c r="M75" s="3133"/>
      <c r="N75" s="3134"/>
      <c r="O75" s="3531"/>
      <c r="P75" s="3534"/>
      <c r="Q75" s="3129"/>
      <c r="R75" s="3130"/>
      <c r="S75" s="3131"/>
      <c r="T75" s="3129"/>
      <c r="U75" s="3130"/>
      <c r="V75" s="3131"/>
      <c r="W75" s="2646"/>
      <c r="X75" s="2841"/>
      <c r="Y75" s="2647"/>
      <c r="Z75" s="305"/>
      <c r="AA75" s="69" t="s">
        <v>34</v>
      </c>
      <c r="AB75" s="306"/>
      <c r="AC75" s="69" t="s">
        <v>34</v>
      </c>
      <c r="AD75" s="306"/>
      <c r="AE75" s="68" t="s">
        <v>34</v>
      </c>
      <c r="AF75" s="341"/>
      <c r="AG75" s="337"/>
      <c r="AH75" s="338"/>
      <c r="AI75" s="339"/>
      <c r="AJ75" s="3121"/>
      <c r="AK75" s="3122"/>
      <c r="AL75" s="3123"/>
      <c r="AM75" s="3124"/>
      <c r="AN75" s="3125"/>
      <c r="AO75" s="3126"/>
      <c r="AP75" s="3112"/>
      <c r="AQ75" s="3113"/>
      <c r="AR75" s="3114"/>
      <c r="AS75" s="3112"/>
      <c r="AT75" s="3113"/>
      <c r="AU75" s="3114"/>
      <c r="AV75" s="3112"/>
      <c r="AW75" s="3113"/>
      <c r="AX75" s="3114"/>
      <c r="AY75" s="3105"/>
      <c r="AZ75" s="3106"/>
      <c r="BA75" s="3107"/>
      <c r="BB75" s="3108"/>
      <c r="BC75" s="3109"/>
      <c r="BD75" s="3110"/>
      <c r="BE75" s="3115"/>
      <c r="BF75" s="3117"/>
      <c r="BG75" s="3111"/>
      <c r="BH75" s="3675"/>
      <c r="BI75" s="3676"/>
      <c r="BJ75" s="3676"/>
      <c r="BK75" s="3676"/>
      <c r="BL75" s="3677"/>
    </row>
    <row r="76" spans="1:64" s="52" customFormat="1" ht="14.1" customHeight="1">
      <c r="A76" s="3063">
        <v>16</v>
      </c>
      <c r="B76" s="3538"/>
      <c r="C76" s="3539"/>
      <c r="D76" s="3540"/>
      <c r="E76" s="3066"/>
      <c r="F76" s="3067"/>
      <c r="G76" s="3067"/>
      <c r="H76" s="3067"/>
      <c r="I76" s="3068"/>
      <c r="J76" s="3075"/>
      <c r="K76" s="3076"/>
      <c r="L76" s="3076"/>
      <c r="M76" s="3076"/>
      <c r="N76" s="3077"/>
      <c r="O76" s="3084"/>
      <c r="P76" s="3532"/>
      <c r="Q76" s="3066"/>
      <c r="R76" s="3067"/>
      <c r="S76" s="3068"/>
      <c r="T76" s="3066"/>
      <c r="U76" s="3067"/>
      <c r="V76" s="3068"/>
      <c r="W76" s="3048"/>
      <c r="X76" s="3049"/>
      <c r="Y76" s="3050"/>
      <c r="Z76" s="3057"/>
      <c r="AA76" s="1788" t="s">
        <v>130</v>
      </c>
      <c r="AB76" s="3059"/>
      <c r="AC76" s="1788" t="s">
        <v>130</v>
      </c>
      <c r="AD76" s="1786"/>
      <c r="AE76" s="3061" t="s">
        <v>130</v>
      </c>
      <c r="AF76" s="3661"/>
      <c r="AG76" s="3662"/>
      <c r="AH76" s="3665"/>
      <c r="AI76" s="3662"/>
      <c r="AJ76" s="3036"/>
      <c r="AK76" s="3037"/>
      <c r="AL76" s="3038"/>
      <c r="AM76" s="3039">
        <f t="shared" ref="AM76" si="39">SUM(AJ76:AL78)</f>
        <v>0</v>
      </c>
      <c r="AN76" s="3040"/>
      <c r="AO76" s="3041"/>
      <c r="AP76" s="2995"/>
      <c r="AQ76" s="2996"/>
      <c r="AR76" s="2997"/>
      <c r="AS76" s="2995"/>
      <c r="AT76" s="2996"/>
      <c r="AU76" s="2997"/>
      <c r="AV76" s="2995"/>
      <c r="AW76" s="2996"/>
      <c r="AX76" s="2997"/>
      <c r="AY76" s="2998">
        <f t="shared" ref="AY76" si="40">SUM(AP76:AX78)</f>
        <v>0</v>
      </c>
      <c r="AZ76" s="2999"/>
      <c r="BA76" s="3000"/>
      <c r="BB76" s="3007">
        <f t="shared" ref="BB76" si="41">AH76+AM76+AY76</f>
        <v>0</v>
      </c>
      <c r="BC76" s="3008"/>
      <c r="BD76" s="3009"/>
      <c r="BE76" s="3678"/>
      <c r="BF76" s="3679"/>
      <c r="BG76" s="3022"/>
      <c r="BH76" s="1350"/>
      <c r="BI76" s="3682"/>
      <c r="BJ76" s="3682"/>
      <c r="BK76" s="3682"/>
      <c r="BL76" s="3683"/>
    </row>
    <row r="77" spans="1:64" s="52" customFormat="1" ht="14.1" customHeight="1">
      <c r="A77" s="3064"/>
      <c r="B77" s="3541"/>
      <c r="C77" s="3542"/>
      <c r="D77" s="3543"/>
      <c r="E77" s="3708"/>
      <c r="F77" s="3709"/>
      <c r="G77" s="3709"/>
      <c r="H77" s="3709"/>
      <c r="I77" s="3710"/>
      <c r="J77" s="3078"/>
      <c r="K77" s="3079"/>
      <c r="L77" s="3079"/>
      <c r="M77" s="3079"/>
      <c r="N77" s="3080"/>
      <c r="O77" s="3530"/>
      <c r="P77" s="3533"/>
      <c r="Q77" s="3069"/>
      <c r="R77" s="3070"/>
      <c r="S77" s="3071"/>
      <c r="T77" s="3069"/>
      <c r="U77" s="3070"/>
      <c r="V77" s="3071"/>
      <c r="W77" s="3051"/>
      <c r="X77" s="3052"/>
      <c r="Y77" s="3053"/>
      <c r="Z77" s="3058"/>
      <c r="AA77" s="1791"/>
      <c r="AB77" s="3060"/>
      <c r="AC77" s="1791"/>
      <c r="AD77" s="1789"/>
      <c r="AE77" s="3062"/>
      <c r="AF77" s="3663"/>
      <c r="AG77" s="3664"/>
      <c r="AH77" s="3666"/>
      <c r="AI77" s="3664"/>
      <c r="AJ77" s="2986"/>
      <c r="AK77" s="2987"/>
      <c r="AL77" s="2988"/>
      <c r="AM77" s="3042"/>
      <c r="AN77" s="3043"/>
      <c r="AO77" s="3044"/>
      <c r="AP77" s="2989"/>
      <c r="AQ77" s="2990"/>
      <c r="AR77" s="2991"/>
      <c r="AS77" s="2989"/>
      <c r="AT77" s="2990"/>
      <c r="AU77" s="2991"/>
      <c r="AV77" s="2989"/>
      <c r="AW77" s="2990"/>
      <c r="AX77" s="2991"/>
      <c r="AY77" s="3001"/>
      <c r="AZ77" s="3002"/>
      <c r="BA77" s="3003"/>
      <c r="BB77" s="3010"/>
      <c r="BC77" s="3011"/>
      <c r="BD77" s="3012"/>
      <c r="BE77" s="3680"/>
      <c r="BF77" s="3681"/>
      <c r="BG77" s="3023"/>
      <c r="BH77" s="3669"/>
      <c r="BI77" s="3670"/>
      <c r="BJ77" s="3670"/>
      <c r="BK77" s="3670"/>
      <c r="BL77" s="3671"/>
    </row>
    <row r="78" spans="1:64" s="52" customFormat="1" ht="14.1" customHeight="1">
      <c r="A78" s="3128"/>
      <c r="B78" s="3544"/>
      <c r="C78" s="3545"/>
      <c r="D78" s="3546"/>
      <c r="E78" s="3656"/>
      <c r="F78" s="3657"/>
      <c r="G78" s="3658"/>
      <c r="H78" s="3711"/>
      <c r="I78" s="3712"/>
      <c r="J78" s="3132"/>
      <c r="K78" s="3133"/>
      <c r="L78" s="3133"/>
      <c r="M78" s="3133"/>
      <c r="N78" s="3134"/>
      <c r="O78" s="3531"/>
      <c r="P78" s="3534"/>
      <c r="Q78" s="3129"/>
      <c r="R78" s="3130"/>
      <c r="S78" s="3131"/>
      <c r="T78" s="3129"/>
      <c r="U78" s="3130"/>
      <c r="V78" s="3131"/>
      <c r="W78" s="2646"/>
      <c r="X78" s="2841"/>
      <c r="Y78" s="2647"/>
      <c r="Z78" s="305"/>
      <c r="AA78" s="69" t="s">
        <v>34</v>
      </c>
      <c r="AB78" s="306"/>
      <c r="AC78" s="69" t="s">
        <v>34</v>
      </c>
      <c r="AD78" s="306"/>
      <c r="AE78" s="68" t="s">
        <v>34</v>
      </c>
      <c r="AF78" s="341"/>
      <c r="AG78" s="337"/>
      <c r="AH78" s="338"/>
      <c r="AI78" s="339"/>
      <c r="AJ78" s="3121"/>
      <c r="AK78" s="3122"/>
      <c r="AL78" s="3123"/>
      <c r="AM78" s="3124"/>
      <c r="AN78" s="3125"/>
      <c r="AO78" s="3126"/>
      <c r="AP78" s="3112"/>
      <c r="AQ78" s="3113"/>
      <c r="AR78" s="3114"/>
      <c r="AS78" s="3112"/>
      <c r="AT78" s="3113"/>
      <c r="AU78" s="3114"/>
      <c r="AV78" s="3112"/>
      <c r="AW78" s="3113"/>
      <c r="AX78" s="3114"/>
      <c r="AY78" s="3105"/>
      <c r="AZ78" s="3106"/>
      <c r="BA78" s="3107"/>
      <c r="BB78" s="3108"/>
      <c r="BC78" s="3109"/>
      <c r="BD78" s="3110"/>
      <c r="BE78" s="3115"/>
      <c r="BF78" s="3117"/>
      <c r="BG78" s="3111"/>
      <c r="BH78" s="3675"/>
      <c r="BI78" s="3676"/>
      <c r="BJ78" s="3676"/>
      <c r="BK78" s="3676"/>
      <c r="BL78" s="3677"/>
    </row>
    <row r="79" spans="1:64" s="52" customFormat="1" ht="14.1" customHeight="1">
      <c r="A79" s="3063">
        <v>17</v>
      </c>
      <c r="B79" s="3538"/>
      <c r="C79" s="3539"/>
      <c r="D79" s="3540"/>
      <c r="E79" s="3066"/>
      <c r="F79" s="3067"/>
      <c r="G79" s="3067"/>
      <c r="H79" s="3067"/>
      <c r="I79" s="3068"/>
      <c r="J79" s="3075"/>
      <c r="K79" s="3076"/>
      <c r="L79" s="3076"/>
      <c r="M79" s="3076"/>
      <c r="N79" s="3077"/>
      <c r="O79" s="3084"/>
      <c r="P79" s="3532"/>
      <c r="Q79" s="3066"/>
      <c r="R79" s="3067"/>
      <c r="S79" s="3068"/>
      <c r="T79" s="3066"/>
      <c r="U79" s="3067"/>
      <c r="V79" s="3068"/>
      <c r="W79" s="3048"/>
      <c r="X79" s="3049"/>
      <c r="Y79" s="3050"/>
      <c r="Z79" s="3057"/>
      <c r="AA79" s="1788" t="s">
        <v>130</v>
      </c>
      <c r="AB79" s="3059"/>
      <c r="AC79" s="1788" t="s">
        <v>130</v>
      </c>
      <c r="AD79" s="1786"/>
      <c r="AE79" s="3061" t="s">
        <v>130</v>
      </c>
      <c r="AF79" s="3661"/>
      <c r="AG79" s="3662"/>
      <c r="AH79" s="3665"/>
      <c r="AI79" s="3662"/>
      <c r="AJ79" s="3036"/>
      <c r="AK79" s="3037"/>
      <c r="AL79" s="3038"/>
      <c r="AM79" s="3039">
        <f t="shared" ref="AM79" si="42">SUM(AJ79:AL81)</f>
        <v>0</v>
      </c>
      <c r="AN79" s="3040"/>
      <c r="AO79" s="3041"/>
      <c r="AP79" s="2995"/>
      <c r="AQ79" s="2996"/>
      <c r="AR79" s="2997"/>
      <c r="AS79" s="2995"/>
      <c r="AT79" s="2996"/>
      <c r="AU79" s="2997"/>
      <c r="AV79" s="2995"/>
      <c r="AW79" s="2996"/>
      <c r="AX79" s="2997"/>
      <c r="AY79" s="2998">
        <f t="shared" ref="AY79" si="43">SUM(AP79:AX81)</f>
        <v>0</v>
      </c>
      <c r="AZ79" s="2999"/>
      <c r="BA79" s="3000"/>
      <c r="BB79" s="3007">
        <f t="shared" ref="BB79" si="44">AH79+AM79+AY79</f>
        <v>0</v>
      </c>
      <c r="BC79" s="3008"/>
      <c r="BD79" s="3009"/>
      <c r="BE79" s="3678"/>
      <c r="BF79" s="3679"/>
      <c r="BG79" s="3022"/>
      <c r="BH79" s="1350"/>
      <c r="BI79" s="3682"/>
      <c r="BJ79" s="3682"/>
      <c r="BK79" s="3682"/>
      <c r="BL79" s="3683"/>
    </row>
    <row r="80" spans="1:64" s="52" customFormat="1" ht="14.1" customHeight="1">
      <c r="A80" s="3064"/>
      <c r="B80" s="3541"/>
      <c r="C80" s="3542"/>
      <c r="D80" s="3543"/>
      <c r="E80" s="3708"/>
      <c r="F80" s="3709"/>
      <c r="G80" s="3709"/>
      <c r="H80" s="3709"/>
      <c r="I80" s="3710"/>
      <c r="J80" s="3078"/>
      <c r="K80" s="3079"/>
      <c r="L80" s="3079"/>
      <c r="M80" s="3079"/>
      <c r="N80" s="3080"/>
      <c r="O80" s="3530"/>
      <c r="P80" s="3533"/>
      <c r="Q80" s="3069"/>
      <c r="R80" s="3070"/>
      <c r="S80" s="3071"/>
      <c r="T80" s="3069"/>
      <c r="U80" s="3070"/>
      <c r="V80" s="3071"/>
      <c r="W80" s="3051"/>
      <c r="X80" s="3052"/>
      <c r="Y80" s="3053"/>
      <c r="Z80" s="3058"/>
      <c r="AA80" s="1791"/>
      <c r="AB80" s="3060"/>
      <c r="AC80" s="1791"/>
      <c r="AD80" s="1789"/>
      <c r="AE80" s="3062"/>
      <c r="AF80" s="3663"/>
      <c r="AG80" s="3664"/>
      <c r="AH80" s="3666"/>
      <c r="AI80" s="3664"/>
      <c r="AJ80" s="2986"/>
      <c r="AK80" s="2987"/>
      <c r="AL80" s="2988"/>
      <c r="AM80" s="3042"/>
      <c r="AN80" s="3043"/>
      <c r="AO80" s="3044"/>
      <c r="AP80" s="2989"/>
      <c r="AQ80" s="2990"/>
      <c r="AR80" s="2991"/>
      <c r="AS80" s="2989"/>
      <c r="AT80" s="2990"/>
      <c r="AU80" s="2991"/>
      <c r="AV80" s="2989"/>
      <c r="AW80" s="2990"/>
      <c r="AX80" s="2991"/>
      <c r="AY80" s="3001"/>
      <c r="AZ80" s="3002"/>
      <c r="BA80" s="3003"/>
      <c r="BB80" s="3010"/>
      <c r="BC80" s="3011"/>
      <c r="BD80" s="3012"/>
      <c r="BE80" s="3680"/>
      <c r="BF80" s="3681"/>
      <c r="BG80" s="3023"/>
      <c r="BH80" s="3669"/>
      <c r="BI80" s="3670"/>
      <c r="BJ80" s="3670"/>
      <c r="BK80" s="3670"/>
      <c r="BL80" s="3671"/>
    </row>
    <row r="81" spans="1:64" s="52" customFormat="1" ht="14.1" customHeight="1">
      <c r="A81" s="3128"/>
      <c r="B81" s="3544"/>
      <c r="C81" s="3545"/>
      <c r="D81" s="3546"/>
      <c r="E81" s="3656"/>
      <c r="F81" s="3657"/>
      <c r="G81" s="3658"/>
      <c r="H81" s="3711"/>
      <c r="I81" s="3712"/>
      <c r="J81" s="3132"/>
      <c r="K81" s="3133"/>
      <c r="L81" s="3133"/>
      <c r="M81" s="3133"/>
      <c r="N81" s="3134"/>
      <c r="O81" s="3531"/>
      <c r="P81" s="3534"/>
      <c r="Q81" s="3129"/>
      <c r="R81" s="3130"/>
      <c r="S81" s="3131"/>
      <c r="T81" s="3129"/>
      <c r="U81" s="3130"/>
      <c r="V81" s="3131"/>
      <c r="W81" s="2646"/>
      <c r="X81" s="2841"/>
      <c r="Y81" s="2647"/>
      <c r="Z81" s="305"/>
      <c r="AA81" s="69" t="s">
        <v>34</v>
      </c>
      <c r="AB81" s="306"/>
      <c r="AC81" s="69" t="s">
        <v>34</v>
      </c>
      <c r="AD81" s="306"/>
      <c r="AE81" s="68" t="s">
        <v>34</v>
      </c>
      <c r="AF81" s="341"/>
      <c r="AG81" s="337"/>
      <c r="AH81" s="338"/>
      <c r="AI81" s="339"/>
      <c r="AJ81" s="3121"/>
      <c r="AK81" s="3122"/>
      <c r="AL81" s="3123"/>
      <c r="AM81" s="3124"/>
      <c r="AN81" s="3125"/>
      <c r="AO81" s="3126"/>
      <c r="AP81" s="3112"/>
      <c r="AQ81" s="3113"/>
      <c r="AR81" s="3114"/>
      <c r="AS81" s="3112"/>
      <c r="AT81" s="3113"/>
      <c r="AU81" s="3114"/>
      <c r="AV81" s="3112"/>
      <c r="AW81" s="3113"/>
      <c r="AX81" s="3114"/>
      <c r="AY81" s="3105"/>
      <c r="AZ81" s="3106"/>
      <c r="BA81" s="3107"/>
      <c r="BB81" s="3108"/>
      <c r="BC81" s="3109"/>
      <c r="BD81" s="3110"/>
      <c r="BE81" s="3115"/>
      <c r="BF81" s="3117"/>
      <c r="BG81" s="3111"/>
      <c r="BH81" s="3675"/>
      <c r="BI81" s="3676"/>
      <c r="BJ81" s="3676"/>
      <c r="BK81" s="3676"/>
      <c r="BL81" s="3677"/>
    </row>
    <row r="82" spans="1:64" s="52" customFormat="1" ht="14.1" customHeight="1">
      <c r="A82" s="3063">
        <v>18</v>
      </c>
      <c r="B82" s="3538"/>
      <c r="C82" s="3539"/>
      <c r="D82" s="3540"/>
      <c r="E82" s="3066"/>
      <c r="F82" s="3067"/>
      <c r="G82" s="3067"/>
      <c r="H82" s="3067"/>
      <c r="I82" s="3068"/>
      <c r="J82" s="3075"/>
      <c r="K82" s="3076"/>
      <c r="L82" s="3076"/>
      <c r="M82" s="3076"/>
      <c r="N82" s="3077"/>
      <c r="O82" s="3084"/>
      <c r="P82" s="3532"/>
      <c r="Q82" s="3066"/>
      <c r="R82" s="3067"/>
      <c r="S82" s="3068"/>
      <c r="T82" s="3066"/>
      <c r="U82" s="3067"/>
      <c r="V82" s="3068"/>
      <c r="W82" s="3048"/>
      <c r="X82" s="3049"/>
      <c r="Y82" s="3050"/>
      <c r="Z82" s="3057"/>
      <c r="AA82" s="1788" t="s">
        <v>130</v>
      </c>
      <c r="AB82" s="3059"/>
      <c r="AC82" s="1788" t="s">
        <v>130</v>
      </c>
      <c r="AD82" s="1786"/>
      <c r="AE82" s="3061" t="s">
        <v>130</v>
      </c>
      <c r="AF82" s="3661"/>
      <c r="AG82" s="3662"/>
      <c r="AH82" s="3665"/>
      <c r="AI82" s="3662"/>
      <c r="AJ82" s="3036"/>
      <c r="AK82" s="3037"/>
      <c r="AL82" s="3038"/>
      <c r="AM82" s="3039">
        <f t="shared" ref="AM82" si="45">SUM(AJ82:AL84)</f>
        <v>0</v>
      </c>
      <c r="AN82" s="3040"/>
      <c r="AO82" s="3041"/>
      <c r="AP82" s="2995"/>
      <c r="AQ82" s="2996"/>
      <c r="AR82" s="2997"/>
      <c r="AS82" s="2995"/>
      <c r="AT82" s="2996"/>
      <c r="AU82" s="2997"/>
      <c r="AV82" s="2995"/>
      <c r="AW82" s="2996"/>
      <c r="AX82" s="2997"/>
      <c r="AY82" s="2998">
        <f t="shared" ref="AY82" si="46">SUM(AP82:AX84)</f>
        <v>0</v>
      </c>
      <c r="AZ82" s="2999"/>
      <c r="BA82" s="3000"/>
      <c r="BB82" s="3007">
        <f t="shared" ref="BB82" si="47">AH82+AM82+AY82</f>
        <v>0</v>
      </c>
      <c r="BC82" s="3008"/>
      <c r="BD82" s="3009"/>
      <c r="BE82" s="3678"/>
      <c r="BF82" s="3679"/>
      <c r="BG82" s="3022"/>
      <c r="BH82" s="1350"/>
      <c r="BI82" s="3682"/>
      <c r="BJ82" s="3682"/>
      <c r="BK82" s="3682"/>
      <c r="BL82" s="3683"/>
    </row>
    <row r="83" spans="1:64" s="52" customFormat="1" ht="14.1" customHeight="1">
      <c r="A83" s="3064"/>
      <c r="B83" s="3541"/>
      <c r="C83" s="3542"/>
      <c r="D83" s="3543"/>
      <c r="E83" s="3708"/>
      <c r="F83" s="3709"/>
      <c r="G83" s="3709"/>
      <c r="H83" s="3709"/>
      <c r="I83" s="3710"/>
      <c r="J83" s="3078"/>
      <c r="K83" s="3079"/>
      <c r="L83" s="3079"/>
      <c r="M83" s="3079"/>
      <c r="N83" s="3080"/>
      <c r="O83" s="3530"/>
      <c r="P83" s="3533"/>
      <c r="Q83" s="3069"/>
      <c r="R83" s="3070"/>
      <c r="S83" s="3071"/>
      <c r="T83" s="3069"/>
      <c r="U83" s="3070"/>
      <c r="V83" s="3071"/>
      <c r="W83" s="3051"/>
      <c r="X83" s="3052"/>
      <c r="Y83" s="3053"/>
      <c r="Z83" s="3058"/>
      <c r="AA83" s="1791"/>
      <c r="AB83" s="3060"/>
      <c r="AC83" s="1791"/>
      <c r="AD83" s="1789"/>
      <c r="AE83" s="3062"/>
      <c r="AF83" s="3663"/>
      <c r="AG83" s="3664"/>
      <c r="AH83" s="3666"/>
      <c r="AI83" s="3664"/>
      <c r="AJ83" s="2986"/>
      <c r="AK83" s="2987"/>
      <c r="AL83" s="2988"/>
      <c r="AM83" s="3042"/>
      <c r="AN83" s="3043"/>
      <c r="AO83" s="3044"/>
      <c r="AP83" s="2989"/>
      <c r="AQ83" s="2990"/>
      <c r="AR83" s="2991"/>
      <c r="AS83" s="2989"/>
      <c r="AT83" s="2990"/>
      <c r="AU83" s="2991"/>
      <c r="AV83" s="2989"/>
      <c r="AW83" s="2990"/>
      <c r="AX83" s="2991"/>
      <c r="AY83" s="3001"/>
      <c r="AZ83" s="3002"/>
      <c r="BA83" s="3003"/>
      <c r="BB83" s="3010"/>
      <c r="BC83" s="3011"/>
      <c r="BD83" s="3012"/>
      <c r="BE83" s="3680"/>
      <c r="BF83" s="3681"/>
      <c r="BG83" s="3023"/>
      <c r="BH83" s="3669"/>
      <c r="BI83" s="3670"/>
      <c r="BJ83" s="3670"/>
      <c r="BK83" s="3670"/>
      <c r="BL83" s="3671"/>
    </row>
    <row r="84" spans="1:64" s="52" customFormat="1" ht="14.1" customHeight="1" thickBot="1">
      <c r="A84" s="3065"/>
      <c r="B84" s="3552"/>
      <c r="C84" s="3553"/>
      <c r="D84" s="3554"/>
      <c r="E84" s="3693"/>
      <c r="F84" s="3694"/>
      <c r="G84" s="3695"/>
      <c r="H84" s="3706"/>
      <c r="I84" s="3707"/>
      <c r="J84" s="3081"/>
      <c r="K84" s="3082"/>
      <c r="L84" s="3082"/>
      <c r="M84" s="3082"/>
      <c r="N84" s="3083"/>
      <c r="O84" s="3550"/>
      <c r="P84" s="3551"/>
      <c r="Q84" s="3072"/>
      <c r="R84" s="3073"/>
      <c r="S84" s="3074"/>
      <c r="T84" s="3072"/>
      <c r="U84" s="3073"/>
      <c r="V84" s="3074"/>
      <c r="W84" s="3054"/>
      <c r="X84" s="3055"/>
      <c r="Y84" s="3056"/>
      <c r="Z84" s="331"/>
      <c r="AA84" s="326" t="s">
        <v>34</v>
      </c>
      <c r="AB84" s="1031"/>
      <c r="AC84" s="326" t="s">
        <v>34</v>
      </c>
      <c r="AD84" s="1031"/>
      <c r="AE84" s="75" t="s">
        <v>34</v>
      </c>
      <c r="AF84" s="340"/>
      <c r="AG84" s="342"/>
      <c r="AH84" s="343"/>
      <c r="AI84" s="344"/>
      <c r="AJ84" s="2977"/>
      <c r="AK84" s="2978"/>
      <c r="AL84" s="2979"/>
      <c r="AM84" s="3045"/>
      <c r="AN84" s="3046"/>
      <c r="AO84" s="3047"/>
      <c r="AP84" s="2980"/>
      <c r="AQ84" s="2981"/>
      <c r="AR84" s="2982"/>
      <c r="AS84" s="2980"/>
      <c r="AT84" s="2981"/>
      <c r="AU84" s="2982"/>
      <c r="AV84" s="2980"/>
      <c r="AW84" s="2981"/>
      <c r="AX84" s="2982"/>
      <c r="AY84" s="3004"/>
      <c r="AZ84" s="3005"/>
      <c r="BA84" s="3006"/>
      <c r="BB84" s="3013"/>
      <c r="BC84" s="3014"/>
      <c r="BD84" s="3015"/>
      <c r="BE84" s="3025"/>
      <c r="BF84" s="3027"/>
      <c r="BG84" s="3024"/>
      <c r="BH84" s="3688"/>
      <c r="BI84" s="3689"/>
      <c r="BJ84" s="3689"/>
      <c r="BK84" s="3689"/>
      <c r="BL84" s="3690"/>
    </row>
  </sheetData>
  <mergeCells count="870">
    <mergeCell ref="B35:D37"/>
    <mergeCell ref="B79:D81"/>
    <mergeCell ref="B82:D84"/>
    <mergeCell ref="B55:D57"/>
    <mergeCell ref="B58:D60"/>
    <mergeCell ref="B61:D63"/>
    <mergeCell ref="B64:D66"/>
    <mergeCell ref="B67:D69"/>
    <mergeCell ref="B70:D72"/>
    <mergeCell ref="B73:D75"/>
    <mergeCell ref="B76:D78"/>
    <mergeCell ref="A1:BL1"/>
    <mergeCell ref="AX3:BD3"/>
    <mergeCell ref="BE3:BF3"/>
    <mergeCell ref="BG3:BL3"/>
    <mergeCell ref="A5:A10"/>
    <mergeCell ref="B5:D10"/>
    <mergeCell ref="E5:I8"/>
    <mergeCell ref="J5:N10"/>
    <mergeCell ref="O5:O10"/>
    <mergeCell ref="P5:P10"/>
    <mergeCell ref="BH5:BL6"/>
    <mergeCell ref="W7:AA7"/>
    <mergeCell ref="AB7:AC10"/>
    <mergeCell ref="AD7:AE10"/>
    <mergeCell ref="AF7:AI7"/>
    <mergeCell ref="AJ7:BA7"/>
    <mergeCell ref="BB7:BD9"/>
    <mergeCell ref="BE7:BF8"/>
    <mergeCell ref="BH7:BL10"/>
    <mergeCell ref="W8:Y10"/>
    <mergeCell ref="W5:AE6"/>
    <mergeCell ref="AF5:BD6"/>
    <mergeCell ref="BE5:BF6"/>
    <mergeCell ref="BG5:BG10"/>
    <mergeCell ref="AV9:AX9"/>
    <mergeCell ref="BE9:BF10"/>
    <mergeCell ref="AF10:AG10"/>
    <mergeCell ref="AH10:AI10"/>
    <mergeCell ref="AJ10:AL10"/>
    <mergeCell ref="AM10:AO10"/>
    <mergeCell ref="AP10:AR10"/>
    <mergeCell ref="AS10:AU10"/>
    <mergeCell ref="AM8:AO9"/>
    <mergeCell ref="AP8:AR8"/>
    <mergeCell ref="AS8:AU8"/>
    <mergeCell ref="AV8:AX8"/>
    <mergeCell ref="AY8:BA9"/>
    <mergeCell ref="AF9:AG9"/>
    <mergeCell ref="AH9:AI9"/>
    <mergeCell ref="AJ9:AL9"/>
    <mergeCell ref="AA11:AA12"/>
    <mergeCell ref="AB11:AB12"/>
    <mergeCell ref="AC11:AC12"/>
    <mergeCell ref="AD11:AD12"/>
    <mergeCell ref="AV10:AX10"/>
    <mergeCell ref="AY10:BA10"/>
    <mergeCell ref="BB10:BD10"/>
    <mergeCell ref="A11:A13"/>
    <mergeCell ref="B11:D12"/>
    <mergeCell ref="E11:I12"/>
    <mergeCell ref="O11:O13"/>
    <mergeCell ref="P11:P13"/>
    <mergeCell ref="Q11:S13"/>
    <mergeCell ref="T11:V13"/>
    <mergeCell ref="E9:G10"/>
    <mergeCell ref="H9:I10"/>
    <mergeCell ref="Q5:S10"/>
    <mergeCell ref="T5:V10"/>
    <mergeCell ref="Z8:AA10"/>
    <mergeCell ref="AF8:AG8"/>
    <mergeCell ref="AH8:AI8"/>
    <mergeCell ref="AJ8:AL8"/>
    <mergeCell ref="AP9:AR9"/>
    <mergeCell ref="AS9:AU9"/>
    <mergeCell ref="BH11:BL11"/>
    <mergeCell ref="J12:N13"/>
    <mergeCell ref="AJ12:AL12"/>
    <mergeCell ref="AP12:AR12"/>
    <mergeCell ref="AS12:AU12"/>
    <mergeCell ref="AV12:AX12"/>
    <mergeCell ref="BH12:BL12"/>
    <mergeCell ref="AS13:AU13"/>
    <mergeCell ref="AV13:AX13"/>
    <mergeCell ref="BE13:BF13"/>
    <mergeCell ref="AS11:AU11"/>
    <mergeCell ref="AV11:AX11"/>
    <mergeCell ref="AY11:BA13"/>
    <mergeCell ref="BB11:BD13"/>
    <mergeCell ref="BE11:BF12"/>
    <mergeCell ref="BG11:BG13"/>
    <mergeCell ref="AE11:AE12"/>
    <mergeCell ref="AF11:AG12"/>
    <mergeCell ref="AH11:AI12"/>
    <mergeCell ref="AJ11:AL11"/>
    <mergeCell ref="AM11:AO13"/>
    <mergeCell ref="AP11:AR11"/>
    <mergeCell ref="W11:Y12"/>
    <mergeCell ref="Z11:Z12"/>
    <mergeCell ref="A14:A16"/>
    <mergeCell ref="E14:I15"/>
    <mergeCell ref="J14:N16"/>
    <mergeCell ref="O14:O16"/>
    <mergeCell ref="P14:P16"/>
    <mergeCell ref="Q14:S16"/>
    <mergeCell ref="T14:V16"/>
    <mergeCell ref="W14:Y16"/>
    <mergeCell ref="B13:D13"/>
    <mergeCell ref="E13:G13"/>
    <mergeCell ref="H13:I13"/>
    <mergeCell ref="W13:Y13"/>
    <mergeCell ref="BB14:BD16"/>
    <mergeCell ref="Z14:Z15"/>
    <mergeCell ref="AA14:AA15"/>
    <mergeCell ref="AB14:AB15"/>
    <mergeCell ref="AC14:AC15"/>
    <mergeCell ref="AD14:AD15"/>
    <mergeCell ref="AE14:AE15"/>
    <mergeCell ref="BE14:BF15"/>
    <mergeCell ref="BH13:BL13"/>
    <mergeCell ref="AJ13:AL13"/>
    <mergeCell ref="AP13:AR13"/>
    <mergeCell ref="AF14:AG15"/>
    <mergeCell ref="AH14:AI15"/>
    <mergeCell ref="AJ14:AL14"/>
    <mergeCell ref="AP14:AR14"/>
    <mergeCell ref="AS14:AU14"/>
    <mergeCell ref="AJ15:AL15"/>
    <mergeCell ref="AP15:AR15"/>
    <mergeCell ref="AS15:AU15"/>
    <mergeCell ref="AV14:AX14"/>
    <mergeCell ref="BG14:BG16"/>
    <mergeCell ref="BH14:BL14"/>
    <mergeCell ref="AV15:AX15"/>
    <mergeCell ref="BH15:BL15"/>
    <mergeCell ref="AV16:AX16"/>
    <mergeCell ref="BE16:BF16"/>
    <mergeCell ref="Z17:Z18"/>
    <mergeCell ref="AA17:AA18"/>
    <mergeCell ref="AB17:AB18"/>
    <mergeCell ref="AC17:AC18"/>
    <mergeCell ref="AD17:AD18"/>
    <mergeCell ref="AE17:AE18"/>
    <mergeCell ref="BH16:BL16"/>
    <mergeCell ref="AV17:AX17"/>
    <mergeCell ref="AY17:BA19"/>
    <mergeCell ref="BB17:BD19"/>
    <mergeCell ref="BE17:BF18"/>
    <mergeCell ref="BG17:BG19"/>
    <mergeCell ref="BH17:BL17"/>
    <mergeCell ref="AV18:AX18"/>
    <mergeCell ref="BH18:BL18"/>
    <mergeCell ref="AV19:AX19"/>
    <mergeCell ref="AM14:AO16"/>
    <mergeCell ref="AY14:BA16"/>
    <mergeCell ref="E16:G16"/>
    <mergeCell ref="H16:I16"/>
    <mergeCell ref="AJ16:AL16"/>
    <mergeCell ref="AP16:AR16"/>
    <mergeCell ref="AS16:AU16"/>
    <mergeCell ref="AF17:AG18"/>
    <mergeCell ref="AH17:AI18"/>
    <mergeCell ref="AJ17:AL17"/>
    <mergeCell ref="AM17:AO19"/>
    <mergeCell ref="AP17:AR17"/>
    <mergeCell ref="AS17:AU17"/>
    <mergeCell ref="AJ18:AL18"/>
    <mergeCell ref="AP18:AR18"/>
    <mergeCell ref="AS18:AU18"/>
    <mergeCell ref="E17:I18"/>
    <mergeCell ref="J17:N19"/>
    <mergeCell ref="O17:O19"/>
    <mergeCell ref="P17:P19"/>
    <mergeCell ref="Q17:S19"/>
    <mergeCell ref="T17:V19"/>
    <mergeCell ref="W17:Y19"/>
    <mergeCell ref="B14:D16"/>
    <mergeCell ref="BE19:BF19"/>
    <mergeCell ref="Z20:Z21"/>
    <mergeCell ref="AA20:AA21"/>
    <mergeCell ref="AB20:AB21"/>
    <mergeCell ref="AC20:AC21"/>
    <mergeCell ref="AD20:AD21"/>
    <mergeCell ref="AE20:AE21"/>
    <mergeCell ref="BH19:BL19"/>
    <mergeCell ref="AJ19:AL19"/>
    <mergeCell ref="AP19:AR19"/>
    <mergeCell ref="AS19:AU19"/>
    <mergeCell ref="AF20:AG21"/>
    <mergeCell ref="AH20:AI21"/>
    <mergeCell ref="AJ20:AL20"/>
    <mergeCell ref="AM20:AO22"/>
    <mergeCell ref="AP20:AR20"/>
    <mergeCell ref="AS20:AU20"/>
    <mergeCell ref="AJ21:AL21"/>
    <mergeCell ref="AP21:AR21"/>
    <mergeCell ref="AS21:AU21"/>
    <mergeCell ref="AV20:AX20"/>
    <mergeCell ref="AY20:BA22"/>
    <mergeCell ref="BB20:BD22"/>
    <mergeCell ref="A20:A22"/>
    <mergeCell ref="E20:I21"/>
    <mergeCell ref="J20:N22"/>
    <mergeCell ref="O20:O22"/>
    <mergeCell ref="P20:P22"/>
    <mergeCell ref="Q20:S22"/>
    <mergeCell ref="T20:V22"/>
    <mergeCell ref="W20:Y22"/>
    <mergeCell ref="E19:G19"/>
    <mergeCell ref="H19:I19"/>
    <mergeCell ref="A17:A19"/>
    <mergeCell ref="B17:D19"/>
    <mergeCell ref="B20:D22"/>
    <mergeCell ref="E22:G22"/>
    <mergeCell ref="H22:I22"/>
    <mergeCell ref="Z23:Z24"/>
    <mergeCell ref="AA23:AA24"/>
    <mergeCell ref="AB23:AB24"/>
    <mergeCell ref="AC23:AC24"/>
    <mergeCell ref="AD23:AD24"/>
    <mergeCell ref="AE23:AE24"/>
    <mergeCell ref="BH22:BL22"/>
    <mergeCell ref="AJ22:AL22"/>
    <mergeCell ref="AP22:AR22"/>
    <mergeCell ref="AS22:AU22"/>
    <mergeCell ref="AF23:AG24"/>
    <mergeCell ref="AH23:AI24"/>
    <mergeCell ref="AJ23:AL23"/>
    <mergeCell ref="AM23:AO25"/>
    <mergeCell ref="AP23:AR23"/>
    <mergeCell ref="AS23:AU23"/>
    <mergeCell ref="AJ24:AL24"/>
    <mergeCell ref="AJ25:AL25"/>
    <mergeCell ref="AP25:AR25"/>
    <mergeCell ref="AS25:AU25"/>
    <mergeCell ref="BE20:BF21"/>
    <mergeCell ref="BG20:BG22"/>
    <mergeCell ref="BH20:BL20"/>
    <mergeCell ref="AV21:AX21"/>
    <mergeCell ref="BH21:BL21"/>
    <mergeCell ref="AV22:AX22"/>
    <mergeCell ref="BE22:BF22"/>
    <mergeCell ref="AV23:AX23"/>
    <mergeCell ref="AY23:BA25"/>
    <mergeCell ref="BB23:BD25"/>
    <mergeCell ref="BE23:BF24"/>
    <mergeCell ref="BG23:BG25"/>
    <mergeCell ref="BH23:BL23"/>
    <mergeCell ref="AV24:AX24"/>
    <mergeCell ref="BH24:BL24"/>
    <mergeCell ref="AV25:AX25"/>
    <mergeCell ref="BE25:BF25"/>
    <mergeCell ref="AF26:AG27"/>
    <mergeCell ref="AH26:AI27"/>
    <mergeCell ref="AJ26:AL26"/>
    <mergeCell ref="AM26:AO28"/>
    <mergeCell ref="AP26:AR26"/>
    <mergeCell ref="AP24:AR24"/>
    <mergeCell ref="AS24:AU24"/>
    <mergeCell ref="BH25:BL25"/>
    <mergeCell ref="AV26:AX26"/>
    <mergeCell ref="AY26:BA28"/>
    <mergeCell ref="BB26:BD28"/>
    <mergeCell ref="BE26:BF27"/>
    <mergeCell ref="BG26:BG28"/>
    <mergeCell ref="BH26:BL26"/>
    <mergeCell ref="AV27:AX27"/>
    <mergeCell ref="BH27:BL27"/>
    <mergeCell ref="AV28:AX28"/>
    <mergeCell ref="AS26:AU26"/>
    <mergeCell ref="AJ27:AL27"/>
    <mergeCell ref="AP27:AR27"/>
    <mergeCell ref="AS27:AU27"/>
    <mergeCell ref="BE28:BF28"/>
    <mergeCell ref="A26:A28"/>
    <mergeCell ref="E26:I27"/>
    <mergeCell ref="J26:N28"/>
    <mergeCell ref="O26:O28"/>
    <mergeCell ref="P26:P28"/>
    <mergeCell ref="Q26:S28"/>
    <mergeCell ref="T26:V28"/>
    <mergeCell ref="W26:Y28"/>
    <mergeCell ref="E25:G25"/>
    <mergeCell ref="H25:I25"/>
    <mergeCell ref="A23:A25"/>
    <mergeCell ref="E23:I24"/>
    <mergeCell ref="J23:N25"/>
    <mergeCell ref="O23:O25"/>
    <mergeCell ref="P23:P25"/>
    <mergeCell ref="Q23:S25"/>
    <mergeCell ref="T23:V25"/>
    <mergeCell ref="W23:Y25"/>
    <mergeCell ref="B23:D25"/>
    <mergeCell ref="B26:D28"/>
    <mergeCell ref="Z29:Z30"/>
    <mergeCell ref="AA29:AA30"/>
    <mergeCell ref="AB29:AB30"/>
    <mergeCell ref="AC29:AC30"/>
    <mergeCell ref="AD29:AD30"/>
    <mergeCell ref="AE29:AE30"/>
    <mergeCell ref="AY29:BA31"/>
    <mergeCell ref="BB29:BD31"/>
    <mergeCell ref="BE29:BF30"/>
    <mergeCell ref="AP29:AR29"/>
    <mergeCell ref="AS29:AU29"/>
    <mergeCell ref="AJ30:AL30"/>
    <mergeCell ref="AP30:AR30"/>
    <mergeCell ref="AS30:AU30"/>
    <mergeCell ref="AV29:AX29"/>
    <mergeCell ref="Z26:Z27"/>
    <mergeCell ref="AA26:AA27"/>
    <mergeCell ref="AB26:AB27"/>
    <mergeCell ref="AC26:AC27"/>
    <mergeCell ref="AD26:AD27"/>
    <mergeCell ref="AE26:AE27"/>
    <mergeCell ref="BH28:BL28"/>
    <mergeCell ref="A29:A31"/>
    <mergeCell ref="E29:I30"/>
    <mergeCell ref="J29:N31"/>
    <mergeCell ref="O29:O31"/>
    <mergeCell ref="P29:P31"/>
    <mergeCell ref="Q29:S31"/>
    <mergeCell ref="T29:V31"/>
    <mergeCell ref="W29:Y31"/>
    <mergeCell ref="E28:G28"/>
    <mergeCell ref="H28:I28"/>
    <mergeCell ref="AJ28:AL28"/>
    <mergeCell ref="AP28:AR28"/>
    <mergeCell ref="AS28:AU28"/>
    <mergeCell ref="AF29:AG30"/>
    <mergeCell ref="AH29:AI30"/>
    <mergeCell ref="AJ29:AL29"/>
    <mergeCell ref="AM29:AO31"/>
    <mergeCell ref="BG29:BG31"/>
    <mergeCell ref="BH29:BL29"/>
    <mergeCell ref="AV30:AX30"/>
    <mergeCell ref="BH30:BL30"/>
    <mergeCell ref="AV31:AX31"/>
    <mergeCell ref="BE31:BF31"/>
    <mergeCell ref="Z32:Z33"/>
    <mergeCell ref="AA32:AA33"/>
    <mergeCell ref="AB32:AB33"/>
    <mergeCell ref="AC32:AC33"/>
    <mergeCell ref="AD32:AD33"/>
    <mergeCell ref="AE32:AE33"/>
    <mergeCell ref="BH31:BL31"/>
    <mergeCell ref="AJ31:AL31"/>
    <mergeCell ref="AP31:AR31"/>
    <mergeCell ref="AS31:AU31"/>
    <mergeCell ref="AF32:AG33"/>
    <mergeCell ref="AH32:AI33"/>
    <mergeCell ref="AJ32:AL32"/>
    <mergeCell ref="AM32:AO34"/>
    <mergeCell ref="AP32:AR32"/>
    <mergeCell ref="AS32:AU32"/>
    <mergeCell ref="AJ33:AL33"/>
    <mergeCell ref="AP33:AR33"/>
    <mergeCell ref="A32:A34"/>
    <mergeCell ref="E32:I33"/>
    <mergeCell ref="J32:N34"/>
    <mergeCell ref="O32:O34"/>
    <mergeCell ref="P32:P34"/>
    <mergeCell ref="Q32:S34"/>
    <mergeCell ref="T32:V34"/>
    <mergeCell ref="W32:Y34"/>
    <mergeCell ref="E31:G31"/>
    <mergeCell ref="H31:I31"/>
    <mergeCell ref="E34:G34"/>
    <mergeCell ref="H34:I34"/>
    <mergeCell ref="B29:D31"/>
    <mergeCell ref="B32:D34"/>
    <mergeCell ref="AP35:AR35"/>
    <mergeCell ref="AS33:AU33"/>
    <mergeCell ref="AV32:AX32"/>
    <mergeCell ref="AY32:BA34"/>
    <mergeCell ref="BB32:BD34"/>
    <mergeCell ref="BE32:BF33"/>
    <mergeCell ref="BG32:BG34"/>
    <mergeCell ref="BH32:BL32"/>
    <mergeCell ref="AV33:AX33"/>
    <mergeCell ref="BH33:BL33"/>
    <mergeCell ref="AV34:AX34"/>
    <mergeCell ref="BE34:BF34"/>
    <mergeCell ref="W35:Y37"/>
    <mergeCell ref="Z35:Z36"/>
    <mergeCell ref="AA35:AA36"/>
    <mergeCell ref="AB35:AB36"/>
    <mergeCell ref="AC35:AC36"/>
    <mergeCell ref="AD35:AD36"/>
    <mergeCell ref="AE35:AE36"/>
    <mergeCell ref="BH34:BL34"/>
    <mergeCell ref="AV35:AX35"/>
    <mergeCell ref="AY35:BA37"/>
    <mergeCell ref="BB35:BD37"/>
    <mergeCell ref="BE35:BF36"/>
    <mergeCell ref="BG35:BG37"/>
    <mergeCell ref="BH35:BL35"/>
    <mergeCell ref="AV36:AX36"/>
    <mergeCell ref="BH36:BL36"/>
    <mergeCell ref="AV37:AX37"/>
    <mergeCell ref="AJ34:AL34"/>
    <mergeCell ref="AP34:AR34"/>
    <mergeCell ref="AS34:AU34"/>
    <mergeCell ref="AF35:AG36"/>
    <mergeCell ref="AH35:AI36"/>
    <mergeCell ref="AJ35:AL35"/>
    <mergeCell ref="AM35:AO37"/>
    <mergeCell ref="BE37:BF37"/>
    <mergeCell ref="BH37:BL37"/>
    <mergeCell ref="G43:BL43"/>
    <mergeCell ref="G44:BK44"/>
    <mergeCell ref="A45:BL45"/>
    <mergeCell ref="AX47:BD47"/>
    <mergeCell ref="BE47:BF47"/>
    <mergeCell ref="BG47:BL47"/>
    <mergeCell ref="E37:G37"/>
    <mergeCell ref="H37:I37"/>
    <mergeCell ref="AJ37:AL37"/>
    <mergeCell ref="AP37:AR37"/>
    <mergeCell ref="AS37:AU37"/>
    <mergeCell ref="A35:A37"/>
    <mergeCell ref="AS35:AU35"/>
    <mergeCell ref="AJ36:AL36"/>
    <mergeCell ref="AP36:AR36"/>
    <mergeCell ref="AS36:AU36"/>
    <mergeCell ref="E35:I36"/>
    <mergeCell ref="J35:N37"/>
    <mergeCell ref="O35:O37"/>
    <mergeCell ref="P35:P37"/>
    <mergeCell ref="Q35:S37"/>
    <mergeCell ref="T35:V37"/>
    <mergeCell ref="BH49:BL50"/>
    <mergeCell ref="W51:AA51"/>
    <mergeCell ref="AB51:AC54"/>
    <mergeCell ref="AD51:AE54"/>
    <mergeCell ref="AF51:AI51"/>
    <mergeCell ref="AJ51:BA51"/>
    <mergeCell ref="BB51:BD53"/>
    <mergeCell ref="BE51:BF52"/>
    <mergeCell ref="BH51:BL54"/>
    <mergeCell ref="W52:Y54"/>
    <mergeCell ref="W49:AE50"/>
    <mergeCell ref="AF49:BD50"/>
    <mergeCell ref="BE49:BF50"/>
    <mergeCell ref="BG49:BG54"/>
    <mergeCell ref="Z52:AA54"/>
    <mergeCell ref="AF52:AG52"/>
    <mergeCell ref="AH52:AI52"/>
    <mergeCell ref="AJ52:AL52"/>
    <mergeCell ref="AP53:AR53"/>
    <mergeCell ref="AS53:AU53"/>
    <mergeCell ref="AV53:AX53"/>
    <mergeCell ref="BE53:BF54"/>
    <mergeCell ref="AF54:AG54"/>
    <mergeCell ref="AH54:AI54"/>
    <mergeCell ref="AJ54:AL54"/>
    <mergeCell ref="AM54:AO54"/>
    <mergeCell ref="AP54:AR54"/>
    <mergeCell ref="AS54:AU54"/>
    <mergeCell ref="AM52:AO53"/>
    <mergeCell ref="AP52:AR52"/>
    <mergeCell ref="AS52:AU52"/>
    <mergeCell ref="AV52:AX52"/>
    <mergeCell ref="AY52:BA53"/>
    <mergeCell ref="AF53:AG53"/>
    <mergeCell ref="AH53:AI53"/>
    <mergeCell ref="AJ53:AL53"/>
    <mergeCell ref="AV54:AX54"/>
    <mergeCell ref="AY54:BA54"/>
    <mergeCell ref="BB54:BD54"/>
    <mergeCell ref="A55:A57"/>
    <mergeCell ref="E55:I56"/>
    <mergeCell ref="J55:N57"/>
    <mergeCell ref="O55:O57"/>
    <mergeCell ref="P55:P57"/>
    <mergeCell ref="Q55:S57"/>
    <mergeCell ref="E53:G54"/>
    <mergeCell ref="H53:I54"/>
    <mergeCell ref="Q49:S54"/>
    <mergeCell ref="T49:V54"/>
    <mergeCell ref="A49:A54"/>
    <mergeCell ref="B49:D54"/>
    <mergeCell ref="E49:I52"/>
    <mergeCell ref="J49:N54"/>
    <mergeCell ref="O49:O54"/>
    <mergeCell ref="P49:P54"/>
    <mergeCell ref="AF55:AG56"/>
    <mergeCell ref="AH55:AI56"/>
    <mergeCell ref="T55:V57"/>
    <mergeCell ref="W55:Y57"/>
    <mergeCell ref="Z55:Z56"/>
    <mergeCell ref="AA55:AA56"/>
    <mergeCell ref="AB55:AB56"/>
    <mergeCell ref="AC55:AC56"/>
    <mergeCell ref="E57:G57"/>
    <mergeCell ref="H57:I57"/>
    <mergeCell ref="AJ57:AL57"/>
    <mergeCell ref="AD55:AD56"/>
    <mergeCell ref="AE55:AE56"/>
    <mergeCell ref="AP57:AR57"/>
    <mergeCell ref="AS57:AU57"/>
    <mergeCell ref="BG55:BG57"/>
    <mergeCell ref="BH55:BL55"/>
    <mergeCell ref="AJ56:AL56"/>
    <mergeCell ref="AP56:AR56"/>
    <mergeCell ref="AS56:AU56"/>
    <mergeCell ref="AV56:AX56"/>
    <mergeCell ref="BH56:BL56"/>
    <mergeCell ref="AV57:AX57"/>
    <mergeCell ref="BE57:BF57"/>
    <mergeCell ref="BH57:BL57"/>
    <mergeCell ref="AP55:AR55"/>
    <mergeCell ref="AS55:AU55"/>
    <mergeCell ref="AV55:AX55"/>
    <mergeCell ref="AY55:BA57"/>
    <mergeCell ref="BB55:BD57"/>
    <mergeCell ref="BE55:BF56"/>
    <mergeCell ref="AJ55:AL55"/>
    <mergeCell ref="AM55:AO57"/>
    <mergeCell ref="AC58:AC59"/>
    <mergeCell ref="AD58:AD59"/>
    <mergeCell ref="AE58:AE59"/>
    <mergeCell ref="AF58:AG59"/>
    <mergeCell ref="AH58:AI59"/>
    <mergeCell ref="AJ58:AL58"/>
    <mergeCell ref="Q58:S60"/>
    <mergeCell ref="T58:V60"/>
    <mergeCell ref="W58:Y60"/>
    <mergeCell ref="Z58:Z59"/>
    <mergeCell ref="AA58:AA59"/>
    <mergeCell ref="AB58:AB59"/>
    <mergeCell ref="BE58:BF59"/>
    <mergeCell ref="BG58:BG60"/>
    <mergeCell ref="BH58:BL58"/>
    <mergeCell ref="AJ59:AL59"/>
    <mergeCell ref="AP59:AR59"/>
    <mergeCell ref="AS59:AU59"/>
    <mergeCell ref="AV59:AX59"/>
    <mergeCell ref="BH59:BL59"/>
    <mergeCell ref="AJ60:AL60"/>
    <mergeCell ref="AP60:AR60"/>
    <mergeCell ref="AM58:AO60"/>
    <mergeCell ref="AP58:AR58"/>
    <mergeCell ref="AS58:AU58"/>
    <mergeCell ref="AV58:AX58"/>
    <mergeCell ref="AY58:BA60"/>
    <mergeCell ref="BB58:BD60"/>
    <mergeCell ref="AS60:AU60"/>
    <mergeCell ref="AV60:AX60"/>
    <mergeCell ref="BE60:BF60"/>
    <mergeCell ref="BH60:BL60"/>
    <mergeCell ref="A61:A63"/>
    <mergeCell ref="E61:I62"/>
    <mergeCell ref="J61:N63"/>
    <mergeCell ref="O61:O63"/>
    <mergeCell ref="P61:P63"/>
    <mergeCell ref="Q61:S63"/>
    <mergeCell ref="T61:V63"/>
    <mergeCell ref="A58:A60"/>
    <mergeCell ref="E58:I59"/>
    <mergeCell ref="J58:N60"/>
    <mergeCell ref="O58:O60"/>
    <mergeCell ref="P58:P60"/>
    <mergeCell ref="E60:G60"/>
    <mergeCell ref="H60:I60"/>
    <mergeCell ref="AE61:AE62"/>
    <mergeCell ref="AF61:AG62"/>
    <mergeCell ref="AH61:AI62"/>
    <mergeCell ref="AJ61:AL61"/>
    <mergeCell ref="AM61:AO63"/>
    <mergeCell ref="AP61:AR61"/>
    <mergeCell ref="W61:Y63"/>
    <mergeCell ref="Z61:Z62"/>
    <mergeCell ref="AA61:AA62"/>
    <mergeCell ref="AB61:AB62"/>
    <mergeCell ref="AC61:AC62"/>
    <mergeCell ref="AD61:AD62"/>
    <mergeCell ref="BH61:BL61"/>
    <mergeCell ref="AJ62:AL62"/>
    <mergeCell ref="AP62:AR62"/>
    <mergeCell ref="AS62:AU62"/>
    <mergeCell ref="AV62:AX62"/>
    <mergeCell ref="BH62:BL62"/>
    <mergeCell ref="AS61:AU61"/>
    <mergeCell ref="AV61:AX61"/>
    <mergeCell ref="AY61:BA63"/>
    <mergeCell ref="BB61:BD63"/>
    <mergeCell ref="BE61:BF62"/>
    <mergeCell ref="BG61:BG63"/>
    <mergeCell ref="AV63:AX63"/>
    <mergeCell ref="BE63:BF63"/>
    <mergeCell ref="Z64:Z65"/>
    <mergeCell ref="AA64:AA65"/>
    <mergeCell ref="AB64:AB65"/>
    <mergeCell ref="AC64:AC65"/>
    <mergeCell ref="AD64:AD65"/>
    <mergeCell ref="AE64:AE65"/>
    <mergeCell ref="BH63:BL63"/>
    <mergeCell ref="A64:A66"/>
    <mergeCell ref="E64:I65"/>
    <mergeCell ref="J64:N66"/>
    <mergeCell ref="O64:O66"/>
    <mergeCell ref="P64:P66"/>
    <mergeCell ref="Q64:S66"/>
    <mergeCell ref="T64:V66"/>
    <mergeCell ref="W64:Y66"/>
    <mergeCell ref="E63:G63"/>
    <mergeCell ref="H63:I63"/>
    <mergeCell ref="AJ63:AL63"/>
    <mergeCell ref="AP63:AR63"/>
    <mergeCell ref="AS63:AU63"/>
    <mergeCell ref="AF64:AG65"/>
    <mergeCell ref="AH64:AI65"/>
    <mergeCell ref="AJ64:AL64"/>
    <mergeCell ref="AM64:AO66"/>
    <mergeCell ref="AP64:AR64"/>
    <mergeCell ref="AS64:AU64"/>
    <mergeCell ref="AJ65:AL65"/>
    <mergeCell ref="AP65:AR65"/>
    <mergeCell ref="AS65:AU65"/>
    <mergeCell ref="AV64:AX64"/>
    <mergeCell ref="AY64:BA66"/>
    <mergeCell ref="BB64:BD66"/>
    <mergeCell ref="BE64:BF65"/>
    <mergeCell ref="AS66:AU66"/>
    <mergeCell ref="BG64:BG66"/>
    <mergeCell ref="BH64:BL64"/>
    <mergeCell ref="AV65:AX65"/>
    <mergeCell ref="BH65:BL65"/>
    <mergeCell ref="AV66:AX66"/>
    <mergeCell ref="BE66:BF66"/>
    <mergeCell ref="Z67:Z68"/>
    <mergeCell ref="AA67:AA68"/>
    <mergeCell ref="AB67:AB68"/>
    <mergeCell ref="AC67:AC68"/>
    <mergeCell ref="AD67:AD68"/>
    <mergeCell ref="AE67:AE68"/>
    <mergeCell ref="BH66:BL66"/>
    <mergeCell ref="AV67:AX67"/>
    <mergeCell ref="AY67:BA69"/>
    <mergeCell ref="BB67:BD69"/>
    <mergeCell ref="BE67:BF68"/>
    <mergeCell ref="BG67:BG69"/>
    <mergeCell ref="BH67:BL67"/>
    <mergeCell ref="AV68:AX68"/>
    <mergeCell ref="BH68:BL68"/>
    <mergeCell ref="AV69:AX69"/>
    <mergeCell ref="AJ66:AL66"/>
    <mergeCell ref="AP66:AR66"/>
    <mergeCell ref="A67:A69"/>
    <mergeCell ref="E67:I68"/>
    <mergeCell ref="J67:N69"/>
    <mergeCell ref="O67:O69"/>
    <mergeCell ref="P67:P69"/>
    <mergeCell ref="Q67:S69"/>
    <mergeCell ref="T67:V69"/>
    <mergeCell ref="W67:Y69"/>
    <mergeCell ref="E66:G66"/>
    <mergeCell ref="H66:I66"/>
    <mergeCell ref="AF67:AG68"/>
    <mergeCell ref="AH67:AI68"/>
    <mergeCell ref="AJ67:AL67"/>
    <mergeCell ref="AM67:AO69"/>
    <mergeCell ref="AP67:AR67"/>
    <mergeCell ref="AS67:AU67"/>
    <mergeCell ref="AJ68:AL68"/>
    <mergeCell ref="AP68:AR68"/>
    <mergeCell ref="AS68:AU68"/>
    <mergeCell ref="BE69:BF69"/>
    <mergeCell ref="Z70:Z71"/>
    <mergeCell ref="AA70:AA71"/>
    <mergeCell ref="AB70:AB71"/>
    <mergeCell ref="AC70:AC71"/>
    <mergeCell ref="AD70:AD71"/>
    <mergeCell ref="AE70:AE71"/>
    <mergeCell ref="BH69:BL69"/>
    <mergeCell ref="A70:A72"/>
    <mergeCell ref="E70:I71"/>
    <mergeCell ref="J70:N72"/>
    <mergeCell ref="O70:O72"/>
    <mergeCell ref="P70:P72"/>
    <mergeCell ref="Q70:S72"/>
    <mergeCell ref="T70:V72"/>
    <mergeCell ref="W70:Y72"/>
    <mergeCell ref="E69:G69"/>
    <mergeCell ref="H69:I69"/>
    <mergeCell ref="AJ69:AL69"/>
    <mergeCell ref="AP69:AR69"/>
    <mergeCell ref="AS69:AU69"/>
    <mergeCell ref="AF70:AG71"/>
    <mergeCell ref="AH70:AI71"/>
    <mergeCell ref="AJ70:AL70"/>
    <mergeCell ref="Z73:Z74"/>
    <mergeCell ref="AA73:AA74"/>
    <mergeCell ref="AB73:AB74"/>
    <mergeCell ref="AC73:AC74"/>
    <mergeCell ref="AD73:AD74"/>
    <mergeCell ref="AE73:AE74"/>
    <mergeCell ref="BH72:BL72"/>
    <mergeCell ref="AJ72:AL72"/>
    <mergeCell ref="AP72:AR72"/>
    <mergeCell ref="AS72:AU72"/>
    <mergeCell ref="AF73:AG74"/>
    <mergeCell ref="AH73:AI74"/>
    <mergeCell ref="AJ73:AL73"/>
    <mergeCell ref="AM73:AO75"/>
    <mergeCell ref="AP73:AR73"/>
    <mergeCell ref="AS73:AU73"/>
    <mergeCell ref="AJ74:AL74"/>
    <mergeCell ref="AM70:AO72"/>
    <mergeCell ref="AP70:AR70"/>
    <mergeCell ref="AS70:AU70"/>
    <mergeCell ref="AJ71:AL71"/>
    <mergeCell ref="AP71:AR71"/>
    <mergeCell ref="AS71:AU71"/>
    <mergeCell ref="AV70:AX70"/>
    <mergeCell ref="E72:G72"/>
    <mergeCell ref="H72:I72"/>
    <mergeCell ref="BE70:BF71"/>
    <mergeCell ref="BG70:BG72"/>
    <mergeCell ref="BH70:BL70"/>
    <mergeCell ref="AV71:AX71"/>
    <mergeCell ref="BH71:BL71"/>
    <mergeCell ref="AV72:AX72"/>
    <mergeCell ref="BE72:BF72"/>
    <mergeCell ref="AY70:BA72"/>
    <mergeCell ref="BB70:BD72"/>
    <mergeCell ref="AP74:AR74"/>
    <mergeCell ref="AS74:AU74"/>
    <mergeCell ref="AV73:AX73"/>
    <mergeCell ref="AY73:BA75"/>
    <mergeCell ref="BB73:BD75"/>
    <mergeCell ref="BE73:BF74"/>
    <mergeCell ref="BG73:BG75"/>
    <mergeCell ref="BH73:BL73"/>
    <mergeCell ref="AV74:AX74"/>
    <mergeCell ref="BH74:BL74"/>
    <mergeCell ref="AV75:AX75"/>
    <mergeCell ref="BE75:BF75"/>
    <mergeCell ref="Z76:Z77"/>
    <mergeCell ref="AA76:AA77"/>
    <mergeCell ref="AB76:AB77"/>
    <mergeCell ref="AC76:AC77"/>
    <mergeCell ref="AD76:AD77"/>
    <mergeCell ref="AE76:AE77"/>
    <mergeCell ref="BH75:BL75"/>
    <mergeCell ref="AV76:AX76"/>
    <mergeCell ref="AY76:BA78"/>
    <mergeCell ref="BB76:BD78"/>
    <mergeCell ref="BE76:BF77"/>
    <mergeCell ref="BG76:BG78"/>
    <mergeCell ref="BH76:BL76"/>
    <mergeCell ref="AV77:AX77"/>
    <mergeCell ref="BH77:BL77"/>
    <mergeCell ref="AV78:AX78"/>
    <mergeCell ref="AJ75:AL75"/>
    <mergeCell ref="AP75:AR75"/>
    <mergeCell ref="AS75:AU75"/>
    <mergeCell ref="AF76:AG77"/>
    <mergeCell ref="AH76:AI77"/>
    <mergeCell ref="AJ76:AL76"/>
    <mergeCell ref="AM76:AO78"/>
    <mergeCell ref="AP76:AR76"/>
    <mergeCell ref="A76:A78"/>
    <mergeCell ref="E76:I77"/>
    <mergeCell ref="J76:N78"/>
    <mergeCell ref="O76:O78"/>
    <mergeCell ref="P76:P78"/>
    <mergeCell ref="Q76:S78"/>
    <mergeCell ref="T76:V78"/>
    <mergeCell ref="W76:Y78"/>
    <mergeCell ref="E75:G75"/>
    <mergeCell ref="H75:I75"/>
    <mergeCell ref="A73:A75"/>
    <mergeCell ref="E73:I74"/>
    <mergeCell ref="J73:N75"/>
    <mergeCell ref="O73:O75"/>
    <mergeCell ref="P73:P75"/>
    <mergeCell ref="Q73:S75"/>
    <mergeCell ref="T73:V75"/>
    <mergeCell ref="W73:Y75"/>
    <mergeCell ref="AS76:AU76"/>
    <mergeCell ref="AJ77:AL77"/>
    <mergeCell ref="AP77:AR77"/>
    <mergeCell ref="AS77:AU77"/>
    <mergeCell ref="BE78:BF78"/>
    <mergeCell ref="BH78:BL78"/>
    <mergeCell ref="A79:A81"/>
    <mergeCell ref="E79:I80"/>
    <mergeCell ref="J79:N81"/>
    <mergeCell ref="O79:O81"/>
    <mergeCell ref="P79:P81"/>
    <mergeCell ref="Q79:S81"/>
    <mergeCell ref="T79:V81"/>
    <mergeCell ref="W79:Y81"/>
    <mergeCell ref="E78:G78"/>
    <mergeCell ref="H78:I78"/>
    <mergeCell ref="AJ78:AL78"/>
    <mergeCell ref="AP78:AR78"/>
    <mergeCell ref="AS78:AU78"/>
    <mergeCell ref="BE79:BF80"/>
    <mergeCell ref="BG79:BG81"/>
    <mergeCell ref="BH79:BL79"/>
    <mergeCell ref="AV80:AX80"/>
    <mergeCell ref="BH80:BL80"/>
    <mergeCell ref="AV81:AX81"/>
    <mergeCell ref="BE81:BF81"/>
    <mergeCell ref="E81:G81"/>
    <mergeCell ref="H81:I81"/>
    <mergeCell ref="AJ81:AL81"/>
    <mergeCell ref="AP81:AR81"/>
    <mergeCell ref="AS81:AU81"/>
    <mergeCell ref="AV79:AX79"/>
    <mergeCell ref="AY79:BA81"/>
    <mergeCell ref="BB79:BD81"/>
    <mergeCell ref="Z79:Z80"/>
    <mergeCell ref="AA79:AA80"/>
    <mergeCell ref="AB79:AB80"/>
    <mergeCell ref="AC79:AC80"/>
    <mergeCell ref="AD79:AD80"/>
    <mergeCell ref="AE79:AE80"/>
    <mergeCell ref="AF79:AG80"/>
    <mergeCell ref="AH79:AI80"/>
    <mergeCell ref="AJ79:AL79"/>
    <mergeCell ref="AM79:AO81"/>
    <mergeCell ref="AP79:AR79"/>
    <mergeCell ref="AS79:AU79"/>
    <mergeCell ref="AJ80:AL80"/>
    <mergeCell ref="AP80:AR80"/>
    <mergeCell ref="AS80:AU80"/>
    <mergeCell ref="A82:A84"/>
    <mergeCell ref="E82:I83"/>
    <mergeCell ref="J82:N84"/>
    <mergeCell ref="O82:O84"/>
    <mergeCell ref="P82:P84"/>
    <mergeCell ref="Q82:S84"/>
    <mergeCell ref="T82:V84"/>
    <mergeCell ref="W82:Y84"/>
    <mergeCell ref="AP83:AR83"/>
    <mergeCell ref="AS83:AU83"/>
    <mergeCell ref="Z82:Z83"/>
    <mergeCell ref="AA82:AA83"/>
    <mergeCell ref="AB82:AB83"/>
    <mergeCell ref="AC82:AC83"/>
    <mergeCell ref="AD82:AD83"/>
    <mergeCell ref="AE82:AE83"/>
    <mergeCell ref="BH81:BL81"/>
    <mergeCell ref="BH84:BL84"/>
    <mergeCell ref="E84:G84"/>
    <mergeCell ref="H84:I84"/>
    <mergeCell ref="AJ84:AL84"/>
    <mergeCell ref="AP84:AR84"/>
    <mergeCell ref="AS84:AU84"/>
    <mergeCell ref="AV82:AX82"/>
    <mergeCell ref="AY82:BA84"/>
    <mergeCell ref="BB82:BD84"/>
    <mergeCell ref="BE82:BF83"/>
    <mergeCell ref="BG82:BG84"/>
    <mergeCell ref="BH82:BL82"/>
    <mergeCell ref="AV83:AX83"/>
    <mergeCell ref="BH83:BL83"/>
    <mergeCell ref="AV84:AX84"/>
    <mergeCell ref="BE84:BF84"/>
    <mergeCell ref="AF82:AG83"/>
    <mergeCell ref="AH82:AI83"/>
    <mergeCell ref="AJ82:AL82"/>
    <mergeCell ref="AM82:AO84"/>
    <mergeCell ref="AP82:AR82"/>
    <mergeCell ref="AS82:AU82"/>
    <mergeCell ref="AJ83:AL83"/>
  </mergeCells>
  <phoneticPr fontId="3"/>
  <dataValidations count="18">
    <dataValidation type="list" allowBlank="1" showInputMessage="1" showErrorMessage="1" sqref="B11:D13">
      <formula1>"本園,その他の事業"</formula1>
    </dataValidation>
    <dataValidation type="list" allowBlank="1" showInputMessage="1" showErrorMessage="1" sqref="BE3:BF3">
      <formula1>"6,7,8,9,10,11,12,1,2,3"</formula1>
    </dataValidation>
    <dataValidation type="list" allowBlank="1" showInputMessage="1" sqref="Q55:S84 Q14:S37">
      <formula1>"　,施設長,保育士,子育て支援員,看護師,准看護師,管理栄養士,栄養士,調理師,簿記1級,簿記2級,簿記3級"</formula1>
    </dataValidation>
    <dataValidation type="list" allowBlank="1" showInputMessage="1" sqref="E55:I56 E58:I59 E61:I62 E64:I65 E67:I68 E70:I71 E73:I74 E76:I77 E79:I80 E82:I83 E14:I15 E17:I18 E20:I21 E23:I24 E26:I27 E29:I30 E32:I33 E35:I36">
      <formula1>"　,園長,副園長,事務長,事務員,,調理員,栄養士,看護師（保育士兼務）,看護師(専任）,准看護師,子育て支援員,保育助手,用務員,補助員,"</formula1>
    </dataValidation>
    <dataValidation type="list" allowBlank="1" showInputMessage="1" showErrorMessage="1" sqref="AH13 AF13">
      <formula1>"　,格付表,月給,日給,時給"</formula1>
    </dataValidation>
    <dataValidation type="list" allowBlank="1" showInputMessage="1" showErrorMessage="1" sqref="E13:G13">
      <formula1>"　,常勤,非常勤,短時間"</formula1>
    </dataValidation>
    <dataValidation type="list" allowBlank="1" showInputMessage="1" showErrorMessage="1" sqref="P11:P13">
      <formula1>"　,有,無"</formula1>
    </dataValidation>
    <dataValidation type="list" allowBlank="1" showInputMessage="1" showErrorMessage="1" sqref="T11:V13">
      <formula1>"　,大学院,大学,短大,専門学校,高校,中学校,特別支援学校"</formula1>
    </dataValidation>
    <dataValidation type="list" allowBlank="1" showInputMessage="1" showErrorMessage="1" sqref="BG11:BG13">
      <formula1>"　,◯,×"</formula1>
    </dataValidation>
    <dataValidation type="list" allowBlank="1" showInputMessage="1" showErrorMessage="1" sqref="E11:I12">
      <formula1>"　,園長,副園長,事務長,事務員,,調理員,栄養士,看護師,准看護師,保育助手,用務員,放課後児童支援員,補助員,支援ｾﾝﾀｰ支援員"</formula1>
    </dataValidation>
    <dataValidation type="list" allowBlank="1" showInputMessage="1" showErrorMessage="1" sqref="Q11:S13">
      <formula1>"　,施設長,保育士,看護師,准看護師,管理栄養士,栄養士,簿記1級,簿記2級,簿記3級"</formula1>
    </dataValidation>
    <dataValidation type="list" allowBlank="1" showInputMessage="1" sqref="E57:G57 E60:G60 E63:G63 E66:G66 E69:G69 E72:G72 E75:G75 E78:G78 E81:G81 E84:G84 E16:G16 E19:G19 E22:G22 E25:G25 E28:G28 E31:G31 E34:G34 E37:G37">
      <formula1>"　,常勤,非常勤,短時間"</formula1>
    </dataValidation>
    <dataValidation type="list" allowBlank="1" showInputMessage="1" sqref="P55:P84 P14:P37">
      <formula1>"　,有,無"</formula1>
    </dataValidation>
    <dataValidation type="list" allowBlank="1" showInputMessage="1" sqref="T55:V84 T14:V37">
      <formula1>"　,大学院,大学,短大,専門学校,高校,中学校,特別支援学校"</formula1>
    </dataValidation>
    <dataValidation type="list" allowBlank="1" showInputMessage="1" sqref="AF16 AH16 AF19 AF22 AF25 AF28 AF31 AF34 AF37 AH19 AH22 AH25 AH28 AH31 AH34 AH37 AF57 AH57 AF60 AF63 AF66 AF69 AF72 AF75 AF78 AF81 AF84 AH60 AH63 AH66 AH69 AH72 AH75 AH78 AH81 AH84">
      <formula1>"　,格付表,月給,日給,時給"</formula1>
    </dataValidation>
    <dataValidation type="list" allowBlank="1" showInputMessage="1" sqref="BG14:BG37 BG55:BG84">
      <formula1>"　,◯,×"</formula1>
    </dataValidation>
    <dataValidation type="list" allowBlank="1" showInputMessage="1" sqref="B55:D84 B14:D37">
      <formula1>"分園,その他の事業"</formula1>
    </dataValidation>
    <dataValidation type="list" allowBlank="1" showInputMessage="1" sqref="BE47:BF47">
      <formula1>"6,7,8,9,10,11,12,1,2,3"</formula1>
    </dataValidation>
  </dataValidations>
  <printOptions horizontalCentered="1"/>
  <pageMargins left="0.39370078740157483" right="0.19685039370078741" top="0.62992125984251968" bottom="0.39370078740157483" header="0.19685039370078741" footer="0.19685039370078741"/>
  <pageSetup paperSize="9" scale="96" orientation="landscape" r:id="rId1"/>
  <headerFooter alignWithMargins="0"/>
  <rowBreaks count="1" manualBreakCount="1">
    <brk id="44" max="6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59"/>
  <sheetViews>
    <sheetView showGridLines="0" zoomScaleNormal="100" zoomScaleSheetLayoutView="115" workbookViewId="0">
      <selection activeCell="AF6" sqref="AF6"/>
    </sheetView>
  </sheetViews>
  <sheetFormatPr defaultColWidth="8" defaultRowHeight="12"/>
  <cols>
    <col min="1" max="2" width="1.5" style="176" customWidth="1"/>
    <col min="3" max="39" width="2.375" style="176" customWidth="1"/>
    <col min="40" max="58" width="2.375" style="173" customWidth="1"/>
    <col min="59" max="68" width="2.375" style="176" customWidth="1"/>
    <col min="69" max="16384" width="8" style="176"/>
  </cols>
  <sheetData>
    <row r="1" spans="1:55" ht="14.1" customHeight="1">
      <c r="B1" s="1183" t="s">
        <v>1028</v>
      </c>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4"/>
      <c r="AB1" s="1184"/>
      <c r="AC1" s="1184"/>
      <c r="AD1" s="1184"/>
      <c r="AE1" s="1184"/>
      <c r="AF1" s="1184"/>
      <c r="AG1" s="1184"/>
      <c r="AH1" s="1184"/>
      <c r="AI1" s="1184"/>
      <c r="AJ1" s="1184"/>
      <c r="AK1" s="1184"/>
      <c r="AL1" s="1184"/>
    </row>
    <row r="2" spans="1:55" ht="5.0999999999999996" customHeight="1" thickBot="1"/>
    <row r="3" spans="1:55" ht="14.1" customHeight="1">
      <c r="B3" s="1185" t="s">
        <v>556</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7" t="s">
        <v>147</v>
      </c>
      <c r="AA3" s="1188"/>
      <c r="AB3" s="1188"/>
      <c r="AC3" s="1188"/>
      <c r="AD3" s="1188"/>
      <c r="AE3" s="1188"/>
      <c r="AF3" s="1188"/>
      <c r="AG3" s="1188"/>
      <c r="AH3" s="1188"/>
      <c r="AI3" s="1188"/>
      <c r="AJ3" s="1188"/>
      <c r="AK3" s="1188"/>
      <c r="AL3" s="1189"/>
      <c r="AM3" s="194"/>
    </row>
    <row r="4" spans="1:55" ht="6.95" customHeight="1">
      <c r="B4" s="723"/>
      <c r="C4" s="724"/>
      <c r="D4" s="724"/>
      <c r="E4" s="724"/>
      <c r="F4" s="724"/>
      <c r="G4" s="724"/>
      <c r="H4" s="724"/>
      <c r="I4" s="724"/>
      <c r="J4" s="724"/>
      <c r="K4" s="724"/>
      <c r="L4" s="724"/>
      <c r="M4" s="724"/>
      <c r="N4" s="724"/>
      <c r="O4" s="724"/>
      <c r="P4" s="724"/>
      <c r="Q4" s="724"/>
      <c r="R4" s="724"/>
      <c r="S4" s="724"/>
      <c r="T4" s="724"/>
      <c r="U4" s="724"/>
      <c r="V4" s="724"/>
      <c r="W4" s="724"/>
      <c r="X4" s="724"/>
      <c r="Y4" s="724"/>
      <c r="Z4" s="725"/>
      <c r="AA4" s="724"/>
      <c r="AB4" s="724"/>
      <c r="AC4" s="724"/>
      <c r="AD4" s="724"/>
      <c r="AE4" s="724"/>
      <c r="AF4" s="724"/>
      <c r="AG4" s="724"/>
      <c r="AH4" s="724"/>
      <c r="AI4" s="724"/>
      <c r="AJ4" s="724"/>
      <c r="AK4" s="724"/>
      <c r="AL4" s="726"/>
      <c r="AM4" s="194"/>
    </row>
    <row r="5" spans="1:55" ht="14.1" customHeight="1">
      <c r="B5" s="190"/>
      <c r="C5" s="179" t="s">
        <v>1029</v>
      </c>
      <c r="D5" s="985"/>
      <c r="E5" s="985"/>
      <c r="F5" s="985"/>
      <c r="G5" s="985"/>
      <c r="H5" s="985"/>
      <c r="I5" s="985"/>
      <c r="J5" s="985"/>
      <c r="K5" s="985"/>
      <c r="L5" s="985"/>
      <c r="M5" s="985"/>
      <c r="N5" s="985"/>
      <c r="O5" s="985"/>
      <c r="P5" s="985"/>
      <c r="Q5" s="985"/>
      <c r="R5" s="985"/>
      <c r="S5" s="985"/>
      <c r="T5" s="44"/>
      <c r="U5" s="44"/>
      <c r="V5" s="985"/>
      <c r="W5" s="44"/>
      <c r="X5" s="44"/>
      <c r="Y5" s="985"/>
      <c r="Z5" s="195"/>
      <c r="AA5" s="990"/>
      <c r="AB5" s="990"/>
      <c r="AC5" s="990"/>
      <c r="AD5" s="990"/>
      <c r="AE5" s="990"/>
      <c r="AF5" s="990"/>
      <c r="AG5" s="990"/>
      <c r="AH5" s="990"/>
      <c r="AI5" s="990"/>
      <c r="AJ5" s="990"/>
      <c r="AK5" s="990"/>
      <c r="AL5" s="991"/>
      <c r="AM5" s="194"/>
      <c r="AN5" s="3725" t="s">
        <v>523</v>
      </c>
      <c r="AO5" s="3726"/>
      <c r="AP5" s="3726"/>
      <c r="AQ5" s="3726"/>
      <c r="AR5" s="3726"/>
      <c r="AS5" s="3726"/>
      <c r="AT5" s="3726"/>
      <c r="AU5" s="3726"/>
      <c r="AV5" s="3726"/>
      <c r="AW5" s="3726"/>
      <c r="AX5" s="3726"/>
      <c r="AY5" s="3726"/>
      <c r="AZ5" s="3726"/>
      <c r="BA5" s="3726"/>
      <c r="BB5" s="3726"/>
      <c r="BC5" s="3727"/>
    </row>
    <row r="6" spans="1:55" ht="14.1" customHeight="1">
      <c r="B6" s="190"/>
      <c r="C6" s="179"/>
      <c r="D6" s="985" t="s">
        <v>396</v>
      </c>
      <c r="E6" s="1014"/>
      <c r="F6" s="1014"/>
      <c r="G6" s="1014"/>
      <c r="H6" s="1014"/>
      <c r="I6" s="1014"/>
      <c r="J6" s="1014"/>
      <c r="K6" s="1014"/>
      <c r="L6" s="1014"/>
      <c r="M6" s="1014"/>
      <c r="N6" s="1014"/>
      <c r="O6" s="1014"/>
      <c r="P6" s="1014"/>
      <c r="Q6" s="1014"/>
      <c r="R6" s="1014"/>
      <c r="S6" s="1014"/>
      <c r="T6" s="44"/>
      <c r="U6" s="44"/>
      <c r="V6" s="985"/>
      <c r="W6" s="44"/>
      <c r="X6" s="44"/>
      <c r="Y6" s="1014"/>
      <c r="Z6" s="198"/>
      <c r="AA6" s="990"/>
      <c r="AB6" s="990"/>
      <c r="AC6" s="990"/>
      <c r="AD6" s="990"/>
      <c r="AE6" s="990"/>
      <c r="AF6" s="990"/>
      <c r="AG6" s="990"/>
      <c r="AH6" s="990"/>
      <c r="AI6" s="990"/>
      <c r="AJ6" s="990"/>
      <c r="AK6" s="990"/>
      <c r="AL6" s="991"/>
      <c r="AM6" s="194"/>
      <c r="AN6" s="3728"/>
      <c r="AO6" s="3729"/>
      <c r="AP6" s="3729"/>
      <c r="AQ6" s="3729"/>
      <c r="AR6" s="3729"/>
      <c r="AS6" s="3729"/>
      <c r="AT6" s="3729"/>
      <c r="AU6" s="3729"/>
      <c r="AV6" s="3729"/>
      <c r="AW6" s="3729"/>
      <c r="AX6" s="3729"/>
      <c r="AY6" s="3729"/>
      <c r="AZ6" s="3729"/>
      <c r="BA6" s="3729"/>
      <c r="BB6" s="3729"/>
      <c r="BC6" s="3730"/>
    </row>
    <row r="7" spans="1:55" ht="14.1" customHeight="1">
      <c r="B7" s="190"/>
      <c r="C7" s="985"/>
      <c r="D7" s="1014"/>
      <c r="E7" s="1014"/>
      <c r="F7" s="1014"/>
      <c r="G7" s="1014"/>
      <c r="H7" s="1014"/>
      <c r="I7" s="1014"/>
      <c r="X7" s="46"/>
      <c r="Y7" s="1014"/>
      <c r="Z7" s="727"/>
      <c r="AA7" s="724"/>
      <c r="AB7" s="724"/>
      <c r="AC7" s="724"/>
      <c r="AD7" s="724"/>
      <c r="AE7" s="724"/>
      <c r="AF7" s="724"/>
      <c r="AG7" s="724"/>
      <c r="AH7" s="724"/>
      <c r="AI7" s="724"/>
      <c r="AJ7" s="724"/>
      <c r="AK7" s="724"/>
      <c r="AL7" s="726"/>
      <c r="AM7" s="194"/>
      <c r="AN7" s="3728"/>
      <c r="AO7" s="3729"/>
      <c r="AP7" s="3729"/>
      <c r="AQ7" s="3729"/>
      <c r="AR7" s="3729"/>
      <c r="AS7" s="3729"/>
      <c r="AT7" s="3729"/>
      <c r="AU7" s="3729"/>
      <c r="AV7" s="3729"/>
      <c r="AW7" s="3729"/>
      <c r="AX7" s="3729"/>
      <c r="AY7" s="3729"/>
      <c r="AZ7" s="3729"/>
      <c r="BA7" s="3729"/>
      <c r="BB7" s="3729"/>
      <c r="BC7" s="3730"/>
    </row>
    <row r="8" spans="1:55" ht="14.1" customHeight="1">
      <c r="B8" s="190"/>
      <c r="C8" s="985"/>
      <c r="D8" s="155"/>
      <c r="E8" s="155"/>
      <c r="F8" s="155"/>
      <c r="G8" s="155"/>
      <c r="H8" s="155"/>
      <c r="I8" s="155"/>
      <c r="J8" s="155"/>
      <c r="K8" s="155"/>
      <c r="L8" s="155"/>
      <c r="M8" s="155"/>
      <c r="N8" s="155"/>
      <c r="O8" s="155"/>
      <c r="P8" s="155"/>
      <c r="Q8" s="155"/>
      <c r="R8" s="155"/>
      <c r="S8" s="155"/>
      <c r="T8" s="155"/>
      <c r="U8" s="155"/>
      <c r="V8" s="155"/>
      <c r="W8" s="155"/>
      <c r="X8" s="46"/>
      <c r="Y8" s="985"/>
      <c r="Z8" s="727"/>
      <c r="AA8" s="724"/>
      <c r="AB8" s="724"/>
      <c r="AC8" s="724"/>
      <c r="AD8" s="724"/>
      <c r="AE8" s="724"/>
      <c r="AF8" s="724"/>
      <c r="AG8" s="724"/>
      <c r="AH8" s="724"/>
      <c r="AI8" s="724"/>
      <c r="AJ8" s="724"/>
      <c r="AK8" s="724"/>
      <c r="AL8" s="726"/>
      <c r="AM8" s="194"/>
      <c r="AN8" s="3728"/>
      <c r="AO8" s="3729"/>
      <c r="AP8" s="3729"/>
      <c r="AQ8" s="3729"/>
      <c r="AR8" s="3729"/>
      <c r="AS8" s="3729"/>
      <c r="AT8" s="3729"/>
      <c r="AU8" s="3729"/>
      <c r="AV8" s="3729"/>
      <c r="AW8" s="3729"/>
      <c r="AX8" s="3729"/>
      <c r="AY8" s="3729"/>
      <c r="AZ8" s="3729"/>
      <c r="BA8" s="3729"/>
      <c r="BB8" s="3729"/>
      <c r="BC8" s="3730"/>
    </row>
    <row r="9" spans="1:55" ht="14.1" customHeight="1">
      <c r="B9" s="190"/>
      <c r="C9" s="985"/>
      <c r="D9" s="1014"/>
      <c r="E9" s="1014"/>
      <c r="F9" s="1014"/>
      <c r="G9" s="1014"/>
      <c r="H9" s="1014"/>
      <c r="I9" s="1014"/>
      <c r="J9" s="1014"/>
      <c r="K9" s="50"/>
      <c r="L9" s="50"/>
      <c r="M9" s="50"/>
      <c r="N9" s="50"/>
      <c r="O9" s="50"/>
      <c r="P9" s="1014"/>
      <c r="Q9" s="1014"/>
      <c r="R9" s="1014"/>
      <c r="S9" s="1014"/>
      <c r="T9" s="1014"/>
      <c r="U9" s="1014"/>
      <c r="V9" s="1014"/>
      <c r="W9" s="46"/>
      <c r="X9" s="46"/>
      <c r="Y9" s="985"/>
      <c r="Z9" s="727"/>
      <c r="AA9" s="724"/>
      <c r="AB9" s="724"/>
      <c r="AC9" s="724"/>
      <c r="AD9" s="724"/>
      <c r="AE9" s="724"/>
      <c r="AF9" s="724"/>
      <c r="AG9" s="724"/>
      <c r="AH9" s="724"/>
      <c r="AI9" s="724"/>
      <c r="AJ9" s="724"/>
      <c r="AK9" s="724"/>
      <c r="AL9" s="726"/>
      <c r="AM9" s="194"/>
      <c r="AN9" s="3728"/>
      <c r="AO9" s="3729"/>
      <c r="AP9" s="3729"/>
      <c r="AQ9" s="3729"/>
      <c r="AR9" s="3729"/>
      <c r="AS9" s="3729"/>
      <c r="AT9" s="3729"/>
      <c r="AU9" s="3729"/>
      <c r="AV9" s="3729"/>
      <c r="AW9" s="3729"/>
      <c r="AX9" s="3729"/>
      <c r="AY9" s="3729"/>
      <c r="AZ9" s="3729"/>
      <c r="BA9" s="3729"/>
      <c r="BB9" s="3729"/>
      <c r="BC9" s="3730"/>
    </row>
    <row r="10" spans="1:55" ht="14.1" customHeight="1">
      <c r="B10" s="190"/>
      <c r="C10" s="985"/>
      <c r="D10" s="987"/>
      <c r="E10" s="987"/>
      <c r="F10" s="987"/>
      <c r="G10" s="987"/>
      <c r="H10" s="987"/>
      <c r="I10" s="987"/>
      <c r="J10" s="1014"/>
      <c r="K10" s="50"/>
      <c r="L10" s="50"/>
      <c r="M10" s="50"/>
      <c r="N10" s="50"/>
      <c r="O10" s="50"/>
      <c r="P10" s="1014"/>
      <c r="Q10" s="1014"/>
      <c r="R10" s="1014"/>
      <c r="S10" s="1014"/>
      <c r="T10" s="1014"/>
      <c r="U10" s="1014"/>
      <c r="V10" s="1014"/>
      <c r="W10" s="46"/>
      <c r="X10" s="46"/>
      <c r="Y10" s="985"/>
      <c r="Z10" s="727"/>
      <c r="AA10" s="724"/>
      <c r="AB10" s="724"/>
      <c r="AC10" s="724"/>
      <c r="AD10" s="724"/>
      <c r="AE10" s="724"/>
      <c r="AF10" s="724"/>
      <c r="AG10" s="724"/>
      <c r="AH10" s="724"/>
      <c r="AI10" s="724"/>
      <c r="AJ10" s="724"/>
      <c r="AK10" s="724"/>
      <c r="AL10" s="726"/>
      <c r="AM10" s="194"/>
      <c r="AN10" s="3728"/>
      <c r="AO10" s="3729"/>
      <c r="AP10" s="3729"/>
      <c r="AQ10" s="3729"/>
      <c r="AR10" s="3729"/>
      <c r="AS10" s="3729"/>
      <c r="AT10" s="3729"/>
      <c r="AU10" s="3729"/>
      <c r="AV10" s="3729"/>
      <c r="AW10" s="3729"/>
      <c r="AX10" s="3729"/>
      <c r="AY10" s="3729"/>
      <c r="AZ10" s="3729"/>
      <c r="BA10" s="3729"/>
      <c r="BB10" s="3729"/>
      <c r="BC10" s="3730"/>
    </row>
    <row r="11" spans="1:55">
      <c r="B11" s="190"/>
      <c r="C11" s="987"/>
      <c r="D11" s="1014"/>
      <c r="E11" s="1014"/>
      <c r="F11" s="1014"/>
      <c r="G11" s="1014"/>
      <c r="H11" s="1014"/>
      <c r="I11" s="1014"/>
      <c r="J11" s="985"/>
      <c r="K11" s="44"/>
      <c r="L11" s="44"/>
      <c r="M11" s="44"/>
      <c r="N11" s="44"/>
      <c r="O11" s="44"/>
      <c r="P11" s="50"/>
      <c r="Q11" s="1014"/>
      <c r="R11" s="1014"/>
      <c r="S11" s="1014"/>
      <c r="T11" s="1014"/>
      <c r="U11" s="1014"/>
      <c r="V11" s="1014"/>
      <c r="W11" s="46"/>
      <c r="X11" s="46"/>
      <c r="Y11" s="987"/>
      <c r="Z11" s="727"/>
      <c r="AA11" s="724"/>
      <c r="AB11" s="724"/>
      <c r="AC11" s="724"/>
      <c r="AD11" s="724"/>
      <c r="AE11" s="724"/>
      <c r="AF11" s="724"/>
      <c r="AG11" s="724"/>
      <c r="AH11" s="724"/>
      <c r="AI11" s="724"/>
      <c r="AJ11" s="724"/>
      <c r="AK11" s="724"/>
      <c r="AL11" s="726"/>
      <c r="AM11" s="194"/>
      <c r="AN11" s="3728"/>
      <c r="AO11" s="3729"/>
      <c r="AP11" s="3729"/>
      <c r="AQ11" s="3729"/>
      <c r="AR11" s="3729"/>
      <c r="AS11" s="3729"/>
      <c r="AT11" s="3729"/>
      <c r="AU11" s="3729"/>
      <c r="AV11" s="3729"/>
      <c r="AW11" s="3729"/>
      <c r="AX11" s="3729"/>
      <c r="AY11" s="3729"/>
      <c r="AZ11" s="3729"/>
      <c r="BA11" s="3729"/>
      <c r="BB11" s="3729"/>
      <c r="BC11" s="3730"/>
    </row>
    <row r="12" spans="1:55" ht="14.1" customHeight="1">
      <c r="B12" s="190"/>
      <c r="C12" s="179" t="s">
        <v>1242</v>
      </c>
      <c r="D12" s="728"/>
      <c r="E12" s="729"/>
      <c r="F12" s="729"/>
      <c r="G12" s="729"/>
      <c r="H12" s="1014"/>
      <c r="I12" s="1014"/>
      <c r="J12" s="1014"/>
      <c r="K12" s="1014"/>
      <c r="L12" s="1014"/>
      <c r="M12" s="1014"/>
      <c r="N12" s="1014"/>
      <c r="O12" s="1014"/>
      <c r="P12" s="1014"/>
      <c r="Q12" s="1014"/>
      <c r="R12" s="1014"/>
      <c r="S12" s="1014"/>
      <c r="T12" s="1200" t="s">
        <v>34</v>
      </c>
      <c r="U12" s="1200"/>
      <c r="V12" s="1907"/>
      <c r="W12" s="1907"/>
      <c r="X12" s="1012" t="s">
        <v>97</v>
      </c>
      <c r="Y12" s="3"/>
      <c r="Z12" s="198" t="s">
        <v>397</v>
      </c>
      <c r="AA12" s="730"/>
      <c r="AB12" s="724"/>
      <c r="AC12" s="724"/>
      <c r="AD12" s="724"/>
      <c r="AE12" s="724"/>
      <c r="AF12" s="724"/>
      <c r="AG12" s="724"/>
      <c r="AH12" s="724"/>
      <c r="AI12" s="724"/>
      <c r="AJ12" s="724"/>
      <c r="AK12" s="724"/>
      <c r="AL12" s="726"/>
      <c r="AM12" s="194"/>
      <c r="AN12" s="3728"/>
      <c r="AO12" s="3729"/>
      <c r="AP12" s="3729"/>
      <c r="AQ12" s="3729"/>
      <c r="AR12" s="3729"/>
      <c r="AS12" s="3729"/>
      <c r="AT12" s="3729"/>
      <c r="AU12" s="3729"/>
      <c r="AV12" s="3729"/>
      <c r="AW12" s="3729"/>
      <c r="AX12" s="3729"/>
      <c r="AY12" s="3729"/>
      <c r="AZ12" s="3729"/>
      <c r="BA12" s="3729"/>
      <c r="BB12" s="3729"/>
      <c r="BC12" s="3730"/>
    </row>
    <row r="13" spans="1:55" ht="14.25" customHeight="1">
      <c r="A13" s="616"/>
      <c r="B13" s="723"/>
      <c r="C13" s="724"/>
      <c r="D13" s="724"/>
      <c r="E13" s="724"/>
      <c r="F13" s="724"/>
      <c r="G13" s="724"/>
      <c r="H13" s="724"/>
      <c r="I13" s="724"/>
      <c r="J13" s="724"/>
      <c r="K13" s="724"/>
      <c r="L13" s="724"/>
      <c r="M13" s="724"/>
      <c r="N13" s="724"/>
      <c r="O13" s="724"/>
      <c r="P13" s="724"/>
      <c r="Q13" s="724"/>
      <c r="R13" s="724"/>
      <c r="S13" s="724"/>
      <c r="T13" s="724"/>
      <c r="U13" s="724"/>
      <c r="V13" s="724"/>
      <c r="W13" s="724"/>
      <c r="X13" s="724"/>
      <c r="Y13" s="724"/>
      <c r="Z13" s="195" t="s">
        <v>992</v>
      </c>
      <c r="AA13" s="45" t="s">
        <v>993</v>
      </c>
      <c r="AB13" s="45"/>
      <c r="AC13" s="45"/>
      <c r="AD13" s="45"/>
      <c r="AE13" s="45"/>
      <c r="AF13" s="45"/>
      <c r="AG13" s="45"/>
      <c r="AH13" s="45"/>
      <c r="AI13" s="45"/>
      <c r="AJ13" s="45"/>
      <c r="AK13" s="45"/>
      <c r="AL13" s="381"/>
      <c r="AM13" s="194"/>
      <c r="AN13" s="3728"/>
      <c r="AO13" s="3729"/>
      <c r="AP13" s="3729"/>
      <c r="AQ13" s="3729"/>
      <c r="AR13" s="3729"/>
      <c r="AS13" s="3729"/>
      <c r="AT13" s="3729"/>
      <c r="AU13" s="3729"/>
      <c r="AV13" s="3729"/>
      <c r="AW13" s="3729"/>
      <c r="AX13" s="3729"/>
      <c r="AY13" s="3729"/>
      <c r="AZ13" s="3729"/>
      <c r="BA13" s="3729"/>
      <c r="BB13" s="3729"/>
      <c r="BC13" s="3730"/>
    </row>
    <row r="14" spans="1:55" ht="14.1" customHeight="1">
      <c r="A14" s="616"/>
      <c r="B14" s="190"/>
      <c r="C14" s="179" t="s">
        <v>1243</v>
      </c>
      <c r="D14" s="283"/>
      <c r="E14" s="731"/>
      <c r="F14" s="283"/>
      <c r="G14" s="283"/>
      <c r="H14" s="985"/>
      <c r="I14" s="985"/>
      <c r="J14" s="985"/>
      <c r="K14" s="985"/>
      <c r="L14" s="985"/>
      <c r="M14" s="985"/>
      <c r="N14" s="985"/>
      <c r="O14" s="985"/>
      <c r="P14" s="985"/>
      <c r="Q14" s="985"/>
      <c r="R14" s="985"/>
      <c r="S14" s="985"/>
      <c r="T14" s="985"/>
      <c r="U14" s="985"/>
      <c r="V14" s="985"/>
      <c r="W14" s="985"/>
      <c r="X14" s="985"/>
      <c r="Y14" s="985"/>
      <c r="Z14" s="198"/>
      <c r="AA14" s="45" t="s">
        <v>994</v>
      </c>
      <c r="AB14" s="45"/>
      <c r="AC14" s="45"/>
      <c r="AD14" s="45"/>
      <c r="AE14" s="45"/>
      <c r="AF14" s="45"/>
      <c r="AG14" s="45"/>
      <c r="AH14" s="45"/>
      <c r="AI14" s="45"/>
      <c r="AJ14" s="45"/>
      <c r="AK14" s="45"/>
      <c r="AL14" s="381"/>
      <c r="AM14" s="194"/>
      <c r="AN14" s="3728"/>
      <c r="AO14" s="3729"/>
      <c r="AP14" s="3729"/>
      <c r="AQ14" s="3729"/>
      <c r="AR14" s="3729"/>
      <c r="AS14" s="3729"/>
      <c r="AT14" s="3729"/>
      <c r="AU14" s="3729"/>
      <c r="AV14" s="3729"/>
      <c r="AW14" s="3729"/>
      <c r="AX14" s="3729"/>
      <c r="AY14" s="3729"/>
      <c r="AZ14" s="3729"/>
      <c r="BA14" s="3729"/>
      <c r="BB14" s="3729"/>
      <c r="BC14" s="3730"/>
    </row>
    <row r="15" spans="1:55">
      <c r="A15" s="616"/>
      <c r="B15" s="190"/>
      <c r="C15" s="985"/>
      <c r="D15" s="179"/>
      <c r="E15" s="985"/>
      <c r="F15" s="985"/>
      <c r="G15" s="985"/>
      <c r="H15" s="985" t="s">
        <v>398</v>
      </c>
      <c r="I15" s="985" t="s">
        <v>398</v>
      </c>
      <c r="J15" s="985" t="s">
        <v>398</v>
      </c>
      <c r="K15" s="985"/>
      <c r="L15" s="985"/>
      <c r="M15" s="985"/>
      <c r="N15" s="985"/>
      <c r="O15" s="985"/>
      <c r="P15" s="985"/>
      <c r="Q15" s="985"/>
      <c r="R15" s="985"/>
      <c r="S15" s="985"/>
      <c r="T15" s="44"/>
      <c r="U15" s="985"/>
      <c r="V15" s="44"/>
      <c r="W15" s="44"/>
      <c r="X15" s="44"/>
      <c r="Y15" s="732"/>
      <c r="Z15" s="198"/>
      <c r="AA15" s="998"/>
      <c r="AB15" s="998"/>
      <c r="AC15" s="998"/>
      <c r="AD15" s="998"/>
      <c r="AE15" s="998"/>
      <c r="AF15" s="998"/>
      <c r="AG15" s="998"/>
      <c r="AH15" s="998"/>
      <c r="AI15" s="998"/>
      <c r="AJ15" s="998"/>
      <c r="AK15" s="998"/>
      <c r="AL15" s="355"/>
      <c r="AM15" s="194"/>
      <c r="AN15" s="3731"/>
      <c r="AO15" s="3732"/>
      <c r="AP15" s="3732"/>
      <c r="AQ15" s="3732"/>
      <c r="AR15" s="3732"/>
      <c r="AS15" s="3732"/>
      <c r="AT15" s="3732"/>
      <c r="AU15" s="3732"/>
      <c r="AV15" s="3732"/>
      <c r="AW15" s="3732"/>
      <c r="AX15" s="3732"/>
      <c r="AY15" s="3732"/>
      <c r="AZ15" s="3732"/>
      <c r="BA15" s="3732"/>
      <c r="BB15" s="3732"/>
      <c r="BC15" s="3733"/>
    </row>
    <row r="16" spans="1:55" ht="15.75" customHeight="1">
      <c r="A16" s="616"/>
      <c r="B16" s="190"/>
      <c r="C16" s="1014" t="s">
        <v>399</v>
      </c>
      <c r="E16" s="179"/>
      <c r="F16" s="1014"/>
      <c r="G16" s="179"/>
      <c r="Y16" s="87"/>
      <c r="Z16" s="147" t="s">
        <v>400</v>
      </c>
      <c r="AA16" s="998"/>
      <c r="AB16" s="998"/>
      <c r="AC16" s="998"/>
      <c r="AD16" s="998"/>
      <c r="AE16" s="998"/>
      <c r="AF16" s="998"/>
      <c r="AG16" s="998"/>
      <c r="AH16" s="998"/>
      <c r="AI16" s="998"/>
      <c r="AJ16" s="45"/>
      <c r="AK16" s="345"/>
      <c r="AL16" s="355"/>
      <c r="AM16" s="194"/>
    </row>
    <row r="17" spans="1:69">
      <c r="A17" s="616"/>
      <c r="B17" s="190"/>
      <c r="C17" s="985"/>
      <c r="D17" s="985"/>
      <c r="E17" s="179"/>
      <c r="F17" s="985"/>
      <c r="G17" s="985"/>
      <c r="H17" s="985"/>
      <c r="I17" s="985"/>
      <c r="J17" s="985"/>
      <c r="K17" s="985"/>
      <c r="L17" s="156"/>
      <c r="M17" s="985"/>
      <c r="N17" s="985"/>
      <c r="O17" s="985"/>
      <c r="P17" s="985"/>
      <c r="Q17" s="156"/>
      <c r="R17" s="985"/>
      <c r="S17" s="985"/>
      <c r="T17" s="44"/>
      <c r="U17" s="156"/>
      <c r="V17" s="44"/>
      <c r="W17" s="44"/>
      <c r="X17" s="44"/>
      <c r="Y17" s="985"/>
      <c r="Z17" s="198"/>
      <c r="AA17" s="3736" t="s">
        <v>401</v>
      </c>
      <c r="AB17" s="3737"/>
      <c r="AC17" s="3737"/>
      <c r="AD17" s="3737"/>
      <c r="AE17" s="3737"/>
      <c r="AF17" s="3737"/>
      <c r="AG17" s="3737"/>
      <c r="AH17" s="3737"/>
      <c r="AI17" s="3737"/>
      <c r="AJ17" s="3737"/>
      <c r="AK17" s="3737"/>
      <c r="AL17" s="3737"/>
      <c r="AM17" s="194"/>
    </row>
    <row r="18" spans="1:69" ht="14.1" customHeight="1">
      <c r="A18" s="616"/>
      <c r="B18" s="190"/>
      <c r="C18" s="985" t="s">
        <v>402</v>
      </c>
      <c r="E18" s="179"/>
      <c r="F18" s="985"/>
      <c r="G18" s="985"/>
      <c r="H18" s="985"/>
      <c r="I18" s="985"/>
      <c r="J18" s="1005"/>
      <c r="K18" s="3738"/>
      <c r="L18" s="3738"/>
      <c r="M18" s="1005" t="s">
        <v>403</v>
      </c>
      <c r="N18" s="985"/>
      <c r="O18" s="985" t="s">
        <v>404</v>
      </c>
      <c r="P18" s="985"/>
      <c r="Q18" s="985"/>
      <c r="R18" s="985"/>
      <c r="S18" s="985"/>
      <c r="T18" s="985"/>
      <c r="U18" s="1012"/>
      <c r="V18" s="3738"/>
      <c r="W18" s="3738"/>
      <c r="X18" s="1005" t="s">
        <v>403</v>
      </c>
      <c r="Y18" s="985"/>
      <c r="Z18" s="198"/>
      <c r="AA18" s="3736"/>
      <c r="AB18" s="3737"/>
      <c r="AC18" s="3737"/>
      <c r="AD18" s="3737"/>
      <c r="AE18" s="3737"/>
      <c r="AF18" s="3737"/>
      <c r="AG18" s="3737"/>
      <c r="AH18" s="3737"/>
      <c r="AI18" s="3737"/>
      <c r="AJ18" s="3737"/>
      <c r="AK18" s="3737"/>
      <c r="AL18" s="3737"/>
      <c r="AM18" s="194"/>
      <c r="AN18" s="37"/>
    </row>
    <row r="19" spans="1:69" ht="14.1" customHeight="1">
      <c r="A19" s="616"/>
      <c r="B19" s="190"/>
      <c r="C19" s="985"/>
      <c r="D19" s="179"/>
      <c r="E19" s="985"/>
      <c r="F19" s="985"/>
      <c r="G19" s="985"/>
      <c r="H19" s="985"/>
      <c r="I19" s="985"/>
      <c r="J19" s="985"/>
      <c r="K19" s="985"/>
      <c r="L19" s="985"/>
      <c r="M19" s="985"/>
      <c r="N19" s="985"/>
      <c r="O19" s="985"/>
      <c r="P19" s="985"/>
      <c r="Q19" s="985"/>
      <c r="R19" s="985"/>
      <c r="S19" s="985"/>
      <c r="T19" s="179"/>
      <c r="U19" s="179"/>
      <c r="V19" s="179"/>
      <c r="W19" s="179"/>
      <c r="X19" s="179"/>
      <c r="Y19" s="985"/>
      <c r="Z19" s="198"/>
      <c r="AA19" s="45" t="s">
        <v>405</v>
      </c>
      <c r="AB19" s="45"/>
      <c r="AC19" s="45"/>
      <c r="AD19" s="45"/>
      <c r="AE19" s="45"/>
      <c r="AF19" s="45"/>
      <c r="AG19" s="45"/>
      <c r="AH19" s="45"/>
      <c r="AI19" s="45"/>
      <c r="AJ19" s="45"/>
      <c r="AK19" s="45"/>
      <c r="AL19" s="355"/>
      <c r="AM19" s="194"/>
      <c r="AN19" s="37"/>
    </row>
    <row r="20" spans="1:69" ht="14.1" customHeight="1">
      <c r="A20" s="616"/>
      <c r="B20" s="190"/>
      <c r="C20" s="985" t="s">
        <v>1244</v>
      </c>
      <c r="D20" s="985"/>
      <c r="E20" s="985"/>
      <c r="F20" s="985"/>
      <c r="G20" s="985"/>
      <c r="H20" s="985"/>
      <c r="I20" s="985"/>
      <c r="J20" s="985"/>
      <c r="K20" s="985"/>
      <c r="L20" s="985"/>
      <c r="M20" s="985"/>
      <c r="N20" s="985"/>
      <c r="O20" s="985"/>
      <c r="P20" s="44"/>
      <c r="Q20" s="44"/>
      <c r="R20" s="44"/>
      <c r="S20" s="44"/>
      <c r="T20" s="44"/>
      <c r="U20" s="44"/>
      <c r="V20" s="3"/>
      <c r="W20" s="992"/>
      <c r="X20" s="992"/>
      <c r="Y20" s="985"/>
      <c r="Z20" s="198"/>
      <c r="AA20" s="45" t="s">
        <v>406</v>
      </c>
      <c r="AB20" s="45"/>
      <c r="AC20" s="45"/>
      <c r="AD20" s="45"/>
      <c r="AE20" s="45"/>
      <c r="AF20" s="45"/>
      <c r="AG20" s="45"/>
      <c r="AH20" s="45"/>
      <c r="AI20" s="45"/>
      <c r="AJ20" s="45"/>
      <c r="AK20" s="45"/>
      <c r="AL20" s="355"/>
      <c r="AM20" s="194"/>
      <c r="AN20" s="37"/>
    </row>
    <row r="21" spans="1:69" ht="14.25">
      <c r="A21" s="616"/>
      <c r="B21" s="190"/>
      <c r="C21" s="985"/>
      <c r="D21" s="985"/>
      <c r="E21" s="985"/>
      <c r="F21" s="985"/>
      <c r="G21" s="985"/>
      <c r="H21" s="985"/>
      <c r="I21" s="985"/>
      <c r="J21" s="985"/>
      <c r="K21" s="985"/>
      <c r="L21" s="985"/>
      <c r="M21" s="985"/>
      <c r="N21" s="985"/>
      <c r="O21" s="985"/>
      <c r="P21" s="985"/>
      <c r="Q21" s="985"/>
      <c r="R21" s="985"/>
      <c r="S21" s="3"/>
      <c r="T21" s="49"/>
      <c r="U21" s="156"/>
      <c r="V21" s="985"/>
      <c r="W21" s="985"/>
      <c r="X21" s="985"/>
      <c r="Y21" s="985"/>
      <c r="Z21" s="198"/>
      <c r="AA21" s="45" t="s">
        <v>407</v>
      </c>
      <c r="AB21" s="45"/>
      <c r="AC21" s="45"/>
      <c r="AD21" s="45"/>
      <c r="AE21" s="45"/>
      <c r="AF21" s="45"/>
      <c r="AG21" s="45"/>
      <c r="AH21" s="45"/>
      <c r="AI21" s="45"/>
      <c r="AJ21" s="45"/>
      <c r="AK21" s="45"/>
      <c r="AL21" s="355"/>
      <c r="AM21" s="194"/>
      <c r="AN21" s="37"/>
    </row>
    <row r="22" spans="1:69" ht="14.1" customHeight="1">
      <c r="A22" s="616"/>
      <c r="B22" s="190"/>
      <c r="C22" s="985" t="s">
        <v>408</v>
      </c>
      <c r="D22" s="179"/>
      <c r="E22" s="179"/>
      <c r="F22" s="985"/>
      <c r="G22" s="985"/>
      <c r="H22" s="992"/>
      <c r="I22" s="992"/>
      <c r="J22" s="156"/>
      <c r="K22" s="156"/>
      <c r="L22" s="992"/>
      <c r="M22" s="992"/>
      <c r="N22" s="156"/>
      <c r="O22" s="156"/>
      <c r="P22" s="992"/>
      <c r="Q22" s="992"/>
      <c r="R22" s="1014"/>
      <c r="S22" s="992"/>
      <c r="T22" s="992"/>
      <c r="U22" s="992"/>
      <c r="V22" s="992"/>
      <c r="W22" s="992"/>
      <c r="X22" s="992"/>
      <c r="Y22" s="281"/>
      <c r="Z22" s="198"/>
      <c r="AA22" s="45" t="s">
        <v>409</v>
      </c>
      <c r="AB22" s="45"/>
      <c r="AC22" s="45"/>
      <c r="AD22" s="45"/>
      <c r="AE22" s="45"/>
      <c r="AF22" s="45"/>
      <c r="AG22" s="45"/>
      <c r="AH22" s="45"/>
      <c r="AI22" s="45"/>
      <c r="AJ22" s="45"/>
      <c r="AK22" s="45"/>
      <c r="AL22" s="355"/>
      <c r="AM22" s="194"/>
      <c r="AN22" s="37"/>
      <c r="AT22" s="691"/>
      <c r="AU22" s="691"/>
      <c r="AV22" s="156"/>
      <c r="AW22" s="156"/>
      <c r="AX22" s="691"/>
      <c r="AY22" s="691"/>
      <c r="AZ22" s="156"/>
      <c r="BA22" s="691"/>
      <c r="BB22" s="691"/>
      <c r="BC22" s="691"/>
      <c r="BD22" s="691"/>
      <c r="BE22" s="691"/>
      <c r="BF22" s="44"/>
    </row>
    <row r="23" spans="1:69" ht="14.1" customHeight="1">
      <c r="A23" s="616"/>
      <c r="B23" s="190"/>
      <c r="C23" s="179"/>
      <c r="D23" s="179"/>
      <c r="E23" s="985"/>
      <c r="F23" s="985"/>
      <c r="G23" s="985"/>
      <c r="H23" s="985"/>
      <c r="I23" s="985"/>
      <c r="J23" s="985"/>
      <c r="K23" s="985"/>
      <c r="L23" s="2035"/>
      <c r="M23" s="2035"/>
      <c r="N23" s="2035"/>
      <c r="O23" s="2035"/>
      <c r="P23" s="2035"/>
      <c r="Q23" s="2035"/>
      <c r="R23" s="2035"/>
      <c r="S23" s="2035"/>
      <c r="T23" s="2035"/>
      <c r="U23" s="2035"/>
      <c r="V23" s="2035"/>
      <c r="W23" s="2035"/>
      <c r="X23" s="2035"/>
      <c r="Y23" s="281" t="s">
        <v>410</v>
      </c>
      <c r="Z23" s="198"/>
      <c r="AA23" s="45" t="s">
        <v>411</v>
      </c>
      <c r="AB23" s="45"/>
      <c r="AC23" s="45"/>
      <c r="AD23" s="45"/>
      <c r="AE23" s="45"/>
      <c r="AF23" s="45"/>
      <c r="AG23" s="45"/>
      <c r="AH23" s="45"/>
      <c r="AI23" s="45"/>
      <c r="AJ23" s="45"/>
      <c r="AK23" s="45"/>
      <c r="AL23" s="355"/>
      <c r="AM23" s="194"/>
      <c r="AN23" s="37"/>
      <c r="AT23" s="691"/>
      <c r="AU23" s="691"/>
      <c r="AV23" s="156"/>
      <c r="AW23" s="156"/>
      <c r="AX23" s="691"/>
      <c r="AY23" s="691"/>
      <c r="AZ23" s="156"/>
      <c r="BA23" s="691"/>
      <c r="BB23" s="691"/>
      <c r="BC23" s="691"/>
      <c r="BD23" s="691"/>
      <c r="BE23" s="691"/>
      <c r="BF23" s="44"/>
    </row>
    <row r="24" spans="1:69" ht="14.25">
      <c r="A24" s="616"/>
      <c r="B24" s="190"/>
      <c r="C24" s="179"/>
      <c r="E24" s="985"/>
      <c r="F24" s="985"/>
      <c r="G24" s="985"/>
      <c r="H24" s="985"/>
      <c r="I24" s="985"/>
      <c r="J24" s="985"/>
      <c r="K24" s="985"/>
      <c r="L24" s="985"/>
      <c r="M24" s="985"/>
      <c r="N24" s="985"/>
      <c r="O24" s="985"/>
      <c r="P24" s="985"/>
      <c r="Q24" s="985"/>
      <c r="R24" s="985"/>
      <c r="S24" s="985"/>
      <c r="T24" s="992"/>
      <c r="U24" s="992"/>
      <c r="V24" s="3"/>
      <c r="W24" s="992"/>
      <c r="X24" s="992"/>
      <c r="Y24" s="985"/>
      <c r="Z24" s="198"/>
      <c r="AA24" s="45"/>
      <c r="AB24" s="45"/>
      <c r="AC24" s="45"/>
      <c r="AD24" s="45"/>
      <c r="AE24" s="45"/>
      <c r="AF24" s="45"/>
      <c r="AG24" s="45"/>
      <c r="AH24" s="45"/>
      <c r="AI24" s="45"/>
      <c r="AJ24" s="45"/>
      <c r="AK24" s="45"/>
      <c r="AL24" s="355"/>
      <c r="AM24" s="194"/>
    </row>
    <row r="25" spans="1:69" ht="14.1" customHeight="1">
      <c r="A25" s="616"/>
      <c r="B25" s="190"/>
      <c r="C25" s="179" t="s">
        <v>412</v>
      </c>
      <c r="E25" s="985"/>
      <c r="F25" s="985"/>
      <c r="G25" s="985"/>
      <c r="H25" s="998"/>
      <c r="I25" s="998"/>
      <c r="J25" s="998"/>
      <c r="K25" s="998"/>
      <c r="L25" s="998"/>
      <c r="M25" s="998"/>
      <c r="N25" s="998"/>
      <c r="O25" s="998"/>
      <c r="P25" s="998"/>
      <c r="Q25" s="998"/>
      <c r="R25" s="733"/>
      <c r="S25" s="179"/>
      <c r="T25" s="179"/>
      <c r="U25" s="179"/>
      <c r="W25" s="985"/>
      <c r="X25" s="985"/>
      <c r="Y25" s="985"/>
      <c r="Z25" s="195" t="s">
        <v>1234</v>
      </c>
      <c r="AA25" s="3734" t="s">
        <v>1030</v>
      </c>
      <c r="AB25" s="3734"/>
      <c r="AC25" s="3734"/>
      <c r="AD25" s="3734"/>
      <c r="AE25" s="3734"/>
      <c r="AF25" s="3734"/>
      <c r="AG25" s="3734"/>
      <c r="AH25" s="3734"/>
      <c r="AI25" s="3734"/>
      <c r="AJ25" s="3734"/>
      <c r="AK25" s="3734"/>
      <c r="AL25" s="3735"/>
      <c r="AM25" s="194"/>
    </row>
    <row r="26" spans="1:69" ht="14.1" customHeight="1">
      <c r="A26" s="616"/>
      <c r="B26" s="190"/>
      <c r="C26" s="985"/>
      <c r="D26" s="179"/>
      <c r="E26" s="985"/>
      <c r="F26" s="985"/>
      <c r="G26" s="985"/>
      <c r="H26" s="998"/>
      <c r="I26" s="998"/>
      <c r="J26" s="998"/>
      <c r="K26" s="998"/>
      <c r="L26" s="998"/>
      <c r="M26" s="998"/>
      <c r="N26" s="998"/>
      <c r="O26" s="998"/>
      <c r="P26" s="998"/>
      <c r="Q26" s="998"/>
      <c r="R26" s="733"/>
      <c r="S26" s="179"/>
      <c r="T26" s="179"/>
      <c r="U26" s="179"/>
      <c r="W26" s="985"/>
      <c r="X26" s="985"/>
      <c r="Y26" s="732"/>
      <c r="Z26" s="198"/>
      <c r="AA26" s="3734"/>
      <c r="AB26" s="3734"/>
      <c r="AC26" s="3734"/>
      <c r="AD26" s="3734"/>
      <c r="AE26" s="3734"/>
      <c r="AF26" s="3734"/>
      <c r="AG26" s="3734"/>
      <c r="AH26" s="3734"/>
      <c r="AI26" s="3734"/>
      <c r="AJ26" s="3734"/>
      <c r="AK26" s="3734"/>
      <c r="AL26" s="3735"/>
      <c r="AM26" s="194"/>
    </row>
    <row r="27" spans="1:69" ht="14.1" customHeight="1">
      <c r="A27" s="616"/>
      <c r="B27" s="190"/>
      <c r="C27" s="985" t="s">
        <v>1245</v>
      </c>
      <c r="D27" s="179"/>
      <c r="E27" s="985"/>
      <c r="F27" s="985"/>
      <c r="G27" s="985"/>
      <c r="H27" s="156"/>
      <c r="I27" s="992"/>
      <c r="J27" s="992"/>
      <c r="K27" s="44"/>
      <c r="L27" s="49"/>
      <c r="M27" s="156"/>
      <c r="N27" s="985"/>
      <c r="O27" s="985"/>
      <c r="P27" s="985"/>
      <c r="Q27" s="985"/>
      <c r="R27" s="992"/>
      <c r="S27" s="992"/>
      <c r="T27" s="3"/>
      <c r="U27" s="993"/>
      <c r="V27" s="993"/>
      <c r="W27" s="985"/>
      <c r="X27" s="985"/>
      <c r="Y27" s="986"/>
      <c r="Z27" s="147"/>
      <c r="AA27" s="3734"/>
      <c r="AB27" s="3734"/>
      <c r="AC27" s="3734"/>
      <c r="AD27" s="3734"/>
      <c r="AE27" s="3734"/>
      <c r="AF27" s="3734"/>
      <c r="AG27" s="3734"/>
      <c r="AH27" s="3734"/>
      <c r="AI27" s="3734"/>
      <c r="AJ27" s="3734"/>
      <c r="AK27" s="3734"/>
      <c r="AL27" s="3735"/>
      <c r="AM27" s="194"/>
      <c r="AO27" s="176"/>
      <c r="AP27" s="176"/>
      <c r="AQ27" s="176"/>
      <c r="AR27" s="176"/>
      <c r="AS27" s="176"/>
      <c r="AT27" s="176"/>
      <c r="AU27" s="176"/>
      <c r="AV27" s="176"/>
      <c r="AW27" s="176"/>
      <c r="AX27" s="176"/>
      <c r="AY27" s="176"/>
      <c r="AZ27" s="176"/>
      <c r="BA27" s="176"/>
      <c r="BB27" s="176"/>
      <c r="BC27" s="176"/>
      <c r="BD27" s="176"/>
      <c r="BE27" s="176"/>
      <c r="BF27" s="176"/>
      <c r="BJ27" s="734"/>
    </row>
    <row r="28" spans="1:69" ht="14.1" customHeight="1">
      <c r="A28" s="616"/>
      <c r="B28" s="190"/>
      <c r="C28" s="985" t="s">
        <v>467</v>
      </c>
      <c r="Y28" s="986"/>
      <c r="Z28" s="195" t="s">
        <v>38</v>
      </c>
      <c r="AA28" s="1273" t="s">
        <v>413</v>
      </c>
      <c r="AB28" s="1273"/>
      <c r="AC28" s="1273"/>
      <c r="AD28" s="1273"/>
      <c r="AE28" s="1273"/>
      <c r="AF28" s="1273"/>
      <c r="AG28" s="1273"/>
      <c r="AH28" s="1273"/>
      <c r="AI28" s="1273"/>
      <c r="AJ28" s="1273"/>
      <c r="AK28" s="1273"/>
      <c r="AL28" s="1274"/>
      <c r="AM28" s="194"/>
      <c r="AO28" s="176"/>
      <c r="AP28" s="176"/>
      <c r="AQ28" s="176"/>
      <c r="AR28" s="176"/>
      <c r="AS28" s="176"/>
      <c r="AT28" s="176"/>
      <c r="AU28" s="176"/>
      <c r="AV28" s="176"/>
      <c r="AW28" s="176"/>
      <c r="AX28" s="176"/>
      <c r="AY28" s="176"/>
      <c r="AZ28" s="176"/>
      <c r="BA28" s="176"/>
      <c r="BB28" s="176"/>
      <c r="BC28" s="176"/>
      <c r="BD28" s="176"/>
      <c r="BE28" s="176"/>
      <c r="BF28" s="176"/>
      <c r="BJ28" s="734"/>
    </row>
    <row r="29" spans="1:69" ht="14.1" customHeight="1">
      <c r="A29" s="616"/>
      <c r="B29" s="190"/>
      <c r="C29" s="179" t="s">
        <v>1286</v>
      </c>
      <c r="D29" s="1014"/>
      <c r="E29" s="1008"/>
      <c r="F29" s="1008"/>
      <c r="G29" s="1008"/>
      <c r="H29" s="1008"/>
      <c r="I29" s="1008"/>
      <c r="J29" s="1008"/>
      <c r="K29" s="1008"/>
      <c r="L29" s="1008"/>
      <c r="M29" s="1008"/>
      <c r="N29" s="1008"/>
      <c r="O29" s="1014"/>
      <c r="P29" s="1014"/>
      <c r="Q29" s="44"/>
      <c r="R29" s="44"/>
      <c r="S29" s="44"/>
      <c r="T29" s="44"/>
      <c r="U29" s="44"/>
      <c r="V29" s="44"/>
      <c r="W29" s="44"/>
      <c r="X29" s="179"/>
      <c r="Y29" s="282"/>
      <c r="Z29" s="195"/>
      <c r="AA29" s="1273" t="s">
        <v>1305</v>
      </c>
      <c r="AB29" s="1273"/>
      <c r="AC29" s="1273"/>
      <c r="AD29" s="1273"/>
      <c r="AE29" s="1273"/>
      <c r="AF29" s="1273"/>
      <c r="AG29" s="1273"/>
      <c r="AH29" s="1273"/>
      <c r="AI29" s="1273"/>
      <c r="AJ29" s="1273"/>
      <c r="AK29" s="1273"/>
      <c r="AL29" s="1274"/>
      <c r="AM29" s="194"/>
      <c r="AO29" s="176"/>
      <c r="AP29" s="176"/>
      <c r="AQ29" s="176"/>
      <c r="AR29" s="176"/>
      <c r="AS29" s="176"/>
      <c r="AT29" s="176"/>
      <c r="AU29" s="176"/>
      <c r="AV29" s="176"/>
      <c r="AW29" s="176"/>
      <c r="AX29" s="176"/>
      <c r="AY29" s="176"/>
      <c r="AZ29" s="176"/>
      <c r="BA29" s="176"/>
      <c r="BB29" s="176"/>
      <c r="BC29" s="176"/>
      <c r="BD29" s="176"/>
      <c r="BE29" s="176"/>
      <c r="BF29" s="176"/>
      <c r="BJ29" s="734"/>
    </row>
    <row r="30" spans="1:69" ht="15" customHeight="1">
      <c r="A30" s="1039"/>
      <c r="B30" s="190"/>
      <c r="C30" s="179"/>
      <c r="D30" s="3739"/>
      <c r="E30" s="3739"/>
      <c r="F30" s="3739"/>
      <c r="G30" s="3739"/>
      <c r="H30" s="3739"/>
      <c r="I30" s="3740" t="s">
        <v>94</v>
      </c>
      <c r="J30" s="3740"/>
      <c r="K30" s="3740"/>
      <c r="L30" s="3740"/>
      <c r="M30" s="3740"/>
      <c r="N30" s="3740" t="s">
        <v>95</v>
      </c>
      <c r="O30" s="3740"/>
      <c r="P30" s="3740"/>
      <c r="Q30" s="3740"/>
      <c r="R30" s="3740"/>
      <c r="S30" s="3722" t="s">
        <v>1287</v>
      </c>
      <c r="T30" s="3722"/>
      <c r="U30" s="3722"/>
      <c r="V30" s="3722"/>
      <c r="W30" s="3722"/>
      <c r="X30" s="3722"/>
      <c r="Y30" s="3722"/>
      <c r="Z30" s="3722"/>
      <c r="AA30" s="3722" t="s">
        <v>1288</v>
      </c>
      <c r="AB30" s="3722"/>
      <c r="AC30" s="3722"/>
      <c r="AD30" s="3722"/>
      <c r="AE30" s="3722"/>
      <c r="AF30" s="3722"/>
      <c r="AG30" s="1068"/>
      <c r="AH30" s="1037"/>
      <c r="AI30" s="1037"/>
      <c r="AJ30" s="1037"/>
      <c r="AK30" s="1037"/>
      <c r="AL30" s="1038"/>
      <c r="AM30" s="194"/>
      <c r="AN30" s="176"/>
      <c r="AO30" s="1037"/>
      <c r="AP30" s="1037"/>
      <c r="AQ30" s="1037"/>
      <c r="AR30" s="1037"/>
      <c r="AS30" s="176"/>
      <c r="AT30" s="176"/>
      <c r="AV30" s="176"/>
      <c r="AW30" s="176"/>
      <c r="AX30" s="176"/>
      <c r="AY30" s="176"/>
      <c r="AZ30" s="176"/>
      <c r="BA30" s="176"/>
      <c r="BB30" s="176"/>
      <c r="BC30" s="176"/>
      <c r="BD30" s="176"/>
      <c r="BE30" s="176"/>
      <c r="BF30" s="176"/>
      <c r="BQ30" s="734"/>
    </row>
    <row r="31" spans="1:69" ht="15" customHeight="1">
      <c r="A31" s="1039"/>
      <c r="B31" s="190"/>
      <c r="C31" s="179"/>
      <c r="D31" s="3721" t="s">
        <v>1289</v>
      </c>
      <c r="E31" s="3721"/>
      <c r="F31" s="3721"/>
      <c r="G31" s="3721"/>
      <c r="H31" s="3721"/>
      <c r="I31" s="3721"/>
      <c r="J31" s="3721"/>
      <c r="K31" s="3721"/>
      <c r="L31" s="3721"/>
      <c r="M31" s="3721"/>
      <c r="N31" s="3721"/>
      <c r="O31" s="3721"/>
      <c r="P31" s="3721"/>
      <c r="Q31" s="3721"/>
      <c r="R31" s="3721"/>
      <c r="S31" s="3721"/>
      <c r="T31" s="3721"/>
      <c r="U31" s="3721"/>
      <c r="V31" s="3721"/>
      <c r="W31" s="3721"/>
      <c r="X31" s="3721"/>
      <c r="Y31" s="3721"/>
      <c r="Z31" s="3721"/>
      <c r="AA31" s="3721"/>
      <c r="AB31" s="3721"/>
      <c r="AC31" s="3721"/>
      <c r="AD31" s="3721"/>
      <c r="AE31" s="3721"/>
      <c r="AF31" s="3721"/>
      <c r="AG31" s="1068"/>
      <c r="AH31" s="1037"/>
      <c r="AI31" s="1037"/>
      <c r="AJ31" s="1037"/>
      <c r="AK31" s="1037"/>
      <c r="AL31" s="1038"/>
      <c r="AM31" s="194"/>
      <c r="AN31" s="176"/>
      <c r="AO31" s="1037"/>
      <c r="AP31" s="1037"/>
      <c r="AQ31" s="1037"/>
      <c r="AR31" s="1037"/>
      <c r="AS31" s="176"/>
      <c r="AT31" s="176"/>
      <c r="AV31" s="176"/>
      <c r="AW31" s="176"/>
      <c r="AX31" s="176"/>
      <c r="AY31" s="176"/>
      <c r="AZ31" s="176"/>
      <c r="BA31" s="176"/>
      <c r="BB31" s="176"/>
      <c r="BC31" s="176"/>
      <c r="BD31" s="176"/>
      <c r="BE31" s="176"/>
      <c r="BF31" s="176"/>
      <c r="BQ31" s="734"/>
    </row>
    <row r="32" spans="1:69" ht="15" customHeight="1">
      <c r="A32" s="1039"/>
      <c r="B32" s="190"/>
      <c r="C32" s="179"/>
      <c r="D32" s="3721" t="s">
        <v>1290</v>
      </c>
      <c r="E32" s="3721"/>
      <c r="F32" s="3721"/>
      <c r="G32" s="3721"/>
      <c r="H32" s="3721"/>
      <c r="I32" s="3721"/>
      <c r="J32" s="3721"/>
      <c r="K32" s="3721"/>
      <c r="L32" s="3721"/>
      <c r="M32" s="3721"/>
      <c r="N32" s="3721"/>
      <c r="O32" s="3721"/>
      <c r="P32" s="3721"/>
      <c r="Q32" s="3721"/>
      <c r="R32" s="3721"/>
      <c r="S32" s="3721"/>
      <c r="T32" s="3721"/>
      <c r="U32" s="3721"/>
      <c r="V32" s="3721"/>
      <c r="W32" s="3721"/>
      <c r="X32" s="3721"/>
      <c r="Y32" s="3721"/>
      <c r="Z32" s="3721"/>
      <c r="AA32" s="3721"/>
      <c r="AB32" s="3721"/>
      <c r="AC32" s="3721"/>
      <c r="AD32" s="3721"/>
      <c r="AE32" s="3721"/>
      <c r="AF32" s="3721"/>
      <c r="AG32" s="1068"/>
      <c r="AH32" s="1037"/>
      <c r="AI32" s="1037"/>
      <c r="AJ32" s="1037"/>
      <c r="AK32" s="1037"/>
      <c r="AL32" s="1038"/>
      <c r="AM32" s="194"/>
      <c r="AN32" s="176"/>
      <c r="AO32" s="1037"/>
      <c r="AP32" s="1037"/>
      <c r="AQ32" s="1037"/>
      <c r="AR32" s="1037"/>
      <c r="AS32" s="176"/>
      <c r="AT32" s="176"/>
      <c r="AV32" s="176"/>
      <c r="AW32" s="176"/>
      <c r="AX32" s="176"/>
      <c r="AY32" s="176"/>
      <c r="AZ32" s="176"/>
      <c r="BA32" s="176"/>
      <c r="BB32" s="176"/>
      <c r="BC32" s="176"/>
      <c r="BD32" s="176"/>
      <c r="BE32" s="176"/>
      <c r="BF32" s="176"/>
      <c r="BQ32" s="734"/>
    </row>
    <row r="33" spans="1:69" ht="15" customHeight="1">
      <c r="A33" s="1039"/>
      <c r="B33" s="190"/>
      <c r="C33" s="179"/>
      <c r="D33" s="3720" t="s">
        <v>1291</v>
      </c>
      <c r="E33" s="3720"/>
      <c r="F33" s="3720"/>
      <c r="G33" s="3720"/>
      <c r="H33" s="3720"/>
      <c r="I33" s="3720"/>
      <c r="J33" s="3720"/>
      <c r="K33" s="3720"/>
      <c r="L33" s="3720"/>
      <c r="M33" s="3720"/>
      <c r="N33" s="3720"/>
      <c r="O33" s="3720"/>
      <c r="P33" s="3720"/>
      <c r="Q33" s="3720"/>
      <c r="R33" s="3720"/>
      <c r="S33" s="3720"/>
      <c r="T33" s="3720"/>
      <c r="U33" s="3720"/>
      <c r="V33" s="3720"/>
      <c r="W33" s="3720"/>
      <c r="X33" s="3720"/>
      <c r="Y33" s="3720"/>
      <c r="Z33" s="3720"/>
      <c r="AA33" s="3720"/>
      <c r="AB33" s="3720"/>
      <c r="AC33" s="3720"/>
      <c r="AD33" s="3720"/>
      <c r="AE33" s="3720"/>
      <c r="AF33" s="3720"/>
      <c r="AG33" s="1068"/>
      <c r="AH33" s="1037"/>
      <c r="AI33" s="1037"/>
      <c r="AJ33" s="1037"/>
      <c r="AK33" s="1037"/>
      <c r="AL33" s="1038"/>
      <c r="AM33" s="194"/>
      <c r="AN33" s="176"/>
      <c r="AO33" s="1037"/>
      <c r="AP33" s="1037"/>
      <c r="AQ33" s="1037"/>
      <c r="AR33" s="1037"/>
      <c r="AS33" s="176"/>
      <c r="AT33" s="176"/>
      <c r="AV33" s="176"/>
      <c r="AW33" s="176"/>
      <c r="AX33" s="176"/>
      <c r="AY33" s="176"/>
      <c r="AZ33" s="176"/>
      <c r="BA33" s="176"/>
      <c r="BB33" s="176"/>
      <c r="BC33" s="176"/>
      <c r="BD33" s="176"/>
      <c r="BE33" s="176"/>
      <c r="BF33" s="176"/>
      <c r="BQ33" s="734"/>
    </row>
    <row r="34" spans="1:69" ht="14.1" customHeight="1">
      <c r="A34" s="616"/>
      <c r="B34" s="190"/>
      <c r="C34" s="179"/>
      <c r="D34" s="1014"/>
      <c r="E34" s="1014"/>
      <c r="F34" s="1014"/>
      <c r="G34" s="1014"/>
      <c r="H34" s="1014"/>
      <c r="I34" s="1014"/>
      <c r="J34" s="1014"/>
      <c r="K34" s="1014"/>
      <c r="L34" s="1014"/>
      <c r="M34" s="1014"/>
      <c r="N34" s="1014"/>
      <c r="O34" s="1014"/>
      <c r="P34" s="1014"/>
      <c r="Q34" s="985"/>
      <c r="R34" s="992"/>
      <c r="S34" s="992"/>
      <c r="T34" s="3"/>
      <c r="U34" s="993"/>
      <c r="V34" s="993"/>
      <c r="W34" s="985"/>
      <c r="X34" s="985"/>
      <c r="Y34" s="986"/>
      <c r="Z34" s="198"/>
      <c r="AA34" s="998"/>
      <c r="AB34" s="998"/>
      <c r="AC34" s="998"/>
      <c r="AD34" s="998"/>
      <c r="AE34" s="998"/>
      <c r="AF34" s="998"/>
      <c r="AG34" s="998"/>
      <c r="AH34" s="998"/>
      <c r="AI34" s="998"/>
      <c r="AJ34" s="998"/>
      <c r="AK34" s="998"/>
      <c r="AL34" s="355"/>
      <c r="AM34" s="194"/>
      <c r="AO34" s="176"/>
      <c r="AP34" s="176"/>
      <c r="AQ34" s="176"/>
      <c r="AR34" s="176"/>
      <c r="AS34" s="176"/>
      <c r="AT34" s="176"/>
      <c r="AU34" s="176"/>
      <c r="AV34" s="176"/>
      <c r="AW34" s="176"/>
      <c r="AX34" s="176"/>
      <c r="AY34" s="176"/>
      <c r="AZ34" s="176"/>
      <c r="BA34" s="176"/>
      <c r="BB34" s="176"/>
      <c r="BC34" s="176"/>
      <c r="BD34" s="176"/>
      <c r="BE34" s="176"/>
      <c r="BF34" s="176"/>
      <c r="BJ34" s="179"/>
    </row>
    <row r="35" spans="1:69" ht="14.1" customHeight="1">
      <c r="A35" s="616"/>
      <c r="B35" s="190"/>
      <c r="C35" s="1014" t="s">
        <v>1246</v>
      </c>
      <c r="D35" s="1014"/>
      <c r="E35" s="1014"/>
      <c r="F35" s="1014"/>
      <c r="G35" s="1014"/>
      <c r="H35" s="1014"/>
      <c r="I35" s="1014"/>
      <c r="J35" s="1014"/>
      <c r="K35" s="1014"/>
      <c r="L35" s="1014"/>
      <c r="M35" s="1014"/>
      <c r="N35" s="1014"/>
      <c r="O35" s="1014"/>
      <c r="P35" s="1014"/>
      <c r="Q35" s="985"/>
      <c r="R35" s="992"/>
      <c r="S35" s="992"/>
      <c r="T35" s="3"/>
      <c r="U35" s="993"/>
      <c r="V35" s="993"/>
      <c r="W35" s="985"/>
      <c r="X35" s="985"/>
      <c r="Y35" s="986"/>
      <c r="Z35" s="198"/>
      <c r="AA35" s="998"/>
      <c r="AB35" s="998"/>
      <c r="AC35" s="998"/>
      <c r="AD35" s="998"/>
      <c r="AE35" s="998"/>
      <c r="AF35" s="998"/>
      <c r="AG35" s="998"/>
      <c r="AH35" s="998"/>
      <c r="AI35" s="998"/>
      <c r="AJ35" s="998"/>
      <c r="AK35" s="998"/>
      <c r="AL35" s="355"/>
      <c r="AM35" s="194"/>
    </row>
    <row r="36" spans="1:69" ht="14.1" customHeight="1">
      <c r="A36" s="1039"/>
      <c r="B36" s="190"/>
      <c r="C36" s="1163" t="s">
        <v>1292</v>
      </c>
      <c r="Y36" s="1040"/>
      <c r="AL36" s="193"/>
      <c r="AM36" s="194"/>
      <c r="AO36" s="176"/>
      <c r="AP36" s="176"/>
      <c r="AQ36" s="176"/>
      <c r="AR36" s="176"/>
      <c r="AS36" s="176"/>
      <c r="AT36" s="176"/>
      <c r="AU36" s="176"/>
      <c r="AV36" s="176"/>
      <c r="AW36" s="176"/>
      <c r="AX36" s="176"/>
      <c r="AY36" s="176"/>
      <c r="AZ36" s="176"/>
      <c r="BA36" s="176"/>
      <c r="BB36" s="176"/>
      <c r="BC36" s="176"/>
      <c r="BD36" s="176"/>
      <c r="BE36" s="176"/>
      <c r="BF36" s="176"/>
      <c r="BJ36" s="734"/>
    </row>
    <row r="37" spans="1:69">
      <c r="A37" s="616"/>
      <c r="B37" s="190"/>
      <c r="C37" s="1014" t="s">
        <v>1293</v>
      </c>
      <c r="D37" s="179"/>
      <c r="E37" s="179"/>
      <c r="F37" s="985"/>
      <c r="G37" s="985"/>
      <c r="H37" s="985"/>
      <c r="I37" s="985"/>
      <c r="J37" s="985"/>
      <c r="K37" s="1014"/>
      <c r="L37" s="985"/>
      <c r="M37" s="179"/>
      <c r="N37" s="179"/>
      <c r="O37" s="179"/>
      <c r="P37" s="179"/>
      <c r="Q37" s="179"/>
      <c r="R37" s="179"/>
      <c r="S37" s="179"/>
      <c r="T37" s="179"/>
      <c r="U37" s="179"/>
      <c r="V37" s="179"/>
      <c r="W37" s="179"/>
      <c r="X37" s="49" t="s">
        <v>414</v>
      </c>
      <c r="Y37" s="44"/>
      <c r="Z37" s="735" t="s">
        <v>38</v>
      </c>
      <c r="AA37" s="2033" t="s">
        <v>881</v>
      </c>
      <c r="AB37" s="3723"/>
      <c r="AC37" s="3723"/>
      <c r="AD37" s="3723"/>
      <c r="AE37" s="3723"/>
      <c r="AF37" s="3723"/>
      <c r="AG37" s="3723"/>
      <c r="AH37" s="3723"/>
      <c r="AI37" s="3723"/>
      <c r="AJ37" s="3723"/>
      <c r="AK37" s="3723"/>
      <c r="AL37" s="3723"/>
      <c r="AM37" s="194"/>
    </row>
    <row r="38" spans="1:69" ht="14.1" customHeight="1">
      <c r="A38" s="616"/>
      <c r="B38" s="190"/>
      <c r="C38" s="985"/>
      <c r="D38" s="1014"/>
      <c r="E38" s="985"/>
      <c r="F38" s="985"/>
      <c r="G38" s="985"/>
      <c r="H38" s="985"/>
      <c r="I38" s="985"/>
      <c r="J38" s="985"/>
      <c r="K38" s="1014"/>
      <c r="L38" s="1014"/>
      <c r="M38" s="1014"/>
      <c r="N38" s="1014"/>
      <c r="O38" s="1014"/>
      <c r="P38" s="1014"/>
      <c r="Q38" s="1014"/>
      <c r="R38" s="1014"/>
      <c r="S38" s="1014"/>
      <c r="T38" s="1014"/>
      <c r="U38" s="1014"/>
      <c r="V38" s="1014"/>
      <c r="W38" s="1014"/>
      <c r="X38" s="1014"/>
      <c r="Y38" s="1014"/>
      <c r="Z38" s="736"/>
      <c r="AA38" s="3724"/>
      <c r="AB38" s="3723"/>
      <c r="AC38" s="3723"/>
      <c r="AD38" s="3723"/>
      <c r="AE38" s="3723"/>
      <c r="AF38" s="3723"/>
      <c r="AG38" s="3723"/>
      <c r="AH38" s="3723"/>
      <c r="AI38" s="3723"/>
      <c r="AJ38" s="3723"/>
      <c r="AK38" s="3723"/>
      <c r="AL38" s="3723"/>
      <c r="AM38" s="194"/>
    </row>
    <row r="39" spans="1:69" ht="12" customHeight="1">
      <c r="A39" s="616"/>
      <c r="B39" s="190"/>
      <c r="C39" s="1014" t="s">
        <v>1247</v>
      </c>
      <c r="D39" s="179"/>
      <c r="E39" s="179"/>
      <c r="F39" s="985"/>
      <c r="G39" s="985"/>
      <c r="H39" s="985"/>
      <c r="I39" s="985"/>
      <c r="J39" s="985"/>
      <c r="K39" s="1014"/>
      <c r="L39" s="985"/>
      <c r="M39" s="156"/>
      <c r="N39" s="156"/>
      <c r="O39" s="156"/>
      <c r="P39" s="156"/>
      <c r="Q39" s="156"/>
      <c r="R39" s="44"/>
      <c r="S39" s="44"/>
      <c r="T39" s="992"/>
      <c r="U39" s="992"/>
      <c r="V39" s="992"/>
      <c r="W39" s="992"/>
      <c r="X39" s="992"/>
      <c r="Y39" s="50"/>
      <c r="Z39" s="195" t="s">
        <v>41</v>
      </c>
      <c r="AA39" s="1273" t="s">
        <v>415</v>
      </c>
      <c r="AB39" s="1273"/>
      <c r="AC39" s="1273"/>
      <c r="AD39" s="1273"/>
      <c r="AE39" s="1273"/>
      <c r="AF39" s="1273"/>
      <c r="AG39" s="1273"/>
      <c r="AH39" s="1273"/>
      <c r="AI39" s="1273"/>
      <c r="AJ39" s="1273"/>
      <c r="AK39" s="1273"/>
      <c r="AL39" s="1274"/>
      <c r="AM39" s="194"/>
      <c r="AP39" s="156"/>
      <c r="AQ39" s="156"/>
      <c r="AR39" s="156"/>
      <c r="AS39" s="44"/>
      <c r="AT39" s="691"/>
      <c r="AU39" s="691"/>
      <c r="AV39" s="691"/>
      <c r="AW39" s="691"/>
      <c r="AX39" s="37"/>
      <c r="AY39" s="691"/>
      <c r="AZ39" s="691"/>
    </row>
    <row r="40" spans="1:69" ht="14.1" customHeight="1">
      <c r="A40" s="616"/>
      <c r="B40" s="190"/>
      <c r="C40" s="985"/>
      <c r="D40" s="1014"/>
      <c r="E40" s="985"/>
      <c r="F40" s="1014"/>
      <c r="G40" s="1014"/>
      <c r="H40" s="1014"/>
      <c r="I40" s="1014"/>
      <c r="J40" s="1014"/>
      <c r="K40" s="1014"/>
      <c r="L40" s="1014"/>
      <c r="M40" s="987"/>
      <c r="N40" s="987"/>
      <c r="O40" s="987"/>
      <c r="P40" s="987"/>
      <c r="Q40" s="987"/>
      <c r="R40" s="987"/>
      <c r="S40" s="987"/>
      <c r="T40" s="987"/>
      <c r="U40" s="987"/>
      <c r="V40" s="987"/>
      <c r="W40" s="987"/>
      <c r="X40" s="987"/>
      <c r="Y40" s="1014"/>
      <c r="Z40" s="147"/>
      <c r="AA40" s="1273"/>
      <c r="AB40" s="1273"/>
      <c r="AC40" s="1273"/>
      <c r="AD40" s="1273"/>
      <c r="AE40" s="1273"/>
      <c r="AF40" s="1273"/>
      <c r="AG40" s="1273"/>
      <c r="AH40" s="1273"/>
      <c r="AI40" s="1273"/>
      <c r="AJ40" s="1273"/>
      <c r="AK40" s="1273"/>
      <c r="AL40" s="1274"/>
      <c r="AM40" s="194"/>
    </row>
    <row r="41" spans="1:69" ht="14.1" customHeight="1">
      <c r="A41" s="616"/>
      <c r="B41" s="190"/>
      <c r="C41" s="985" t="s">
        <v>1248</v>
      </c>
      <c r="D41" s="179"/>
      <c r="E41" s="1014"/>
      <c r="F41" s="1014"/>
      <c r="G41" s="1014"/>
      <c r="H41" s="1014"/>
      <c r="I41" s="1014"/>
      <c r="J41" s="1014"/>
      <c r="K41" s="1014"/>
      <c r="L41" s="985"/>
      <c r="M41" s="156"/>
      <c r="N41" s="156"/>
      <c r="O41" s="156"/>
      <c r="P41" s="156"/>
      <c r="Q41" s="156"/>
      <c r="R41" s="44"/>
      <c r="S41" s="992"/>
      <c r="T41" s="992"/>
      <c r="U41" s="992"/>
      <c r="V41" s="992"/>
      <c r="W41" s="992"/>
      <c r="X41" s="992"/>
      <c r="Y41" s="1014"/>
      <c r="Z41" s="195"/>
      <c r="AA41" s="1273"/>
      <c r="AB41" s="1273"/>
      <c r="AC41" s="1273"/>
      <c r="AD41" s="1273"/>
      <c r="AE41" s="1273"/>
      <c r="AF41" s="1273"/>
      <c r="AG41" s="1273"/>
      <c r="AH41" s="1273"/>
      <c r="AI41" s="1273"/>
      <c r="AJ41" s="1273"/>
      <c r="AK41" s="1273"/>
      <c r="AL41" s="1274"/>
      <c r="AM41" s="194"/>
    </row>
    <row r="42" spans="1:69" ht="14.1" customHeight="1">
      <c r="A42" s="616"/>
      <c r="B42" s="190"/>
      <c r="C42" s="179"/>
      <c r="D42" s="179"/>
      <c r="E42" s="1014"/>
      <c r="F42" s="985"/>
      <c r="G42" s="985"/>
      <c r="H42" s="985"/>
      <c r="I42" s="985"/>
      <c r="J42" s="985"/>
      <c r="K42" s="1014"/>
      <c r="L42" s="1191"/>
      <c r="M42" s="1191"/>
      <c r="N42" s="1191"/>
      <c r="O42" s="1191"/>
      <c r="P42" s="1191"/>
      <c r="Q42" s="1191"/>
      <c r="R42" s="1191"/>
      <c r="S42" s="1191"/>
      <c r="T42" s="1191"/>
      <c r="U42" s="1191"/>
      <c r="V42" s="1191"/>
      <c r="W42" s="1191"/>
      <c r="X42" s="1191"/>
      <c r="Y42" s="985"/>
      <c r="Z42" s="198"/>
      <c r="AA42" s="345"/>
      <c r="AB42" s="345"/>
      <c r="AC42" s="345"/>
      <c r="AD42" s="345"/>
      <c r="AE42" s="345"/>
      <c r="AF42" s="345"/>
      <c r="AG42" s="345"/>
      <c r="AH42" s="345"/>
      <c r="AI42" s="345"/>
      <c r="AJ42" s="345"/>
      <c r="AK42" s="345"/>
      <c r="AL42" s="1011"/>
      <c r="AM42" s="194"/>
    </row>
    <row r="43" spans="1:69" ht="14.1" customHeight="1">
      <c r="A43" s="616"/>
      <c r="B43" s="190"/>
      <c r="C43" s="15" t="s">
        <v>1294</v>
      </c>
      <c r="D43" s="179"/>
      <c r="E43" s="179"/>
      <c r="F43" s="1173"/>
      <c r="G43" s="1173"/>
      <c r="H43" s="1173"/>
      <c r="I43" s="1173"/>
      <c r="J43" s="1173"/>
      <c r="K43" s="1173"/>
      <c r="L43" s="1173"/>
      <c r="M43" s="1173"/>
      <c r="N43" s="1173"/>
      <c r="O43" s="1173"/>
      <c r="P43" s="1173"/>
      <c r="Q43" s="1163"/>
      <c r="R43" s="1165"/>
      <c r="S43" s="1165"/>
      <c r="T43" s="3"/>
      <c r="U43" s="1166"/>
      <c r="V43" s="1166"/>
      <c r="W43" s="1163"/>
      <c r="X43" s="1163"/>
      <c r="Y43" s="1164"/>
      <c r="Z43" s="195" t="s">
        <v>41</v>
      </c>
      <c r="AA43" s="1273" t="s">
        <v>755</v>
      </c>
      <c r="AB43" s="1273"/>
      <c r="AC43" s="1273"/>
      <c r="AD43" s="1273"/>
      <c r="AE43" s="1273"/>
      <c r="AF43" s="1273"/>
      <c r="AG43" s="1273"/>
      <c r="AH43" s="1273"/>
      <c r="AI43" s="1273"/>
      <c r="AJ43" s="1273"/>
      <c r="AK43" s="1273"/>
      <c r="AL43" s="1274"/>
      <c r="AM43" s="194"/>
    </row>
    <row r="44" spans="1:69" ht="14.1" customHeight="1">
      <c r="A44" s="616"/>
      <c r="B44" s="190"/>
      <c r="C44" s="1163"/>
      <c r="D44" s="1163"/>
      <c r="E44" s="1163"/>
      <c r="F44" s="179"/>
      <c r="G44" s="1163"/>
      <c r="H44" s="1163"/>
      <c r="I44" s="1163"/>
      <c r="J44" s="1163"/>
      <c r="K44" s="1163"/>
      <c r="L44" s="1163"/>
      <c r="M44" s="1163"/>
      <c r="N44" s="1163"/>
      <c r="O44" s="1163"/>
      <c r="P44" s="1163"/>
      <c r="Q44" s="1173"/>
      <c r="R44" s="44"/>
      <c r="S44" s="44"/>
      <c r="T44" s="44"/>
      <c r="U44" s="44"/>
      <c r="V44" s="44"/>
      <c r="W44" s="44"/>
      <c r="X44" s="44"/>
      <c r="Y44" s="1164"/>
      <c r="Z44" s="147"/>
      <c r="AA44" s="1273"/>
      <c r="AB44" s="1273"/>
      <c r="AC44" s="1273"/>
      <c r="AD44" s="1273"/>
      <c r="AE44" s="1273"/>
      <c r="AF44" s="1273"/>
      <c r="AG44" s="1273"/>
      <c r="AH44" s="1273"/>
      <c r="AI44" s="1273"/>
      <c r="AJ44" s="1273"/>
      <c r="AK44" s="1273"/>
      <c r="AL44" s="1274"/>
      <c r="AM44" s="194"/>
    </row>
    <row r="45" spans="1:69" ht="14.1" customHeight="1">
      <c r="A45" s="616"/>
      <c r="B45" s="190"/>
      <c r="C45" s="15" t="s">
        <v>1295</v>
      </c>
      <c r="D45" s="1173"/>
      <c r="E45" s="1173"/>
      <c r="F45" s="1163"/>
      <c r="G45" s="1163"/>
      <c r="H45" s="1173"/>
      <c r="I45" s="1173"/>
      <c r="J45" s="1173"/>
      <c r="K45" s="1173"/>
      <c r="L45" s="1173"/>
      <c r="M45" s="1173"/>
      <c r="N45" s="1173"/>
      <c r="O45" s="179"/>
      <c r="P45" s="1173"/>
      <c r="Q45" s="1173"/>
      <c r="R45" s="1173"/>
      <c r="S45" s="1173"/>
      <c r="T45" s="1173"/>
      <c r="U45" s="1173"/>
      <c r="V45" s="44"/>
      <c r="W45" s="1173"/>
      <c r="X45" s="1173"/>
      <c r="Y45" s="1173"/>
      <c r="Z45" s="195"/>
      <c r="AA45" s="1273"/>
      <c r="AB45" s="1273"/>
      <c r="AC45" s="1273"/>
      <c r="AD45" s="1273"/>
      <c r="AE45" s="1273"/>
      <c r="AF45" s="1273"/>
      <c r="AG45" s="1273"/>
      <c r="AH45" s="1273"/>
      <c r="AI45" s="1273"/>
      <c r="AJ45" s="1273"/>
      <c r="AK45" s="1273"/>
      <c r="AL45" s="1274"/>
      <c r="AM45" s="194"/>
    </row>
    <row r="46" spans="1:69" ht="14.1" customHeight="1">
      <c r="A46" s="616"/>
      <c r="B46" s="190"/>
      <c r="C46" s="15" t="s">
        <v>1296</v>
      </c>
      <c r="D46" s="1173"/>
      <c r="E46" s="179"/>
      <c r="F46" s="1163"/>
      <c r="G46" s="1173"/>
      <c r="H46" s="1173"/>
      <c r="I46" s="1173"/>
      <c r="J46" s="1173"/>
      <c r="K46" s="1173"/>
      <c r="L46" s="1173"/>
      <c r="M46" s="1173"/>
      <c r="N46" s="1173"/>
      <c r="O46" s="1173"/>
      <c r="P46" s="179"/>
      <c r="Q46" s="1173"/>
      <c r="R46" s="1173"/>
      <c r="S46" s="1173"/>
      <c r="T46" s="44"/>
      <c r="U46" s="44"/>
      <c r="V46" s="3"/>
      <c r="W46" s="44"/>
      <c r="X46" s="44"/>
      <c r="Y46" s="1173"/>
      <c r="Z46" s="198"/>
      <c r="AA46" s="1273"/>
      <c r="AB46" s="1273"/>
      <c r="AC46" s="1273"/>
      <c r="AD46" s="1273"/>
      <c r="AE46" s="1273"/>
      <c r="AF46" s="1273"/>
      <c r="AG46" s="1273"/>
      <c r="AH46" s="1273"/>
      <c r="AI46" s="1273"/>
      <c r="AJ46" s="1273"/>
      <c r="AK46" s="1273"/>
      <c r="AL46" s="1274"/>
      <c r="AM46" s="194"/>
    </row>
    <row r="47" spans="1:69" s="173" customFormat="1" ht="14.1" customHeight="1">
      <c r="A47" s="616"/>
      <c r="B47" s="190"/>
      <c r="C47" s="1163"/>
      <c r="D47" s="1173"/>
      <c r="E47" s="179"/>
      <c r="F47" s="1163"/>
      <c r="G47" s="1173"/>
      <c r="H47" s="1163"/>
      <c r="I47" s="1163"/>
      <c r="J47" s="1163"/>
      <c r="K47" s="1163"/>
      <c r="L47" s="1163"/>
      <c r="M47" s="1163"/>
      <c r="N47" s="1163"/>
      <c r="O47" s="1163"/>
      <c r="P47" s="1163"/>
      <c r="Q47" s="1163"/>
      <c r="R47" s="1165"/>
      <c r="S47" s="1165"/>
      <c r="T47" s="3"/>
      <c r="U47" s="1166"/>
      <c r="V47" s="1166"/>
      <c r="W47" s="1163"/>
      <c r="X47" s="1163"/>
      <c r="Y47" s="1164"/>
      <c r="Z47" s="195" t="s">
        <v>603</v>
      </c>
      <c r="AA47" s="1273" t="s">
        <v>756</v>
      </c>
      <c r="AB47" s="1273"/>
      <c r="AC47" s="1273"/>
      <c r="AD47" s="1273"/>
      <c r="AE47" s="1273"/>
      <c r="AF47" s="1273"/>
      <c r="AG47" s="1273"/>
      <c r="AH47" s="1273"/>
      <c r="AI47" s="1273"/>
      <c r="AJ47" s="1273"/>
      <c r="AK47" s="1273"/>
      <c r="AL47" s="1274"/>
      <c r="AM47" s="194"/>
      <c r="BG47" s="176"/>
      <c r="BH47" s="176"/>
      <c r="BI47" s="176"/>
      <c r="BJ47" s="176"/>
      <c r="BK47" s="176"/>
      <c r="BL47" s="176"/>
      <c r="BM47" s="176"/>
      <c r="BN47" s="176"/>
      <c r="BO47" s="176"/>
      <c r="BP47" s="176"/>
    </row>
    <row r="48" spans="1:69" s="173" customFormat="1">
      <c r="A48" s="616"/>
      <c r="B48" s="190"/>
      <c r="C48" s="15" t="s">
        <v>1297</v>
      </c>
      <c r="D48" s="1163"/>
      <c r="E48" s="1163"/>
      <c r="F48" s="1163"/>
      <c r="G48" s="179"/>
      <c r="H48" s="1173"/>
      <c r="I48" s="1173"/>
      <c r="J48" s="1173"/>
      <c r="K48" s="1173"/>
      <c r="L48" s="1173"/>
      <c r="M48" s="1173"/>
      <c r="N48" s="1173"/>
      <c r="O48" s="1173"/>
      <c r="P48" s="1173"/>
      <c r="Q48" s="1173"/>
      <c r="R48" s="44"/>
      <c r="S48" s="44"/>
      <c r="T48" s="44"/>
      <c r="U48" s="44"/>
      <c r="V48" s="44"/>
      <c r="W48" s="44"/>
      <c r="X48" s="44"/>
      <c r="Y48" s="1164"/>
      <c r="Z48" s="198"/>
      <c r="AA48" s="1273"/>
      <c r="AB48" s="1273"/>
      <c r="AC48" s="1273"/>
      <c r="AD48" s="1273"/>
      <c r="AE48" s="1273"/>
      <c r="AF48" s="1273"/>
      <c r="AG48" s="1273"/>
      <c r="AH48" s="1273"/>
      <c r="AI48" s="1273"/>
      <c r="AJ48" s="1273"/>
      <c r="AK48" s="1273"/>
      <c r="AL48" s="1274"/>
      <c r="AM48" s="194"/>
      <c r="BG48" s="176"/>
      <c r="BH48" s="176"/>
      <c r="BI48" s="176"/>
      <c r="BJ48" s="176"/>
      <c r="BK48" s="176"/>
      <c r="BL48" s="176"/>
      <c r="BM48" s="176"/>
      <c r="BN48" s="176"/>
      <c r="BO48" s="176"/>
      <c r="BP48" s="176"/>
    </row>
    <row r="49" spans="1:68" s="173" customFormat="1" ht="14.1" customHeight="1">
      <c r="A49" s="616"/>
      <c r="B49" s="190"/>
      <c r="C49" s="1163"/>
      <c r="D49" s="1163"/>
      <c r="E49" s="1163"/>
      <c r="F49" s="1163"/>
      <c r="G49" s="1163"/>
      <c r="H49" s="179"/>
      <c r="I49" s="1163"/>
      <c r="J49" s="1163"/>
      <c r="K49" s="1163"/>
      <c r="L49" s="179"/>
      <c r="M49" s="1163"/>
      <c r="N49" s="1163"/>
      <c r="O49" s="1163"/>
      <c r="P49" s="1163"/>
      <c r="Q49" s="1163"/>
      <c r="R49" s="1163"/>
      <c r="S49" s="1163"/>
      <c r="T49" s="44"/>
      <c r="U49" s="44"/>
      <c r="V49" s="3"/>
      <c r="W49" s="44"/>
      <c r="X49" s="44"/>
      <c r="Y49" s="1163"/>
      <c r="Z49" s="198"/>
      <c r="AA49" s="1273"/>
      <c r="AB49" s="1273"/>
      <c r="AC49" s="1273"/>
      <c r="AD49" s="1273"/>
      <c r="AE49" s="1273"/>
      <c r="AF49" s="1273"/>
      <c r="AG49" s="1273"/>
      <c r="AH49" s="1273"/>
      <c r="AI49" s="1273"/>
      <c r="AJ49" s="1273"/>
      <c r="AK49" s="1273"/>
      <c r="AL49" s="1274"/>
      <c r="AM49" s="194"/>
      <c r="BG49" s="176"/>
      <c r="BH49" s="176"/>
      <c r="BI49" s="176"/>
      <c r="BJ49" s="176"/>
      <c r="BK49" s="176"/>
      <c r="BL49" s="176"/>
      <c r="BM49" s="176"/>
      <c r="BN49" s="176"/>
      <c r="BO49" s="176"/>
      <c r="BP49" s="176"/>
    </row>
    <row r="50" spans="1:68" ht="14.1" customHeight="1">
      <c r="A50" s="616"/>
      <c r="B50" s="190"/>
      <c r="C50" s="15" t="s">
        <v>1298</v>
      </c>
      <c r="D50" s="179"/>
      <c r="E50" s="1163"/>
      <c r="F50" s="1163"/>
      <c r="G50" s="44"/>
      <c r="H50" s="1163"/>
      <c r="I50" s="179"/>
      <c r="J50" s="1163"/>
      <c r="K50" s="1163"/>
      <c r="L50" s="1163"/>
      <c r="M50" s="1163"/>
      <c r="N50" s="1163"/>
      <c r="O50" s="1163"/>
      <c r="P50" s="1163"/>
      <c r="Q50" s="1163"/>
      <c r="R50" s="1163"/>
      <c r="S50" s="1163"/>
      <c r="T50" s="1163"/>
      <c r="U50" s="1452"/>
      <c r="V50" s="1452"/>
      <c r="W50" s="1163"/>
      <c r="X50" s="1452"/>
      <c r="Y50" s="1452"/>
      <c r="Z50" s="198"/>
      <c r="AA50" s="1273"/>
      <c r="AB50" s="1273"/>
      <c r="AC50" s="1273"/>
      <c r="AD50" s="1273"/>
      <c r="AE50" s="1273"/>
      <c r="AF50" s="1273"/>
      <c r="AG50" s="1273"/>
      <c r="AH50" s="1273"/>
      <c r="AI50" s="1273"/>
      <c r="AJ50" s="1273"/>
      <c r="AK50" s="1273"/>
      <c r="AL50" s="1274"/>
      <c r="AM50" s="194"/>
      <c r="AN50" s="176"/>
      <c r="AO50" s="176"/>
      <c r="AP50" s="176"/>
      <c r="AQ50" s="176"/>
      <c r="AR50" s="176"/>
      <c r="AS50" s="176"/>
      <c r="AT50" s="176"/>
      <c r="AU50" s="176"/>
      <c r="AV50" s="176"/>
      <c r="AW50" s="176"/>
      <c r="AX50" s="176"/>
      <c r="AY50" s="176"/>
      <c r="AZ50" s="176"/>
      <c r="BA50" s="176"/>
      <c r="BB50" s="176"/>
      <c r="BC50" s="176"/>
      <c r="BD50" s="176"/>
      <c r="BE50" s="176"/>
      <c r="BF50" s="176"/>
    </row>
    <row r="51" spans="1:68" ht="14.1" customHeight="1">
      <c r="A51" s="616"/>
      <c r="B51" s="190"/>
      <c r="C51" s="1177" t="s">
        <v>1299</v>
      </c>
      <c r="D51" s="779"/>
      <c r="E51" s="779"/>
      <c r="F51" s="779"/>
      <c r="G51" s="779"/>
      <c r="H51" s="779"/>
      <c r="I51" s="779"/>
      <c r="J51" s="779"/>
      <c r="K51" s="779"/>
      <c r="L51" s="779"/>
      <c r="M51" s="779"/>
      <c r="N51" s="779"/>
      <c r="O51" s="779"/>
      <c r="P51" s="779"/>
      <c r="Q51" s="779"/>
      <c r="R51" s="779"/>
      <c r="S51" s="779"/>
      <c r="T51" s="779"/>
      <c r="U51" s="779"/>
      <c r="V51" s="779"/>
      <c r="W51" s="779"/>
      <c r="X51" s="779"/>
      <c r="Y51" s="780"/>
      <c r="Z51" s="779"/>
      <c r="AA51" s="779"/>
      <c r="AB51" s="779"/>
      <c r="AC51" s="779"/>
      <c r="AD51" s="779"/>
      <c r="AE51" s="779"/>
      <c r="AF51" s="779"/>
      <c r="AG51" s="779"/>
      <c r="AH51" s="779"/>
      <c r="AI51" s="779"/>
      <c r="AJ51" s="779"/>
      <c r="AK51" s="779"/>
      <c r="AL51" s="355"/>
      <c r="AM51" s="194"/>
      <c r="AN51" s="176"/>
      <c r="AO51" s="176"/>
      <c r="AP51" s="176"/>
      <c r="AQ51" s="176"/>
      <c r="AR51" s="176"/>
      <c r="AS51" s="176"/>
      <c r="AT51" s="176"/>
      <c r="AU51" s="176"/>
      <c r="AV51" s="176"/>
      <c r="AW51" s="176"/>
      <c r="AX51" s="176"/>
      <c r="AY51" s="176"/>
      <c r="AZ51" s="176"/>
      <c r="BA51" s="176"/>
      <c r="BB51" s="176"/>
      <c r="BC51" s="176"/>
      <c r="BD51" s="176"/>
      <c r="BE51" s="176"/>
      <c r="BF51" s="176"/>
    </row>
    <row r="52" spans="1:68" ht="14.1" customHeight="1">
      <c r="A52" s="616"/>
      <c r="B52" s="190"/>
      <c r="C52" s="1177" t="s">
        <v>1300</v>
      </c>
      <c r="D52" s="779"/>
      <c r="E52" s="779"/>
      <c r="F52" s="779"/>
      <c r="G52" s="779"/>
      <c r="H52" s="779"/>
      <c r="I52" s="779"/>
      <c r="J52" s="779"/>
      <c r="K52" s="779"/>
      <c r="L52" s="779"/>
      <c r="M52" s="779"/>
      <c r="N52" s="779"/>
      <c r="O52" s="779"/>
      <c r="P52" s="779"/>
      <c r="Q52" s="779"/>
      <c r="R52" s="779"/>
      <c r="S52" s="779"/>
      <c r="T52" s="779"/>
      <c r="U52" s="779"/>
      <c r="V52" s="779"/>
      <c r="W52" s="779"/>
      <c r="X52" s="779"/>
      <c r="Y52" s="780"/>
      <c r="Z52" s="779"/>
      <c r="AA52" s="779"/>
      <c r="AB52" s="779"/>
      <c r="AC52" s="779"/>
      <c r="AD52" s="779"/>
      <c r="AE52" s="779"/>
      <c r="AF52" s="779"/>
      <c r="AG52" s="779"/>
      <c r="AH52" s="779"/>
      <c r="AI52" s="779"/>
      <c r="AJ52" s="779"/>
      <c r="AK52" s="779"/>
      <c r="AL52" s="355"/>
      <c r="AM52" s="194"/>
      <c r="AN52" s="176"/>
      <c r="AO52" s="176"/>
      <c r="AP52" s="176"/>
      <c r="AQ52" s="176"/>
      <c r="AR52" s="176"/>
      <c r="AS52" s="176"/>
      <c r="AT52" s="176"/>
      <c r="AU52" s="176"/>
      <c r="AV52" s="176"/>
      <c r="AW52" s="176"/>
      <c r="AX52" s="176"/>
      <c r="AY52" s="176"/>
      <c r="AZ52" s="176"/>
      <c r="BA52" s="176"/>
      <c r="BB52" s="176"/>
      <c r="BC52" s="176"/>
      <c r="BD52" s="176"/>
      <c r="BE52" s="176"/>
      <c r="BF52" s="176"/>
    </row>
    <row r="53" spans="1:68" ht="14.1" customHeight="1">
      <c r="A53" s="616"/>
      <c r="B53" s="190"/>
      <c r="C53" s="1177" t="s">
        <v>1301</v>
      </c>
      <c r="D53" s="779"/>
      <c r="E53" s="779"/>
      <c r="F53" s="779"/>
      <c r="G53" s="779"/>
      <c r="H53" s="779"/>
      <c r="I53" s="779"/>
      <c r="J53" s="779"/>
      <c r="K53" s="779"/>
      <c r="L53" s="779"/>
      <c r="M53" s="779"/>
      <c r="N53" s="779"/>
      <c r="O53" s="779"/>
      <c r="P53" s="779"/>
      <c r="Q53" s="779"/>
      <c r="R53" s="779"/>
      <c r="S53" s="779"/>
      <c r="T53" s="779"/>
      <c r="U53" s="779"/>
      <c r="V53" s="779"/>
      <c r="W53" s="779"/>
      <c r="X53" s="779"/>
      <c r="Y53" s="780"/>
      <c r="Z53" s="779"/>
      <c r="AA53" s="779"/>
      <c r="AB53" s="779"/>
      <c r="AC53" s="779"/>
      <c r="AD53" s="779"/>
      <c r="AE53" s="779"/>
      <c r="AF53" s="779"/>
      <c r="AG53" s="779"/>
      <c r="AH53" s="779"/>
      <c r="AI53" s="779"/>
      <c r="AJ53" s="779"/>
      <c r="AK53" s="779"/>
      <c r="AL53" s="355"/>
      <c r="AM53" s="194"/>
      <c r="AN53" s="176"/>
      <c r="AO53" s="176"/>
      <c r="AP53" s="176"/>
      <c r="AQ53" s="176"/>
      <c r="AR53" s="176"/>
      <c r="AS53" s="176"/>
      <c r="AT53" s="176"/>
      <c r="AU53" s="176"/>
      <c r="AV53" s="176"/>
      <c r="AW53" s="176"/>
      <c r="AX53" s="176"/>
      <c r="AY53" s="176"/>
      <c r="AZ53" s="176"/>
      <c r="BA53" s="176"/>
      <c r="BB53" s="176"/>
      <c r="BC53" s="176"/>
      <c r="BD53" s="176"/>
      <c r="BE53" s="176"/>
      <c r="BF53" s="176"/>
    </row>
    <row r="54" spans="1:68" s="173" customFormat="1" ht="14.1" customHeight="1">
      <c r="A54" s="616"/>
      <c r="B54" s="190"/>
      <c r="C54" s="1163"/>
      <c r="D54" s="779"/>
      <c r="E54" s="779"/>
      <c r="F54" s="779"/>
      <c r="G54" s="779"/>
      <c r="H54" s="779"/>
      <c r="I54" s="779"/>
      <c r="J54" s="779"/>
      <c r="K54" s="779"/>
      <c r="L54" s="779"/>
      <c r="M54" s="779"/>
      <c r="N54" s="779"/>
      <c r="O54" s="779"/>
      <c r="P54" s="779"/>
      <c r="Q54" s="779"/>
      <c r="R54" s="779"/>
      <c r="S54" s="779"/>
      <c r="T54" s="779"/>
      <c r="U54" s="779"/>
      <c r="V54" s="779"/>
      <c r="W54" s="779"/>
      <c r="X54" s="779"/>
      <c r="Y54" s="780"/>
      <c r="Z54" s="779"/>
      <c r="AA54" s="779"/>
      <c r="AB54" s="779"/>
      <c r="AC54" s="779"/>
      <c r="AD54" s="779"/>
      <c r="AE54" s="779"/>
      <c r="AF54" s="779"/>
      <c r="AG54" s="779"/>
      <c r="AH54" s="779"/>
      <c r="AI54" s="779"/>
      <c r="AJ54" s="779"/>
      <c r="AK54" s="779"/>
      <c r="AL54" s="355"/>
      <c r="AM54" s="194"/>
      <c r="BG54" s="176"/>
      <c r="BH54" s="176"/>
      <c r="BI54" s="176"/>
      <c r="BJ54" s="176"/>
      <c r="BK54" s="176"/>
      <c r="BL54" s="176"/>
      <c r="BM54" s="176"/>
      <c r="BN54" s="176"/>
      <c r="BO54" s="176"/>
      <c r="BP54" s="176"/>
    </row>
    <row r="55" spans="1:68" s="173" customFormat="1">
      <c r="A55" s="616"/>
      <c r="B55" s="190"/>
      <c r="C55" s="48" t="s">
        <v>1302</v>
      </c>
      <c r="D55" s="354"/>
      <c r="E55" s="354"/>
      <c r="F55" s="354"/>
      <c r="G55" s="354"/>
      <c r="H55" s="354"/>
      <c r="I55" s="354"/>
      <c r="J55" s="354"/>
      <c r="K55" s="354"/>
      <c r="L55" s="354"/>
      <c r="M55" s="354"/>
      <c r="N55" s="354"/>
      <c r="O55" s="354"/>
      <c r="P55" s="354"/>
      <c r="Q55" s="354"/>
      <c r="R55" s="354"/>
      <c r="S55" s="354"/>
      <c r="T55" s="354"/>
      <c r="U55" s="354"/>
      <c r="V55" s="354"/>
      <c r="W55" s="354"/>
      <c r="X55" s="354"/>
      <c r="Y55" s="1164"/>
      <c r="Z55" s="998"/>
      <c r="AA55" s="998"/>
      <c r="AB55" s="45"/>
      <c r="AC55" s="998"/>
      <c r="AD55" s="998"/>
      <c r="AE55" s="998"/>
      <c r="AF55" s="998"/>
      <c r="AG55" s="998"/>
      <c r="AH55" s="998"/>
      <c r="AI55" s="998"/>
      <c r="AJ55" s="998"/>
      <c r="AK55" s="998"/>
      <c r="AL55" s="355"/>
      <c r="AM55" s="194"/>
      <c r="BG55" s="176"/>
      <c r="BH55" s="176"/>
      <c r="BI55" s="176"/>
      <c r="BJ55" s="176"/>
      <c r="BK55" s="176"/>
      <c r="BL55" s="176"/>
      <c r="BM55" s="176"/>
      <c r="BN55" s="176"/>
      <c r="BO55" s="176"/>
      <c r="BP55" s="176"/>
    </row>
    <row r="56" spans="1:68" ht="14.1" customHeight="1">
      <c r="A56" s="616"/>
      <c r="B56" s="190"/>
      <c r="C56" s="1177" t="s">
        <v>1303</v>
      </c>
      <c r="D56" s="1173"/>
      <c r="E56" s="1173"/>
      <c r="F56" s="1163"/>
      <c r="G56" s="179"/>
      <c r="H56" s="1163"/>
      <c r="I56" s="1163"/>
      <c r="J56" s="1163"/>
      <c r="K56" s="1163"/>
      <c r="L56" s="1173"/>
      <c r="M56" s="1173"/>
      <c r="N56" s="1173"/>
      <c r="O56" s="1173"/>
      <c r="P56" s="1173"/>
      <c r="Q56" s="1173"/>
      <c r="R56" s="1173"/>
      <c r="S56" s="1173"/>
      <c r="T56" s="1173"/>
      <c r="U56" s="1173"/>
      <c r="V56" s="3"/>
      <c r="W56" s="1452"/>
      <c r="X56" s="1452"/>
      <c r="Y56" s="1164"/>
      <c r="Z56" s="998"/>
      <c r="AA56" s="998"/>
      <c r="AB56" s="45"/>
      <c r="AC56" s="998"/>
      <c r="AD56" s="45"/>
      <c r="AE56" s="45"/>
      <c r="AF56" s="45"/>
      <c r="AG56" s="45"/>
      <c r="AH56" s="45"/>
      <c r="AI56" s="45"/>
      <c r="AJ56" s="45"/>
      <c r="AK56" s="45"/>
      <c r="AL56" s="355"/>
      <c r="AM56" s="194"/>
      <c r="AN56" s="176"/>
      <c r="AO56" s="176"/>
      <c r="AP56" s="176"/>
      <c r="AQ56" s="176"/>
      <c r="AR56" s="176"/>
      <c r="AS56" s="176"/>
      <c r="AT56" s="176"/>
      <c r="AU56" s="176"/>
      <c r="AV56" s="176"/>
      <c r="AW56" s="176"/>
      <c r="AX56" s="176"/>
      <c r="AY56" s="176"/>
      <c r="AZ56" s="176"/>
      <c r="BA56" s="176"/>
      <c r="BB56" s="176"/>
      <c r="BC56" s="176"/>
      <c r="BD56" s="176"/>
      <c r="BE56" s="176"/>
      <c r="BF56" s="176"/>
    </row>
    <row r="57" spans="1:68" ht="14.1" customHeight="1">
      <c r="A57" s="616"/>
      <c r="B57" s="190"/>
      <c r="C57" s="1177" t="s">
        <v>1304</v>
      </c>
      <c r="D57" s="779"/>
      <c r="E57" s="779"/>
      <c r="F57" s="779"/>
      <c r="G57" s="779"/>
      <c r="H57" s="779"/>
      <c r="I57" s="779"/>
      <c r="J57" s="779"/>
      <c r="K57" s="779"/>
      <c r="L57" s="779"/>
      <c r="M57" s="779"/>
      <c r="N57" s="779"/>
      <c r="O57" s="779"/>
      <c r="P57" s="779"/>
      <c r="Q57" s="779"/>
      <c r="R57" s="779"/>
      <c r="S57" s="779"/>
      <c r="T57" s="779"/>
      <c r="U57" s="779"/>
      <c r="V57" s="779"/>
      <c r="W57" s="779"/>
      <c r="X57" s="779"/>
      <c r="Y57" s="780"/>
      <c r="Z57" s="779"/>
      <c r="AA57" s="779"/>
      <c r="AB57" s="779"/>
      <c r="AC57" s="779"/>
      <c r="AD57" s="779"/>
      <c r="AE57" s="779"/>
      <c r="AF57" s="779"/>
      <c r="AG57" s="779"/>
      <c r="AH57" s="779"/>
      <c r="AI57" s="779"/>
      <c r="AJ57" s="779"/>
      <c r="AK57" s="779"/>
      <c r="AL57" s="355"/>
      <c r="AM57" s="194"/>
      <c r="AN57" s="176"/>
      <c r="AO57" s="176"/>
      <c r="AP57" s="176"/>
      <c r="AQ57" s="176"/>
      <c r="AR57" s="176"/>
      <c r="AS57" s="176"/>
      <c r="AT57" s="176"/>
      <c r="AU57" s="176"/>
      <c r="AV57" s="176"/>
      <c r="AW57" s="176"/>
      <c r="AX57" s="176"/>
      <c r="AY57" s="176"/>
      <c r="AZ57" s="176"/>
      <c r="BA57" s="176"/>
      <c r="BB57" s="176"/>
      <c r="BC57" s="176"/>
      <c r="BD57" s="176"/>
      <c r="BE57" s="176"/>
      <c r="BF57" s="176"/>
    </row>
    <row r="58" spans="1:68" ht="14.1" customHeight="1">
      <c r="A58" s="616"/>
      <c r="B58" s="190"/>
      <c r="C58" s="1163"/>
      <c r="D58" s="779"/>
      <c r="E58" s="779"/>
      <c r="F58" s="779"/>
      <c r="G58" s="779"/>
      <c r="H58" s="779"/>
      <c r="I58" s="779"/>
      <c r="J58" s="779"/>
      <c r="K58" s="779"/>
      <c r="L58" s="779"/>
      <c r="M58" s="779"/>
      <c r="N58" s="779"/>
      <c r="O58" s="779"/>
      <c r="P58" s="779"/>
      <c r="Q58" s="779"/>
      <c r="R58" s="779"/>
      <c r="S58" s="779"/>
      <c r="T58" s="779"/>
      <c r="U58" s="779"/>
      <c r="V58" s="779"/>
      <c r="W58" s="779"/>
      <c r="X58" s="779"/>
      <c r="Y58" s="780"/>
      <c r="Z58" s="779"/>
      <c r="AA58" s="779"/>
      <c r="AB58" s="779"/>
      <c r="AC58" s="779"/>
      <c r="AD58" s="779"/>
      <c r="AE58" s="779"/>
      <c r="AF58" s="779"/>
      <c r="AG58" s="779"/>
      <c r="AH58" s="779"/>
      <c r="AI58" s="779"/>
      <c r="AJ58" s="779"/>
      <c r="AK58" s="779"/>
      <c r="AL58" s="355"/>
      <c r="AM58" s="194"/>
      <c r="AN58" s="176"/>
      <c r="AO58" s="176"/>
      <c r="AP58" s="176"/>
      <c r="AQ58" s="176"/>
      <c r="AR58" s="176"/>
      <c r="AS58" s="176"/>
      <c r="AT58" s="176"/>
      <c r="AU58" s="176"/>
      <c r="AV58" s="176"/>
      <c r="AW58" s="176"/>
      <c r="AX58" s="176"/>
      <c r="AY58" s="176"/>
      <c r="AZ58" s="176"/>
      <c r="BA58" s="176"/>
      <c r="BB58" s="176"/>
      <c r="BC58" s="176"/>
      <c r="BD58" s="176"/>
      <c r="BE58" s="176"/>
      <c r="BF58" s="176"/>
    </row>
    <row r="59" spans="1:68" ht="12.75" thickBot="1">
      <c r="B59" s="229"/>
      <c r="C59" s="1007"/>
      <c r="D59" s="737"/>
      <c r="E59" s="737"/>
      <c r="F59" s="737"/>
      <c r="G59" s="737"/>
      <c r="H59" s="737"/>
      <c r="I59" s="737"/>
      <c r="J59" s="737"/>
      <c r="K59" s="737"/>
      <c r="L59" s="737"/>
      <c r="M59" s="737"/>
      <c r="N59" s="737"/>
      <c r="O59" s="737"/>
      <c r="P59" s="737"/>
      <c r="Q59" s="737"/>
      <c r="R59" s="737"/>
      <c r="S59" s="737"/>
      <c r="T59" s="737"/>
      <c r="U59" s="737"/>
      <c r="V59" s="737"/>
      <c r="W59" s="737"/>
      <c r="X59" s="737"/>
      <c r="Y59" s="1006"/>
      <c r="Z59" s="382"/>
      <c r="AA59" s="383"/>
      <c r="AB59" s="383"/>
      <c r="AC59" s="383"/>
      <c r="AD59" s="383"/>
      <c r="AE59" s="383"/>
      <c r="AF59" s="383"/>
      <c r="AG59" s="383"/>
      <c r="AH59" s="383"/>
      <c r="AI59" s="383"/>
      <c r="AJ59" s="383"/>
      <c r="AK59" s="383"/>
      <c r="AL59" s="738"/>
    </row>
  </sheetData>
  <mergeCells count="41">
    <mergeCell ref="D30:H30"/>
    <mergeCell ref="I30:M30"/>
    <mergeCell ref="N30:R30"/>
    <mergeCell ref="S30:Z30"/>
    <mergeCell ref="B1:AL1"/>
    <mergeCell ref="B3:Y3"/>
    <mergeCell ref="Z3:AL3"/>
    <mergeCell ref="AN5:BC15"/>
    <mergeCell ref="AA25:AL27"/>
    <mergeCell ref="T12:U12"/>
    <mergeCell ref="L23:X23"/>
    <mergeCell ref="V12:W12"/>
    <mergeCell ref="AA17:AL18"/>
    <mergeCell ref="K18:L18"/>
    <mergeCell ref="V18:W18"/>
    <mergeCell ref="L42:X42"/>
    <mergeCell ref="U50:V50"/>
    <mergeCell ref="X50:Y50"/>
    <mergeCell ref="W56:X56"/>
    <mergeCell ref="N33:R33"/>
    <mergeCell ref="AA47:AL50"/>
    <mergeCell ref="AA43:AL46"/>
    <mergeCell ref="AA39:AL41"/>
    <mergeCell ref="AA29:AL29"/>
    <mergeCell ref="AA37:AL38"/>
    <mergeCell ref="D33:H33"/>
    <mergeCell ref="I33:M33"/>
    <mergeCell ref="S33:Z33"/>
    <mergeCell ref="AA33:AF33"/>
    <mergeCell ref="AA28:AL28"/>
    <mergeCell ref="D32:H32"/>
    <mergeCell ref="I32:M32"/>
    <mergeCell ref="N32:R32"/>
    <mergeCell ref="S32:Z32"/>
    <mergeCell ref="AA32:AF32"/>
    <mergeCell ref="AA30:AF30"/>
    <mergeCell ref="D31:H31"/>
    <mergeCell ref="I31:M31"/>
    <mergeCell ref="N31:R31"/>
    <mergeCell ref="S31:Z31"/>
    <mergeCell ref="AA31:AF31"/>
  </mergeCells>
  <phoneticPr fontId="3"/>
  <printOptions horizontalCentered="1"/>
  <pageMargins left="0.70866141732283472" right="0.31496062992125984" top="0.39370078740157483" bottom="0.19685039370078741" header="0.31496062992125984"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Check Box 1">
              <controlPr defaultSize="0" autoFill="0" autoLine="0" autoPict="0">
                <anchor moveWithCells="1">
                  <from>
                    <xdr:col>7</xdr:col>
                    <xdr:colOff>123825</xdr:colOff>
                    <xdr:row>15</xdr:row>
                    <xdr:rowOff>0</xdr:rowOff>
                  </from>
                  <to>
                    <xdr:col>11</xdr:col>
                    <xdr:colOff>66675</xdr:colOff>
                    <xdr:row>16</xdr:row>
                    <xdr:rowOff>9525</xdr:rowOff>
                  </to>
                </anchor>
              </controlPr>
            </control>
          </mc:Choice>
        </mc:AlternateContent>
        <mc:AlternateContent xmlns:mc="http://schemas.openxmlformats.org/markup-compatibility/2006">
          <mc:Choice Requires="x14">
            <control shapeId="244738" r:id="rId5" name="Check Box 2">
              <controlPr defaultSize="0" autoFill="0" autoLine="0" autoPict="0">
                <anchor moveWithCells="1">
                  <from>
                    <xdr:col>11</xdr:col>
                    <xdr:colOff>142875</xdr:colOff>
                    <xdr:row>15</xdr:row>
                    <xdr:rowOff>0</xdr:rowOff>
                  </from>
                  <to>
                    <xdr:col>15</xdr:col>
                    <xdr:colOff>171450</xdr:colOff>
                    <xdr:row>16</xdr:row>
                    <xdr:rowOff>9525</xdr:rowOff>
                  </to>
                </anchor>
              </controlPr>
            </control>
          </mc:Choice>
        </mc:AlternateContent>
        <mc:AlternateContent xmlns:mc="http://schemas.openxmlformats.org/markup-compatibility/2006">
          <mc:Choice Requires="x14">
            <control shapeId="244739" r:id="rId6" name="Check Box 3">
              <controlPr defaultSize="0" autoFill="0" autoLine="0" autoPict="0">
                <anchor moveWithCells="1">
                  <from>
                    <xdr:col>16</xdr:col>
                    <xdr:colOff>95250</xdr:colOff>
                    <xdr:row>15</xdr:row>
                    <xdr:rowOff>0</xdr:rowOff>
                  </from>
                  <to>
                    <xdr:col>20</xdr:col>
                    <xdr:colOff>38100</xdr:colOff>
                    <xdr:row>16</xdr:row>
                    <xdr:rowOff>9525</xdr:rowOff>
                  </to>
                </anchor>
              </controlPr>
            </control>
          </mc:Choice>
        </mc:AlternateContent>
        <mc:AlternateContent xmlns:mc="http://schemas.openxmlformats.org/markup-compatibility/2006">
          <mc:Choice Requires="x14">
            <control shapeId="244740" r:id="rId7" name="Check Box 4">
              <controlPr defaultSize="0" autoFill="0" autoLine="0" autoPict="0">
                <anchor moveWithCells="1">
                  <from>
                    <xdr:col>20</xdr:col>
                    <xdr:colOff>95250</xdr:colOff>
                    <xdr:row>15</xdr:row>
                    <xdr:rowOff>0</xdr:rowOff>
                  </from>
                  <to>
                    <xdr:col>24</xdr:col>
                    <xdr:colOff>38100</xdr:colOff>
                    <xdr:row>16</xdr:row>
                    <xdr:rowOff>9525</xdr:rowOff>
                  </to>
                </anchor>
              </controlPr>
            </control>
          </mc:Choice>
        </mc:AlternateContent>
        <mc:AlternateContent xmlns:mc="http://schemas.openxmlformats.org/markup-compatibility/2006">
          <mc:Choice Requires="x14">
            <control shapeId="244741" r:id="rId8" name="Check Box 5">
              <controlPr defaultSize="0" autoFill="0" autoLine="0" autoPict="0">
                <anchor moveWithCells="1">
                  <from>
                    <xdr:col>7</xdr:col>
                    <xdr:colOff>0</xdr:colOff>
                    <xdr:row>20</xdr:row>
                    <xdr:rowOff>152400</xdr:rowOff>
                  </from>
                  <to>
                    <xdr:col>10</xdr:col>
                    <xdr:colOff>47625</xdr:colOff>
                    <xdr:row>22</xdr:row>
                    <xdr:rowOff>9525</xdr:rowOff>
                  </to>
                </anchor>
              </controlPr>
            </control>
          </mc:Choice>
        </mc:AlternateContent>
        <mc:AlternateContent xmlns:mc="http://schemas.openxmlformats.org/markup-compatibility/2006">
          <mc:Choice Requires="x14">
            <control shapeId="244742" r:id="rId9" name="Check Box 6">
              <controlPr defaultSize="0" autoFill="0" autoLine="0" autoPict="0">
                <anchor moveWithCells="1">
                  <from>
                    <xdr:col>10</xdr:col>
                    <xdr:colOff>114300</xdr:colOff>
                    <xdr:row>20</xdr:row>
                    <xdr:rowOff>152400</xdr:rowOff>
                  </from>
                  <to>
                    <xdr:col>13</xdr:col>
                    <xdr:colOff>161925</xdr:colOff>
                    <xdr:row>22</xdr:row>
                    <xdr:rowOff>9525</xdr:rowOff>
                  </to>
                </anchor>
              </controlPr>
            </control>
          </mc:Choice>
        </mc:AlternateContent>
        <mc:AlternateContent xmlns:mc="http://schemas.openxmlformats.org/markup-compatibility/2006">
          <mc:Choice Requires="x14">
            <control shapeId="244743" r:id="rId10" name="Check Box 7">
              <controlPr defaultSize="0" autoFill="0" autoLine="0" autoPict="0">
                <anchor moveWithCells="1">
                  <from>
                    <xdr:col>14</xdr:col>
                    <xdr:colOff>38100</xdr:colOff>
                    <xdr:row>20</xdr:row>
                    <xdr:rowOff>152400</xdr:rowOff>
                  </from>
                  <to>
                    <xdr:col>17</xdr:col>
                    <xdr:colOff>85725</xdr:colOff>
                    <xdr:row>22</xdr:row>
                    <xdr:rowOff>9525</xdr:rowOff>
                  </to>
                </anchor>
              </controlPr>
            </control>
          </mc:Choice>
        </mc:AlternateContent>
        <mc:AlternateContent xmlns:mc="http://schemas.openxmlformats.org/markup-compatibility/2006">
          <mc:Choice Requires="x14">
            <control shapeId="244744" r:id="rId11" name="Check Box 8">
              <controlPr defaultSize="0" autoFill="0" autoLine="0" autoPict="0">
                <anchor moveWithCells="1">
                  <from>
                    <xdr:col>7</xdr:col>
                    <xdr:colOff>0</xdr:colOff>
                    <xdr:row>21</xdr:row>
                    <xdr:rowOff>152400</xdr:rowOff>
                  </from>
                  <to>
                    <xdr:col>11</xdr:col>
                    <xdr:colOff>9525</xdr:colOff>
                    <xdr:row>23</xdr:row>
                    <xdr:rowOff>19050</xdr:rowOff>
                  </to>
                </anchor>
              </controlPr>
            </control>
          </mc:Choice>
        </mc:AlternateContent>
        <mc:AlternateContent xmlns:mc="http://schemas.openxmlformats.org/markup-compatibility/2006">
          <mc:Choice Requires="x14">
            <control shapeId="244745" r:id="rId12" name="Check Box 9">
              <controlPr defaultSize="0" autoFill="0" autoLine="0" autoPict="0">
                <anchor moveWithCells="1">
                  <from>
                    <xdr:col>7</xdr:col>
                    <xdr:colOff>9525</xdr:colOff>
                    <xdr:row>24</xdr:row>
                    <xdr:rowOff>0</xdr:rowOff>
                  </from>
                  <to>
                    <xdr:col>18</xdr:col>
                    <xdr:colOff>38100</xdr:colOff>
                    <xdr:row>25</xdr:row>
                    <xdr:rowOff>38100</xdr:rowOff>
                  </to>
                </anchor>
              </controlPr>
            </control>
          </mc:Choice>
        </mc:AlternateContent>
        <mc:AlternateContent xmlns:mc="http://schemas.openxmlformats.org/markup-compatibility/2006">
          <mc:Choice Requires="x14">
            <control shapeId="244746" r:id="rId13" name="Check Box 10">
              <controlPr defaultSize="0" autoFill="0" autoLine="0" autoPict="0">
                <anchor moveWithCells="1">
                  <from>
                    <xdr:col>18</xdr:col>
                    <xdr:colOff>66675</xdr:colOff>
                    <xdr:row>24</xdr:row>
                    <xdr:rowOff>0</xdr:rowOff>
                  </from>
                  <to>
                    <xdr:col>22</xdr:col>
                    <xdr:colOff>9525</xdr:colOff>
                    <xdr:row>25</xdr:row>
                    <xdr:rowOff>38100</xdr:rowOff>
                  </to>
                </anchor>
              </controlPr>
            </control>
          </mc:Choice>
        </mc:AlternateContent>
        <mc:AlternateContent xmlns:mc="http://schemas.openxmlformats.org/markup-compatibility/2006">
          <mc:Choice Requires="x14">
            <control shapeId="244749" r:id="rId14" name="Check Box 13">
              <controlPr defaultSize="0" autoFill="0" autoLine="0" autoPict="0">
                <anchor moveWithCells="1">
                  <from>
                    <xdr:col>16</xdr:col>
                    <xdr:colOff>152400</xdr:colOff>
                    <xdr:row>34</xdr:row>
                    <xdr:rowOff>0</xdr:rowOff>
                  </from>
                  <to>
                    <xdr:col>20</xdr:col>
                    <xdr:colOff>95250</xdr:colOff>
                    <xdr:row>35</xdr:row>
                    <xdr:rowOff>38100</xdr:rowOff>
                  </to>
                </anchor>
              </controlPr>
            </control>
          </mc:Choice>
        </mc:AlternateContent>
        <mc:AlternateContent xmlns:mc="http://schemas.openxmlformats.org/markup-compatibility/2006">
          <mc:Choice Requires="x14">
            <control shapeId="244750" r:id="rId15" name="Check Box 14">
              <controlPr defaultSize="0" autoFill="0" autoLine="0" autoPict="0">
                <anchor moveWithCells="1">
                  <from>
                    <xdr:col>21</xdr:col>
                    <xdr:colOff>19050</xdr:colOff>
                    <xdr:row>34</xdr:row>
                    <xdr:rowOff>0</xdr:rowOff>
                  </from>
                  <to>
                    <xdr:col>24</xdr:col>
                    <xdr:colOff>152400</xdr:colOff>
                    <xdr:row>35</xdr:row>
                    <xdr:rowOff>38100</xdr:rowOff>
                  </to>
                </anchor>
              </controlPr>
            </control>
          </mc:Choice>
        </mc:AlternateContent>
        <mc:AlternateContent xmlns:mc="http://schemas.openxmlformats.org/markup-compatibility/2006">
          <mc:Choice Requires="x14">
            <control shapeId="244753" r:id="rId16" name="Check Box 17">
              <controlPr defaultSize="0" autoFill="0" autoLine="0" autoPict="0">
                <anchor moveWithCells="1">
                  <from>
                    <xdr:col>3</xdr:col>
                    <xdr:colOff>0</xdr:colOff>
                    <xdr:row>6</xdr:row>
                    <xdr:rowOff>0</xdr:rowOff>
                  </from>
                  <to>
                    <xdr:col>9</xdr:col>
                    <xdr:colOff>0</xdr:colOff>
                    <xdr:row>7</xdr:row>
                    <xdr:rowOff>0</xdr:rowOff>
                  </to>
                </anchor>
              </controlPr>
            </control>
          </mc:Choice>
        </mc:AlternateContent>
        <mc:AlternateContent xmlns:mc="http://schemas.openxmlformats.org/markup-compatibility/2006">
          <mc:Choice Requires="x14">
            <control shapeId="244754" r:id="rId17" name="Check Box 18">
              <controlPr defaultSize="0" autoFill="0" autoLine="0" autoPict="0">
                <anchor moveWithCells="1">
                  <from>
                    <xdr:col>10</xdr:col>
                    <xdr:colOff>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244755" r:id="rId18" name="Check Box 19">
              <controlPr defaultSize="0" autoFill="0" autoLine="0" autoPict="0">
                <anchor moveWithCells="1">
                  <from>
                    <xdr:col>17</xdr:col>
                    <xdr:colOff>0</xdr:colOff>
                    <xdr:row>8</xdr:row>
                    <xdr:rowOff>0</xdr:rowOff>
                  </from>
                  <to>
                    <xdr:col>23</xdr:col>
                    <xdr:colOff>76200</xdr:colOff>
                    <xdr:row>9</xdr:row>
                    <xdr:rowOff>0</xdr:rowOff>
                  </to>
                </anchor>
              </controlPr>
            </control>
          </mc:Choice>
        </mc:AlternateContent>
        <mc:AlternateContent xmlns:mc="http://schemas.openxmlformats.org/markup-compatibility/2006">
          <mc:Choice Requires="x14">
            <control shapeId="244756" r:id="rId19" name="Check Box 20">
              <controlPr defaultSize="0" autoFill="0" autoLine="0" autoPict="0">
                <anchor moveWithCells="1">
                  <from>
                    <xdr:col>3</xdr:col>
                    <xdr:colOff>0</xdr:colOff>
                    <xdr:row>7</xdr:row>
                    <xdr:rowOff>0</xdr:rowOff>
                  </from>
                  <to>
                    <xdr:col>9</xdr:col>
                    <xdr:colOff>85725</xdr:colOff>
                    <xdr:row>8</xdr:row>
                    <xdr:rowOff>0</xdr:rowOff>
                  </to>
                </anchor>
              </controlPr>
            </control>
          </mc:Choice>
        </mc:AlternateContent>
        <mc:AlternateContent xmlns:mc="http://schemas.openxmlformats.org/markup-compatibility/2006">
          <mc:Choice Requires="x14">
            <control shapeId="244757" r:id="rId20" name="Check Box 21">
              <controlPr defaultSize="0" autoFill="0" autoLine="0" autoPict="0">
                <anchor moveWithCells="1">
                  <from>
                    <xdr:col>10</xdr:col>
                    <xdr:colOff>0</xdr:colOff>
                    <xdr:row>7</xdr:row>
                    <xdr:rowOff>0</xdr:rowOff>
                  </from>
                  <to>
                    <xdr:col>16</xdr:col>
                    <xdr:colOff>0</xdr:colOff>
                    <xdr:row>8</xdr:row>
                    <xdr:rowOff>0</xdr:rowOff>
                  </to>
                </anchor>
              </controlPr>
            </control>
          </mc:Choice>
        </mc:AlternateContent>
        <mc:AlternateContent xmlns:mc="http://schemas.openxmlformats.org/markup-compatibility/2006">
          <mc:Choice Requires="x14">
            <control shapeId="244758" r:id="rId21" name="Check Box 22">
              <controlPr defaultSize="0" autoFill="0" autoLine="0" autoPict="0">
                <anchor moveWithCells="1">
                  <from>
                    <xdr:col>17</xdr:col>
                    <xdr:colOff>0</xdr:colOff>
                    <xdr:row>7</xdr:row>
                    <xdr:rowOff>0</xdr:rowOff>
                  </from>
                  <to>
                    <xdr:col>23</xdr:col>
                    <xdr:colOff>0</xdr:colOff>
                    <xdr:row>8</xdr:row>
                    <xdr:rowOff>0</xdr:rowOff>
                  </to>
                </anchor>
              </controlPr>
            </control>
          </mc:Choice>
        </mc:AlternateContent>
        <mc:AlternateContent xmlns:mc="http://schemas.openxmlformats.org/markup-compatibility/2006">
          <mc:Choice Requires="x14">
            <control shapeId="244759" r:id="rId22" name="Check Box 23">
              <controlPr defaultSize="0" autoFill="0" autoLine="0" autoPict="0">
                <anchor moveWithCells="1">
                  <from>
                    <xdr:col>3</xdr:col>
                    <xdr:colOff>0</xdr:colOff>
                    <xdr:row>8</xdr:row>
                    <xdr:rowOff>0</xdr:rowOff>
                  </from>
                  <to>
                    <xdr:col>12</xdr:col>
                    <xdr:colOff>85725</xdr:colOff>
                    <xdr:row>9</xdr:row>
                    <xdr:rowOff>0</xdr:rowOff>
                  </to>
                </anchor>
              </controlPr>
            </control>
          </mc:Choice>
        </mc:AlternateContent>
        <mc:AlternateContent xmlns:mc="http://schemas.openxmlformats.org/markup-compatibility/2006">
          <mc:Choice Requires="x14">
            <control shapeId="244760" r:id="rId23" name="Check Box 24">
              <controlPr defaultSize="0" autoFill="0" autoLine="0" autoPict="0">
                <anchor moveWithCells="1">
                  <from>
                    <xdr:col>17</xdr:col>
                    <xdr:colOff>0</xdr:colOff>
                    <xdr:row>26</xdr:row>
                    <xdr:rowOff>0</xdr:rowOff>
                  </from>
                  <to>
                    <xdr:col>20</xdr:col>
                    <xdr:colOff>123825</xdr:colOff>
                    <xdr:row>27</xdr:row>
                    <xdr:rowOff>38100</xdr:rowOff>
                  </to>
                </anchor>
              </controlPr>
            </control>
          </mc:Choice>
        </mc:AlternateContent>
        <mc:AlternateContent xmlns:mc="http://schemas.openxmlformats.org/markup-compatibility/2006">
          <mc:Choice Requires="x14">
            <control shapeId="244761" r:id="rId24" name="Check Box 25">
              <controlPr defaultSize="0" autoFill="0" autoLine="0" autoPict="0">
                <anchor moveWithCells="1">
                  <from>
                    <xdr:col>21</xdr:col>
                    <xdr:colOff>47625</xdr:colOff>
                    <xdr:row>26</xdr:row>
                    <xdr:rowOff>0</xdr:rowOff>
                  </from>
                  <to>
                    <xdr:col>25</xdr:col>
                    <xdr:colOff>0</xdr:colOff>
                    <xdr:row>27</xdr:row>
                    <xdr:rowOff>38100</xdr:rowOff>
                  </to>
                </anchor>
              </controlPr>
            </control>
          </mc:Choice>
        </mc:AlternateContent>
        <mc:AlternateContent xmlns:mc="http://schemas.openxmlformats.org/markup-compatibility/2006">
          <mc:Choice Requires="x14">
            <control shapeId="244766" r:id="rId25" name="Check Box 30">
              <controlPr defaultSize="0" autoFill="0" autoLine="0" autoPict="0">
                <anchor moveWithCells="1">
                  <from>
                    <xdr:col>11</xdr:col>
                    <xdr:colOff>171450</xdr:colOff>
                    <xdr:row>36</xdr:row>
                    <xdr:rowOff>0</xdr:rowOff>
                  </from>
                  <to>
                    <xdr:col>16</xdr:col>
                    <xdr:colOff>161925</xdr:colOff>
                    <xdr:row>37</xdr:row>
                    <xdr:rowOff>57150</xdr:rowOff>
                  </to>
                </anchor>
              </controlPr>
            </control>
          </mc:Choice>
        </mc:AlternateContent>
        <mc:AlternateContent xmlns:mc="http://schemas.openxmlformats.org/markup-compatibility/2006">
          <mc:Choice Requires="x14">
            <control shapeId="244767" r:id="rId26" name="Check Box 31">
              <controlPr defaultSize="0" autoFill="0" autoLine="0" autoPict="0">
                <anchor moveWithCells="1">
                  <from>
                    <xdr:col>18</xdr:col>
                    <xdr:colOff>28575</xdr:colOff>
                    <xdr:row>36</xdr:row>
                    <xdr:rowOff>0</xdr:rowOff>
                  </from>
                  <to>
                    <xdr:col>23</xdr:col>
                    <xdr:colOff>28575</xdr:colOff>
                    <xdr:row>37</xdr:row>
                    <xdr:rowOff>57150</xdr:rowOff>
                  </to>
                </anchor>
              </controlPr>
            </control>
          </mc:Choice>
        </mc:AlternateContent>
        <mc:AlternateContent xmlns:mc="http://schemas.openxmlformats.org/markup-compatibility/2006">
          <mc:Choice Requires="x14">
            <control shapeId="244768" r:id="rId27" name="Check Box 32">
              <controlPr defaultSize="0" autoFill="0" autoLine="0" autoPict="0">
                <anchor moveWithCells="1">
                  <from>
                    <xdr:col>8</xdr:col>
                    <xdr:colOff>0</xdr:colOff>
                    <xdr:row>36</xdr:row>
                    <xdr:rowOff>0</xdr:rowOff>
                  </from>
                  <to>
                    <xdr:col>11</xdr:col>
                    <xdr:colOff>47625</xdr:colOff>
                    <xdr:row>37</xdr:row>
                    <xdr:rowOff>57150</xdr:rowOff>
                  </to>
                </anchor>
              </controlPr>
            </control>
          </mc:Choice>
        </mc:AlternateContent>
        <mc:AlternateContent xmlns:mc="http://schemas.openxmlformats.org/markup-compatibility/2006">
          <mc:Choice Requires="x14">
            <control shapeId="244770" r:id="rId28" name="Check Box 34">
              <controlPr defaultSize="0" autoFill="0" autoLine="0" autoPict="0">
                <anchor moveWithCells="1">
                  <from>
                    <xdr:col>21</xdr:col>
                    <xdr:colOff>28575</xdr:colOff>
                    <xdr:row>40</xdr:row>
                    <xdr:rowOff>28575</xdr:rowOff>
                  </from>
                  <to>
                    <xdr:col>24</xdr:col>
                    <xdr:colOff>161925</xdr:colOff>
                    <xdr:row>41</xdr:row>
                    <xdr:rowOff>66675</xdr:rowOff>
                  </to>
                </anchor>
              </controlPr>
            </control>
          </mc:Choice>
        </mc:AlternateContent>
        <mc:AlternateContent xmlns:mc="http://schemas.openxmlformats.org/markup-compatibility/2006">
          <mc:Choice Requires="x14">
            <control shapeId="244771" r:id="rId29" name="Check Box 35">
              <controlPr defaultSize="0" autoFill="0" autoLine="0" autoPict="0">
                <anchor moveWithCells="1">
                  <from>
                    <xdr:col>3</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244772" r:id="rId30" name="Check Box 36">
              <controlPr defaultSize="0" autoFill="0" autoLine="0" autoPict="0">
                <anchor moveWithCells="1">
                  <from>
                    <xdr:col>17</xdr:col>
                    <xdr:colOff>0</xdr:colOff>
                    <xdr:row>6</xdr:row>
                    <xdr:rowOff>0</xdr:rowOff>
                  </from>
                  <to>
                    <xdr:col>22</xdr:col>
                    <xdr:colOff>0</xdr:colOff>
                    <xdr:row>7</xdr:row>
                    <xdr:rowOff>0</xdr:rowOff>
                  </to>
                </anchor>
              </controlPr>
            </control>
          </mc:Choice>
        </mc:AlternateContent>
        <mc:AlternateContent xmlns:mc="http://schemas.openxmlformats.org/markup-compatibility/2006">
          <mc:Choice Requires="x14">
            <control shapeId="244773" r:id="rId31" name="Check Box 37">
              <controlPr defaultSize="0" autoFill="0" autoLine="0" autoPict="0">
                <anchor moveWithCells="1">
                  <from>
                    <xdr:col>16</xdr:col>
                    <xdr:colOff>152400</xdr:colOff>
                    <xdr:row>38</xdr:row>
                    <xdr:rowOff>0</xdr:rowOff>
                  </from>
                  <to>
                    <xdr:col>20</xdr:col>
                    <xdr:colOff>95250</xdr:colOff>
                    <xdr:row>39</xdr:row>
                    <xdr:rowOff>57150</xdr:rowOff>
                  </to>
                </anchor>
              </controlPr>
            </control>
          </mc:Choice>
        </mc:AlternateContent>
        <mc:AlternateContent xmlns:mc="http://schemas.openxmlformats.org/markup-compatibility/2006">
          <mc:Choice Requires="x14">
            <control shapeId="244774" r:id="rId32" name="Check Box 38">
              <controlPr defaultSize="0" autoFill="0" autoLine="0" autoPict="0">
                <anchor moveWithCells="1">
                  <from>
                    <xdr:col>21</xdr:col>
                    <xdr:colOff>19050</xdr:colOff>
                    <xdr:row>38</xdr:row>
                    <xdr:rowOff>9525</xdr:rowOff>
                  </from>
                  <to>
                    <xdr:col>24</xdr:col>
                    <xdr:colOff>152400</xdr:colOff>
                    <xdr:row>39</xdr:row>
                    <xdr:rowOff>66675</xdr:rowOff>
                  </to>
                </anchor>
              </controlPr>
            </control>
          </mc:Choice>
        </mc:AlternateContent>
        <mc:AlternateContent xmlns:mc="http://schemas.openxmlformats.org/markup-compatibility/2006">
          <mc:Choice Requires="x14">
            <control shapeId="244775" r:id="rId33" name="Check Box 39">
              <controlPr defaultSize="0" autoFill="0" autoLine="0" autoPict="0">
                <anchor moveWithCells="1">
                  <from>
                    <xdr:col>16</xdr:col>
                    <xdr:colOff>161925</xdr:colOff>
                    <xdr:row>40</xdr:row>
                    <xdr:rowOff>28575</xdr:rowOff>
                  </from>
                  <to>
                    <xdr:col>20</xdr:col>
                    <xdr:colOff>104775</xdr:colOff>
                    <xdr:row>41</xdr:row>
                    <xdr:rowOff>66675</xdr:rowOff>
                  </to>
                </anchor>
              </controlPr>
            </control>
          </mc:Choice>
        </mc:AlternateContent>
        <mc:AlternateContent xmlns:mc="http://schemas.openxmlformats.org/markup-compatibility/2006">
          <mc:Choice Requires="x14">
            <control shapeId="244779" r:id="rId34" name="Check Box 43">
              <controlPr defaultSize="0" autoFill="0" autoLine="0" autoPict="0">
                <anchor moveWithCells="1">
                  <from>
                    <xdr:col>17</xdr:col>
                    <xdr:colOff>9525</xdr:colOff>
                    <xdr:row>45</xdr:row>
                    <xdr:rowOff>104775</xdr:rowOff>
                  </from>
                  <to>
                    <xdr:col>20</xdr:col>
                    <xdr:colOff>19050</xdr:colOff>
                    <xdr:row>46</xdr:row>
                    <xdr:rowOff>57150</xdr:rowOff>
                  </to>
                </anchor>
              </controlPr>
            </control>
          </mc:Choice>
        </mc:AlternateContent>
        <mc:AlternateContent xmlns:mc="http://schemas.openxmlformats.org/markup-compatibility/2006">
          <mc:Choice Requires="x14">
            <control shapeId="244780" r:id="rId35" name="Check Box 44">
              <controlPr defaultSize="0" autoFill="0" autoLine="0" autoPict="0">
                <anchor moveWithCells="1">
                  <from>
                    <xdr:col>20</xdr:col>
                    <xdr:colOff>114300</xdr:colOff>
                    <xdr:row>45</xdr:row>
                    <xdr:rowOff>104775</xdr:rowOff>
                  </from>
                  <to>
                    <xdr:col>23</xdr:col>
                    <xdr:colOff>133350</xdr:colOff>
                    <xdr:row>46</xdr:row>
                    <xdr:rowOff>57150</xdr:rowOff>
                  </to>
                </anchor>
              </controlPr>
            </control>
          </mc:Choice>
        </mc:AlternateContent>
        <mc:AlternateContent xmlns:mc="http://schemas.openxmlformats.org/markup-compatibility/2006">
          <mc:Choice Requires="x14">
            <control shapeId="244781" r:id="rId36" name="Check Box 45">
              <controlPr defaultSize="0" autoFill="0" autoLine="0" autoPict="0">
                <anchor moveWithCells="1">
                  <from>
                    <xdr:col>17</xdr:col>
                    <xdr:colOff>0</xdr:colOff>
                    <xdr:row>52</xdr:row>
                    <xdr:rowOff>95250</xdr:rowOff>
                  </from>
                  <to>
                    <xdr:col>20</xdr:col>
                    <xdr:colOff>19050</xdr:colOff>
                    <xdr:row>53</xdr:row>
                    <xdr:rowOff>38100</xdr:rowOff>
                  </to>
                </anchor>
              </controlPr>
            </control>
          </mc:Choice>
        </mc:AlternateContent>
        <mc:AlternateContent xmlns:mc="http://schemas.openxmlformats.org/markup-compatibility/2006">
          <mc:Choice Requires="x14">
            <control shapeId="244782" r:id="rId37" name="Check Box 46">
              <controlPr defaultSize="0" autoFill="0" autoLine="0" autoPict="0">
                <anchor moveWithCells="1">
                  <from>
                    <xdr:col>20</xdr:col>
                    <xdr:colOff>104775</xdr:colOff>
                    <xdr:row>52</xdr:row>
                    <xdr:rowOff>95250</xdr:rowOff>
                  </from>
                  <to>
                    <xdr:col>23</xdr:col>
                    <xdr:colOff>123825</xdr:colOff>
                    <xdr:row>53</xdr:row>
                    <xdr:rowOff>38100</xdr:rowOff>
                  </to>
                </anchor>
              </controlPr>
            </control>
          </mc:Choice>
        </mc:AlternateContent>
        <mc:AlternateContent xmlns:mc="http://schemas.openxmlformats.org/markup-compatibility/2006">
          <mc:Choice Requires="x14">
            <control shapeId="244783" r:id="rId38" name="Check Box 47">
              <controlPr defaultSize="0" autoFill="0" autoLine="0" autoPict="0">
                <anchor moveWithCells="1">
                  <from>
                    <xdr:col>16</xdr:col>
                    <xdr:colOff>142875</xdr:colOff>
                    <xdr:row>56</xdr:row>
                    <xdr:rowOff>95250</xdr:rowOff>
                  </from>
                  <to>
                    <xdr:col>19</xdr:col>
                    <xdr:colOff>152400</xdr:colOff>
                    <xdr:row>57</xdr:row>
                    <xdr:rowOff>38100</xdr:rowOff>
                  </to>
                </anchor>
              </controlPr>
            </control>
          </mc:Choice>
        </mc:AlternateContent>
        <mc:AlternateContent xmlns:mc="http://schemas.openxmlformats.org/markup-compatibility/2006">
          <mc:Choice Requires="x14">
            <control shapeId="244784" r:id="rId39" name="Check Box 48">
              <controlPr defaultSize="0" autoFill="0" autoLine="0" autoPict="0">
                <anchor moveWithCells="1">
                  <from>
                    <xdr:col>20</xdr:col>
                    <xdr:colOff>66675</xdr:colOff>
                    <xdr:row>56</xdr:row>
                    <xdr:rowOff>95250</xdr:rowOff>
                  </from>
                  <to>
                    <xdr:col>23</xdr:col>
                    <xdr:colOff>85725</xdr:colOff>
                    <xdr:row>57</xdr:row>
                    <xdr:rowOff>38100</xdr:rowOff>
                  </to>
                </anchor>
              </controlPr>
            </control>
          </mc:Choice>
        </mc:AlternateContent>
        <mc:AlternateContent xmlns:mc="http://schemas.openxmlformats.org/markup-compatibility/2006">
          <mc:Choice Requires="x14">
            <control shapeId="244787" r:id="rId40" name="Check Box 51">
              <controlPr defaultSize="0" autoFill="0" autoLine="0" autoPict="0">
                <anchor moveWithCells="1">
                  <from>
                    <xdr:col>17</xdr:col>
                    <xdr:colOff>19050</xdr:colOff>
                    <xdr:row>47</xdr:row>
                    <xdr:rowOff>85725</xdr:rowOff>
                  </from>
                  <to>
                    <xdr:col>20</xdr:col>
                    <xdr:colOff>47625</xdr:colOff>
                    <xdr:row>48</xdr:row>
                    <xdr:rowOff>152400</xdr:rowOff>
                  </to>
                </anchor>
              </controlPr>
            </control>
          </mc:Choice>
        </mc:AlternateContent>
        <mc:AlternateContent xmlns:mc="http://schemas.openxmlformats.org/markup-compatibility/2006">
          <mc:Choice Requires="x14">
            <control shapeId="244788" r:id="rId41" name="Check Box 52">
              <controlPr defaultSize="0" autoFill="0" autoLine="0" autoPict="0">
                <anchor moveWithCells="1">
                  <from>
                    <xdr:col>20</xdr:col>
                    <xdr:colOff>133350</xdr:colOff>
                    <xdr:row>47</xdr:row>
                    <xdr:rowOff>85725</xdr:rowOff>
                  </from>
                  <to>
                    <xdr:col>23</xdr:col>
                    <xdr:colOff>171450</xdr:colOff>
                    <xdr:row>48</xdr:row>
                    <xdr:rowOff>152400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75"/>
  <sheetViews>
    <sheetView showGridLines="0" zoomScaleNormal="100" zoomScaleSheetLayoutView="115" workbookViewId="0">
      <selection activeCell="J23" sqref="J23:N24"/>
    </sheetView>
  </sheetViews>
  <sheetFormatPr defaultColWidth="8" defaultRowHeight="12"/>
  <cols>
    <col min="1" max="2" width="1.5" style="15" customWidth="1"/>
    <col min="3" max="40" width="2.375" style="15" customWidth="1"/>
    <col min="41" max="55" width="2.625" style="15" customWidth="1"/>
    <col min="56" max="60" width="2.625" style="30" customWidth="1"/>
    <col min="61" max="75" width="2.625" style="15" customWidth="1"/>
    <col min="76" max="16384" width="8" style="15"/>
  </cols>
  <sheetData>
    <row r="1" spans="1:60" ht="14.1" customHeight="1">
      <c r="B1" s="1457" t="s">
        <v>954</v>
      </c>
      <c r="C1" s="1458"/>
      <c r="D1" s="1458"/>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row>
    <row r="2" spans="1:60" ht="5.0999999999999996" customHeight="1" thickBot="1"/>
    <row r="3" spans="1:60" ht="14.1" customHeight="1">
      <c r="B3" s="1185" t="s">
        <v>416</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2076"/>
      <c r="AA3" s="2077" t="s">
        <v>147</v>
      </c>
      <c r="AB3" s="1186"/>
      <c r="AC3" s="1186"/>
      <c r="AD3" s="1186"/>
      <c r="AE3" s="1186"/>
      <c r="AF3" s="1186"/>
      <c r="AG3" s="1186"/>
      <c r="AH3" s="1186"/>
      <c r="AI3" s="1186"/>
      <c r="AJ3" s="1186"/>
      <c r="AK3" s="1186"/>
      <c r="AL3" s="2078"/>
    </row>
    <row r="4" spans="1:60" ht="6.95" customHeight="1">
      <c r="B4" s="723"/>
      <c r="C4" s="724"/>
      <c r="D4" s="724"/>
      <c r="E4" s="724"/>
      <c r="F4" s="724"/>
      <c r="G4" s="724"/>
      <c r="H4" s="724"/>
      <c r="I4" s="724"/>
      <c r="J4" s="724"/>
      <c r="K4" s="724"/>
      <c r="L4" s="724"/>
      <c r="M4" s="724"/>
      <c r="N4" s="724"/>
      <c r="O4" s="724"/>
      <c r="P4" s="724"/>
      <c r="Q4" s="724"/>
      <c r="R4" s="724"/>
      <c r="S4" s="724"/>
      <c r="T4" s="724"/>
      <c r="U4" s="724"/>
      <c r="V4" s="724"/>
      <c r="W4" s="724"/>
      <c r="X4" s="724"/>
      <c r="Y4" s="724"/>
      <c r="Z4" s="724"/>
      <c r="AA4" s="725"/>
      <c r="AB4" s="724"/>
      <c r="AC4" s="724"/>
      <c r="AD4" s="724"/>
      <c r="AE4" s="724"/>
      <c r="AF4" s="724"/>
      <c r="AG4" s="724"/>
      <c r="AH4" s="724"/>
      <c r="AI4" s="724"/>
      <c r="AJ4" s="724"/>
      <c r="AK4" s="724"/>
      <c r="AL4" s="726"/>
      <c r="AM4" s="88"/>
    </row>
    <row r="5" spans="1:60" ht="14.1" customHeight="1">
      <c r="B5" s="196" t="s">
        <v>557</v>
      </c>
      <c r="C5" s="197"/>
      <c r="D5" s="1014"/>
      <c r="E5" s="985"/>
      <c r="F5" s="985"/>
      <c r="G5" s="985"/>
      <c r="H5" s="985"/>
      <c r="I5" s="985"/>
      <c r="J5" s="985"/>
      <c r="K5" s="985"/>
      <c r="L5" s="985"/>
      <c r="M5" s="985"/>
      <c r="N5" s="1014"/>
      <c r="O5" s="179"/>
      <c r="P5" s="1014"/>
      <c r="Q5" s="1014"/>
      <c r="R5" s="1014"/>
      <c r="S5" s="1014"/>
      <c r="T5" s="1014"/>
      <c r="U5" s="1014"/>
      <c r="V5" s="1014"/>
      <c r="W5" s="1014"/>
      <c r="X5" s="1014"/>
      <c r="Y5" s="1014"/>
      <c r="Z5" s="985"/>
      <c r="AA5" s="198"/>
      <c r="AB5" s="998"/>
      <c r="AC5" s="998"/>
      <c r="AD5" s="998"/>
      <c r="AE5" s="998"/>
      <c r="AF5" s="998"/>
      <c r="AG5" s="998"/>
      <c r="AH5" s="998"/>
      <c r="AI5" s="998"/>
      <c r="AJ5" s="998"/>
      <c r="AK5" s="998"/>
      <c r="AL5" s="355"/>
      <c r="AM5" s="88"/>
    </row>
    <row r="6" spans="1:60" ht="14.1" customHeight="1">
      <c r="B6" s="196"/>
      <c r="C6" s="1014" t="s">
        <v>752</v>
      </c>
      <c r="D6" s="1014"/>
      <c r="E6" s="985"/>
      <c r="F6" s="985"/>
      <c r="G6" s="985"/>
      <c r="H6" s="985"/>
      <c r="I6" s="985"/>
      <c r="J6" s="985"/>
      <c r="K6" s="985"/>
      <c r="L6" s="985"/>
      <c r="M6" s="985"/>
      <c r="N6" s="1014"/>
      <c r="O6" s="179"/>
      <c r="P6" s="1014"/>
      <c r="Q6" s="1014"/>
      <c r="R6" s="1014"/>
      <c r="S6" s="1014"/>
      <c r="T6" s="1014"/>
      <c r="U6" s="1014"/>
      <c r="V6" s="1014"/>
      <c r="W6" s="1014"/>
      <c r="X6" s="1014"/>
      <c r="Y6" s="1014"/>
      <c r="Z6" s="985"/>
      <c r="AA6" s="228" t="s">
        <v>753</v>
      </c>
      <c r="AB6" s="998" t="s">
        <v>754</v>
      </c>
      <c r="AC6" s="998"/>
      <c r="AD6" s="998"/>
      <c r="AE6" s="998"/>
      <c r="AF6" s="998"/>
      <c r="AG6" s="998"/>
      <c r="AH6" s="998"/>
      <c r="AI6" s="998"/>
      <c r="AJ6" s="998"/>
      <c r="AK6" s="998"/>
      <c r="AL6" s="355"/>
      <c r="AM6" s="88"/>
    </row>
    <row r="7" spans="1:60" ht="14.1" customHeight="1">
      <c r="B7" s="196"/>
      <c r="C7" s="197"/>
      <c r="D7" s="1014"/>
      <c r="E7" s="985"/>
      <c r="F7" s="985"/>
      <c r="G7" s="985"/>
      <c r="H7" s="985"/>
      <c r="I7" s="985"/>
      <c r="J7" s="985"/>
      <c r="K7" s="985"/>
      <c r="L7" s="985"/>
      <c r="M7" s="985"/>
      <c r="N7" s="1014"/>
      <c r="O7" s="179"/>
      <c r="P7" s="1014"/>
      <c r="Q7" s="1014"/>
      <c r="R7" s="1014"/>
      <c r="S7" s="1014"/>
      <c r="T7" s="1014"/>
      <c r="U7" s="1014"/>
      <c r="V7" s="1014"/>
      <c r="W7" s="1014"/>
      <c r="X7" s="1014"/>
      <c r="Y7" s="1014"/>
      <c r="Z7" s="985"/>
      <c r="AA7" s="198" t="s">
        <v>997</v>
      </c>
      <c r="AB7" s="998"/>
      <c r="AC7" s="998"/>
      <c r="AD7" s="998"/>
      <c r="AE7" s="998"/>
      <c r="AF7" s="998"/>
      <c r="AG7" s="998"/>
      <c r="AH7" s="998"/>
      <c r="AI7" s="998"/>
      <c r="AJ7" s="998"/>
      <c r="AK7" s="998"/>
      <c r="AL7" s="355"/>
      <c r="AM7" s="88"/>
    </row>
    <row r="8" spans="1:60" ht="14.1" customHeight="1">
      <c r="B8" s="196"/>
      <c r="C8" s="1014" t="s">
        <v>882</v>
      </c>
      <c r="D8" s="1014"/>
      <c r="E8" s="985"/>
      <c r="F8" s="985"/>
      <c r="G8" s="985"/>
      <c r="H8" s="985"/>
      <c r="I8" s="985"/>
      <c r="J8" s="985"/>
      <c r="K8" s="985"/>
      <c r="L8" s="985"/>
      <c r="M8" s="985"/>
      <c r="N8" s="1014"/>
      <c r="O8" s="179"/>
      <c r="P8" s="1014"/>
      <c r="Q8" s="1014"/>
      <c r="R8" s="1014"/>
      <c r="S8" s="1014"/>
      <c r="T8" s="1014"/>
      <c r="U8" s="1014"/>
      <c r="V8" s="1014"/>
      <c r="W8" s="1014"/>
      <c r="X8" s="1014"/>
      <c r="Y8" s="1014"/>
      <c r="Z8" s="985"/>
      <c r="AA8" s="228" t="s">
        <v>996</v>
      </c>
      <c r="AB8" s="998" t="s">
        <v>632</v>
      </c>
      <c r="AC8" s="998"/>
      <c r="AD8" s="998"/>
      <c r="AE8" s="998"/>
      <c r="AF8" s="998"/>
      <c r="AG8" s="998"/>
      <c r="AH8" s="998"/>
      <c r="AI8" s="998"/>
      <c r="AJ8" s="998"/>
      <c r="AK8" s="998"/>
      <c r="AL8" s="355"/>
      <c r="AM8" s="88"/>
    </row>
    <row r="9" spans="1:60" ht="14.1" customHeight="1">
      <c r="B9" s="196"/>
      <c r="C9" s="197"/>
      <c r="D9" s="1014"/>
      <c r="E9" s="985"/>
      <c r="F9" s="985"/>
      <c r="G9" s="985"/>
      <c r="H9" s="985"/>
      <c r="I9" s="985"/>
      <c r="J9" s="985"/>
      <c r="K9" s="985"/>
      <c r="L9" s="985"/>
      <c r="M9" s="985"/>
      <c r="N9" s="1014"/>
      <c r="O9" s="179"/>
      <c r="P9" s="1014"/>
      <c r="Q9" s="1014"/>
      <c r="R9" s="1014"/>
      <c r="S9" s="1014"/>
      <c r="T9" s="1014"/>
      <c r="U9" s="1014"/>
      <c r="V9" s="1014"/>
      <c r="W9" s="1014"/>
      <c r="X9" s="1014"/>
      <c r="Y9" s="1014"/>
      <c r="Z9" s="985"/>
      <c r="AA9" s="198" t="s">
        <v>995</v>
      </c>
      <c r="AB9" s="998"/>
      <c r="AC9" s="998"/>
      <c r="AD9" s="998"/>
      <c r="AE9" s="998"/>
      <c r="AF9" s="998"/>
      <c r="AG9" s="998"/>
      <c r="AH9" s="998"/>
      <c r="AI9" s="998"/>
      <c r="AJ9" s="998"/>
      <c r="AK9" s="998"/>
      <c r="AL9" s="355"/>
      <c r="AM9" s="88"/>
    </row>
    <row r="10" spans="1:60" ht="14.1" customHeight="1">
      <c r="A10" s="696"/>
      <c r="B10" s="190"/>
      <c r="C10" s="985" t="s">
        <v>1249</v>
      </c>
      <c r="D10" s="179"/>
      <c r="E10" s="1014"/>
      <c r="F10" s="985"/>
      <c r="G10" s="985"/>
      <c r="H10" s="985"/>
      <c r="I10" s="985"/>
      <c r="J10" s="985"/>
      <c r="K10" s="985"/>
      <c r="L10" s="985"/>
      <c r="M10" s="985"/>
      <c r="N10" s="985"/>
      <c r="O10" s="985"/>
      <c r="P10" s="985"/>
      <c r="Q10" s="985"/>
      <c r="R10" s="985"/>
      <c r="S10" s="992"/>
      <c r="T10" s="992"/>
      <c r="U10" s="992"/>
      <c r="V10" s="1452"/>
      <c r="W10" s="1452"/>
      <c r="X10" s="1452"/>
      <c r="Y10" s="985"/>
      <c r="Z10" s="191"/>
      <c r="AA10" s="432" t="s">
        <v>20</v>
      </c>
      <c r="AB10" s="998" t="s">
        <v>634</v>
      </c>
      <c r="AC10" s="998"/>
      <c r="AD10" s="998"/>
      <c r="AE10" s="998"/>
      <c r="AF10" s="998"/>
      <c r="AG10" s="998"/>
      <c r="AH10" s="998"/>
      <c r="AI10" s="998"/>
      <c r="AJ10" s="1001"/>
      <c r="AK10" s="998"/>
      <c r="AL10" s="355"/>
      <c r="AM10" s="88"/>
      <c r="BD10" s="15"/>
      <c r="BE10" s="15"/>
      <c r="BF10" s="15"/>
      <c r="BG10" s="15"/>
      <c r="BH10" s="15"/>
    </row>
    <row r="11" spans="1:60" ht="14.1" customHeight="1">
      <c r="A11" s="696"/>
      <c r="B11" s="190"/>
      <c r="C11" s="985"/>
      <c r="D11" s="985"/>
      <c r="E11" s="179"/>
      <c r="F11" s="1014"/>
      <c r="G11" s="1014"/>
      <c r="H11" s="1014"/>
      <c r="I11" s="1014"/>
      <c r="J11" s="1014"/>
      <c r="K11" s="1014"/>
      <c r="L11" s="1014"/>
      <c r="M11" s="1014"/>
      <c r="N11" s="1014"/>
      <c r="O11" s="1014"/>
      <c r="P11" s="1014"/>
      <c r="Q11" s="1014"/>
      <c r="R11" s="1014"/>
      <c r="S11" s="179"/>
      <c r="T11" s="985"/>
      <c r="U11" s="985"/>
      <c r="V11" s="985"/>
      <c r="W11" s="985"/>
      <c r="X11" s="985"/>
      <c r="Y11" s="985"/>
      <c r="Z11" s="191"/>
      <c r="AA11" s="432" t="s">
        <v>20</v>
      </c>
      <c r="AB11" s="998" t="s">
        <v>884</v>
      </c>
      <c r="AC11" s="998"/>
      <c r="AD11" s="998"/>
      <c r="AE11" s="998"/>
      <c r="AF11" s="998"/>
      <c r="AG11" s="998"/>
      <c r="AH11" s="998"/>
      <c r="AI11" s="998"/>
      <c r="AJ11" s="998"/>
      <c r="AK11" s="998"/>
      <c r="AL11" s="355"/>
      <c r="AM11" s="88"/>
      <c r="BD11" s="15"/>
      <c r="BE11" s="15"/>
      <c r="BF11" s="15"/>
      <c r="BG11" s="15"/>
      <c r="BH11" s="15"/>
    </row>
    <row r="12" spans="1:60" ht="14.1" customHeight="1">
      <c r="A12" s="696"/>
      <c r="B12" s="190"/>
      <c r="C12" s="985"/>
      <c r="D12" s="179"/>
      <c r="E12" s="985"/>
      <c r="F12" s="179"/>
      <c r="G12" s="985"/>
      <c r="H12" s="985"/>
      <c r="I12" s="985"/>
      <c r="J12" s="985"/>
      <c r="K12" s="985"/>
      <c r="L12" s="985"/>
      <c r="M12" s="985"/>
      <c r="N12" s="985"/>
      <c r="O12" s="985"/>
      <c r="P12" s="985"/>
      <c r="Q12" s="985"/>
      <c r="R12" s="985"/>
      <c r="S12" s="179"/>
      <c r="T12" s="44"/>
      <c r="U12" s="44"/>
      <c r="V12" s="985"/>
      <c r="W12" s="44"/>
      <c r="X12" s="44"/>
      <c r="Y12" s="985"/>
      <c r="Z12" s="191"/>
      <c r="AA12" s="228" t="s">
        <v>22</v>
      </c>
      <c r="AB12" s="45" t="s">
        <v>635</v>
      </c>
      <c r="AC12" s="998"/>
      <c r="AD12" s="998"/>
      <c r="AE12" s="998"/>
      <c r="AF12" s="998"/>
      <c r="AG12" s="998"/>
      <c r="AH12" s="998"/>
      <c r="AI12" s="998"/>
      <c r="AJ12" s="998"/>
      <c r="AK12" s="998"/>
      <c r="AL12" s="355"/>
      <c r="AM12" s="88"/>
      <c r="BD12" s="15"/>
      <c r="BE12" s="15"/>
      <c r="BF12" s="15"/>
      <c r="BG12" s="15"/>
      <c r="BH12" s="15"/>
    </row>
    <row r="13" spans="1:60" ht="14.1" customHeight="1">
      <c r="A13" s="696"/>
      <c r="B13" s="190"/>
      <c r="C13" s="179" t="s">
        <v>883</v>
      </c>
      <c r="D13" s="1014"/>
      <c r="E13" s="1014"/>
      <c r="F13" s="1014"/>
      <c r="G13" s="1014"/>
      <c r="H13" s="1014"/>
      <c r="I13" s="1014"/>
      <c r="J13" s="1014"/>
      <c r="K13" s="1014"/>
      <c r="L13" s="1014"/>
      <c r="M13" s="1014"/>
      <c r="N13" s="1014"/>
      <c r="O13" s="1014"/>
      <c r="P13" s="1014"/>
      <c r="Q13" s="1014"/>
      <c r="R13" s="985"/>
      <c r="S13" s="992"/>
      <c r="T13" s="992"/>
      <c r="U13" s="3"/>
      <c r="V13" s="993"/>
      <c r="W13" s="993"/>
      <c r="X13" s="985"/>
      <c r="Y13" s="985"/>
      <c r="Z13" s="46"/>
      <c r="AA13" s="198" t="s">
        <v>999</v>
      </c>
      <c r="AB13" s="999"/>
      <c r="AC13" s="999"/>
      <c r="AD13" s="999"/>
      <c r="AE13" s="999"/>
      <c r="AF13" s="999"/>
      <c r="AG13" s="999"/>
      <c r="AH13" s="999"/>
      <c r="AI13" s="999"/>
      <c r="AJ13" s="999"/>
      <c r="AK13" s="999"/>
      <c r="AL13" s="954"/>
      <c r="AM13" s="3741"/>
      <c r="AN13" s="1665"/>
      <c r="AO13" s="1665"/>
      <c r="AP13" s="1665"/>
      <c r="AQ13" s="1665"/>
      <c r="AR13" s="1665"/>
      <c r="AS13" s="1665"/>
      <c r="AT13" s="1665"/>
      <c r="AU13" s="1665"/>
      <c r="AV13" s="1665"/>
      <c r="AW13" s="1665"/>
      <c r="AX13" s="1665"/>
    </row>
    <row r="14" spans="1:60" ht="14.1" customHeight="1">
      <c r="A14" s="696"/>
      <c r="B14" s="190"/>
      <c r="C14" s="179"/>
      <c r="D14" s="1014"/>
      <c r="E14" s="1014"/>
      <c r="F14" s="1014"/>
      <c r="G14" s="1014"/>
      <c r="H14" s="1014"/>
      <c r="I14" s="1014"/>
      <c r="J14" s="1014"/>
      <c r="K14" s="1014"/>
      <c r="L14" s="1014"/>
      <c r="M14" s="1014"/>
      <c r="N14" s="1014"/>
      <c r="O14" s="1014"/>
      <c r="P14" s="1014"/>
      <c r="Q14" s="1014"/>
      <c r="R14" s="985"/>
      <c r="S14" s="992"/>
      <c r="T14" s="992"/>
      <c r="U14" s="3"/>
      <c r="V14" s="993"/>
      <c r="W14" s="993"/>
      <c r="X14" s="985"/>
      <c r="Y14" s="985"/>
      <c r="Z14" s="46"/>
      <c r="AA14" s="3742" t="s">
        <v>998</v>
      </c>
      <c r="AB14" s="1273"/>
      <c r="AC14" s="1273"/>
      <c r="AD14" s="1273"/>
      <c r="AE14" s="1273"/>
      <c r="AF14" s="1273"/>
      <c r="AG14" s="1273"/>
      <c r="AH14" s="1273"/>
      <c r="AI14" s="1273"/>
      <c r="AJ14" s="1273"/>
      <c r="AK14" s="1273"/>
      <c r="AL14" s="1274"/>
      <c r="AM14" s="3741"/>
      <c r="AN14" s="1665"/>
      <c r="AO14" s="1665"/>
      <c r="AP14" s="1665"/>
      <c r="AQ14" s="1665"/>
      <c r="AR14" s="1665"/>
      <c r="AS14" s="1665"/>
      <c r="AT14" s="1665"/>
      <c r="AU14" s="1665"/>
      <c r="AV14" s="1665"/>
      <c r="AW14" s="1665"/>
      <c r="AX14" s="1665"/>
    </row>
    <row r="15" spans="1:60" ht="14.1" customHeight="1">
      <c r="A15" s="696"/>
      <c r="B15" s="190"/>
      <c r="C15" s="1014" t="s">
        <v>417</v>
      </c>
      <c r="D15" s="1014"/>
      <c r="E15" s="1014"/>
      <c r="F15" s="1014"/>
      <c r="G15" s="1014"/>
      <c r="H15" s="1014"/>
      <c r="I15" s="1014"/>
      <c r="J15" s="1014"/>
      <c r="K15" s="1014"/>
      <c r="L15" s="1014"/>
      <c r="M15" s="1014"/>
      <c r="N15" s="1014"/>
      <c r="O15" s="1014"/>
      <c r="P15" s="1014"/>
      <c r="Q15" s="1014"/>
      <c r="R15" s="44"/>
      <c r="S15" s="44"/>
      <c r="T15" s="985"/>
      <c r="U15" s="44"/>
      <c r="V15" s="44"/>
      <c r="W15" s="44"/>
      <c r="X15" s="44"/>
      <c r="Y15" s="1008"/>
      <c r="Z15" s="1008"/>
      <c r="AA15" s="3742"/>
      <c r="AB15" s="1273"/>
      <c r="AC15" s="1273"/>
      <c r="AD15" s="1273"/>
      <c r="AE15" s="1273"/>
      <c r="AF15" s="1273"/>
      <c r="AG15" s="1273"/>
      <c r="AH15" s="1273"/>
      <c r="AI15" s="1273"/>
      <c r="AJ15" s="1273"/>
      <c r="AK15" s="1273"/>
      <c r="AL15" s="1274"/>
      <c r="AM15" s="3741"/>
      <c r="AN15" s="1665"/>
      <c r="AO15" s="1665"/>
      <c r="AP15" s="1665"/>
      <c r="AQ15" s="1665"/>
      <c r="AR15" s="1665"/>
      <c r="AS15" s="1665"/>
      <c r="AT15" s="1665"/>
      <c r="AU15" s="1665"/>
      <c r="AV15" s="1665"/>
      <c r="AW15" s="1665"/>
      <c r="AX15" s="1665"/>
    </row>
    <row r="16" spans="1:60" ht="14.1" customHeight="1">
      <c r="A16" s="696"/>
      <c r="B16" s="190"/>
      <c r="C16" s="985" t="s">
        <v>558</v>
      </c>
      <c r="D16" s="176"/>
      <c r="E16" s="1014"/>
      <c r="F16" s="1014"/>
      <c r="G16" s="1014"/>
      <c r="H16" s="1014"/>
      <c r="I16" s="1014"/>
      <c r="J16" s="1014"/>
      <c r="K16" s="1014"/>
      <c r="L16" s="1014"/>
      <c r="M16" s="1014"/>
      <c r="N16" s="1014"/>
      <c r="O16" s="1014"/>
      <c r="P16" s="1014"/>
      <c r="Q16" s="1014"/>
      <c r="R16" s="985"/>
      <c r="S16" s="992"/>
      <c r="T16" s="992"/>
      <c r="U16" s="3"/>
      <c r="V16" s="993"/>
      <c r="W16" s="993"/>
      <c r="X16" s="985"/>
      <c r="Y16" s="985"/>
      <c r="Z16" s="46"/>
      <c r="AA16" s="3742"/>
      <c r="AB16" s="1273"/>
      <c r="AC16" s="1273"/>
      <c r="AD16" s="1273"/>
      <c r="AE16" s="1273"/>
      <c r="AF16" s="1273"/>
      <c r="AG16" s="1273"/>
      <c r="AH16" s="1273"/>
      <c r="AI16" s="1273"/>
      <c r="AJ16" s="1273"/>
      <c r="AK16" s="1273"/>
      <c r="AL16" s="1274"/>
      <c r="AM16" s="88"/>
    </row>
    <row r="17" spans="1:60" ht="14.1" customHeight="1">
      <c r="A17" s="696"/>
      <c r="B17" s="190"/>
      <c r="C17" s="1014"/>
      <c r="D17" s="1014"/>
      <c r="E17" s="1014"/>
      <c r="F17" s="1014"/>
      <c r="G17" s="1014"/>
      <c r="H17" s="1014"/>
      <c r="I17" s="1014"/>
      <c r="J17" s="1014"/>
      <c r="K17" s="1014"/>
      <c r="L17" s="1014"/>
      <c r="M17" s="1014"/>
      <c r="N17" s="1014"/>
      <c r="O17" s="1014"/>
      <c r="P17" s="1014"/>
      <c r="Q17" s="1014"/>
      <c r="R17" s="44"/>
      <c r="S17" s="44"/>
      <c r="T17" s="985"/>
      <c r="U17" s="44"/>
      <c r="V17" s="44"/>
      <c r="W17" s="44"/>
      <c r="X17" s="44"/>
      <c r="Y17" s="1008"/>
      <c r="Z17" s="1008"/>
      <c r="AA17" s="352" t="s">
        <v>38</v>
      </c>
      <c r="AB17" s="1273" t="s">
        <v>418</v>
      </c>
      <c r="AC17" s="1273"/>
      <c r="AD17" s="1273"/>
      <c r="AE17" s="1273"/>
      <c r="AF17" s="1273"/>
      <c r="AG17" s="1273"/>
      <c r="AH17" s="1273"/>
      <c r="AI17" s="1273"/>
      <c r="AJ17" s="1273"/>
      <c r="AK17" s="1273"/>
      <c r="AL17" s="1274"/>
      <c r="AM17" s="88"/>
    </row>
    <row r="18" spans="1:60" ht="14.1" customHeight="1">
      <c r="A18" s="696"/>
      <c r="B18" s="190"/>
      <c r="C18" s="985" t="s">
        <v>559</v>
      </c>
      <c r="D18" s="176"/>
      <c r="E18" s="985"/>
      <c r="F18" s="985"/>
      <c r="G18" s="44"/>
      <c r="H18" s="985"/>
      <c r="I18" s="179"/>
      <c r="J18" s="985"/>
      <c r="K18" s="985"/>
      <c r="L18" s="985"/>
      <c r="M18" s="985"/>
      <c r="N18" s="985"/>
      <c r="O18" s="985"/>
      <c r="P18" s="985"/>
      <c r="Q18" s="985"/>
      <c r="R18" s="985"/>
      <c r="S18" s="985"/>
      <c r="T18" s="44"/>
      <c r="U18" s="44"/>
      <c r="V18" s="1014"/>
      <c r="W18" s="44"/>
      <c r="X18" s="44"/>
      <c r="Y18" s="44"/>
      <c r="Z18" s="985"/>
      <c r="AA18" s="955"/>
      <c r="AB18" s="1273"/>
      <c r="AC18" s="1273"/>
      <c r="AD18" s="1273"/>
      <c r="AE18" s="1273"/>
      <c r="AF18" s="1273"/>
      <c r="AG18" s="1273"/>
      <c r="AH18" s="1273"/>
      <c r="AI18" s="1273"/>
      <c r="AJ18" s="1273"/>
      <c r="AK18" s="1273"/>
      <c r="AL18" s="1274"/>
      <c r="AM18" s="88"/>
      <c r="BD18" s="15"/>
      <c r="BE18" s="15"/>
      <c r="BF18" s="15"/>
      <c r="BG18" s="15"/>
      <c r="BH18" s="15"/>
    </row>
    <row r="19" spans="1:60" ht="14.1" customHeight="1">
      <c r="A19" s="696"/>
      <c r="B19" s="190"/>
      <c r="C19" s="1014"/>
      <c r="D19" s="1219" t="s">
        <v>96</v>
      </c>
      <c r="E19" s="1220"/>
      <c r="F19" s="1220"/>
      <c r="G19" s="1220"/>
      <c r="H19" s="1220"/>
      <c r="I19" s="1222"/>
      <c r="J19" s="1219" t="s">
        <v>118</v>
      </c>
      <c r="K19" s="1220"/>
      <c r="L19" s="1220"/>
      <c r="M19" s="1220"/>
      <c r="N19" s="1222"/>
      <c r="O19" s="1219" t="s">
        <v>119</v>
      </c>
      <c r="P19" s="1220"/>
      <c r="Q19" s="1220"/>
      <c r="R19" s="1220"/>
      <c r="S19" s="1220"/>
      <c r="T19" s="1220"/>
      <c r="U19" s="1220"/>
      <c r="V19" s="1220"/>
      <c r="W19" s="1222"/>
      <c r="X19" s="1219" t="s">
        <v>120</v>
      </c>
      <c r="Y19" s="1220"/>
      <c r="Z19" s="1220"/>
      <c r="AA19" s="1220"/>
      <c r="AB19" s="1220"/>
      <c r="AC19" s="1220"/>
      <c r="AD19" s="1220"/>
      <c r="AE19" s="1222"/>
      <c r="AF19" s="2042" t="s">
        <v>581</v>
      </c>
      <c r="AG19" s="1906"/>
      <c r="AH19" s="1906"/>
      <c r="AI19" s="1906"/>
      <c r="AJ19" s="1885"/>
      <c r="AK19" s="176"/>
      <c r="AL19" s="189"/>
      <c r="AM19" s="88"/>
    </row>
    <row r="20" spans="1:60" ht="14.1" customHeight="1">
      <c r="A20" s="696"/>
      <c r="B20" s="190"/>
      <c r="C20" s="179"/>
      <c r="D20" s="1221"/>
      <c r="E20" s="1200"/>
      <c r="F20" s="1200"/>
      <c r="G20" s="1200"/>
      <c r="H20" s="1200"/>
      <c r="I20" s="1223"/>
      <c r="J20" s="1221"/>
      <c r="K20" s="1200"/>
      <c r="L20" s="1200"/>
      <c r="M20" s="1200"/>
      <c r="N20" s="1223"/>
      <c r="O20" s="1221"/>
      <c r="P20" s="1200"/>
      <c r="Q20" s="1200"/>
      <c r="R20" s="1200"/>
      <c r="S20" s="1200"/>
      <c r="T20" s="1200"/>
      <c r="U20" s="1200"/>
      <c r="V20" s="1200"/>
      <c r="W20" s="1223"/>
      <c r="X20" s="1221"/>
      <c r="Y20" s="1200"/>
      <c r="Z20" s="1200"/>
      <c r="AA20" s="1200"/>
      <c r="AB20" s="1200"/>
      <c r="AC20" s="1200"/>
      <c r="AD20" s="1200"/>
      <c r="AE20" s="1223"/>
      <c r="AF20" s="2044"/>
      <c r="AG20" s="1907"/>
      <c r="AH20" s="1907"/>
      <c r="AI20" s="1907"/>
      <c r="AJ20" s="1912"/>
      <c r="AK20" s="176"/>
      <c r="AL20" s="189"/>
      <c r="AM20" s="88"/>
    </row>
    <row r="21" spans="1:60" ht="14.1" customHeight="1">
      <c r="A21" s="696"/>
      <c r="B21" s="375"/>
      <c r="C21" s="1014"/>
      <c r="D21" s="1219"/>
      <c r="E21" s="1220"/>
      <c r="F21" s="1220"/>
      <c r="G21" s="1220"/>
      <c r="H21" s="1220"/>
      <c r="I21" s="1222"/>
      <c r="J21" s="2051"/>
      <c r="K21" s="1898"/>
      <c r="L21" s="1898"/>
      <c r="M21" s="1898"/>
      <c r="N21" s="1899"/>
      <c r="O21" s="2042"/>
      <c r="P21" s="1906"/>
      <c r="Q21" s="1906"/>
      <c r="R21" s="1906"/>
      <c r="S21" s="1906"/>
      <c r="T21" s="1906"/>
      <c r="U21" s="1906"/>
      <c r="V21" s="1906"/>
      <c r="W21" s="1885"/>
      <c r="X21" s="3765"/>
      <c r="Y21" s="3766"/>
      <c r="Z21" s="3766"/>
      <c r="AA21" s="3766"/>
      <c r="AB21" s="3766"/>
      <c r="AC21" s="3766"/>
      <c r="AD21" s="3766"/>
      <c r="AE21" s="3767"/>
      <c r="AF21" s="1192"/>
      <c r="AG21" s="1193"/>
      <c r="AH21" s="1193"/>
      <c r="AI21" s="1193"/>
      <c r="AJ21" s="1205"/>
      <c r="AK21" s="176"/>
      <c r="AL21" s="189"/>
      <c r="AM21" s="88"/>
    </row>
    <row r="22" spans="1:60" ht="14.1" customHeight="1">
      <c r="A22" s="696"/>
      <c r="B22" s="190"/>
      <c r="C22" s="985"/>
      <c r="D22" s="1221"/>
      <c r="E22" s="1200"/>
      <c r="F22" s="1200"/>
      <c r="G22" s="1200"/>
      <c r="H22" s="1200"/>
      <c r="I22" s="1223"/>
      <c r="J22" s="2277"/>
      <c r="K22" s="1900"/>
      <c r="L22" s="1900"/>
      <c r="M22" s="1900"/>
      <c r="N22" s="1901"/>
      <c r="O22" s="2044"/>
      <c r="P22" s="1907"/>
      <c r="Q22" s="1907"/>
      <c r="R22" s="1907"/>
      <c r="S22" s="1907"/>
      <c r="T22" s="1907"/>
      <c r="U22" s="1907"/>
      <c r="V22" s="1907"/>
      <c r="W22" s="1912"/>
      <c r="X22" s="3768"/>
      <c r="Y22" s="3769"/>
      <c r="Z22" s="3769"/>
      <c r="AA22" s="3769"/>
      <c r="AB22" s="3769"/>
      <c r="AC22" s="3769"/>
      <c r="AD22" s="3769"/>
      <c r="AE22" s="3770"/>
      <c r="AF22" s="1194"/>
      <c r="AG22" s="1195"/>
      <c r="AH22" s="1195"/>
      <c r="AI22" s="1195"/>
      <c r="AJ22" s="1206"/>
      <c r="AK22" s="176"/>
      <c r="AL22" s="189"/>
      <c r="AM22" s="88"/>
    </row>
    <row r="23" spans="1:60" ht="14.1" customHeight="1">
      <c r="A23" s="696"/>
      <c r="B23" s="190"/>
      <c r="C23" s="985"/>
      <c r="D23" s="1219"/>
      <c r="E23" s="1220"/>
      <c r="F23" s="1220"/>
      <c r="G23" s="1220"/>
      <c r="H23" s="1220"/>
      <c r="I23" s="1222"/>
      <c r="J23" s="2051"/>
      <c r="K23" s="1898"/>
      <c r="L23" s="1898"/>
      <c r="M23" s="1898"/>
      <c r="N23" s="1899"/>
      <c r="O23" s="2042"/>
      <c r="P23" s="1906"/>
      <c r="Q23" s="1906"/>
      <c r="R23" s="1906"/>
      <c r="S23" s="1906"/>
      <c r="T23" s="1906"/>
      <c r="U23" s="1906"/>
      <c r="V23" s="1906"/>
      <c r="W23" s="1885"/>
      <c r="X23" s="3765"/>
      <c r="Y23" s="3766"/>
      <c r="Z23" s="3766"/>
      <c r="AA23" s="3766"/>
      <c r="AB23" s="3766"/>
      <c r="AC23" s="3766"/>
      <c r="AD23" s="3766"/>
      <c r="AE23" s="3767"/>
      <c r="AF23" s="1192"/>
      <c r="AG23" s="1193"/>
      <c r="AH23" s="1193"/>
      <c r="AI23" s="1193"/>
      <c r="AJ23" s="1205"/>
      <c r="AK23" s="176"/>
      <c r="AL23" s="377"/>
      <c r="AM23" s="88"/>
    </row>
    <row r="24" spans="1:60" ht="14.1" customHeight="1">
      <c r="A24" s="696"/>
      <c r="B24" s="190"/>
      <c r="C24" s="985"/>
      <c r="D24" s="1221"/>
      <c r="E24" s="1200"/>
      <c r="F24" s="1200"/>
      <c r="G24" s="1200"/>
      <c r="H24" s="1200"/>
      <c r="I24" s="1223"/>
      <c r="J24" s="2277"/>
      <c r="K24" s="1900"/>
      <c r="L24" s="1900"/>
      <c r="M24" s="1900"/>
      <c r="N24" s="1901"/>
      <c r="O24" s="2044"/>
      <c r="P24" s="1907"/>
      <c r="Q24" s="1907"/>
      <c r="R24" s="1907"/>
      <c r="S24" s="1907"/>
      <c r="T24" s="1907"/>
      <c r="U24" s="1907"/>
      <c r="V24" s="1907"/>
      <c r="W24" s="1912"/>
      <c r="X24" s="3768"/>
      <c r="Y24" s="3769"/>
      <c r="Z24" s="3769"/>
      <c r="AA24" s="3769"/>
      <c r="AB24" s="3769"/>
      <c r="AC24" s="3769"/>
      <c r="AD24" s="3769"/>
      <c r="AE24" s="3770"/>
      <c r="AF24" s="1194"/>
      <c r="AG24" s="1195"/>
      <c r="AH24" s="1195"/>
      <c r="AI24" s="1195"/>
      <c r="AJ24" s="1206"/>
      <c r="AK24" s="176"/>
      <c r="AL24" s="377"/>
      <c r="AM24" s="88"/>
    </row>
    <row r="25" spans="1:60" ht="14.1" customHeight="1">
      <c r="A25" s="696"/>
      <c r="B25" s="190"/>
      <c r="C25" s="985"/>
      <c r="D25" s="985"/>
      <c r="E25" s="1014"/>
      <c r="F25" s="1014"/>
      <c r="G25" s="1014"/>
      <c r="H25" s="1014"/>
      <c r="I25" s="1014"/>
      <c r="J25" s="1014"/>
      <c r="K25" s="1014"/>
      <c r="L25" s="1014"/>
      <c r="M25" s="987"/>
      <c r="N25" s="987"/>
      <c r="O25" s="987"/>
      <c r="P25" s="987"/>
      <c r="Q25" s="987"/>
      <c r="R25" s="987"/>
      <c r="S25" s="996"/>
      <c r="T25" s="996"/>
      <c r="U25" s="996"/>
      <c r="V25" s="996"/>
      <c r="W25" s="996"/>
      <c r="X25" s="996"/>
      <c r="Y25" s="996"/>
      <c r="Z25" s="1162"/>
      <c r="AA25" s="996"/>
      <c r="AB25" s="996"/>
      <c r="AC25" s="996"/>
      <c r="AD25" s="996"/>
      <c r="AE25" s="996"/>
      <c r="AF25" s="996"/>
      <c r="AG25" s="956"/>
      <c r="AH25" s="956"/>
      <c r="AI25" s="956"/>
      <c r="AJ25" s="956"/>
      <c r="AK25" s="956"/>
      <c r="AL25" s="377"/>
      <c r="AM25" s="88"/>
    </row>
    <row r="26" spans="1:60" ht="14.1" customHeight="1">
      <c r="A26" s="696"/>
      <c r="B26" s="190"/>
      <c r="C26" s="1014" t="s">
        <v>885</v>
      </c>
      <c r="D26" s="179"/>
      <c r="E26" s="985"/>
      <c r="F26" s="985"/>
      <c r="G26" s="985"/>
      <c r="H26" s="1014"/>
      <c r="I26" s="1014"/>
      <c r="J26" s="1014"/>
      <c r="K26" s="1014"/>
      <c r="L26" s="985"/>
      <c r="M26" s="1014"/>
      <c r="N26" s="1014"/>
      <c r="O26" s="1014"/>
      <c r="P26" s="1014"/>
      <c r="Q26" s="179"/>
      <c r="R26" s="1014"/>
      <c r="S26" s="1014"/>
      <c r="T26" s="1014"/>
      <c r="U26" s="1014"/>
      <c r="V26" s="1014"/>
      <c r="W26" s="1014"/>
      <c r="X26" s="1014"/>
      <c r="Y26" s="1014"/>
      <c r="Z26" s="985"/>
      <c r="AA26" s="198"/>
      <c r="AB26" s="998"/>
      <c r="AC26" s="45"/>
      <c r="AD26" s="45"/>
      <c r="AE26" s="45"/>
      <c r="AF26" s="45"/>
      <c r="AG26" s="45"/>
      <c r="AH26" s="45"/>
      <c r="AI26" s="45"/>
      <c r="AJ26" s="45"/>
      <c r="AK26" s="45"/>
      <c r="AL26" s="355"/>
      <c r="AM26" s="88"/>
      <c r="BD26" s="15"/>
      <c r="BE26" s="15"/>
      <c r="BF26" s="15"/>
      <c r="BG26" s="15"/>
      <c r="BH26" s="15"/>
    </row>
    <row r="27" spans="1:60" ht="14.1" customHeight="1">
      <c r="A27" s="696"/>
      <c r="B27" s="190"/>
      <c r="C27" s="179" t="s">
        <v>419</v>
      </c>
      <c r="D27" s="176"/>
      <c r="E27" s="985"/>
      <c r="F27" s="985"/>
      <c r="G27" s="985"/>
      <c r="H27" s="1014"/>
      <c r="I27" s="1014"/>
      <c r="J27" s="1014"/>
      <c r="K27" s="1014"/>
      <c r="L27" s="985"/>
      <c r="M27" s="1014"/>
      <c r="N27" s="1014"/>
      <c r="O27" s="1014"/>
      <c r="P27" s="1014"/>
      <c r="Q27" s="179"/>
      <c r="R27" s="1014"/>
      <c r="S27" s="1014"/>
      <c r="T27" s="1014"/>
      <c r="U27" s="1014"/>
      <c r="V27" s="1014"/>
      <c r="W27" s="1014"/>
      <c r="X27" s="1014"/>
      <c r="Y27" s="1014"/>
      <c r="Z27" s="985"/>
      <c r="AA27" s="198" t="s">
        <v>1000</v>
      </c>
      <c r="AB27" s="998"/>
      <c r="AC27" s="45"/>
      <c r="AD27" s="45"/>
      <c r="AE27" s="45"/>
      <c r="AF27" s="45"/>
      <c r="AG27" s="45"/>
      <c r="AH27" s="45"/>
      <c r="AI27" s="45"/>
      <c r="AJ27" s="45"/>
      <c r="AK27" s="45"/>
      <c r="AL27" s="355"/>
      <c r="AM27" s="88"/>
      <c r="AX27" s="30"/>
      <c r="AY27" s="1812"/>
      <c r="AZ27" s="1812"/>
      <c r="BA27" s="1812"/>
      <c r="BB27" s="1812"/>
      <c r="BC27" s="1812"/>
      <c r="BD27" s="15"/>
      <c r="BE27" s="15"/>
      <c r="BF27" s="15"/>
      <c r="BG27" s="15"/>
      <c r="BH27" s="15"/>
    </row>
    <row r="28" spans="1:60" ht="14.1" customHeight="1">
      <c r="A28" s="696"/>
      <c r="B28" s="190"/>
      <c r="C28" s="176"/>
      <c r="D28" s="1219"/>
      <c r="E28" s="1220"/>
      <c r="F28" s="1220"/>
      <c r="G28" s="1220"/>
      <c r="H28" s="1220"/>
      <c r="I28" s="1220"/>
      <c r="J28" s="1220"/>
      <c r="K28" s="1222"/>
      <c r="L28" s="1294" t="s">
        <v>155</v>
      </c>
      <c r="M28" s="1295"/>
      <c r="N28" s="1295"/>
      <c r="O28" s="1295"/>
      <c r="P28" s="1295"/>
      <c r="Q28" s="1295"/>
      <c r="R28" s="1295"/>
      <c r="S28" s="1294" t="s">
        <v>156</v>
      </c>
      <c r="T28" s="1295"/>
      <c r="U28" s="1295"/>
      <c r="V28" s="1295"/>
      <c r="W28" s="1295"/>
      <c r="X28" s="1295"/>
      <c r="Y28" s="1296"/>
      <c r="Z28" s="985"/>
      <c r="AA28" s="228" t="s">
        <v>20</v>
      </c>
      <c r="AB28" s="362" t="s">
        <v>636</v>
      </c>
      <c r="AC28" s="45"/>
      <c r="AD28" s="998"/>
      <c r="AE28" s="998"/>
      <c r="AF28" s="998"/>
      <c r="AG28" s="998"/>
      <c r="AH28" s="998"/>
      <c r="AI28" s="998"/>
      <c r="AJ28" s="998"/>
      <c r="AK28" s="998"/>
      <c r="AL28" s="355"/>
      <c r="AM28" s="88"/>
      <c r="AX28" s="30"/>
      <c r="AY28" s="693"/>
      <c r="AZ28" s="693"/>
      <c r="BA28" s="693"/>
      <c r="BB28" s="693"/>
      <c r="BC28" s="693"/>
      <c r="BD28" s="15"/>
      <c r="BE28" s="15"/>
      <c r="BF28" s="15"/>
      <c r="BG28" s="15"/>
      <c r="BH28" s="15"/>
    </row>
    <row r="29" spans="1:60" ht="14.1" customHeight="1">
      <c r="A29" s="696"/>
      <c r="B29" s="190"/>
      <c r="C29" s="176"/>
      <c r="D29" s="1221"/>
      <c r="E29" s="1200"/>
      <c r="F29" s="1200"/>
      <c r="G29" s="1200"/>
      <c r="H29" s="1200"/>
      <c r="I29" s="1200"/>
      <c r="J29" s="1200"/>
      <c r="K29" s="1223"/>
      <c r="L29" s="1294" t="s">
        <v>154</v>
      </c>
      <c r="M29" s="1295"/>
      <c r="N29" s="1295"/>
      <c r="O29" s="1296"/>
      <c r="P29" s="1294" t="s">
        <v>160</v>
      </c>
      <c r="Q29" s="1295"/>
      <c r="R29" s="1296"/>
      <c r="S29" s="1294" t="s">
        <v>154</v>
      </c>
      <c r="T29" s="1295"/>
      <c r="U29" s="1295"/>
      <c r="V29" s="1295"/>
      <c r="W29" s="1294" t="s">
        <v>160</v>
      </c>
      <c r="X29" s="1295"/>
      <c r="Y29" s="1296"/>
      <c r="Z29" s="985"/>
      <c r="AA29" s="957" t="s">
        <v>420</v>
      </c>
      <c r="AB29" s="1273" t="s">
        <v>421</v>
      </c>
      <c r="AC29" s="1273"/>
      <c r="AD29" s="1273"/>
      <c r="AE29" s="1273"/>
      <c r="AF29" s="1273"/>
      <c r="AG29" s="1273"/>
      <c r="AH29" s="1273"/>
      <c r="AI29" s="1273"/>
      <c r="AJ29" s="1273"/>
      <c r="AK29" s="1273"/>
      <c r="AL29" s="1274"/>
      <c r="AM29" s="88"/>
      <c r="BD29" s="15"/>
      <c r="BE29" s="15"/>
      <c r="BF29" s="15"/>
      <c r="BG29" s="15"/>
      <c r="BH29" s="15"/>
    </row>
    <row r="30" spans="1:60" ht="14.1" customHeight="1">
      <c r="A30" s="696"/>
      <c r="B30" s="190"/>
      <c r="C30" s="176"/>
      <c r="D30" s="3752" t="s">
        <v>149</v>
      </c>
      <c r="E30" s="3753"/>
      <c r="F30" s="3753"/>
      <c r="G30" s="3753"/>
      <c r="H30" s="3753"/>
      <c r="I30" s="3753"/>
      <c r="J30" s="3753"/>
      <c r="K30" s="3754"/>
      <c r="L30" s="3764"/>
      <c r="M30" s="3755"/>
      <c r="N30" s="3755"/>
      <c r="O30" s="3756"/>
      <c r="P30" s="1294"/>
      <c r="Q30" s="1295"/>
      <c r="R30" s="1296"/>
      <c r="S30" s="3764"/>
      <c r="T30" s="3755"/>
      <c r="U30" s="3755"/>
      <c r="V30" s="3755"/>
      <c r="W30" s="1294"/>
      <c r="X30" s="1295"/>
      <c r="Y30" s="1296"/>
      <c r="Z30" s="985"/>
      <c r="AA30" s="228"/>
      <c r="AB30" s="1273"/>
      <c r="AC30" s="1273"/>
      <c r="AD30" s="1273"/>
      <c r="AE30" s="1273"/>
      <c r="AF30" s="1273"/>
      <c r="AG30" s="1273"/>
      <c r="AH30" s="1273"/>
      <c r="AI30" s="1273"/>
      <c r="AJ30" s="1273"/>
      <c r="AK30" s="1273"/>
      <c r="AL30" s="1274"/>
      <c r="AM30" s="88"/>
      <c r="BD30" s="15"/>
      <c r="BE30" s="15"/>
      <c r="BF30" s="15"/>
      <c r="BG30" s="15"/>
      <c r="BH30" s="15"/>
    </row>
    <row r="31" spans="1:60" ht="14.1" customHeight="1">
      <c r="A31" s="696"/>
      <c r="B31" s="190"/>
      <c r="C31" s="176"/>
      <c r="D31" s="3752" t="s">
        <v>150</v>
      </c>
      <c r="E31" s="3753"/>
      <c r="F31" s="3753"/>
      <c r="G31" s="3753"/>
      <c r="H31" s="3753"/>
      <c r="I31" s="3753"/>
      <c r="J31" s="3753"/>
      <c r="K31" s="3754"/>
      <c r="L31" s="3755"/>
      <c r="M31" s="3755"/>
      <c r="N31" s="3755"/>
      <c r="O31" s="3756"/>
      <c r="P31" s="1294"/>
      <c r="Q31" s="1295"/>
      <c r="R31" s="1296"/>
      <c r="S31" s="3755"/>
      <c r="T31" s="3755"/>
      <c r="U31" s="3755"/>
      <c r="V31" s="3755"/>
      <c r="W31" s="1294"/>
      <c r="X31" s="1295"/>
      <c r="Y31" s="1296"/>
      <c r="Z31" s="986"/>
      <c r="AA31" s="958"/>
      <c r="AB31" s="1273"/>
      <c r="AC31" s="1273"/>
      <c r="AD31" s="1273"/>
      <c r="AE31" s="1273"/>
      <c r="AF31" s="1273"/>
      <c r="AG31" s="1273"/>
      <c r="AH31" s="1273"/>
      <c r="AI31" s="1273"/>
      <c r="AJ31" s="1273"/>
      <c r="AK31" s="1273"/>
      <c r="AL31" s="1274"/>
      <c r="AM31" s="88"/>
      <c r="BD31" s="15"/>
      <c r="BE31" s="15"/>
      <c r="BF31" s="15"/>
      <c r="BG31" s="15"/>
      <c r="BH31" s="15"/>
    </row>
    <row r="32" spans="1:60" ht="14.1" customHeight="1">
      <c r="A32" s="696"/>
      <c r="B32" s="190"/>
      <c r="C32" s="176"/>
      <c r="D32" s="3752" t="s">
        <v>151</v>
      </c>
      <c r="E32" s="3753"/>
      <c r="F32" s="3753"/>
      <c r="G32" s="3753"/>
      <c r="H32" s="3753"/>
      <c r="I32" s="3753"/>
      <c r="J32" s="3753"/>
      <c r="K32" s="3754"/>
      <c r="L32" s="3755"/>
      <c r="M32" s="3755"/>
      <c r="N32" s="3755"/>
      <c r="O32" s="3756"/>
      <c r="P32" s="1294"/>
      <c r="Q32" s="1295"/>
      <c r="R32" s="1296"/>
      <c r="S32" s="3755"/>
      <c r="T32" s="3755"/>
      <c r="U32" s="3755"/>
      <c r="V32" s="3755"/>
      <c r="W32" s="1294"/>
      <c r="X32" s="1295"/>
      <c r="Y32" s="1296"/>
      <c r="Z32" s="986"/>
      <c r="AA32" s="228" t="s">
        <v>422</v>
      </c>
      <c r="AB32" s="1443" t="s">
        <v>423</v>
      </c>
      <c r="AC32" s="1443"/>
      <c r="AD32" s="1443"/>
      <c r="AE32" s="1443"/>
      <c r="AF32" s="1443"/>
      <c r="AG32" s="1443"/>
      <c r="AH32" s="1443"/>
      <c r="AI32" s="1443"/>
      <c r="AJ32" s="1443"/>
      <c r="AK32" s="1443"/>
      <c r="AL32" s="3751"/>
      <c r="AM32" s="88"/>
      <c r="BD32" s="15"/>
      <c r="BE32" s="15"/>
      <c r="BF32" s="15"/>
      <c r="BG32" s="15"/>
      <c r="BH32" s="15"/>
    </row>
    <row r="33" spans="1:60" ht="14.1" customHeight="1">
      <c r="A33" s="696"/>
      <c r="B33" s="190"/>
      <c r="C33" s="176"/>
      <c r="D33" s="3752" t="s">
        <v>153</v>
      </c>
      <c r="E33" s="3753"/>
      <c r="F33" s="3753"/>
      <c r="G33" s="3753"/>
      <c r="H33" s="3753"/>
      <c r="I33" s="3753"/>
      <c r="J33" s="3753"/>
      <c r="K33" s="3754"/>
      <c r="L33" s="3755"/>
      <c r="M33" s="3755"/>
      <c r="N33" s="3755"/>
      <c r="O33" s="3756"/>
      <c r="P33" s="1294"/>
      <c r="Q33" s="1295"/>
      <c r="R33" s="1296"/>
      <c r="S33" s="3755"/>
      <c r="T33" s="3755"/>
      <c r="U33" s="3755"/>
      <c r="V33" s="3755"/>
      <c r="W33" s="1294"/>
      <c r="X33" s="1295"/>
      <c r="Y33" s="1296"/>
      <c r="Z33" s="986"/>
      <c r="AA33" s="228"/>
      <c r="AB33" s="1443"/>
      <c r="AC33" s="1443"/>
      <c r="AD33" s="1443"/>
      <c r="AE33" s="1443"/>
      <c r="AF33" s="1443"/>
      <c r="AG33" s="1443"/>
      <c r="AH33" s="1443"/>
      <c r="AI33" s="1443"/>
      <c r="AJ33" s="1443"/>
      <c r="AK33" s="1443"/>
      <c r="AL33" s="3751"/>
      <c r="AM33" s="88"/>
      <c r="BD33" s="15"/>
      <c r="BE33" s="15"/>
      <c r="BF33" s="15"/>
      <c r="BG33" s="15"/>
      <c r="BH33" s="15"/>
    </row>
    <row r="34" spans="1:60" ht="14.1" customHeight="1">
      <c r="A34" s="696"/>
      <c r="B34" s="190"/>
      <c r="C34" s="176"/>
      <c r="D34" s="3757" t="s">
        <v>152</v>
      </c>
      <c r="E34" s="3758"/>
      <c r="F34" s="3758"/>
      <c r="G34" s="3758"/>
      <c r="H34" s="3758"/>
      <c r="I34" s="3758"/>
      <c r="J34" s="3758"/>
      <c r="K34" s="3759"/>
      <c r="L34" s="3760"/>
      <c r="M34" s="3760"/>
      <c r="N34" s="3760"/>
      <c r="O34" s="3761"/>
      <c r="P34" s="1219"/>
      <c r="Q34" s="1220"/>
      <c r="R34" s="1222"/>
      <c r="S34" s="3760"/>
      <c r="T34" s="3760"/>
      <c r="U34" s="3760"/>
      <c r="V34" s="3760"/>
      <c r="W34" s="1219"/>
      <c r="X34" s="1220"/>
      <c r="Y34" s="1222"/>
      <c r="Z34" s="986"/>
      <c r="AA34" s="228" t="s">
        <v>424</v>
      </c>
      <c r="AB34" s="1273" t="s">
        <v>982</v>
      </c>
      <c r="AC34" s="1273"/>
      <c r="AD34" s="1273"/>
      <c r="AE34" s="1273"/>
      <c r="AF34" s="1273"/>
      <c r="AG34" s="1273"/>
      <c r="AH34" s="1273"/>
      <c r="AI34" s="1273"/>
      <c r="AJ34" s="1273"/>
      <c r="AK34" s="1273"/>
      <c r="AL34" s="1274"/>
      <c r="AM34" s="88"/>
      <c r="BD34" s="15"/>
      <c r="BE34" s="15"/>
      <c r="BF34" s="15"/>
      <c r="BG34" s="15"/>
      <c r="BH34" s="15"/>
    </row>
    <row r="35" spans="1:60" ht="14.1" customHeight="1">
      <c r="A35" s="696"/>
      <c r="B35" s="190"/>
      <c r="C35" s="176"/>
      <c r="D35" s="3748" t="s">
        <v>425</v>
      </c>
      <c r="E35" s="3749"/>
      <c r="F35" s="3749"/>
      <c r="G35" s="3749"/>
      <c r="H35" s="3749"/>
      <c r="I35" s="3749"/>
      <c r="J35" s="3749"/>
      <c r="K35" s="3750"/>
      <c r="L35" s="3762"/>
      <c r="M35" s="3762"/>
      <c r="N35" s="3762"/>
      <c r="O35" s="3763"/>
      <c r="P35" s="1221"/>
      <c r="Q35" s="1200"/>
      <c r="R35" s="1223"/>
      <c r="S35" s="3762"/>
      <c r="T35" s="3762"/>
      <c r="U35" s="3762"/>
      <c r="V35" s="3762"/>
      <c r="W35" s="1221"/>
      <c r="X35" s="1200"/>
      <c r="Y35" s="1223"/>
      <c r="Z35" s="986"/>
      <c r="AA35" s="228"/>
      <c r="AB35" s="1273"/>
      <c r="AC35" s="1273"/>
      <c r="AD35" s="1273"/>
      <c r="AE35" s="1273"/>
      <c r="AF35" s="1273"/>
      <c r="AG35" s="1273"/>
      <c r="AH35" s="1273"/>
      <c r="AI35" s="1273"/>
      <c r="AJ35" s="1273"/>
      <c r="AK35" s="1273"/>
      <c r="AL35" s="1274"/>
      <c r="AM35" s="88"/>
      <c r="BD35" s="15"/>
      <c r="BE35" s="15"/>
      <c r="BF35" s="15"/>
      <c r="BG35" s="15"/>
      <c r="BH35" s="15"/>
    </row>
    <row r="36" spans="1:60" ht="14.1" customHeight="1">
      <c r="B36" s="723"/>
      <c r="C36" s="724"/>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959"/>
      <c r="AB36" s="1273"/>
      <c r="AC36" s="1273"/>
      <c r="AD36" s="1273"/>
      <c r="AE36" s="1273"/>
      <c r="AF36" s="1273"/>
      <c r="AG36" s="1273"/>
      <c r="AH36" s="1273"/>
      <c r="AI36" s="1273"/>
      <c r="AJ36" s="1273"/>
      <c r="AK36" s="1273"/>
      <c r="AL36" s="1274"/>
      <c r="AM36" s="88"/>
      <c r="BE36" s="15"/>
      <c r="BF36" s="15"/>
      <c r="BG36" s="15"/>
      <c r="BH36" s="15"/>
    </row>
    <row r="37" spans="1:60" ht="14.1" customHeight="1">
      <c r="A37" s="696"/>
      <c r="B37" s="960"/>
      <c r="C37" s="179" t="s">
        <v>426</v>
      </c>
      <c r="D37" s="54"/>
      <c r="E37" s="54"/>
      <c r="F37" s="54"/>
      <c r="G37" s="54"/>
      <c r="H37" s="54"/>
      <c r="I37" s="54"/>
      <c r="J37" s="54"/>
      <c r="K37" s="54"/>
      <c r="L37" s="54"/>
      <c r="M37" s="54"/>
      <c r="N37" s="54"/>
      <c r="O37" s="54"/>
      <c r="P37" s="54"/>
      <c r="Q37" s="54"/>
      <c r="R37" s="54"/>
      <c r="S37" s="54"/>
      <c r="T37" s="54"/>
      <c r="U37" s="985"/>
      <c r="V37" s="985"/>
      <c r="W37" s="985"/>
      <c r="X37" s="985"/>
      <c r="Y37" s="985"/>
      <c r="Z37" s="985"/>
      <c r="AA37" s="228"/>
      <c r="AB37" s="999"/>
      <c r="AC37" s="999"/>
      <c r="AD37" s="999"/>
      <c r="AE37" s="999"/>
      <c r="AF37" s="999"/>
      <c r="AG37" s="999"/>
      <c r="AH37" s="999"/>
      <c r="AI37" s="999"/>
      <c r="AJ37" s="999"/>
      <c r="AK37" s="999"/>
      <c r="AL37" s="1000"/>
      <c r="AM37" s="88"/>
    </row>
    <row r="38" spans="1:60" ht="14.1" customHeight="1">
      <c r="A38" s="696"/>
      <c r="B38" s="190"/>
      <c r="C38" s="179"/>
      <c r="D38" s="179"/>
      <c r="E38" s="179"/>
      <c r="F38" s="283"/>
      <c r="G38" s="283"/>
      <c r="H38" s="985"/>
      <c r="I38" s="985"/>
      <c r="J38" s="985"/>
      <c r="K38" s="985"/>
      <c r="L38" s="985"/>
      <c r="M38" s="985"/>
      <c r="N38" s="985"/>
      <c r="O38" s="985"/>
      <c r="P38" s="985"/>
      <c r="Q38" s="985"/>
      <c r="R38" s="985"/>
      <c r="S38" s="992"/>
      <c r="T38" s="992"/>
      <c r="U38" s="3"/>
      <c r="V38" s="993"/>
      <c r="W38" s="993"/>
      <c r="X38" s="985"/>
      <c r="Y38" s="985"/>
      <c r="Z38" s="46"/>
      <c r="AA38" s="198" t="s">
        <v>1001</v>
      </c>
      <c r="AB38" s="999"/>
      <c r="AC38" s="999"/>
      <c r="AD38" s="999"/>
      <c r="AE38" s="999"/>
      <c r="AF38" s="999"/>
      <c r="AG38" s="999"/>
      <c r="AH38" s="999"/>
      <c r="AI38" s="999"/>
      <c r="AJ38" s="999"/>
      <c r="AK38" s="999"/>
      <c r="AL38" s="1000"/>
      <c r="AM38" s="88"/>
      <c r="AU38" s="693"/>
      <c r="AV38" s="693"/>
      <c r="AW38" s="693"/>
      <c r="AX38" s="693"/>
      <c r="AY38" s="693"/>
    </row>
    <row r="39" spans="1:60" ht="14.1" customHeight="1">
      <c r="A39" s="696"/>
      <c r="B39" s="190"/>
      <c r="C39" s="985"/>
      <c r="D39" s="985" t="s">
        <v>628</v>
      </c>
      <c r="E39" s="985"/>
      <c r="F39" s="985"/>
      <c r="G39" s="985"/>
      <c r="H39" s="985"/>
      <c r="I39" s="985"/>
      <c r="J39" s="985"/>
      <c r="K39" s="985"/>
      <c r="L39" s="985"/>
      <c r="M39" s="985"/>
      <c r="N39" s="985"/>
      <c r="O39" s="985"/>
      <c r="P39" s="985"/>
      <c r="Q39" s="985"/>
      <c r="R39" s="44"/>
      <c r="S39" s="44"/>
      <c r="T39" s="985"/>
      <c r="U39" s="44"/>
      <c r="V39" s="44"/>
      <c r="W39" s="44"/>
      <c r="X39" s="44"/>
      <c r="Y39" s="1008"/>
      <c r="Z39" s="1008"/>
      <c r="AA39" s="228" t="s">
        <v>20</v>
      </c>
      <c r="AB39" s="1273" t="s">
        <v>427</v>
      </c>
      <c r="AC39" s="1273"/>
      <c r="AD39" s="1273"/>
      <c r="AE39" s="1273"/>
      <c r="AF39" s="1273"/>
      <c r="AG39" s="1273"/>
      <c r="AH39" s="1273"/>
      <c r="AI39" s="1273"/>
      <c r="AJ39" s="1273"/>
      <c r="AK39" s="1273"/>
      <c r="AL39" s="1274"/>
      <c r="AM39" s="88"/>
      <c r="AU39" s="357"/>
      <c r="AV39" s="357"/>
      <c r="AW39" s="357"/>
      <c r="AX39" s="357"/>
      <c r="AY39" s="357"/>
    </row>
    <row r="40" spans="1:60" ht="14.1" customHeight="1">
      <c r="A40" s="696"/>
      <c r="B40" s="190"/>
      <c r="C40" s="985"/>
      <c r="D40" s="1014"/>
      <c r="E40" s="1459"/>
      <c r="F40" s="1459"/>
      <c r="G40" s="1459"/>
      <c r="H40" s="1459"/>
      <c r="I40" s="1459"/>
      <c r="J40" s="1459"/>
      <c r="K40" s="1459"/>
      <c r="L40" s="1459"/>
      <c r="M40" s="1459"/>
      <c r="N40" s="1459"/>
      <c r="O40" s="1459"/>
      <c r="P40" s="1459"/>
      <c r="Q40" s="1459"/>
      <c r="R40" s="1459"/>
      <c r="S40" s="1459"/>
      <c r="T40" s="1459"/>
      <c r="U40" s="1459"/>
      <c r="V40" s="1459"/>
      <c r="W40" s="1459"/>
      <c r="X40" s="1459"/>
      <c r="Y40" s="1459"/>
      <c r="Z40" s="22"/>
      <c r="AA40" s="145"/>
      <c r="AB40" s="1273"/>
      <c r="AC40" s="1273"/>
      <c r="AD40" s="1273"/>
      <c r="AE40" s="1273"/>
      <c r="AF40" s="1273"/>
      <c r="AG40" s="1273"/>
      <c r="AH40" s="1273"/>
      <c r="AI40" s="1273"/>
      <c r="AJ40" s="1273"/>
      <c r="AK40" s="1273"/>
      <c r="AL40" s="1274"/>
      <c r="AM40" s="88"/>
      <c r="AU40" s="357"/>
      <c r="AV40" s="357"/>
      <c r="AW40" s="357"/>
      <c r="AX40" s="357"/>
      <c r="AY40" s="357"/>
      <c r="BD40" s="15"/>
      <c r="BE40" s="15"/>
      <c r="BF40" s="15"/>
    </row>
    <row r="41" spans="1:60" ht="14.1" customHeight="1">
      <c r="A41" s="696"/>
      <c r="B41" s="190"/>
      <c r="C41" s="985"/>
      <c r="D41" s="1014"/>
      <c r="E41" s="1459"/>
      <c r="F41" s="1459"/>
      <c r="G41" s="1459"/>
      <c r="H41" s="1459"/>
      <c r="I41" s="1459"/>
      <c r="J41" s="1459"/>
      <c r="K41" s="1459"/>
      <c r="L41" s="1459"/>
      <c r="M41" s="1459"/>
      <c r="N41" s="1459"/>
      <c r="O41" s="1459"/>
      <c r="P41" s="1459"/>
      <c r="Q41" s="1459"/>
      <c r="R41" s="1459"/>
      <c r="S41" s="1459"/>
      <c r="T41" s="1459"/>
      <c r="U41" s="1459"/>
      <c r="V41" s="1459"/>
      <c r="W41" s="1459"/>
      <c r="X41" s="1459"/>
      <c r="Y41" s="1459"/>
      <c r="Z41" s="22"/>
      <c r="AA41" s="145"/>
      <c r="AB41" s="998"/>
      <c r="AC41" s="998"/>
      <c r="AD41" s="998"/>
      <c r="AE41" s="998"/>
      <c r="AF41" s="998"/>
      <c r="AG41" s="998"/>
      <c r="AH41" s="998"/>
      <c r="AI41" s="998"/>
      <c r="AJ41" s="998"/>
      <c r="AK41" s="45"/>
      <c r="AL41" s="355"/>
      <c r="AM41" s="88"/>
      <c r="AU41" s="357"/>
      <c r="AV41" s="357"/>
      <c r="AW41" s="357"/>
      <c r="AX41" s="357"/>
      <c r="AY41" s="357"/>
      <c r="BD41" s="15"/>
      <c r="BE41" s="15"/>
      <c r="BF41" s="15"/>
    </row>
    <row r="42" spans="1:60" ht="14.1" customHeight="1">
      <c r="A42" s="696"/>
      <c r="B42" s="190"/>
      <c r="C42" s="985"/>
      <c r="D42" s="179"/>
      <c r="E42" s="1459"/>
      <c r="F42" s="1459"/>
      <c r="G42" s="1459"/>
      <c r="H42" s="1459"/>
      <c r="I42" s="1459"/>
      <c r="J42" s="1459"/>
      <c r="K42" s="1459"/>
      <c r="L42" s="1459"/>
      <c r="M42" s="1459"/>
      <c r="N42" s="1459"/>
      <c r="O42" s="1459"/>
      <c r="P42" s="1459"/>
      <c r="Q42" s="1459"/>
      <c r="R42" s="1459"/>
      <c r="S42" s="1459"/>
      <c r="T42" s="1459"/>
      <c r="U42" s="1459"/>
      <c r="V42" s="1459"/>
      <c r="W42" s="1459"/>
      <c r="X42" s="1459"/>
      <c r="Y42" s="1459"/>
      <c r="Z42" s="985"/>
      <c r="AA42" s="198"/>
      <c r="AB42" s="998"/>
      <c r="AC42" s="998"/>
      <c r="AD42" s="998"/>
      <c r="AE42" s="998"/>
      <c r="AF42" s="998"/>
      <c r="AG42" s="998"/>
      <c r="AH42" s="998"/>
      <c r="AI42" s="998"/>
      <c r="AJ42" s="998"/>
      <c r="AK42" s="998"/>
      <c r="AL42" s="355"/>
      <c r="AM42" s="88"/>
      <c r="AU42" s="357"/>
      <c r="AV42" s="357"/>
      <c r="AW42" s="357"/>
      <c r="AX42" s="357"/>
      <c r="AY42" s="357"/>
      <c r="BD42" s="15"/>
      <c r="BE42" s="15"/>
      <c r="BF42" s="15"/>
    </row>
    <row r="43" spans="1:60" ht="14.1" customHeight="1">
      <c r="A43" s="696"/>
      <c r="B43" s="190"/>
      <c r="C43" s="179"/>
      <c r="D43" s="985"/>
      <c r="E43" s="985"/>
      <c r="F43" s="985"/>
      <c r="G43" s="985"/>
      <c r="H43" s="985"/>
      <c r="I43" s="985"/>
      <c r="J43" s="985"/>
      <c r="K43" s="985"/>
      <c r="L43" s="985"/>
      <c r="M43" s="985"/>
      <c r="N43" s="985"/>
      <c r="O43" s="985"/>
      <c r="P43" s="985"/>
      <c r="Q43" s="985"/>
      <c r="R43" s="985"/>
      <c r="S43" s="985"/>
      <c r="T43" s="985"/>
      <c r="U43" s="985"/>
      <c r="V43" s="985"/>
      <c r="W43" s="998"/>
      <c r="X43" s="998"/>
      <c r="Y43" s="998"/>
      <c r="Z43" s="985"/>
      <c r="AA43" s="198" t="s">
        <v>1002</v>
      </c>
      <c r="AB43" s="998"/>
      <c r="AC43" s="998"/>
      <c r="AD43" s="998"/>
      <c r="AE43" s="998"/>
      <c r="AF43" s="998"/>
      <c r="AG43" s="998"/>
      <c r="AH43" s="998"/>
      <c r="AI43" s="998"/>
      <c r="AJ43" s="998"/>
      <c r="AK43" s="45"/>
      <c r="AL43" s="355"/>
      <c r="AM43" s="88"/>
      <c r="AU43" s="357"/>
      <c r="AV43" s="357"/>
      <c r="AW43" s="357"/>
      <c r="AX43" s="357"/>
      <c r="AY43" s="357"/>
      <c r="BD43" s="15"/>
      <c r="BE43" s="15"/>
      <c r="BF43" s="15"/>
    </row>
    <row r="44" spans="1:60" ht="14.1" customHeight="1">
      <c r="A44" s="696"/>
      <c r="B44" s="190"/>
      <c r="C44" s="985" t="s">
        <v>886</v>
      </c>
      <c r="D44" s="985"/>
      <c r="E44" s="985"/>
      <c r="F44" s="985"/>
      <c r="G44" s="985"/>
      <c r="H44" s="985"/>
      <c r="I44" s="985"/>
      <c r="J44" s="985"/>
      <c r="K44" s="985"/>
      <c r="L44" s="985"/>
      <c r="M44" s="985"/>
      <c r="N44" s="985"/>
      <c r="O44" s="985"/>
      <c r="P44" s="985"/>
      <c r="Q44" s="985"/>
      <c r="R44" s="985"/>
      <c r="S44" s="3"/>
      <c r="T44" s="179"/>
      <c r="U44" s="179"/>
      <c r="V44" s="3"/>
      <c r="W44" s="179"/>
      <c r="X44" s="179"/>
      <c r="Y44" s="46"/>
      <c r="Z44" s="45"/>
      <c r="AA44" s="228" t="s">
        <v>424</v>
      </c>
      <c r="AB44" s="1001" t="s">
        <v>428</v>
      </c>
      <c r="AC44" s="1001"/>
      <c r="AD44" s="1001"/>
      <c r="AE44" s="1001"/>
      <c r="AF44" s="1001"/>
      <c r="AG44" s="1001"/>
      <c r="AH44" s="1001"/>
      <c r="AI44" s="1001"/>
      <c r="AJ44" s="1001"/>
      <c r="AK44" s="1001"/>
      <c r="AL44" s="1002"/>
      <c r="AM44" s="88"/>
      <c r="BD44" s="15"/>
      <c r="BE44" s="15"/>
      <c r="BF44" s="15"/>
    </row>
    <row r="45" spans="1:60" ht="14.1" customHeight="1">
      <c r="A45" s="696"/>
      <c r="B45" s="190"/>
      <c r="C45" s="179"/>
      <c r="D45" s="985"/>
      <c r="E45" s="179"/>
      <c r="F45" s="985"/>
      <c r="G45" s="985"/>
      <c r="H45" s="1014"/>
      <c r="I45" s="1014"/>
      <c r="J45" s="985"/>
      <c r="K45" s="985"/>
      <c r="L45" s="985"/>
      <c r="M45" s="1014"/>
      <c r="N45" s="1014"/>
      <c r="O45" s="985"/>
      <c r="P45" s="985"/>
      <c r="Q45" s="987"/>
      <c r="R45" s="985"/>
      <c r="S45" s="992"/>
      <c r="T45" s="992"/>
      <c r="U45" s="3"/>
      <c r="V45" s="993"/>
      <c r="W45" s="993"/>
      <c r="X45" s="985"/>
      <c r="Y45" s="985"/>
      <c r="Z45" s="46"/>
      <c r="AA45" s="198"/>
      <c r="AB45" s="1001"/>
      <c r="AC45" s="1001"/>
      <c r="AD45" s="1001"/>
      <c r="AE45" s="1001"/>
      <c r="AF45" s="1001"/>
      <c r="AG45" s="1001"/>
      <c r="AH45" s="1001"/>
      <c r="AI45" s="1001"/>
      <c r="AJ45" s="1001"/>
      <c r="AK45" s="1001"/>
      <c r="AL45" s="1002"/>
      <c r="AM45" s="88"/>
      <c r="BD45" s="15"/>
      <c r="BE45" s="15"/>
      <c r="BF45" s="15"/>
    </row>
    <row r="46" spans="1:60" ht="6.75" customHeight="1">
      <c r="A46" s="696"/>
      <c r="B46" s="190"/>
      <c r="C46" s="176"/>
      <c r="D46" s="179"/>
      <c r="E46" s="179"/>
      <c r="F46" s="179"/>
      <c r="G46" s="985"/>
      <c r="H46" s="985"/>
      <c r="I46" s="985"/>
      <c r="J46" s="985"/>
      <c r="K46" s="985"/>
      <c r="L46" s="985"/>
      <c r="M46" s="1014"/>
      <c r="N46" s="1014"/>
      <c r="O46" s="1014"/>
      <c r="P46" s="1014"/>
      <c r="Q46" s="1014"/>
      <c r="R46" s="1014"/>
      <c r="S46" s="1014"/>
      <c r="T46" s="1014"/>
      <c r="U46" s="1014"/>
      <c r="V46" s="1014"/>
      <c r="W46" s="1014"/>
      <c r="X46" s="1014"/>
      <c r="Y46" s="1014"/>
      <c r="Z46" s="50"/>
      <c r="AA46" s="961"/>
      <c r="AB46" s="367"/>
      <c r="AC46" s="367"/>
      <c r="AD46" s="367"/>
      <c r="AE46" s="367"/>
      <c r="AF46" s="367"/>
      <c r="AG46" s="367"/>
      <c r="AH46" s="367"/>
      <c r="AI46" s="998"/>
      <c r="AJ46" s="998"/>
      <c r="AK46" s="998"/>
      <c r="AL46" s="355"/>
      <c r="AM46" s="88"/>
      <c r="BD46" s="15"/>
      <c r="BE46" s="15"/>
      <c r="BF46" s="15"/>
      <c r="BG46" s="15"/>
      <c r="BH46" s="15"/>
    </row>
    <row r="47" spans="1:60" ht="14.1" customHeight="1">
      <c r="A47" s="696"/>
      <c r="B47" s="190"/>
      <c r="C47" s="962" t="s">
        <v>429</v>
      </c>
      <c r="D47" s="179"/>
      <c r="E47" s="179"/>
      <c r="F47" s="179"/>
      <c r="G47" s="985"/>
      <c r="H47" s="985"/>
      <c r="I47" s="985"/>
      <c r="J47" s="985"/>
      <c r="K47" s="985"/>
      <c r="L47" s="985"/>
      <c r="M47" s="1014"/>
      <c r="N47" s="1014"/>
      <c r="O47" s="1014"/>
      <c r="P47" s="1014"/>
      <c r="Q47" s="1014"/>
      <c r="R47" s="1014"/>
      <c r="S47" s="1014"/>
      <c r="T47" s="1014"/>
      <c r="U47" s="1014"/>
      <c r="V47" s="1014"/>
      <c r="W47" s="1014"/>
      <c r="X47" s="1014"/>
      <c r="Y47" s="1014"/>
      <c r="Z47" s="50"/>
      <c r="AA47" s="961"/>
      <c r="AB47" s="367"/>
      <c r="AC47" s="367"/>
      <c r="AD47" s="367"/>
      <c r="AE47" s="367"/>
      <c r="AF47" s="367"/>
      <c r="AG47" s="367"/>
      <c r="AH47" s="367"/>
      <c r="AI47" s="998"/>
      <c r="AJ47" s="998"/>
      <c r="AK47" s="998"/>
      <c r="AL47" s="355"/>
      <c r="AM47" s="88"/>
      <c r="BD47" s="15"/>
      <c r="BE47" s="15"/>
      <c r="BF47" s="15"/>
      <c r="BG47" s="15"/>
      <c r="BH47" s="15"/>
    </row>
    <row r="48" spans="1:60" ht="14.1" customHeight="1">
      <c r="A48" s="696"/>
      <c r="B48" s="190"/>
      <c r="C48" s="985" t="s">
        <v>887</v>
      </c>
      <c r="D48" s="179"/>
      <c r="E48" s="1014"/>
      <c r="F48" s="1014"/>
      <c r="G48" s="1014"/>
      <c r="H48" s="1014"/>
      <c r="I48" s="1014"/>
      <c r="J48" s="1014"/>
      <c r="K48" s="1014"/>
      <c r="L48" s="1014"/>
      <c r="M48" s="1014"/>
      <c r="N48" s="1014"/>
      <c r="O48" s="1014"/>
      <c r="P48" s="1014"/>
      <c r="Q48" s="1014"/>
      <c r="R48" s="1014"/>
      <c r="S48" s="1014"/>
      <c r="T48" s="1014"/>
      <c r="U48" s="1014"/>
      <c r="V48" s="1014"/>
      <c r="W48" s="1014"/>
      <c r="X48" s="1014"/>
      <c r="Y48" s="1014"/>
      <c r="Z48" s="732"/>
      <c r="AA48" s="147"/>
      <c r="AB48" s="998"/>
      <c r="AC48" s="998"/>
      <c r="AD48" s="998"/>
      <c r="AE48" s="998"/>
      <c r="AF48" s="998"/>
      <c r="AG48" s="998"/>
      <c r="AH48" s="998"/>
      <c r="AI48" s="998"/>
      <c r="AJ48" s="998"/>
      <c r="AK48" s="998"/>
      <c r="AL48" s="355"/>
      <c r="AM48" s="88"/>
    </row>
    <row r="49" spans="1:60" ht="14.1" customHeight="1">
      <c r="A49" s="696"/>
      <c r="B49" s="190"/>
      <c r="C49" s="179" t="s">
        <v>560</v>
      </c>
      <c r="D49" s="987"/>
      <c r="E49" s="985"/>
      <c r="F49" s="985"/>
      <c r="G49" s="985"/>
      <c r="H49" s="985"/>
      <c r="I49" s="987"/>
      <c r="J49" s="987"/>
      <c r="K49" s="1014"/>
      <c r="L49" s="1014"/>
      <c r="M49" s="1004"/>
      <c r="N49" s="985"/>
      <c r="O49" s="985"/>
      <c r="P49" s="985"/>
      <c r="Q49" s="985"/>
      <c r="R49" s="985"/>
      <c r="S49" s="179"/>
      <c r="T49" s="1008"/>
      <c r="U49" s="1008"/>
      <c r="V49" s="1008"/>
      <c r="W49" s="1014"/>
      <c r="X49" s="1008"/>
      <c r="Y49" s="1008"/>
      <c r="Z49" s="732"/>
      <c r="AA49" s="147"/>
      <c r="AB49" s="963"/>
      <c r="AC49" s="963"/>
      <c r="AD49" s="963"/>
      <c r="AE49" s="963"/>
      <c r="AF49" s="963"/>
      <c r="AG49" s="963"/>
      <c r="AH49" s="963"/>
      <c r="AI49" s="963"/>
      <c r="AJ49" s="963"/>
      <c r="AK49" s="963"/>
      <c r="AL49" s="964"/>
      <c r="AM49" s="88"/>
      <c r="BD49" s="15"/>
      <c r="BE49" s="15"/>
      <c r="BF49" s="15"/>
      <c r="BG49" s="15"/>
    </row>
    <row r="50" spans="1:60" ht="14.1" customHeight="1">
      <c r="A50" s="696"/>
      <c r="B50" s="190"/>
      <c r="C50" s="985"/>
      <c r="D50" s="1294" t="s">
        <v>115</v>
      </c>
      <c r="E50" s="1295"/>
      <c r="F50" s="1295"/>
      <c r="G50" s="1295"/>
      <c r="H50" s="1295"/>
      <c r="I50" s="1295"/>
      <c r="J50" s="1295"/>
      <c r="K50" s="1295"/>
      <c r="L50" s="1295"/>
      <c r="M50" s="1295"/>
      <c r="N50" s="1295"/>
      <c r="O50" s="1295"/>
      <c r="P50" s="1295"/>
      <c r="Q50" s="1295"/>
      <c r="R50" s="1295"/>
      <c r="S50" s="1296"/>
      <c r="T50" s="1294" t="s">
        <v>116</v>
      </c>
      <c r="U50" s="1295"/>
      <c r="V50" s="1295"/>
      <c r="W50" s="1295"/>
      <c r="X50" s="1295"/>
      <c r="Y50" s="1296"/>
      <c r="Z50" s="985"/>
      <c r="AA50" s="198"/>
      <c r="AB50" s="998"/>
      <c r="AC50" s="998"/>
      <c r="AD50" s="998"/>
      <c r="AE50" s="998"/>
      <c r="AF50" s="998"/>
      <c r="AG50" s="998"/>
      <c r="AH50" s="998"/>
      <c r="AI50" s="998"/>
      <c r="AJ50" s="998"/>
      <c r="AK50" s="998"/>
      <c r="AL50" s="355"/>
      <c r="AM50" s="88"/>
      <c r="BD50" s="15"/>
      <c r="BE50" s="15"/>
      <c r="BF50" s="15"/>
      <c r="BG50" s="15"/>
    </row>
    <row r="51" spans="1:60" ht="14.1" customHeight="1">
      <c r="A51" s="696"/>
      <c r="B51" s="190"/>
      <c r="C51" s="985"/>
      <c r="D51" s="2384"/>
      <c r="E51" s="2385"/>
      <c r="F51" s="2385"/>
      <c r="G51" s="2385"/>
      <c r="H51" s="2385"/>
      <c r="I51" s="2385"/>
      <c r="J51" s="2385"/>
      <c r="K51" s="2385"/>
      <c r="L51" s="2385"/>
      <c r="M51" s="2385"/>
      <c r="N51" s="2385"/>
      <c r="O51" s="2385"/>
      <c r="P51" s="2385"/>
      <c r="Q51" s="2385"/>
      <c r="R51" s="2385"/>
      <c r="S51" s="2578"/>
      <c r="T51" s="3743"/>
      <c r="U51" s="3744"/>
      <c r="V51" s="3744"/>
      <c r="W51" s="3744"/>
      <c r="X51" s="3744"/>
      <c r="Y51" s="3745"/>
      <c r="Z51" s="985"/>
      <c r="AA51" s="198"/>
      <c r="AB51" s="998"/>
      <c r="AC51" s="998"/>
      <c r="AD51" s="998"/>
      <c r="AE51" s="998"/>
      <c r="AF51" s="998"/>
      <c r="AG51" s="998"/>
      <c r="AH51" s="998"/>
      <c r="AI51" s="998"/>
      <c r="AJ51" s="998"/>
      <c r="AK51" s="998"/>
      <c r="AL51" s="355"/>
      <c r="AM51" s="88"/>
      <c r="BD51" s="15"/>
      <c r="BE51" s="15"/>
      <c r="BF51" s="15"/>
      <c r="BG51" s="15"/>
    </row>
    <row r="52" spans="1:60" ht="14.1" customHeight="1">
      <c r="A52" s="696"/>
      <c r="B52" s="190"/>
      <c r="C52" s="985"/>
      <c r="D52" s="2384"/>
      <c r="E52" s="2385"/>
      <c r="F52" s="2385"/>
      <c r="G52" s="2385"/>
      <c r="H52" s="2385"/>
      <c r="I52" s="2385"/>
      <c r="J52" s="2385"/>
      <c r="K52" s="2385"/>
      <c r="L52" s="2385"/>
      <c r="M52" s="2385"/>
      <c r="N52" s="2385"/>
      <c r="O52" s="2385"/>
      <c r="P52" s="2385"/>
      <c r="Q52" s="2385"/>
      <c r="R52" s="2385"/>
      <c r="S52" s="2578"/>
      <c r="T52" s="3743"/>
      <c r="U52" s="3744"/>
      <c r="V52" s="3744"/>
      <c r="W52" s="3744"/>
      <c r="X52" s="3744"/>
      <c r="Y52" s="3745"/>
      <c r="Z52" s="985"/>
      <c r="AA52" s="198"/>
      <c r="AB52" s="45"/>
      <c r="AC52" s="45"/>
      <c r="AD52" s="45"/>
      <c r="AE52" s="45"/>
      <c r="AF52" s="45"/>
      <c r="AG52" s="45"/>
      <c r="AH52" s="45"/>
      <c r="AI52" s="45"/>
      <c r="AJ52" s="45"/>
      <c r="AK52" s="45"/>
      <c r="AL52" s="355"/>
      <c r="AM52" s="88"/>
      <c r="BD52" s="15"/>
      <c r="BE52" s="15"/>
      <c r="BF52" s="15"/>
      <c r="BG52" s="15"/>
    </row>
    <row r="53" spans="1:60" ht="14.1" customHeight="1">
      <c r="A53" s="696"/>
      <c r="B53" s="190"/>
      <c r="C53" s="985"/>
      <c r="D53" s="2384"/>
      <c r="E53" s="2385"/>
      <c r="F53" s="2385"/>
      <c r="G53" s="2385"/>
      <c r="H53" s="2385"/>
      <c r="I53" s="2385"/>
      <c r="J53" s="2385"/>
      <c r="K53" s="2385"/>
      <c r="L53" s="2385"/>
      <c r="M53" s="2385"/>
      <c r="N53" s="2385"/>
      <c r="O53" s="2385"/>
      <c r="P53" s="2385"/>
      <c r="Q53" s="2385"/>
      <c r="R53" s="2385"/>
      <c r="S53" s="2578"/>
      <c r="T53" s="3743"/>
      <c r="U53" s="3744"/>
      <c r="V53" s="3744"/>
      <c r="W53" s="3744"/>
      <c r="X53" s="3744"/>
      <c r="Y53" s="3745"/>
      <c r="Z53" s="985"/>
      <c r="AA53" s="198"/>
      <c r="AB53" s="45"/>
      <c r="AC53" s="45"/>
      <c r="AD53" s="45"/>
      <c r="AE53" s="45"/>
      <c r="AF53" s="45"/>
      <c r="AG53" s="45"/>
      <c r="AH53" s="45"/>
      <c r="AI53" s="45"/>
      <c r="AJ53" s="45"/>
      <c r="AK53" s="45"/>
      <c r="AL53" s="355"/>
      <c r="AM53" s="88"/>
      <c r="BD53" s="15"/>
      <c r="BE53" s="15"/>
      <c r="BF53" s="15"/>
      <c r="BG53" s="15"/>
    </row>
    <row r="54" spans="1:60" ht="14.1" customHeight="1">
      <c r="A54" s="696"/>
      <c r="B54" s="190"/>
      <c r="C54" s="985"/>
      <c r="D54" s="2384"/>
      <c r="E54" s="2385"/>
      <c r="F54" s="2385"/>
      <c r="G54" s="2385"/>
      <c r="H54" s="2385"/>
      <c r="I54" s="2385"/>
      <c r="J54" s="2385"/>
      <c r="K54" s="2385"/>
      <c r="L54" s="2385"/>
      <c r="M54" s="2385"/>
      <c r="N54" s="2385"/>
      <c r="O54" s="2385"/>
      <c r="P54" s="2385"/>
      <c r="Q54" s="2385"/>
      <c r="R54" s="2385"/>
      <c r="S54" s="2578"/>
      <c r="T54" s="3743"/>
      <c r="U54" s="3744"/>
      <c r="V54" s="3744"/>
      <c r="W54" s="3744"/>
      <c r="X54" s="3744"/>
      <c r="Y54" s="3745"/>
      <c r="Z54" s="985"/>
      <c r="AA54" s="198"/>
      <c r="AB54" s="45"/>
      <c r="AC54" s="45"/>
      <c r="AD54" s="45"/>
      <c r="AE54" s="45"/>
      <c r="AF54" s="45"/>
      <c r="AG54" s="45"/>
      <c r="AH54" s="45"/>
      <c r="AI54" s="45"/>
      <c r="AJ54" s="45"/>
      <c r="AK54" s="45"/>
      <c r="AL54" s="355"/>
      <c r="AM54" s="88"/>
      <c r="BD54" s="15"/>
      <c r="BE54" s="15"/>
      <c r="BF54" s="15"/>
      <c r="BG54" s="15"/>
    </row>
    <row r="55" spans="1:60" ht="14.1" customHeight="1">
      <c r="A55" s="696"/>
      <c r="B55" s="190"/>
      <c r="C55" s="985"/>
      <c r="D55" s="2384"/>
      <c r="E55" s="2385"/>
      <c r="F55" s="2385"/>
      <c r="G55" s="2385"/>
      <c r="H55" s="2385"/>
      <c r="I55" s="2385"/>
      <c r="J55" s="2385"/>
      <c r="K55" s="2385"/>
      <c r="L55" s="2385"/>
      <c r="M55" s="2385"/>
      <c r="N55" s="2385"/>
      <c r="O55" s="2385"/>
      <c r="P55" s="2385"/>
      <c r="Q55" s="2385"/>
      <c r="R55" s="2385"/>
      <c r="S55" s="2578"/>
      <c r="T55" s="3743"/>
      <c r="U55" s="3744"/>
      <c r="V55" s="3744"/>
      <c r="W55" s="3744"/>
      <c r="X55" s="3744"/>
      <c r="Y55" s="3745"/>
      <c r="Z55" s="985"/>
      <c r="AA55" s="198"/>
      <c r="AB55" s="45"/>
      <c r="AC55" s="45"/>
      <c r="AD55" s="45"/>
      <c r="AE55" s="45"/>
      <c r="AF55" s="45"/>
      <c r="AG55" s="45"/>
      <c r="AH55" s="45"/>
      <c r="AI55" s="45"/>
      <c r="AJ55" s="45"/>
      <c r="AK55" s="45"/>
      <c r="AL55" s="355"/>
      <c r="AM55" s="88"/>
      <c r="BD55" s="15"/>
      <c r="BE55" s="15"/>
      <c r="BF55" s="15"/>
      <c r="BG55" s="15"/>
    </row>
    <row r="56" spans="1:60" ht="14.1" customHeight="1">
      <c r="A56" s="696"/>
      <c r="B56" s="190"/>
      <c r="C56" s="985"/>
      <c r="D56" s="2384"/>
      <c r="E56" s="2385"/>
      <c r="F56" s="2385"/>
      <c r="G56" s="2385"/>
      <c r="H56" s="2385"/>
      <c r="I56" s="2385"/>
      <c r="J56" s="2385"/>
      <c r="K56" s="2385"/>
      <c r="L56" s="2385"/>
      <c r="M56" s="2385"/>
      <c r="N56" s="2385"/>
      <c r="O56" s="2385"/>
      <c r="P56" s="2385"/>
      <c r="Q56" s="2385"/>
      <c r="R56" s="2385"/>
      <c r="S56" s="2578"/>
      <c r="T56" s="3743"/>
      <c r="U56" s="3744"/>
      <c r="V56" s="3744"/>
      <c r="W56" s="3744"/>
      <c r="X56" s="3744"/>
      <c r="Y56" s="3745"/>
      <c r="Z56" s="985"/>
      <c r="AA56" s="198"/>
      <c r="AB56" s="998"/>
      <c r="AC56" s="998"/>
      <c r="AD56" s="998"/>
      <c r="AE56" s="998"/>
      <c r="AF56" s="998"/>
      <c r="AG56" s="998"/>
      <c r="AH56" s="998"/>
      <c r="AI56" s="998"/>
      <c r="AJ56" s="998"/>
      <c r="AK56" s="998"/>
      <c r="AL56" s="355"/>
      <c r="AM56" s="88"/>
      <c r="BD56" s="15"/>
      <c r="BE56" s="15"/>
      <c r="BF56" s="15"/>
      <c r="BG56" s="15"/>
    </row>
    <row r="57" spans="1:60" ht="14.1" customHeight="1">
      <c r="A57" s="696"/>
      <c r="B57" s="190"/>
      <c r="C57" s="985"/>
      <c r="D57" s="2384"/>
      <c r="E57" s="2385"/>
      <c r="F57" s="2385"/>
      <c r="G57" s="2385"/>
      <c r="H57" s="2385"/>
      <c r="I57" s="2385"/>
      <c r="J57" s="2385"/>
      <c r="K57" s="2385"/>
      <c r="L57" s="2385"/>
      <c r="M57" s="2385"/>
      <c r="N57" s="2385"/>
      <c r="O57" s="2385"/>
      <c r="P57" s="2385"/>
      <c r="Q57" s="2385"/>
      <c r="R57" s="2385"/>
      <c r="S57" s="2578"/>
      <c r="T57" s="3743"/>
      <c r="U57" s="3744"/>
      <c r="V57" s="3744"/>
      <c r="W57" s="3744"/>
      <c r="X57" s="3744"/>
      <c r="Y57" s="3745"/>
      <c r="Z57" s="985"/>
      <c r="AA57" s="198"/>
      <c r="AB57" s="998"/>
      <c r="AC57" s="998"/>
      <c r="AD57" s="998"/>
      <c r="AE57" s="998"/>
      <c r="AF57" s="998"/>
      <c r="AG57" s="998"/>
      <c r="AH57" s="998"/>
      <c r="AI57" s="998"/>
      <c r="AJ57" s="998"/>
      <c r="AK57" s="998"/>
      <c r="AL57" s="355"/>
      <c r="AM57" s="88"/>
      <c r="BD57" s="15"/>
      <c r="BE57" s="15"/>
      <c r="BF57" s="15"/>
      <c r="BG57" s="15"/>
    </row>
    <row r="58" spans="1:60" ht="14.1" customHeight="1">
      <c r="A58" s="696"/>
      <c r="B58" s="190"/>
      <c r="C58" s="1014"/>
      <c r="D58" s="2384"/>
      <c r="E58" s="2385"/>
      <c r="F58" s="2385"/>
      <c r="G58" s="2385"/>
      <c r="H58" s="2385"/>
      <c r="I58" s="2385"/>
      <c r="J58" s="2385"/>
      <c r="K58" s="2385"/>
      <c r="L58" s="2385"/>
      <c r="M58" s="2385"/>
      <c r="N58" s="2385"/>
      <c r="O58" s="2385"/>
      <c r="P58" s="2385"/>
      <c r="Q58" s="2385"/>
      <c r="R58" s="2385"/>
      <c r="S58" s="2578"/>
      <c r="T58" s="3743"/>
      <c r="U58" s="3744"/>
      <c r="V58" s="3744"/>
      <c r="W58" s="3744"/>
      <c r="X58" s="3744"/>
      <c r="Y58" s="3745"/>
      <c r="Z58" s="1014"/>
      <c r="AA58" s="3746"/>
      <c r="AB58" s="3747"/>
      <c r="AC58" s="3747"/>
      <c r="AD58" s="3747"/>
      <c r="AE58" s="3747"/>
      <c r="AF58" s="2060"/>
      <c r="AG58" s="2060"/>
      <c r="AH58" s="2060"/>
      <c r="AI58" s="2060"/>
      <c r="AJ58" s="2060"/>
      <c r="AK58" s="2060"/>
      <c r="AL58" s="355"/>
      <c r="AM58" s="88"/>
    </row>
    <row r="59" spans="1:60" ht="6.75" customHeight="1">
      <c r="A59" s="696"/>
      <c r="B59" s="190"/>
      <c r="C59" s="985"/>
      <c r="D59" s="1014"/>
      <c r="E59" s="179"/>
      <c r="F59" s="1014"/>
      <c r="G59" s="1014"/>
      <c r="H59" s="1191"/>
      <c r="I59" s="1191"/>
      <c r="J59" s="1014"/>
      <c r="K59" s="179"/>
      <c r="L59" s="179"/>
      <c r="M59" s="985"/>
      <c r="N59" s="985"/>
      <c r="O59" s="985"/>
      <c r="P59" s="987"/>
      <c r="Q59" s="985"/>
      <c r="R59" s="985"/>
      <c r="S59" s="1014"/>
      <c r="T59" s="179"/>
      <c r="U59" s="1191"/>
      <c r="V59" s="1191"/>
      <c r="W59" s="1191"/>
      <c r="X59" s="985"/>
      <c r="Y59" s="985"/>
      <c r="Z59" s="985"/>
      <c r="AA59" s="198"/>
      <c r="AB59" s="998"/>
      <c r="AC59" s="998"/>
      <c r="AD59" s="2060"/>
      <c r="AE59" s="2060"/>
      <c r="AF59" s="2060"/>
      <c r="AG59" s="2060"/>
      <c r="AH59" s="2060"/>
      <c r="AI59" s="2060"/>
      <c r="AJ59" s="2060"/>
      <c r="AK59" s="2060"/>
      <c r="AL59" s="381"/>
      <c r="AM59" s="88"/>
    </row>
    <row r="60" spans="1:60" ht="14.1" customHeight="1">
      <c r="A60" s="696"/>
      <c r="B60" s="190"/>
      <c r="C60" s="1014" t="s">
        <v>430</v>
      </c>
      <c r="D60" s="176"/>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95" t="s">
        <v>424</v>
      </c>
      <c r="AB60" s="1273" t="s">
        <v>983</v>
      </c>
      <c r="AC60" s="1273"/>
      <c r="AD60" s="1273"/>
      <c r="AE60" s="1273"/>
      <c r="AF60" s="1273"/>
      <c r="AG60" s="1273"/>
      <c r="AH60" s="1273"/>
      <c r="AI60" s="1273"/>
      <c r="AJ60" s="1273"/>
      <c r="AK60" s="1273"/>
      <c r="AL60" s="1274"/>
      <c r="AM60" s="88"/>
    </row>
    <row r="61" spans="1:60" ht="14.1" customHeight="1">
      <c r="A61" s="696"/>
      <c r="B61" s="190"/>
      <c r="C61" s="985"/>
      <c r="D61" s="1014"/>
      <c r="E61" s="1459"/>
      <c r="F61" s="1459"/>
      <c r="G61" s="1459"/>
      <c r="H61" s="1459"/>
      <c r="I61" s="1459"/>
      <c r="J61" s="1459"/>
      <c r="K61" s="1459"/>
      <c r="L61" s="1459"/>
      <c r="M61" s="1459"/>
      <c r="N61" s="1459"/>
      <c r="O61" s="1459"/>
      <c r="P61" s="1459"/>
      <c r="Q61" s="1459"/>
      <c r="R61" s="1459"/>
      <c r="S61" s="1459"/>
      <c r="T61" s="1459"/>
      <c r="U61" s="1459"/>
      <c r="V61" s="1459"/>
      <c r="W61" s="1459"/>
      <c r="X61" s="1459"/>
      <c r="Y61" s="1014"/>
      <c r="Z61" s="22"/>
      <c r="AA61" s="898"/>
      <c r="AB61" s="1273"/>
      <c r="AC61" s="1273"/>
      <c r="AD61" s="1273"/>
      <c r="AE61" s="1273"/>
      <c r="AF61" s="1273"/>
      <c r="AG61" s="1273"/>
      <c r="AH61" s="1273"/>
      <c r="AI61" s="1273"/>
      <c r="AJ61" s="1273"/>
      <c r="AK61" s="1273"/>
      <c r="AL61" s="1274"/>
      <c r="AM61" s="88"/>
    </row>
    <row r="62" spans="1:60" ht="14.1" customHeight="1">
      <c r="A62" s="696"/>
      <c r="B62" s="190"/>
      <c r="C62" s="985"/>
      <c r="D62" s="1014"/>
      <c r="E62" s="1459"/>
      <c r="F62" s="1459"/>
      <c r="G62" s="1459"/>
      <c r="H62" s="1459"/>
      <c r="I62" s="1459"/>
      <c r="J62" s="1459"/>
      <c r="K62" s="1459"/>
      <c r="L62" s="1459"/>
      <c r="M62" s="1459"/>
      <c r="N62" s="1459"/>
      <c r="O62" s="1459"/>
      <c r="P62" s="1459"/>
      <c r="Q62" s="1459"/>
      <c r="R62" s="1459"/>
      <c r="S62" s="1459"/>
      <c r="T62" s="1459"/>
      <c r="U62" s="1459"/>
      <c r="V62" s="1459"/>
      <c r="W62" s="1459"/>
      <c r="X62" s="1459"/>
      <c r="Y62" s="1014"/>
      <c r="Z62" s="22"/>
      <c r="AA62" s="898"/>
      <c r="AB62" s="1273"/>
      <c r="AC62" s="1273"/>
      <c r="AD62" s="1273"/>
      <c r="AE62" s="1273"/>
      <c r="AF62" s="1273"/>
      <c r="AG62" s="1273"/>
      <c r="AH62" s="1273"/>
      <c r="AI62" s="1273"/>
      <c r="AJ62" s="1273"/>
      <c r="AK62" s="1273"/>
      <c r="AL62" s="1274"/>
      <c r="AM62" s="88"/>
    </row>
    <row r="63" spans="1:60" ht="14.1" customHeight="1">
      <c r="A63" s="696"/>
      <c r="B63" s="190"/>
      <c r="C63" s="985"/>
      <c r="D63" s="985"/>
      <c r="E63" s="1459"/>
      <c r="F63" s="1459"/>
      <c r="G63" s="1459"/>
      <c r="H63" s="1459"/>
      <c r="I63" s="1459"/>
      <c r="J63" s="1459"/>
      <c r="K63" s="1459"/>
      <c r="L63" s="1459"/>
      <c r="M63" s="1459"/>
      <c r="N63" s="1459"/>
      <c r="O63" s="1459"/>
      <c r="P63" s="1459"/>
      <c r="Q63" s="1459"/>
      <c r="R63" s="1459"/>
      <c r="S63" s="1459"/>
      <c r="T63" s="1459"/>
      <c r="U63" s="1459"/>
      <c r="V63" s="1459"/>
      <c r="W63" s="1459"/>
      <c r="X63" s="1459"/>
      <c r="Y63" s="985"/>
      <c r="Z63" s="985"/>
      <c r="AA63" s="198"/>
      <c r="AB63" s="362"/>
      <c r="AC63" s="998"/>
      <c r="AD63" s="998"/>
      <c r="AE63" s="998"/>
      <c r="AF63" s="998"/>
      <c r="AG63" s="998"/>
      <c r="AH63" s="998"/>
      <c r="AI63" s="998"/>
      <c r="AJ63" s="998"/>
      <c r="AK63" s="998"/>
      <c r="AL63" s="355"/>
      <c r="AM63" s="88"/>
    </row>
    <row r="64" spans="1:60" ht="6.95" customHeight="1" thickBot="1">
      <c r="A64" s="696"/>
      <c r="B64" s="229"/>
      <c r="C64" s="231"/>
      <c r="D64" s="231"/>
      <c r="E64" s="231"/>
      <c r="F64" s="231"/>
      <c r="G64" s="230"/>
      <c r="H64" s="230"/>
      <c r="I64" s="230"/>
      <c r="J64" s="230"/>
      <c r="K64" s="230"/>
      <c r="L64" s="230"/>
      <c r="M64" s="86"/>
      <c r="N64" s="86"/>
      <c r="O64" s="86"/>
      <c r="P64" s="86"/>
      <c r="Q64" s="86"/>
      <c r="R64" s="86"/>
      <c r="S64" s="86"/>
      <c r="T64" s="86"/>
      <c r="U64" s="86"/>
      <c r="V64" s="86"/>
      <c r="W64" s="86"/>
      <c r="X64" s="86"/>
      <c r="Y64" s="86"/>
      <c r="Z64" s="965"/>
      <c r="AA64" s="966"/>
      <c r="AB64" s="967"/>
      <c r="AC64" s="967"/>
      <c r="AD64" s="967"/>
      <c r="AE64" s="967"/>
      <c r="AF64" s="967"/>
      <c r="AG64" s="967"/>
      <c r="AH64" s="967"/>
      <c r="AI64" s="383"/>
      <c r="AJ64" s="383"/>
      <c r="AK64" s="383"/>
      <c r="AL64" s="738"/>
      <c r="AM64" s="88"/>
      <c r="BD64" s="15"/>
      <c r="BE64" s="15"/>
      <c r="BF64" s="15"/>
      <c r="BG64" s="15"/>
      <c r="BH64" s="15"/>
    </row>
    <row r="65" spans="1:60" ht="14.1" customHeight="1"/>
    <row r="66" spans="1:60" ht="14.1" customHeight="1"/>
    <row r="75" spans="1:60" ht="14.1" customHeight="1">
      <c r="A75" s="696"/>
      <c r="AX75" s="30"/>
      <c r="AY75" s="30"/>
      <c r="AZ75" s="30"/>
      <c r="BA75" s="30"/>
      <c r="BB75" s="30"/>
      <c r="BC75" s="30"/>
      <c r="BD75" s="15"/>
      <c r="BE75" s="15"/>
      <c r="BF75" s="15"/>
      <c r="BG75" s="15"/>
      <c r="BH75" s="15"/>
    </row>
  </sheetData>
  <mergeCells count="87">
    <mergeCell ref="AF19:AJ20"/>
    <mergeCell ref="AF21:AJ22"/>
    <mergeCell ref="AF23:AJ24"/>
    <mergeCell ref="AB17:AL18"/>
    <mergeCell ref="B1:AL1"/>
    <mergeCell ref="B3:Z3"/>
    <mergeCell ref="AA3:AL3"/>
    <mergeCell ref="V10:X10"/>
    <mergeCell ref="D19:I20"/>
    <mergeCell ref="J19:N20"/>
    <mergeCell ref="O19:W20"/>
    <mergeCell ref="X19:AE20"/>
    <mergeCell ref="D21:I22"/>
    <mergeCell ref="J21:N22"/>
    <mergeCell ref="O21:W22"/>
    <mergeCell ref="X21:AE22"/>
    <mergeCell ref="D23:I24"/>
    <mergeCell ref="J23:N24"/>
    <mergeCell ref="O23:W24"/>
    <mergeCell ref="X23:AE24"/>
    <mergeCell ref="AY27:BC27"/>
    <mergeCell ref="S29:V29"/>
    <mergeCell ref="W29:Y29"/>
    <mergeCell ref="AB29:AL31"/>
    <mergeCell ref="D30:K30"/>
    <mergeCell ref="L30:O30"/>
    <mergeCell ref="P30:R30"/>
    <mergeCell ref="S30:V30"/>
    <mergeCell ref="W30:Y30"/>
    <mergeCell ref="D31:K31"/>
    <mergeCell ref="L31:O31"/>
    <mergeCell ref="D28:K29"/>
    <mergeCell ref="L28:R28"/>
    <mergeCell ref="S28:Y28"/>
    <mergeCell ref="L29:O29"/>
    <mergeCell ref="P29:R29"/>
    <mergeCell ref="P31:R31"/>
    <mergeCell ref="S31:V31"/>
    <mergeCell ref="W31:Y31"/>
    <mergeCell ref="D32:K32"/>
    <mergeCell ref="L32:O32"/>
    <mergeCell ref="P32:R32"/>
    <mergeCell ref="S32:V32"/>
    <mergeCell ref="W32:Y32"/>
    <mergeCell ref="AB34:AL36"/>
    <mergeCell ref="D35:K35"/>
    <mergeCell ref="AB32:AL33"/>
    <mergeCell ref="D33:K33"/>
    <mergeCell ref="L33:O33"/>
    <mergeCell ref="P33:R33"/>
    <mergeCell ref="S33:V33"/>
    <mergeCell ref="W33:Y33"/>
    <mergeCell ref="D34:K34"/>
    <mergeCell ref="L34:O35"/>
    <mergeCell ref="P34:R35"/>
    <mergeCell ref="S34:V35"/>
    <mergeCell ref="W34:Y35"/>
    <mergeCell ref="E40:Y42"/>
    <mergeCell ref="D50:S50"/>
    <mergeCell ref="T50:Y50"/>
    <mergeCell ref="D51:S51"/>
    <mergeCell ref="T51:Y51"/>
    <mergeCell ref="T56:Y56"/>
    <mergeCell ref="D57:S57"/>
    <mergeCell ref="T57:Y57"/>
    <mergeCell ref="D52:S52"/>
    <mergeCell ref="T52:Y52"/>
    <mergeCell ref="D53:S53"/>
    <mergeCell ref="T53:Y53"/>
    <mergeCell ref="D54:S54"/>
    <mergeCell ref="T54:Y54"/>
    <mergeCell ref="AM13:AX15"/>
    <mergeCell ref="AA14:AL16"/>
    <mergeCell ref="AB39:AL40"/>
    <mergeCell ref="AB60:AL62"/>
    <mergeCell ref="E61:X63"/>
    <mergeCell ref="D58:S58"/>
    <mergeCell ref="T58:Y58"/>
    <mergeCell ref="AA58:AE58"/>
    <mergeCell ref="AF58:AK58"/>
    <mergeCell ref="H59:I59"/>
    <mergeCell ref="U59:W59"/>
    <mergeCell ref="AD59:AE59"/>
    <mergeCell ref="AF59:AK59"/>
    <mergeCell ref="D55:S55"/>
    <mergeCell ref="T55:Y55"/>
    <mergeCell ref="D56:S56"/>
  </mergeCells>
  <phoneticPr fontId="3"/>
  <dataValidations disablePrompts="1" count="1">
    <dataValidation type="list" allowBlank="1" showInputMessage="1" showErrorMessage="1" sqref="P30:R35 W30:Y35">
      <formula1>"有,無"</formula1>
    </dataValidation>
  </dataValidations>
  <printOptions horizontalCentered="1"/>
  <pageMargins left="0.70866141732283472" right="0.31496062992125984" top="0.39370078740157483" bottom="0.2" header="0.39370078740157483" footer="0.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7809" r:id="rId4" name="Check Box 1">
              <controlPr defaultSize="0" autoFill="0" autoLine="0" autoPict="0">
                <anchor moveWithCells="1">
                  <from>
                    <xdr:col>17</xdr:col>
                    <xdr:colOff>152400</xdr:colOff>
                    <xdr:row>37</xdr:row>
                    <xdr:rowOff>0</xdr:rowOff>
                  </from>
                  <to>
                    <xdr:col>21</xdr:col>
                    <xdr:colOff>95250</xdr:colOff>
                    <xdr:row>38</xdr:row>
                    <xdr:rowOff>0</xdr:rowOff>
                  </to>
                </anchor>
              </controlPr>
            </control>
          </mc:Choice>
        </mc:AlternateContent>
        <mc:AlternateContent xmlns:mc="http://schemas.openxmlformats.org/markup-compatibility/2006">
          <mc:Choice Requires="x14">
            <control shapeId="247810" r:id="rId5" name="Check Box 2">
              <controlPr defaultSize="0" autoFill="0" autoLine="0" autoPict="0">
                <anchor moveWithCells="1">
                  <from>
                    <xdr:col>22</xdr:col>
                    <xdr:colOff>19050</xdr:colOff>
                    <xdr:row>37</xdr:row>
                    <xdr:rowOff>0</xdr:rowOff>
                  </from>
                  <to>
                    <xdr:col>25</xdr:col>
                    <xdr:colOff>152400</xdr:colOff>
                    <xdr:row>38</xdr:row>
                    <xdr:rowOff>0</xdr:rowOff>
                  </to>
                </anchor>
              </controlPr>
            </control>
          </mc:Choice>
        </mc:AlternateContent>
        <mc:AlternateContent xmlns:mc="http://schemas.openxmlformats.org/markup-compatibility/2006">
          <mc:Choice Requires="x14">
            <control shapeId="247811" r:id="rId6" name="Check Box 3">
              <controlPr defaultSize="0" autoFill="0" autoLine="0" autoPict="0">
                <anchor moveWithCells="1">
                  <from>
                    <xdr:col>18</xdr:col>
                    <xdr:colOff>0</xdr:colOff>
                    <xdr:row>7</xdr:row>
                    <xdr:rowOff>0</xdr:rowOff>
                  </from>
                  <to>
                    <xdr:col>21</xdr:col>
                    <xdr:colOff>123825</xdr:colOff>
                    <xdr:row>8</xdr:row>
                    <xdr:rowOff>38100</xdr:rowOff>
                  </to>
                </anchor>
              </controlPr>
            </control>
          </mc:Choice>
        </mc:AlternateContent>
        <mc:AlternateContent xmlns:mc="http://schemas.openxmlformats.org/markup-compatibility/2006">
          <mc:Choice Requires="x14">
            <control shapeId="247812" r:id="rId7" name="Check Box 4">
              <controlPr defaultSize="0" autoFill="0" autoLine="0" autoPict="0">
                <anchor moveWithCells="1">
                  <from>
                    <xdr:col>22</xdr:col>
                    <xdr:colOff>47625</xdr:colOff>
                    <xdr:row>7</xdr:row>
                    <xdr:rowOff>0</xdr:rowOff>
                  </from>
                  <to>
                    <xdr:col>26</xdr:col>
                    <xdr:colOff>0</xdr:colOff>
                    <xdr:row>8</xdr:row>
                    <xdr:rowOff>38100</xdr:rowOff>
                  </to>
                </anchor>
              </controlPr>
            </control>
          </mc:Choice>
        </mc:AlternateContent>
        <mc:AlternateContent xmlns:mc="http://schemas.openxmlformats.org/markup-compatibility/2006">
          <mc:Choice Requires="x14">
            <control shapeId="247813" r:id="rId8" name="Check Box 5">
              <controlPr defaultSize="0" autoFill="0" autoLine="0" autoPict="0">
                <anchor moveWithCells="1">
                  <from>
                    <xdr:col>18</xdr:col>
                    <xdr:colOff>0</xdr:colOff>
                    <xdr:row>10</xdr:row>
                    <xdr:rowOff>0</xdr:rowOff>
                  </from>
                  <to>
                    <xdr:col>21</xdr:col>
                    <xdr:colOff>123825</xdr:colOff>
                    <xdr:row>11</xdr:row>
                    <xdr:rowOff>38100</xdr:rowOff>
                  </to>
                </anchor>
              </controlPr>
            </control>
          </mc:Choice>
        </mc:AlternateContent>
        <mc:AlternateContent xmlns:mc="http://schemas.openxmlformats.org/markup-compatibility/2006">
          <mc:Choice Requires="x14">
            <control shapeId="247814" r:id="rId9" name="Check Box 6">
              <controlPr defaultSize="0" autoFill="0" autoLine="0" autoPict="0">
                <anchor moveWithCells="1">
                  <from>
                    <xdr:col>22</xdr:col>
                    <xdr:colOff>47625</xdr:colOff>
                    <xdr:row>10</xdr:row>
                    <xdr:rowOff>0</xdr:rowOff>
                  </from>
                  <to>
                    <xdr:col>26</xdr:col>
                    <xdr:colOff>0</xdr:colOff>
                    <xdr:row>11</xdr:row>
                    <xdr:rowOff>38100</xdr:rowOff>
                  </to>
                </anchor>
              </controlPr>
            </control>
          </mc:Choice>
        </mc:AlternateContent>
        <mc:AlternateContent xmlns:mc="http://schemas.openxmlformats.org/markup-compatibility/2006">
          <mc:Choice Requires="x14">
            <control shapeId="247815" r:id="rId10" name="Check Box 7">
              <controlPr defaultSize="0" autoFill="0" autoLine="0" autoPict="0">
                <anchor moveWithCells="1">
                  <from>
                    <xdr:col>18</xdr:col>
                    <xdr:colOff>0</xdr:colOff>
                    <xdr:row>12</xdr:row>
                    <xdr:rowOff>0</xdr:rowOff>
                  </from>
                  <to>
                    <xdr:col>21</xdr:col>
                    <xdr:colOff>123825</xdr:colOff>
                    <xdr:row>13</xdr:row>
                    <xdr:rowOff>38100</xdr:rowOff>
                  </to>
                </anchor>
              </controlPr>
            </control>
          </mc:Choice>
        </mc:AlternateContent>
        <mc:AlternateContent xmlns:mc="http://schemas.openxmlformats.org/markup-compatibility/2006">
          <mc:Choice Requires="x14">
            <control shapeId="247816" r:id="rId11" name="Check Box 8">
              <controlPr defaultSize="0" autoFill="0" autoLine="0" autoPict="0">
                <anchor moveWithCells="1">
                  <from>
                    <xdr:col>22</xdr:col>
                    <xdr:colOff>47625</xdr:colOff>
                    <xdr:row>12</xdr:row>
                    <xdr:rowOff>0</xdr:rowOff>
                  </from>
                  <to>
                    <xdr:col>26</xdr:col>
                    <xdr:colOff>0</xdr:colOff>
                    <xdr:row>13</xdr:row>
                    <xdr:rowOff>38100</xdr:rowOff>
                  </to>
                </anchor>
              </controlPr>
            </control>
          </mc:Choice>
        </mc:AlternateContent>
        <mc:AlternateContent xmlns:mc="http://schemas.openxmlformats.org/markup-compatibility/2006">
          <mc:Choice Requires="x14">
            <control shapeId="247817" r:id="rId12" name="Check Box 9">
              <controlPr defaultSize="0" autoFill="0" autoLine="0" autoPict="0">
                <anchor moveWithCells="1">
                  <from>
                    <xdr:col>18</xdr:col>
                    <xdr:colOff>0</xdr:colOff>
                    <xdr:row>15</xdr:row>
                    <xdr:rowOff>0</xdr:rowOff>
                  </from>
                  <to>
                    <xdr:col>21</xdr:col>
                    <xdr:colOff>123825</xdr:colOff>
                    <xdr:row>16</xdr:row>
                    <xdr:rowOff>38100</xdr:rowOff>
                  </to>
                </anchor>
              </controlPr>
            </control>
          </mc:Choice>
        </mc:AlternateContent>
        <mc:AlternateContent xmlns:mc="http://schemas.openxmlformats.org/markup-compatibility/2006">
          <mc:Choice Requires="x14">
            <control shapeId="247818" r:id="rId13" name="Check Box 10">
              <controlPr defaultSize="0" autoFill="0" autoLine="0" autoPict="0">
                <anchor moveWithCells="1">
                  <from>
                    <xdr:col>22</xdr:col>
                    <xdr:colOff>47625</xdr:colOff>
                    <xdr:row>15</xdr:row>
                    <xdr:rowOff>0</xdr:rowOff>
                  </from>
                  <to>
                    <xdr:col>26</xdr:col>
                    <xdr:colOff>0</xdr:colOff>
                    <xdr:row>16</xdr:row>
                    <xdr:rowOff>38100</xdr:rowOff>
                  </to>
                </anchor>
              </controlPr>
            </control>
          </mc:Choice>
        </mc:AlternateContent>
        <mc:AlternateContent xmlns:mc="http://schemas.openxmlformats.org/markup-compatibility/2006">
          <mc:Choice Requires="x14">
            <control shapeId="247819" r:id="rId14" name="Check Box 11">
              <controlPr defaultSize="0" autoFill="0" autoLine="0" autoPict="0">
                <anchor moveWithCells="1">
                  <from>
                    <xdr:col>18</xdr:col>
                    <xdr:colOff>0</xdr:colOff>
                    <xdr:row>44</xdr:row>
                    <xdr:rowOff>0</xdr:rowOff>
                  </from>
                  <to>
                    <xdr:col>21</xdr:col>
                    <xdr:colOff>123825</xdr:colOff>
                    <xdr:row>45</xdr:row>
                    <xdr:rowOff>0</xdr:rowOff>
                  </to>
                </anchor>
              </controlPr>
            </control>
          </mc:Choice>
        </mc:AlternateContent>
        <mc:AlternateContent xmlns:mc="http://schemas.openxmlformats.org/markup-compatibility/2006">
          <mc:Choice Requires="x14">
            <control shapeId="247820" r:id="rId15" name="Check Box 12">
              <controlPr defaultSize="0" autoFill="0" autoLine="0" autoPict="0">
                <anchor moveWithCells="1">
                  <from>
                    <xdr:col>22</xdr:col>
                    <xdr:colOff>47625</xdr:colOff>
                    <xdr:row>44</xdr:row>
                    <xdr:rowOff>0</xdr:rowOff>
                  </from>
                  <to>
                    <xdr:col>26</xdr:col>
                    <xdr:colOff>0</xdr:colOff>
                    <xdr:row>45</xdr:row>
                    <xdr:rowOff>0</xdr:rowOff>
                  </to>
                </anchor>
              </controlPr>
            </control>
          </mc:Choice>
        </mc:AlternateContent>
        <mc:AlternateContent xmlns:mc="http://schemas.openxmlformats.org/markup-compatibility/2006">
          <mc:Choice Requires="x14">
            <control shapeId="247821" r:id="rId16" name="Check Box 13">
              <controlPr defaultSize="0" autoFill="0" autoLine="0" autoPict="0">
                <anchor moveWithCells="1">
                  <from>
                    <xdr:col>18</xdr:col>
                    <xdr:colOff>0</xdr:colOff>
                    <xdr:row>6</xdr:row>
                    <xdr:rowOff>0</xdr:rowOff>
                  </from>
                  <to>
                    <xdr:col>21</xdr:col>
                    <xdr:colOff>123825</xdr:colOff>
                    <xdr:row>7</xdr:row>
                    <xdr:rowOff>38100</xdr:rowOff>
                  </to>
                </anchor>
              </controlPr>
            </control>
          </mc:Choice>
        </mc:AlternateContent>
        <mc:AlternateContent xmlns:mc="http://schemas.openxmlformats.org/markup-compatibility/2006">
          <mc:Choice Requires="x14">
            <control shapeId="247822" r:id="rId17" name="Check Box 14">
              <controlPr defaultSize="0" autoFill="0" autoLine="0" autoPict="0">
                <anchor moveWithCells="1">
                  <from>
                    <xdr:col>22</xdr:col>
                    <xdr:colOff>47625</xdr:colOff>
                    <xdr:row>6</xdr:row>
                    <xdr:rowOff>0</xdr:rowOff>
                  </from>
                  <to>
                    <xdr:col>26</xdr:col>
                    <xdr:colOff>0</xdr:colOff>
                    <xdr:row>7</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
  <sheetViews>
    <sheetView showGridLines="0" zoomScaleNormal="100" zoomScaleSheetLayoutView="115" workbookViewId="0">
      <selection activeCell="AD5" sqref="AD5"/>
    </sheetView>
  </sheetViews>
  <sheetFormatPr defaultColWidth="8" defaultRowHeight="12"/>
  <cols>
    <col min="1" max="2" width="1.5" style="15" customWidth="1"/>
    <col min="3" max="40" width="2.375" style="15" customWidth="1"/>
    <col min="41" max="59" width="2.625" style="15" customWidth="1"/>
    <col min="60" max="66" width="2.625" style="30" customWidth="1"/>
    <col min="67" max="82" width="2.625" style="15" customWidth="1"/>
    <col min="83" max="16384" width="8" style="15"/>
  </cols>
  <sheetData>
    <row r="1" spans="1:66" ht="14.1" customHeight="1">
      <c r="B1" s="1457" t="s">
        <v>955</v>
      </c>
      <c r="C1" s="1458"/>
      <c r="D1" s="1458"/>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row>
    <row r="2" spans="1:66" ht="5.0999999999999996" customHeight="1" thickBot="1"/>
    <row r="3" spans="1:66" ht="14.1" customHeight="1">
      <c r="B3" s="1185" t="s">
        <v>416</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2076"/>
      <c r="AA3" s="2077" t="s">
        <v>683</v>
      </c>
      <c r="AB3" s="1186"/>
      <c r="AC3" s="1186"/>
      <c r="AD3" s="1186"/>
      <c r="AE3" s="1186"/>
      <c r="AF3" s="1186"/>
      <c r="AG3" s="1186"/>
      <c r="AH3" s="1186"/>
      <c r="AI3" s="1186"/>
      <c r="AJ3" s="1186"/>
      <c r="AK3" s="1186"/>
      <c r="AL3" s="2078"/>
    </row>
    <row r="4" spans="1:66" ht="6.95" customHeight="1">
      <c r="B4" s="723"/>
      <c r="C4" s="724"/>
      <c r="D4" s="724"/>
      <c r="E4" s="724"/>
      <c r="F4" s="724"/>
      <c r="G4" s="724"/>
      <c r="H4" s="724"/>
      <c r="I4" s="724"/>
      <c r="J4" s="724"/>
      <c r="K4" s="724"/>
      <c r="L4" s="724"/>
      <c r="M4" s="724"/>
      <c r="N4" s="724"/>
      <c r="O4" s="724"/>
      <c r="P4" s="724"/>
      <c r="Q4" s="724"/>
      <c r="R4" s="724"/>
      <c r="S4" s="724"/>
      <c r="T4" s="724"/>
      <c r="U4" s="724"/>
      <c r="V4" s="724"/>
      <c r="W4" s="724"/>
      <c r="X4" s="724"/>
      <c r="Y4" s="724"/>
      <c r="Z4" s="724"/>
      <c r="AA4" s="725"/>
      <c r="AB4" s="724"/>
      <c r="AC4" s="724"/>
      <c r="AD4" s="724"/>
      <c r="AE4" s="724"/>
      <c r="AF4" s="724"/>
      <c r="AG4" s="724"/>
      <c r="AH4" s="724"/>
      <c r="AI4" s="724"/>
      <c r="AJ4" s="724"/>
      <c r="AK4" s="724"/>
      <c r="AL4" s="726"/>
      <c r="AM4" s="88"/>
    </row>
    <row r="5" spans="1:66" ht="14.1" customHeight="1">
      <c r="A5" s="696"/>
      <c r="B5" s="190"/>
      <c r="C5" s="179" t="s">
        <v>889</v>
      </c>
      <c r="D5" s="179"/>
      <c r="E5" s="1014"/>
      <c r="F5" s="985"/>
      <c r="G5" s="985"/>
      <c r="H5" s="985"/>
      <c r="I5" s="985"/>
      <c r="J5" s="985"/>
      <c r="K5" s="985"/>
      <c r="L5" s="985"/>
      <c r="M5" s="985"/>
      <c r="N5" s="985"/>
      <c r="O5" s="985"/>
      <c r="P5" s="985"/>
      <c r="Q5" s="985"/>
      <c r="R5" s="985"/>
      <c r="S5" s="44"/>
      <c r="T5" s="44"/>
      <c r="U5" s="3"/>
      <c r="V5" s="44"/>
      <c r="W5" s="44"/>
      <c r="X5" s="985"/>
      <c r="Y5" s="985"/>
      <c r="Z5" s="191"/>
      <c r="AA5" s="198"/>
      <c r="AB5" s="998"/>
      <c r="AC5" s="998"/>
      <c r="AD5" s="998"/>
      <c r="AE5" s="998"/>
      <c r="AF5" s="998"/>
      <c r="AG5" s="998"/>
      <c r="AH5" s="998"/>
      <c r="AI5" s="998"/>
      <c r="AJ5" s="998"/>
      <c r="AK5" s="998"/>
      <c r="AL5" s="880"/>
      <c r="AN5" s="10"/>
      <c r="AO5" s="10"/>
      <c r="AP5" s="10"/>
      <c r="AQ5" s="10"/>
      <c r="AR5" s="10"/>
      <c r="AS5" s="10"/>
      <c r="AT5" s="10"/>
      <c r="AU5" s="10"/>
      <c r="AV5" s="10"/>
      <c r="AW5" s="10"/>
      <c r="AX5" s="10"/>
      <c r="AY5" s="10"/>
      <c r="AZ5" s="10"/>
      <c r="BA5" s="10"/>
      <c r="BB5" s="10"/>
      <c r="BC5" s="10"/>
      <c r="BH5" s="15"/>
      <c r="BI5" s="15"/>
      <c r="BJ5" s="15"/>
      <c r="BK5" s="15"/>
      <c r="BL5" s="15"/>
      <c r="BM5" s="15"/>
      <c r="BN5" s="15"/>
    </row>
    <row r="6" spans="1:66" ht="14.1" customHeight="1">
      <c r="A6" s="696"/>
      <c r="B6" s="190"/>
      <c r="C6" s="985" t="s">
        <v>561</v>
      </c>
      <c r="D6" s="985"/>
      <c r="E6" s="176"/>
      <c r="F6" s="985"/>
      <c r="G6" s="1014"/>
      <c r="H6" s="1014"/>
      <c r="I6" s="1014"/>
      <c r="J6" s="1014"/>
      <c r="K6" s="1014"/>
      <c r="L6" s="1014"/>
      <c r="M6" s="1014"/>
      <c r="N6" s="1014"/>
      <c r="O6" s="1014"/>
      <c r="P6" s="1014"/>
      <c r="Q6" s="1014"/>
      <c r="R6" s="1014"/>
      <c r="S6" s="1014"/>
      <c r="T6" s="1014"/>
      <c r="U6" s="1014"/>
      <c r="V6" s="1014"/>
      <c r="W6" s="998"/>
      <c r="X6" s="998"/>
      <c r="Y6" s="985"/>
      <c r="Z6" s="191"/>
      <c r="AA6" s="997" t="s">
        <v>659</v>
      </c>
      <c r="AB6" s="998" t="s">
        <v>984</v>
      </c>
      <c r="AC6" s="45"/>
      <c r="AD6" s="45"/>
      <c r="AE6" s="45"/>
      <c r="AF6" s="45"/>
      <c r="AG6" s="45"/>
      <c r="AH6" s="45"/>
      <c r="AI6" s="45"/>
      <c r="AJ6" s="45"/>
      <c r="AK6" s="45"/>
      <c r="AL6" s="880"/>
      <c r="AN6" s="10"/>
      <c r="AO6" s="10"/>
      <c r="AP6" s="10"/>
      <c r="AQ6" s="10"/>
      <c r="AR6" s="10"/>
      <c r="AS6" s="10"/>
      <c r="AT6" s="10"/>
      <c r="AU6" s="10"/>
      <c r="AV6" s="10"/>
      <c r="AW6" s="10"/>
      <c r="AX6" s="10"/>
      <c r="AY6" s="10"/>
      <c r="AZ6" s="10"/>
      <c r="BA6" s="10"/>
      <c r="BB6" s="10"/>
      <c r="BC6" s="10"/>
      <c r="BH6" s="15"/>
      <c r="BI6" s="15"/>
      <c r="BJ6" s="15"/>
      <c r="BK6" s="15"/>
      <c r="BL6" s="15"/>
      <c r="BM6" s="15"/>
      <c r="BN6" s="15"/>
    </row>
    <row r="7" spans="1:66" ht="14.1" customHeight="1">
      <c r="A7" s="696"/>
      <c r="B7" s="190"/>
      <c r="C7" s="985"/>
      <c r="D7" s="985"/>
      <c r="E7" s="176"/>
      <c r="F7" s="985"/>
      <c r="G7" s="179"/>
      <c r="H7" s="985"/>
      <c r="I7" s="985"/>
      <c r="J7" s="985"/>
      <c r="K7" s="985"/>
      <c r="L7" s="985"/>
      <c r="M7" s="985"/>
      <c r="N7" s="985"/>
      <c r="O7" s="985"/>
      <c r="P7" s="985"/>
      <c r="Q7" s="985"/>
      <c r="R7" s="992"/>
      <c r="S7" s="992"/>
      <c r="T7" s="3"/>
      <c r="U7" s="993"/>
      <c r="V7" s="993"/>
      <c r="W7" s="985"/>
      <c r="X7" s="985"/>
      <c r="Y7" s="985"/>
      <c r="Z7" s="191"/>
      <c r="AA7" s="195" t="s">
        <v>657</v>
      </c>
      <c r="AB7" s="1273" t="s">
        <v>985</v>
      </c>
      <c r="AC7" s="1273"/>
      <c r="AD7" s="1273"/>
      <c r="AE7" s="1273"/>
      <c r="AF7" s="1273"/>
      <c r="AG7" s="1273"/>
      <c r="AH7" s="1273"/>
      <c r="AI7" s="1273"/>
      <c r="AJ7" s="1273"/>
      <c r="AK7" s="1273"/>
      <c r="AL7" s="1274"/>
      <c r="AN7" s="10"/>
      <c r="AO7" s="10"/>
      <c r="AP7" s="10"/>
      <c r="AQ7" s="10"/>
      <c r="AR7" s="10"/>
      <c r="AS7" s="10"/>
      <c r="AT7" s="10"/>
      <c r="AU7" s="10"/>
      <c r="AV7" s="10"/>
      <c r="AW7" s="10"/>
      <c r="AX7" s="10"/>
      <c r="AY7" s="10"/>
      <c r="AZ7" s="10"/>
      <c r="BA7" s="10"/>
      <c r="BB7" s="10"/>
      <c r="BC7" s="10"/>
      <c r="BH7" s="15"/>
      <c r="BI7" s="15"/>
      <c r="BJ7" s="15"/>
      <c r="BK7" s="15"/>
      <c r="BL7" s="15"/>
      <c r="BM7" s="15"/>
      <c r="BN7" s="15"/>
    </row>
    <row r="8" spans="1:66" ht="14.1" customHeight="1">
      <c r="A8" s="696"/>
      <c r="B8" s="190"/>
      <c r="C8" s="985"/>
      <c r="D8" s="1014" t="s">
        <v>431</v>
      </c>
      <c r="E8" s="176"/>
      <c r="F8" s="985"/>
      <c r="G8" s="985"/>
      <c r="H8" s="179"/>
      <c r="I8" s="985"/>
      <c r="J8" s="985"/>
      <c r="K8" s="985"/>
      <c r="L8" s="985"/>
      <c r="M8" s="985"/>
      <c r="N8" s="985"/>
      <c r="O8" s="985"/>
      <c r="P8" s="985"/>
      <c r="Q8" s="1014"/>
      <c r="R8" s="44"/>
      <c r="S8" s="44"/>
      <c r="T8" s="44"/>
      <c r="U8" s="44"/>
      <c r="V8" s="44"/>
      <c r="W8" s="44"/>
      <c r="X8" s="44"/>
      <c r="Y8" s="985"/>
      <c r="Z8" s="191"/>
      <c r="AA8" s="195"/>
      <c r="AB8" s="1273"/>
      <c r="AC8" s="1273"/>
      <c r="AD8" s="1273"/>
      <c r="AE8" s="1273"/>
      <c r="AF8" s="1273"/>
      <c r="AG8" s="1273"/>
      <c r="AH8" s="1273"/>
      <c r="AI8" s="1273"/>
      <c r="AJ8" s="1273"/>
      <c r="AK8" s="1273"/>
      <c r="AL8" s="1274"/>
      <c r="AN8" s="10"/>
      <c r="AO8" s="10"/>
      <c r="AP8" s="10"/>
      <c r="AQ8" s="10"/>
      <c r="AR8" s="10"/>
      <c r="AS8" s="10"/>
      <c r="AT8" s="10"/>
      <c r="AU8" s="10"/>
      <c r="AV8" s="10"/>
      <c r="AW8" s="10"/>
      <c r="AX8" s="10"/>
      <c r="AY8" s="10"/>
      <c r="AZ8" s="10"/>
      <c r="BA8" s="10"/>
      <c r="BB8" s="10"/>
      <c r="BC8" s="10"/>
      <c r="BH8" s="15"/>
      <c r="BI8" s="15"/>
      <c r="BJ8" s="15"/>
      <c r="BK8" s="15"/>
      <c r="BL8" s="15"/>
      <c r="BM8" s="15"/>
      <c r="BN8" s="15"/>
    </row>
    <row r="9" spans="1:66" ht="14.1" customHeight="1">
      <c r="A9" s="696"/>
      <c r="B9" s="190"/>
      <c r="C9" s="985"/>
      <c r="D9" s="179" t="s">
        <v>684</v>
      </c>
      <c r="E9" s="176"/>
      <c r="F9" s="179"/>
      <c r="G9" s="179"/>
      <c r="H9" s="179"/>
      <c r="I9" s="179"/>
      <c r="J9" s="1014"/>
      <c r="K9" s="1191" t="s">
        <v>89</v>
      </c>
      <c r="L9" s="1191"/>
      <c r="M9" s="1200"/>
      <c r="N9" s="1200"/>
      <c r="O9" s="1014" t="s">
        <v>159</v>
      </c>
      <c r="P9" s="179"/>
      <c r="Q9" s="985"/>
      <c r="R9" s="179"/>
      <c r="S9" s="179"/>
      <c r="T9" s="179"/>
      <c r="U9" s="1200"/>
      <c r="V9" s="1200"/>
      <c r="W9" s="1014" t="s">
        <v>97</v>
      </c>
      <c r="X9" s="179"/>
      <c r="Y9" s="179"/>
      <c r="Z9" s="968"/>
      <c r="AA9" s="362"/>
      <c r="AB9" s="362"/>
      <c r="AC9" s="998"/>
      <c r="AD9" s="998"/>
      <c r="AE9" s="998"/>
      <c r="AF9" s="998"/>
      <c r="AG9" s="998"/>
      <c r="AH9" s="998"/>
      <c r="AI9" s="998"/>
      <c r="AJ9" s="998"/>
      <c r="AK9" s="998"/>
      <c r="AL9" s="355"/>
      <c r="AM9" s="88"/>
      <c r="AN9" s="10"/>
      <c r="AO9" s="10"/>
      <c r="AP9" s="10"/>
      <c r="AQ9" s="10"/>
      <c r="AR9" s="10"/>
      <c r="AS9" s="10"/>
      <c r="AT9" s="10"/>
      <c r="AU9" s="10"/>
      <c r="AV9" s="10"/>
      <c r="AW9" s="10"/>
      <c r="AX9" s="10"/>
      <c r="AY9" s="10"/>
      <c r="AZ9" s="10"/>
      <c r="BA9" s="10"/>
      <c r="BB9" s="10"/>
      <c r="BC9" s="10"/>
      <c r="BH9" s="15"/>
      <c r="BI9" s="15"/>
      <c r="BJ9" s="15"/>
      <c r="BK9" s="15"/>
      <c r="BL9" s="15"/>
      <c r="BM9" s="15"/>
      <c r="BN9" s="15"/>
    </row>
    <row r="10" spans="1:66" ht="14.1" customHeight="1">
      <c r="B10" s="196"/>
      <c r="C10" s="197"/>
      <c r="D10" s="1014"/>
      <c r="E10" s="985"/>
      <c r="F10" s="985"/>
      <c r="G10" s="985"/>
      <c r="H10" s="985"/>
      <c r="I10" s="985"/>
      <c r="J10" s="985"/>
      <c r="K10" s="985"/>
      <c r="L10" s="985"/>
      <c r="M10" s="985"/>
      <c r="N10" s="1014"/>
      <c r="O10" s="179"/>
      <c r="P10" s="1014"/>
      <c r="Q10" s="1014"/>
      <c r="R10" s="1014"/>
      <c r="S10" s="1014"/>
      <c r="T10" s="1014"/>
      <c r="U10" s="1014"/>
      <c r="V10" s="1014"/>
      <c r="W10" s="1014"/>
      <c r="X10" s="1014"/>
      <c r="Y10" s="1014"/>
      <c r="Z10" s="985"/>
      <c r="AA10" s="198"/>
      <c r="AB10" s="998"/>
      <c r="AC10" s="998"/>
      <c r="AD10" s="998"/>
      <c r="AE10" s="998"/>
      <c r="AF10" s="998"/>
      <c r="AG10" s="998"/>
      <c r="AH10" s="998"/>
      <c r="AI10" s="998"/>
      <c r="AJ10" s="998"/>
      <c r="AK10" s="998"/>
      <c r="AL10" s="355"/>
      <c r="AM10" s="88"/>
      <c r="AN10" s="10"/>
      <c r="AO10" s="10"/>
      <c r="AP10" s="10"/>
      <c r="AQ10" s="10"/>
      <c r="AR10" s="10"/>
      <c r="AS10" s="10"/>
      <c r="AT10" s="10"/>
      <c r="AU10" s="10"/>
      <c r="AV10" s="10"/>
      <c r="AW10" s="10"/>
      <c r="AX10" s="10"/>
      <c r="AY10" s="10"/>
      <c r="AZ10" s="10"/>
      <c r="BA10" s="10"/>
      <c r="BB10" s="10"/>
      <c r="BC10" s="10"/>
    </row>
    <row r="11" spans="1:66" ht="14.1" customHeight="1">
      <c r="A11" s="696"/>
      <c r="B11" s="190"/>
      <c r="C11" s="985" t="s">
        <v>562</v>
      </c>
      <c r="D11" s="985"/>
      <c r="E11" s="1014"/>
      <c r="F11" s="1014"/>
      <c r="G11" s="985"/>
      <c r="H11" s="985"/>
      <c r="I11" s="985"/>
      <c r="J11" s="985"/>
      <c r="K11" s="985"/>
      <c r="L11" s="985"/>
      <c r="M11" s="985"/>
      <c r="N11" s="985"/>
      <c r="O11" s="985"/>
      <c r="P11" s="985"/>
      <c r="Q11" s="985"/>
      <c r="R11" s="985"/>
      <c r="S11" s="992"/>
      <c r="T11" s="992"/>
      <c r="U11" s="3"/>
      <c r="V11" s="993"/>
      <c r="W11" s="993"/>
      <c r="X11" s="985"/>
      <c r="Y11" s="985"/>
      <c r="Z11" s="3"/>
      <c r="AA11" s="198"/>
      <c r="AB11" s="998"/>
      <c r="AC11" s="998"/>
      <c r="AD11" s="998"/>
      <c r="AE11" s="998"/>
      <c r="AF11" s="998"/>
      <c r="AG11" s="998"/>
      <c r="AH11" s="998"/>
      <c r="AI11" s="998"/>
      <c r="AJ11" s="998"/>
      <c r="AK11" s="998"/>
      <c r="AL11" s="355"/>
      <c r="AN11" s="10"/>
      <c r="AO11" s="10"/>
      <c r="AP11" s="10"/>
      <c r="AQ11" s="10"/>
      <c r="AR11" s="10"/>
      <c r="AS11" s="10"/>
      <c r="AT11" s="10"/>
      <c r="AU11" s="10"/>
      <c r="AV11" s="10"/>
      <c r="AW11" s="10"/>
      <c r="AX11" s="10"/>
      <c r="AY11" s="10"/>
      <c r="AZ11" s="10"/>
      <c r="BA11" s="10"/>
      <c r="BB11" s="10"/>
      <c r="BC11" s="10"/>
      <c r="BH11" s="15"/>
      <c r="BI11" s="15"/>
      <c r="BJ11" s="15"/>
      <c r="BK11" s="15"/>
      <c r="BL11" s="15"/>
      <c r="BM11" s="15"/>
      <c r="BN11" s="15"/>
    </row>
    <row r="12" spans="1:66" ht="14.1" customHeight="1">
      <c r="A12" s="696"/>
      <c r="B12" s="190"/>
      <c r="C12" s="179"/>
      <c r="D12" s="985" t="s">
        <v>1250</v>
      </c>
      <c r="E12" s="179"/>
      <c r="F12" s="179"/>
      <c r="G12" s="1014"/>
      <c r="H12" s="1014"/>
      <c r="I12" s="1014"/>
      <c r="J12" s="1014"/>
      <c r="K12" s="1014"/>
      <c r="L12" s="1014"/>
      <c r="M12" s="1014"/>
      <c r="N12" s="1014"/>
      <c r="O12" s="1014"/>
      <c r="P12" s="1014"/>
      <c r="Q12" s="1014"/>
      <c r="R12" s="985"/>
      <c r="S12" s="985"/>
      <c r="T12" s="985"/>
      <c r="U12" s="44"/>
      <c r="V12" s="44"/>
      <c r="W12" s="3"/>
      <c r="X12" s="44"/>
      <c r="Y12" s="44"/>
      <c r="Z12" s="998"/>
      <c r="AA12" s="198"/>
      <c r="AB12" s="998"/>
      <c r="AC12" s="998"/>
      <c r="AD12" s="998"/>
      <c r="AE12" s="998"/>
      <c r="AF12" s="998"/>
      <c r="AG12" s="998"/>
      <c r="AH12" s="998"/>
      <c r="AI12" s="998"/>
      <c r="AJ12" s="998"/>
      <c r="AK12" s="998"/>
      <c r="AL12" s="355"/>
      <c r="AN12" s="10"/>
      <c r="AO12" s="10"/>
      <c r="AP12" s="10"/>
      <c r="AQ12" s="10"/>
      <c r="AR12" s="10"/>
      <c r="AS12" s="10"/>
      <c r="AT12" s="10"/>
      <c r="AU12" s="10"/>
      <c r="AV12" s="10"/>
      <c r="AW12" s="10"/>
      <c r="AX12" s="10"/>
      <c r="AY12" s="10"/>
      <c r="AZ12" s="10"/>
      <c r="BA12" s="10"/>
      <c r="BB12" s="10"/>
      <c r="BC12" s="10"/>
      <c r="BH12" s="15"/>
      <c r="BI12" s="15"/>
      <c r="BJ12" s="15"/>
      <c r="BK12" s="15"/>
      <c r="BL12" s="15"/>
      <c r="BM12" s="15"/>
      <c r="BN12" s="15"/>
    </row>
    <row r="13" spans="1:66" ht="14.1" customHeight="1">
      <c r="A13" s="696"/>
      <c r="B13" s="190"/>
      <c r="C13" s="985"/>
      <c r="D13" s="179"/>
      <c r="E13" s="1459"/>
      <c r="F13" s="1459"/>
      <c r="G13" s="1459"/>
      <c r="H13" s="1459"/>
      <c r="I13" s="1459"/>
      <c r="J13" s="1459"/>
      <c r="K13" s="1459"/>
      <c r="L13" s="1459"/>
      <c r="M13" s="1459"/>
      <c r="N13" s="1459"/>
      <c r="O13" s="1459"/>
      <c r="P13" s="1459"/>
      <c r="Q13" s="1459"/>
      <c r="R13" s="1459"/>
      <c r="S13" s="1459"/>
      <c r="T13" s="1459"/>
      <c r="U13" s="1459"/>
      <c r="V13" s="1459"/>
      <c r="W13" s="1459"/>
      <c r="X13" s="1459"/>
      <c r="Y13" s="1459"/>
      <c r="Z13" s="998"/>
      <c r="AA13" s="198"/>
      <c r="AB13" s="998"/>
      <c r="AC13" s="998"/>
      <c r="AD13" s="998"/>
      <c r="AE13" s="998"/>
      <c r="AF13" s="998"/>
      <c r="AG13" s="998"/>
      <c r="AH13" s="998"/>
      <c r="AI13" s="998"/>
      <c r="AJ13" s="998"/>
      <c r="AK13" s="998"/>
      <c r="AL13" s="969"/>
      <c r="AN13" s="10"/>
      <c r="AO13" s="10"/>
      <c r="AP13" s="10"/>
      <c r="AQ13" s="10"/>
      <c r="AR13" s="10"/>
      <c r="AS13" s="10"/>
      <c r="AT13" s="10"/>
      <c r="AU13" s="10"/>
      <c r="AV13" s="10"/>
      <c r="AW13" s="10"/>
      <c r="AX13" s="10"/>
      <c r="AY13" s="10"/>
      <c r="AZ13" s="10"/>
      <c r="BA13" s="10"/>
      <c r="BB13" s="10"/>
      <c r="BC13" s="10"/>
      <c r="BH13" s="15"/>
      <c r="BI13" s="15"/>
      <c r="BJ13" s="15"/>
      <c r="BK13" s="15"/>
      <c r="BL13" s="15"/>
      <c r="BM13" s="15"/>
      <c r="BN13" s="15"/>
    </row>
    <row r="14" spans="1:66" ht="14.1" customHeight="1">
      <c r="A14" s="696"/>
      <c r="B14" s="190"/>
      <c r="C14" s="985"/>
      <c r="D14" s="179"/>
      <c r="E14" s="1459"/>
      <c r="F14" s="1459"/>
      <c r="G14" s="1459"/>
      <c r="H14" s="1459"/>
      <c r="I14" s="1459"/>
      <c r="J14" s="1459"/>
      <c r="K14" s="1459"/>
      <c r="L14" s="1459"/>
      <c r="M14" s="1459"/>
      <c r="N14" s="1459"/>
      <c r="O14" s="1459"/>
      <c r="P14" s="1459"/>
      <c r="Q14" s="1459"/>
      <c r="R14" s="1459"/>
      <c r="S14" s="1459"/>
      <c r="T14" s="1459"/>
      <c r="U14" s="1459"/>
      <c r="V14" s="1459"/>
      <c r="W14" s="1459"/>
      <c r="X14" s="1459"/>
      <c r="Y14" s="1459"/>
      <c r="Z14" s="998"/>
      <c r="AA14" s="198"/>
      <c r="AB14" s="998"/>
      <c r="AC14" s="998"/>
      <c r="AD14" s="998"/>
      <c r="AE14" s="998"/>
      <c r="AF14" s="998"/>
      <c r="AG14" s="998"/>
      <c r="AH14" s="998"/>
      <c r="AI14" s="998"/>
      <c r="AJ14" s="998"/>
      <c r="AK14" s="998"/>
      <c r="AL14" s="969"/>
      <c r="AN14" s="10"/>
      <c r="AO14" s="10"/>
      <c r="AP14" s="10"/>
      <c r="AQ14" s="10"/>
      <c r="AR14" s="10"/>
      <c r="AS14" s="10"/>
      <c r="AT14" s="10"/>
      <c r="AU14" s="10"/>
      <c r="AV14" s="10"/>
      <c r="AW14" s="10"/>
      <c r="AX14" s="10"/>
      <c r="AY14" s="10"/>
      <c r="AZ14" s="10"/>
      <c r="BA14" s="10"/>
      <c r="BB14" s="10"/>
      <c r="BC14" s="10"/>
      <c r="BH14" s="15"/>
      <c r="BI14" s="15"/>
      <c r="BJ14" s="15"/>
      <c r="BK14" s="15"/>
      <c r="BL14" s="15"/>
      <c r="BM14" s="15"/>
      <c r="BN14" s="15"/>
    </row>
    <row r="15" spans="1:66" ht="14.1" customHeight="1">
      <c r="A15" s="696"/>
      <c r="B15" s="190"/>
      <c r="C15" s="1014"/>
      <c r="D15" s="1014"/>
      <c r="E15" s="1459"/>
      <c r="F15" s="1459"/>
      <c r="G15" s="1459"/>
      <c r="H15" s="1459"/>
      <c r="I15" s="1459"/>
      <c r="J15" s="1459"/>
      <c r="K15" s="1459"/>
      <c r="L15" s="1459"/>
      <c r="M15" s="1459"/>
      <c r="N15" s="1459"/>
      <c r="O15" s="1459"/>
      <c r="P15" s="1459"/>
      <c r="Q15" s="1459"/>
      <c r="R15" s="1459"/>
      <c r="S15" s="1459"/>
      <c r="T15" s="1459"/>
      <c r="U15" s="1459"/>
      <c r="V15" s="1459"/>
      <c r="W15" s="1459"/>
      <c r="X15" s="1459"/>
      <c r="Y15" s="1459"/>
      <c r="Z15" s="45"/>
      <c r="AA15" s="198"/>
      <c r="AB15" s="362"/>
      <c r="AC15" s="998"/>
      <c r="AD15" s="998"/>
      <c r="AE15" s="998"/>
      <c r="AF15" s="45"/>
      <c r="AG15" s="45"/>
      <c r="AH15" s="45"/>
      <c r="AI15" s="45"/>
      <c r="AJ15" s="45"/>
      <c r="AK15" s="45"/>
      <c r="AL15" s="355"/>
      <c r="AN15" s="10"/>
      <c r="AO15" s="10"/>
      <c r="AP15" s="10"/>
      <c r="AQ15" s="10"/>
      <c r="AR15" s="10"/>
      <c r="AS15" s="10"/>
      <c r="AT15" s="10"/>
      <c r="AU15" s="10"/>
      <c r="AV15" s="10"/>
      <c r="AW15" s="10"/>
      <c r="AX15" s="10"/>
      <c r="AY15" s="10"/>
      <c r="AZ15" s="10"/>
      <c r="BA15" s="10"/>
      <c r="BB15" s="10"/>
      <c r="BC15" s="10"/>
      <c r="BH15" s="15"/>
      <c r="BI15" s="15"/>
      <c r="BJ15" s="15"/>
      <c r="BK15" s="15"/>
      <c r="BL15" s="15"/>
      <c r="BM15" s="15"/>
      <c r="BN15" s="15"/>
    </row>
    <row r="16" spans="1:66" ht="14.1" customHeight="1">
      <c r="A16" s="696"/>
      <c r="B16" s="190"/>
      <c r="C16" s="1014"/>
      <c r="D16" s="1014"/>
      <c r="E16" s="989"/>
      <c r="F16" s="989"/>
      <c r="G16" s="989"/>
      <c r="H16" s="989"/>
      <c r="I16" s="989"/>
      <c r="J16" s="989"/>
      <c r="K16" s="989"/>
      <c r="L16" s="989"/>
      <c r="M16" s="989"/>
      <c r="N16" s="989"/>
      <c r="O16" s="989"/>
      <c r="P16" s="989"/>
      <c r="Q16" s="989"/>
      <c r="R16" s="989"/>
      <c r="S16" s="989"/>
      <c r="T16" s="989"/>
      <c r="U16" s="989"/>
      <c r="V16" s="989"/>
      <c r="W16" s="989"/>
      <c r="X16" s="989"/>
      <c r="Y16" s="989"/>
      <c r="Z16" s="45"/>
      <c r="AA16" s="198"/>
      <c r="AB16" s="362"/>
      <c r="AC16" s="998"/>
      <c r="AD16" s="998"/>
      <c r="AE16" s="998"/>
      <c r="AF16" s="45"/>
      <c r="AG16" s="45"/>
      <c r="AH16" s="45"/>
      <c r="AI16" s="45"/>
      <c r="AJ16" s="45"/>
      <c r="AK16" s="45"/>
      <c r="AL16" s="355"/>
      <c r="BH16" s="15"/>
      <c r="BI16" s="15"/>
      <c r="BJ16" s="15"/>
      <c r="BK16" s="15"/>
      <c r="BL16" s="15"/>
      <c r="BM16" s="15"/>
      <c r="BN16" s="15"/>
    </row>
    <row r="17" spans="1:66" ht="14.1" customHeight="1">
      <c r="A17" s="696"/>
      <c r="B17" s="190"/>
      <c r="C17" s="179" t="s">
        <v>685</v>
      </c>
      <c r="D17" s="179"/>
      <c r="E17" s="176"/>
      <c r="F17" s="1014"/>
      <c r="G17" s="1014"/>
      <c r="H17" s="1014"/>
      <c r="I17" s="1014"/>
      <c r="J17" s="1014"/>
      <c r="K17" s="1014"/>
      <c r="L17" s="1014"/>
      <c r="M17" s="1014"/>
      <c r="N17" s="1014"/>
      <c r="O17" s="1014"/>
      <c r="P17" s="1014"/>
      <c r="Q17" s="1014"/>
      <c r="R17" s="1014"/>
      <c r="S17" s="985"/>
      <c r="T17" s="985"/>
      <c r="U17" s="985"/>
      <c r="V17" s="985"/>
      <c r="W17" s="985"/>
      <c r="X17" s="985"/>
      <c r="Y17" s="985"/>
      <c r="Z17" s="191"/>
      <c r="AA17" s="195" t="s">
        <v>659</v>
      </c>
      <c r="AB17" s="998" t="s">
        <v>884</v>
      </c>
      <c r="AC17" s="998"/>
      <c r="AD17" s="998"/>
      <c r="AE17" s="998"/>
      <c r="AF17" s="998"/>
      <c r="AG17" s="998"/>
      <c r="AH17" s="998"/>
      <c r="AI17" s="998"/>
      <c r="AJ17" s="998"/>
      <c r="AK17" s="998"/>
      <c r="AL17" s="880"/>
      <c r="BH17" s="15"/>
      <c r="BI17" s="15"/>
      <c r="BJ17" s="15"/>
      <c r="BK17" s="15"/>
      <c r="BL17" s="15"/>
      <c r="BM17" s="15"/>
      <c r="BN17" s="15"/>
    </row>
    <row r="18" spans="1:66" ht="14.1" customHeight="1">
      <c r="A18" s="696"/>
      <c r="B18" s="190"/>
      <c r="C18" s="985"/>
      <c r="D18" s="985" t="s">
        <v>686</v>
      </c>
      <c r="E18" s="176"/>
      <c r="F18" s="179"/>
      <c r="G18" s="985"/>
      <c r="H18" s="985"/>
      <c r="I18" s="985"/>
      <c r="J18" s="985"/>
      <c r="K18" s="985"/>
      <c r="L18" s="985"/>
      <c r="M18" s="985"/>
      <c r="N18" s="985"/>
      <c r="O18" s="985"/>
      <c r="P18" s="985"/>
      <c r="Q18" s="985"/>
      <c r="R18" s="992"/>
      <c r="S18" s="992"/>
      <c r="T18" s="3"/>
      <c r="U18" s="993"/>
      <c r="V18" s="993"/>
      <c r="W18" s="985"/>
      <c r="X18" s="985"/>
      <c r="Y18" s="985"/>
      <c r="Z18" s="191"/>
      <c r="AA18" s="198"/>
      <c r="AB18" s="998"/>
      <c r="AC18" s="998"/>
      <c r="AD18" s="998"/>
      <c r="AE18" s="998"/>
      <c r="AF18" s="998"/>
      <c r="AG18" s="998"/>
      <c r="AH18" s="998"/>
      <c r="AI18" s="998"/>
      <c r="AJ18" s="998"/>
      <c r="AK18" s="998"/>
      <c r="AL18" s="881"/>
      <c r="BH18" s="15"/>
      <c r="BI18" s="15"/>
      <c r="BJ18" s="15"/>
      <c r="BK18" s="15"/>
      <c r="BL18" s="15"/>
      <c r="BM18" s="15"/>
      <c r="BN18" s="15"/>
    </row>
    <row r="19" spans="1:66" ht="14.1" customHeight="1">
      <c r="A19" s="696"/>
      <c r="B19" s="190"/>
      <c r="C19" s="179"/>
      <c r="D19" s="985"/>
      <c r="E19" s="176"/>
      <c r="F19" s="985"/>
      <c r="G19" s="1014"/>
      <c r="H19" s="1014"/>
      <c r="I19" s="1014"/>
      <c r="J19" s="1014"/>
      <c r="K19" s="1014"/>
      <c r="L19" s="1014"/>
      <c r="M19" s="1014"/>
      <c r="N19" s="1014"/>
      <c r="O19" s="1014"/>
      <c r="P19" s="1014"/>
      <c r="Q19" s="1014"/>
      <c r="R19" s="44"/>
      <c r="S19" s="44"/>
      <c r="T19" s="44"/>
      <c r="U19" s="44"/>
      <c r="V19" s="44"/>
      <c r="W19" s="44"/>
      <c r="X19" s="44"/>
      <c r="Y19" s="985"/>
      <c r="Z19" s="191"/>
      <c r="AA19" s="147"/>
      <c r="AB19" s="45"/>
      <c r="AC19" s="45"/>
      <c r="AD19" s="45"/>
      <c r="AE19" s="998"/>
      <c r="AF19" s="998"/>
      <c r="AG19" s="998"/>
      <c r="AH19" s="998"/>
      <c r="AI19" s="998"/>
      <c r="AJ19" s="345"/>
      <c r="AK19" s="345"/>
      <c r="AL19" s="880"/>
      <c r="BH19" s="15"/>
      <c r="BI19" s="15"/>
      <c r="BJ19" s="15"/>
      <c r="BK19" s="15"/>
      <c r="BL19" s="15"/>
      <c r="BM19" s="15"/>
      <c r="BN19" s="15"/>
    </row>
    <row r="20" spans="1:66" ht="14.1" customHeight="1">
      <c r="A20" s="696"/>
      <c r="B20" s="190"/>
      <c r="C20" s="1014" t="s">
        <v>687</v>
      </c>
      <c r="D20" s="1014"/>
      <c r="E20" s="176"/>
      <c r="F20" s="985"/>
      <c r="G20" s="1014"/>
      <c r="H20" s="1014"/>
      <c r="I20" s="1014"/>
      <c r="J20" s="1014"/>
      <c r="K20" s="1014"/>
      <c r="L20" s="1014"/>
      <c r="M20" s="1014"/>
      <c r="N20" s="179"/>
      <c r="O20" s="1014"/>
      <c r="P20" s="1014"/>
      <c r="Q20" s="1014"/>
      <c r="R20" s="1014"/>
      <c r="S20" s="1014"/>
      <c r="T20" s="1014"/>
      <c r="U20" s="1014"/>
      <c r="V20" s="44"/>
      <c r="W20" s="45"/>
      <c r="X20" s="45"/>
      <c r="Y20" s="1014"/>
      <c r="Z20" s="191"/>
      <c r="AA20" s="147"/>
      <c r="AB20" s="998"/>
      <c r="AC20" s="45"/>
      <c r="AD20" s="45"/>
      <c r="AE20" s="45"/>
      <c r="AF20" s="45"/>
      <c r="AG20" s="45"/>
      <c r="AH20" s="45"/>
      <c r="AI20" s="45"/>
      <c r="AJ20" s="45"/>
      <c r="AK20" s="45"/>
      <c r="AL20" s="880"/>
      <c r="BH20" s="15"/>
      <c r="BI20" s="15"/>
      <c r="BJ20" s="15"/>
      <c r="BK20" s="15"/>
      <c r="BL20" s="15"/>
      <c r="BM20" s="15"/>
      <c r="BN20" s="15"/>
    </row>
    <row r="21" spans="1:66" ht="14.1" customHeight="1">
      <c r="A21" s="696"/>
      <c r="B21" s="190"/>
      <c r="C21" s="1014"/>
      <c r="D21" s="1014"/>
      <c r="E21" s="176"/>
      <c r="F21" s="985"/>
      <c r="G21" s="1014"/>
      <c r="H21" s="1014"/>
      <c r="I21" s="1014"/>
      <c r="J21" s="1014"/>
      <c r="K21" s="1014"/>
      <c r="L21" s="1014"/>
      <c r="M21" s="1014"/>
      <c r="N21" s="1014"/>
      <c r="O21" s="179"/>
      <c r="P21" s="1014"/>
      <c r="Q21" s="985"/>
      <c r="R21" s="992"/>
      <c r="S21" s="992"/>
      <c r="T21" s="3"/>
      <c r="U21" s="993"/>
      <c r="V21" s="993"/>
      <c r="W21" s="985"/>
      <c r="X21" s="985"/>
      <c r="Y21" s="985"/>
      <c r="Z21" s="191"/>
      <c r="AA21" s="198"/>
      <c r="AB21" s="362"/>
      <c r="AC21" s="998"/>
      <c r="AD21" s="998"/>
      <c r="AE21" s="45"/>
      <c r="AF21" s="45"/>
      <c r="AG21" s="45"/>
      <c r="AH21" s="45"/>
      <c r="AI21" s="45"/>
      <c r="AJ21" s="45"/>
      <c r="AK21" s="45"/>
      <c r="AL21" s="880"/>
      <c r="BH21" s="15"/>
      <c r="BI21" s="15"/>
      <c r="BJ21" s="15"/>
      <c r="BK21" s="15"/>
      <c r="BL21" s="15"/>
      <c r="BM21" s="15"/>
      <c r="BN21" s="15"/>
    </row>
    <row r="22" spans="1:66" ht="14.1" customHeight="1">
      <c r="A22" s="696"/>
      <c r="B22" s="190"/>
      <c r="C22" s="985"/>
      <c r="D22" s="985" t="s">
        <v>475</v>
      </c>
      <c r="E22" s="985"/>
      <c r="F22" s="985"/>
      <c r="G22" s="985"/>
      <c r="H22" s="985"/>
      <c r="I22" s="985"/>
      <c r="J22" s="985"/>
      <c r="K22" s="985"/>
      <c r="L22" s="985"/>
      <c r="M22" s="985"/>
      <c r="N22" s="985"/>
      <c r="O22" s="985"/>
      <c r="P22" s="985"/>
      <c r="Q22" s="985"/>
      <c r="R22" s="44"/>
      <c r="S22" s="44"/>
      <c r="T22" s="985"/>
      <c r="U22" s="44"/>
      <c r="V22" s="44"/>
      <c r="W22" s="44"/>
      <c r="X22" s="44"/>
      <c r="Y22" s="1008"/>
      <c r="Z22" s="1008"/>
      <c r="AA22" s="198"/>
      <c r="AB22" s="998"/>
      <c r="AC22" s="998"/>
      <c r="AD22" s="998"/>
      <c r="AE22" s="998"/>
      <c r="AF22" s="998"/>
      <c r="AG22" s="998"/>
      <c r="AH22" s="998"/>
      <c r="AI22" s="998"/>
      <c r="AJ22" s="998"/>
      <c r="AK22" s="998"/>
      <c r="AL22" s="355"/>
      <c r="AM22" s="88"/>
    </row>
    <row r="23" spans="1:66" ht="14.1" customHeight="1">
      <c r="A23" s="696"/>
      <c r="B23" s="190"/>
      <c r="C23" s="985"/>
      <c r="D23" s="1014"/>
      <c r="E23" s="1459"/>
      <c r="F23" s="1459"/>
      <c r="G23" s="1459"/>
      <c r="H23" s="1459"/>
      <c r="I23" s="1459"/>
      <c r="J23" s="1459"/>
      <c r="K23" s="1459"/>
      <c r="L23" s="1459"/>
      <c r="M23" s="1459"/>
      <c r="N23" s="1459"/>
      <c r="O23" s="1459"/>
      <c r="P23" s="1459"/>
      <c r="Q23" s="1459"/>
      <c r="R23" s="1459"/>
      <c r="S23" s="1459"/>
      <c r="T23" s="1459"/>
      <c r="U23" s="1459"/>
      <c r="V23" s="1459"/>
      <c r="W23" s="1459"/>
      <c r="X23" s="1459"/>
      <c r="Y23" s="1459"/>
      <c r="Z23" s="22"/>
      <c r="AA23" s="145"/>
      <c r="AB23" s="998"/>
      <c r="AC23" s="998"/>
      <c r="AD23" s="998"/>
      <c r="AE23" s="998"/>
      <c r="AF23" s="998"/>
      <c r="AG23" s="998"/>
      <c r="AH23" s="998"/>
      <c r="AI23" s="998"/>
      <c r="AJ23" s="998"/>
      <c r="AK23" s="45"/>
      <c r="AL23" s="355"/>
      <c r="AM23" s="88"/>
      <c r="BH23" s="15"/>
      <c r="BI23" s="15"/>
      <c r="BJ23" s="15"/>
      <c r="BK23" s="15"/>
      <c r="BL23" s="15"/>
    </row>
    <row r="24" spans="1:66" ht="14.1" customHeight="1">
      <c r="A24" s="696"/>
      <c r="B24" s="190"/>
      <c r="C24" s="985"/>
      <c r="D24" s="1014"/>
      <c r="E24" s="1459"/>
      <c r="F24" s="1459"/>
      <c r="G24" s="1459"/>
      <c r="H24" s="1459"/>
      <c r="I24" s="1459"/>
      <c r="J24" s="1459"/>
      <c r="K24" s="1459"/>
      <c r="L24" s="1459"/>
      <c r="M24" s="1459"/>
      <c r="N24" s="1459"/>
      <c r="O24" s="1459"/>
      <c r="P24" s="1459"/>
      <c r="Q24" s="1459"/>
      <c r="R24" s="1459"/>
      <c r="S24" s="1459"/>
      <c r="T24" s="1459"/>
      <c r="U24" s="1459"/>
      <c r="V24" s="1459"/>
      <c r="W24" s="1459"/>
      <c r="X24" s="1459"/>
      <c r="Y24" s="1459"/>
      <c r="Z24" s="22"/>
      <c r="AA24" s="145"/>
      <c r="AB24" s="998"/>
      <c r="AC24" s="998"/>
      <c r="AD24" s="998"/>
      <c r="AE24" s="998"/>
      <c r="AF24" s="998"/>
      <c r="AG24" s="998"/>
      <c r="AH24" s="998"/>
      <c r="AI24" s="998"/>
      <c r="AJ24" s="998"/>
      <c r="AK24" s="45"/>
      <c r="AL24" s="355"/>
      <c r="AM24" s="88"/>
      <c r="BH24" s="15"/>
      <c r="BI24" s="15"/>
      <c r="BJ24" s="15"/>
      <c r="BK24" s="15"/>
      <c r="BL24" s="15"/>
    </row>
    <row r="25" spans="1:66" ht="14.1" customHeight="1">
      <c r="A25" s="696"/>
      <c r="B25" s="190"/>
      <c r="C25" s="985"/>
      <c r="D25" s="179"/>
      <c r="E25" s="1459"/>
      <c r="F25" s="1459"/>
      <c r="G25" s="1459"/>
      <c r="H25" s="1459"/>
      <c r="I25" s="1459"/>
      <c r="J25" s="1459"/>
      <c r="K25" s="1459"/>
      <c r="L25" s="1459"/>
      <c r="M25" s="1459"/>
      <c r="N25" s="1459"/>
      <c r="O25" s="1459"/>
      <c r="P25" s="1459"/>
      <c r="Q25" s="1459"/>
      <c r="R25" s="1459"/>
      <c r="S25" s="1459"/>
      <c r="T25" s="1459"/>
      <c r="U25" s="1459"/>
      <c r="V25" s="1459"/>
      <c r="W25" s="1459"/>
      <c r="X25" s="1459"/>
      <c r="Y25" s="1459"/>
      <c r="Z25" s="985"/>
      <c r="AA25" s="198"/>
      <c r="AB25" s="998"/>
      <c r="AC25" s="998"/>
      <c r="AD25" s="998"/>
      <c r="AE25" s="998"/>
      <c r="AF25" s="998"/>
      <c r="AG25" s="998"/>
      <c r="AH25" s="998"/>
      <c r="AI25" s="998"/>
      <c r="AJ25" s="998"/>
      <c r="AK25" s="998"/>
      <c r="AL25" s="355"/>
      <c r="AM25" s="88"/>
      <c r="BH25" s="15"/>
      <c r="BI25" s="15"/>
      <c r="BJ25" s="15"/>
      <c r="BK25" s="15"/>
      <c r="BL25" s="15"/>
    </row>
    <row r="26" spans="1:66" ht="14.1" customHeight="1">
      <c r="A26" s="696"/>
      <c r="B26" s="190"/>
      <c r="C26" s="179"/>
      <c r="D26" s="985"/>
      <c r="E26" s="985"/>
      <c r="F26" s="985"/>
      <c r="G26" s="985"/>
      <c r="H26" s="985"/>
      <c r="I26" s="985"/>
      <c r="J26" s="985"/>
      <c r="K26" s="985"/>
      <c r="L26" s="985"/>
      <c r="M26" s="985"/>
      <c r="N26" s="985"/>
      <c r="O26" s="985"/>
      <c r="P26" s="985"/>
      <c r="Q26" s="985"/>
      <c r="R26" s="985"/>
      <c r="S26" s="985"/>
      <c r="T26" s="985"/>
      <c r="U26" s="985"/>
      <c r="V26" s="985"/>
      <c r="W26" s="998"/>
      <c r="X26" s="998"/>
      <c r="Y26" s="998"/>
      <c r="Z26" s="985"/>
      <c r="AA26" s="198"/>
      <c r="AB26" s="998"/>
      <c r="AC26" s="998"/>
      <c r="AD26" s="998"/>
      <c r="AE26" s="998"/>
      <c r="AF26" s="998"/>
      <c r="AG26" s="998"/>
      <c r="AH26" s="998"/>
      <c r="AI26" s="998"/>
      <c r="AJ26" s="998"/>
      <c r="AK26" s="45"/>
      <c r="AL26" s="355"/>
      <c r="AM26" s="88"/>
      <c r="BH26" s="15"/>
      <c r="BI26" s="15"/>
      <c r="BJ26" s="15"/>
      <c r="BK26" s="15"/>
      <c r="BL26" s="15"/>
    </row>
    <row r="27" spans="1:66" ht="14.1" customHeight="1">
      <c r="A27" s="696"/>
      <c r="B27" s="190"/>
      <c r="C27" s="985" t="s">
        <v>688</v>
      </c>
      <c r="D27" s="985"/>
      <c r="E27" s="176"/>
      <c r="F27" s="985"/>
      <c r="G27" s="1014"/>
      <c r="H27" s="1014"/>
      <c r="I27" s="1014"/>
      <c r="J27" s="985"/>
      <c r="K27" s="1014"/>
      <c r="L27" s="1014"/>
      <c r="M27" s="1014"/>
      <c r="N27" s="179"/>
      <c r="O27" s="1014"/>
      <c r="P27" s="1014"/>
      <c r="Q27" s="1014"/>
      <c r="R27" s="1014"/>
      <c r="S27" s="992"/>
      <c r="T27" s="992"/>
      <c r="U27" s="992"/>
      <c r="V27" s="992"/>
      <c r="W27" s="992"/>
      <c r="X27" s="992"/>
      <c r="Y27" s="3"/>
      <c r="Z27" s="191"/>
      <c r="AA27" s="195"/>
      <c r="AB27" s="970"/>
      <c r="AC27" s="963"/>
      <c r="AD27" s="963"/>
      <c r="AE27" s="963"/>
      <c r="AF27" s="963"/>
      <c r="AG27" s="963"/>
      <c r="AH27" s="963"/>
      <c r="AI27" s="963"/>
      <c r="AJ27" s="963"/>
      <c r="AK27" s="963"/>
      <c r="AL27" s="880"/>
      <c r="BH27" s="15"/>
      <c r="BI27" s="15"/>
      <c r="BJ27" s="15"/>
      <c r="BK27" s="15"/>
      <c r="BL27" s="15"/>
      <c r="BM27" s="15"/>
      <c r="BN27" s="15"/>
    </row>
    <row r="28" spans="1:66" ht="14.1" customHeight="1">
      <c r="A28" s="696"/>
      <c r="B28" s="190"/>
      <c r="C28" s="179"/>
      <c r="D28" s="985"/>
      <c r="E28" s="176"/>
      <c r="F28" s="985"/>
      <c r="G28" s="1014"/>
      <c r="H28" s="1014"/>
      <c r="I28" s="1014"/>
      <c r="J28" s="985"/>
      <c r="K28" s="1014"/>
      <c r="L28" s="1014"/>
      <c r="M28" s="1014"/>
      <c r="N28" s="1014"/>
      <c r="O28" s="179"/>
      <c r="P28" s="1014"/>
      <c r="Q28" s="985"/>
      <c r="R28" s="992"/>
      <c r="S28" s="992"/>
      <c r="T28" s="3"/>
      <c r="U28" s="993"/>
      <c r="V28" s="993"/>
      <c r="W28" s="985"/>
      <c r="X28" s="985"/>
      <c r="Y28" s="985"/>
      <c r="Z28" s="191"/>
      <c r="AA28" s="147"/>
      <c r="AB28" s="963"/>
      <c r="AC28" s="963"/>
      <c r="AD28" s="963"/>
      <c r="AE28" s="963"/>
      <c r="AF28" s="963"/>
      <c r="AG28" s="963"/>
      <c r="AH28" s="963"/>
      <c r="AI28" s="963"/>
      <c r="AJ28" s="963"/>
      <c r="AK28" s="963"/>
      <c r="AL28" s="880"/>
      <c r="BH28" s="15"/>
      <c r="BI28" s="15"/>
      <c r="BJ28" s="15"/>
      <c r="BK28" s="15"/>
      <c r="BL28" s="15"/>
      <c r="BM28" s="15"/>
      <c r="BN28" s="15"/>
    </row>
    <row r="29" spans="1:66" ht="14.1" customHeight="1">
      <c r="A29" s="696"/>
      <c r="B29" s="190"/>
      <c r="C29" s="179" t="s">
        <v>1006</v>
      </c>
      <c r="D29" s="985"/>
      <c r="E29" s="176"/>
      <c r="F29" s="985"/>
      <c r="G29" s="1014"/>
      <c r="H29" s="1014"/>
      <c r="I29" s="1014"/>
      <c r="J29" s="985"/>
      <c r="K29" s="1014"/>
      <c r="L29" s="1014"/>
      <c r="M29" s="1014"/>
      <c r="N29" s="1014"/>
      <c r="O29" s="179"/>
      <c r="P29" s="1014"/>
      <c r="Q29" s="985"/>
      <c r="R29" s="992"/>
      <c r="S29" s="992"/>
      <c r="T29" s="3"/>
      <c r="U29" s="993"/>
      <c r="V29" s="993"/>
      <c r="W29" s="985"/>
      <c r="X29" s="985"/>
      <c r="Y29" s="985"/>
      <c r="Z29" s="191"/>
      <c r="AA29" s="147"/>
      <c r="AB29" s="963"/>
      <c r="AC29" s="963"/>
      <c r="AD29" s="963"/>
      <c r="AE29" s="963"/>
      <c r="AF29" s="963"/>
      <c r="AG29" s="963"/>
      <c r="AH29" s="963"/>
      <c r="AI29" s="963"/>
      <c r="AJ29" s="963"/>
      <c r="AK29" s="963"/>
      <c r="AL29" s="880"/>
      <c r="BH29" s="15"/>
      <c r="BI29" s="15"/>
      <c r="BJ29" s="15"/>
      <c r="BK29" s="15"/>
      <c r="BL29" s="15"/>
      <c r="BM29" s="15"/>
      <c r="BN29" s="15"/>
    </row>
    <row r="30" spans="1:66" ht="14.1" customHeight="1">
      <c r="A30" s="696"/>
      <c r="B30" s="190"/>
      <c r="C30" s="179"/>
      <c r="D30" s="179" t="s">
        <v>1007</v>
      </c>
      <c r="E30" s="985"/>
      <c r="F30" s="985"/>
      <c r="G30" s="985"/>
      <c r="H30" s="179"/>
      <c r="I30" s="1014"/>
      <c r="J30" s="1014"/>
      <c r="K30" s="1014"/>
      <c r="L30" s="1014"/>
      <c r="M30" s="1014"/>
      <c r="N30" s="1014"/>
      <c r="O30" s="1014"/>
      <c r="P30" s="1014"/>
      <c r="Q30" s="1014"/>
      <c r="R30" s="1014"/>
      <c r="S30" s="1014"/>
      <c r="T30" s="1014"/>
      <c r="U30" s="1014"/>
      <c r="V30" s="985"/>
      <c r="W30" s="985"/>
      <c r="X30" s="46"/>
      <c r="Y30" s="46"/>
      <c r="Z30" s="998"/>
      <c r="AA30" s="198"/>
      <c r="AB30" s="998"/>
      <c r="AC30" s="45"/>
      <c r="AD30" s="45"/>
      <c r="AE30" s="45"/>
      <c r="AF30" s="45"/>
      <c r="AG30" s="45"/>
      <c r="AH30" s="45"/>
      <c r="AI30" s="45"/>
      <c r="AJ30" s="45"/>
      <c r="AK30" s="45"/>
      <c r="AL30" s="355"/>
      <c r="BH30" s="15"/>
      <c r="BI30" s="15"/>
      <c r="BJ30" s="15"/>
      <c r="BK30" s="15"/>
      <c r="BL30" s="15"/>
      <c r="BM30" s="15"/>
      <c r="BN30" s="15"/>
    </row>
    <row r="31" spans="1:66" ht="14.1" customHeight="1">
      <c r="A31" s="696"/>
      <c r="B31" s="190"/>
      <c r="C31" s="179"/>
      <c r="D31" s="179"/>
      <c r="E31" s="985"/>
      <c r="F31" s="985"/>
      <c r="G31" s="985"/>
      <c r="H31" s="985"/>
      <c r="I31" s="179"/>
      <c r="J31" s="985"/>
      <c r="K31" s="985"/>
      <c r="L31" s="985"/>
      <c r="M31" s="179"/>
      <c r="N31" s="985"/>
      <c r="O31" s="985"/>
      <c r="P31" s="985"/>
      <c r="Q31" s="985"/>
      <c r="R31" s="985"/>
      <c r="S31" s="985"/>
      <c r="T31" s="985"/>
      <c r="U31" s="44"/>
      <c r="V31" s="1014"/>
      <c r="W31" s="985"/>
      <c r="X31" s="46"/>
      <c r="Y31" s="46"/>
      <c r="Z31" s="998"/>
      <c r="AA31" s="198"/>
      <c r="AB31" s="998"/>
      <c r="AC31" s="998"/>
      <c r="AD31" s="998"/>
      <c r="AE31" s="998"/>
      <c r="AF31" s="998"/>
      <c r="AG31" s="998"/>
      <c r="AH31" s="998"/>
      <c r="AI31" s="998"/>
      <c r="AJ31" s="998"/>
      <c r="AK31" s="998"/>
      <c r="AL31" s="355"/>
      <c r="BH31" s="15"/>
      <c r="BI31" s="15"/>
      <c r="BJ31" s="15"/>
      <c r="BK31" s="15"/>
      <c r="BL31" s="15"/>
      <c r="BM31" s="15"/>
      <c r="BN31" s="15"/>
    </row>
    <row r="32" spans="1:66" ht="14.1" customHeight="1">
      <c r="A32" s="696"/>
      <c r="B32" s="190"/>
      <c r="C32" s="179" t="s">
        <v>1009</v>
      </c>
      <c r="D32" s="179"/>
      <c r="E32" s="985"/>
      <c r="F32" s="985"/>
      <c r="G32" s="985"/>
      <c r="H32" s="44"/>
      <c r="I32" s="985"/>
      <c r="J32" s="179"/>
      <c r="K32" s="985"/>
      <c r="L32" s="985"/>
      <c r="M32" s="985"/>
      <c r="N32" s="985"/>
      <c r="O32" s="985"/>
      <c r="P32" s="985"/>
      <c r="Q32" s="985"/>
      <c r="R32" s="985"/>
      <c r="S32" s="992"/>
      <c r="T32" s="992"/>
      <c r="U32" s="3"/>
      <c r="V32" s="993"/>
      <c r="W32" s="993"/>
      <c r="X32" s="985"/>
      <c r="Y32" s="985"/>
      <c r="Z32" s="46"/>
      <c r="AA32" s="198"/>
      <c r="AB32" s="45"/>
      <c r="AC32" s="362"/>
      <c r="AD32" s="998"/>
      <c r="AE32" s="45"/>
      <c r="AF32" s="45"/>
      <c r="AG32" s="45"/>
      <c r="AH32" s="45"/>
      <c r="AI32" s="45"/>
      <c r="AJ32" s="45"/>
      <c r="AK32" s="45"/>
      <c r="AL32" s="355"/>
      <c r="BH32" s="15"/>
      <c r="BI32" s="15"/>
      <c r="BJ32" s="15"/>
      <c r="BK32" s="15"/>
      <c r="BL32" s="15"/>
      <c r="BM32" s="15"/>
      <c r="BN32" s="15"/>
    </row>
    <row r="33" spans="1:66" ht="14.1" customHeight="1">
      <c r="A33" s="696"/>
      <c r="B33" s="190"/>
      <c r="C33" s="179"/>
      <c r="D33" s="985" t="s">
        <v>1010</v>
      </c>
      <c r="E33" s="176"/>
      <c r="F33" s="985"/>
      <c r="G33" s="1014"/>
      <c r="H33" s="1014"/>
      <c r="I33" s="1014"/>
      <c r="J33" s="985"/>
      <c r="K33" s="1014"/>
      <c r="L33" s="1014"/>
      <c r="M33" s="1014"/>
      <c r="N33" s="1014"/>
      <c r="O33" s="179"/>
      <c r="P33" s="1014"/>
      <c r="Q33" s="985"/>
      <c r="R33" s="992"/>
      <c r="S33" s="992"/>
      <c r="T33" s="3"/>
      <c r="U33" s="993"/>
      <c r="V33" s="993"/>
      <c r="W33" s="985"/>
      <c r="X33" s="985"/>
      <c r="Y33" s="985"/>
      <c r="Z33" s="191"/>
      <c r="AA33" s="147"/>
      <c r="AB33" s="963"/>
      <c r="AC33" s="963"/>
      <c r="AD33" s="963"/>
      <c r="AE33" s="963"/>
      <c r="AF33" s="963"/>
      <c r="AG33" s="963"/>
      <c r="AH33" s="963"/>
      <c r="AI33" s="963"/>
      <c r="AJ33" s="963"/>
      <c r="AK33" s="963"/>
      <c r="AL33" s="880"/>
      <c r="BH33" s="15"/>
      <c r="BI33" s="15"/>
      <c r="BJ33" s="15"/>
      <c r="BK33" s="15"/>
      <c r="BL33" s="15"/>
      <c r="BM33" s="15"/>
      <c r="BN33" s="15"/>
    </row>
    <row r="34" spans="1:66" ht="14.1" customHeight="1">
      <c r="A34" s="696"/>
      <c r="B34" s="190"/>
      <c r="C34" s="1014"/>
      <c r="D34" s="1014"/>
      <c r="E34" s="176"/>
      <c r="F34" s="985"/>
      <c r="G34" s="985"/>
      <c r="H34" s="1014"/>
      <c r="I34" s="1014"/>
      <c r="J34" s="985"/>
      <c r="K34" s="985"/>
      <c r="L34" s="985"/>
      <c r="M34" s="985"/>
      <c r="N34" s="985"/>
      <c r="O34" s="985"/>
      <c r="P34" s="985"/>
      <c r="Q34" s="985"/>
      <c r="R34" s="992"/>
      <c r="S34" s="992"/>
      <c r="T34" s="3"/>
      <c r="U34" s="993"/>
      <c r="V34" s="993"/>
      <c r="W34" s="985"/>
      <c r="X34" s="985"/>
      <c r="Y34" s="985"/>
      <c r="Z34" s="191"/>
      <c r="AA34" s="198"/>
      <c r="AB34" s="362"/>
      <c r="AC34" s="998"/>
      <c r="AD34" s="998"/>
      <c r="AE34" s="998"/>
      <c r="AF34" s="998"/>
      <c r="AG34" s="998"/>
      <c r="AH34" s="998"/>
      <c r="AI34" s="998"/>
      <c r="AJ34" s="998"/>
      <c r="AK34" s="998"/>
      <c r="AL34" s="880"/>
      <c r="BH34" s="15"/>
      <c r="BI34" s="15"/>
      <c r="BJ34" s="15"/>
      <c r="BK34" s="15"/>
      <c r="BL34" s="15"/>
      <c r="BM34" s="15"/>
      <c r="BN34" s="15"/>
    </row>
    <row r="35" spans="1:66" ht="14.1" customHeight="1">
      <c r="A35" s="696"/>
      <c r="B35" s="190"/>
      <c r="C35" s="1014" t="s">
        <v>1011</v>
      </c>
      <c r="D35" s="1014"/>
      <c r="E35" s="176"/>
      <c r="F35" s="985"/>
      <c r="G35" s="985"/>
      <c r="H35" s="985"/>
      <c r="I35" s="985"/>
      <c r="J35" s="985"/>
      <c r="K35" s="1014"/>
      <c r="L35" s="1014"/>
      <c r="M35" s="1014"/>
      <c r="N35" s="1014"/>
      <c r="O35" s="1014"/>
      <c r="P35" s="1014"/>
      <c r="Q35" s="1014"/>
      <c r="R35" s="1014"/>
      <c r="S35" s="1014"/>
      <c r="T35" s="1014"/>
      <c r="U35" s="1014"/>
      <c r="V35" s="3"/>
      <c r="W35" s="46"/>
      <c r="X35" s="46"/>
      <c r="Y35" s="985"/>
      <c r="Z35" s="191"/>
      <c r="AA35" s="198"/>
      <c r="AB35" s="45"/>
      <c r="AC35" s="998"/>
      <c r="AD35" s="45"/>
      <c r="AE35" s="45"/>
      <c r="AF35" s="45"/>
      <c r="AG35" s="45"/>
      <c r="AH35" s="45"/>
      <c r="AI35" s="45"/>
      <c r="AJ35" s="45"/>
      <c r="AK35" s="45"/>
      <c r="AL35" s="880"/>
      <c r="BH35" s="15"/>
      <c r="BI35" s="15"/>
      <c r="BJ35" s="15"/>
      <c r="BK35" s="15"/>
      <c r="BL35" s="15"/>
      <c r="BM35" s="15"/>
      <c r="BN35" s="15"/>
    </row>
    <row r="36" spans="1:66" ht="14.1" customHeight="1">
      <c r="A36" s="696"/>
      <c r="B36" s="190"/>
      <c r="C36" s="1014"/>
      <c r="D36" s="1014"/>
      <c r="E36" s="176"/>
      <c r="F36" s="985"/>
      <c r="G36" s="985"/>
      <c r="H36" s="985"/>
      <c r="I36" s="985"/>
      <c r="J36" s="985"/>
      <c r="K36" s="985"/>
      <c r="L36" s="985"/>
      <c r="M36" s="985"/>
      <c r="N36" s="985"/>
      <c r="O36" s="985"/>
      <c r="P36" s="985"/>
      <c r="Q36" s="985"/>
      <c r="R36" s="985"/>
      <c r="S36" s="1014"/>
      <c r="T36" s="985"/>
      <c r="U36" s="985"/>
      <c r="V36" s="1014"/>
      <c r="W36" s="45"/>
      <c r="X36" s="998"/>
      <c r="Y36" s="985"/>
      <c r="Z36" s="191"/>
      <c r="AA36" s="195" t="s">
        <v>659</v>
      </c>
      <c r="AB36" s="1273" t="s">
        <v>689</v>
      </c>
      <c r="AC36" s="1273"/>
      <c r="AD36" s="1273"/>
      <c r="AE36" s="1273"/>
      <c r="AF36" s="1273"/>
      <c r="AG36" s="1273"/>
      <c r="AH36" s="1273"/>
      <c r="AI36" s="1273"/>
      <c r="AJ36" s="1273"/>
      <c r="AK36" s="1273"/>
      <c r="AL36" s="1274"/>
      <c r="BH36" s="15"/>
      <c r="BI36" s="15"/>
      <c r="BJ36" s="15"/>
      <c r="BK36" s="15"/>
      <c r="BL36" s="15"/>
      <c r="BM36" s="15"/>
      <c r="BN36" s="15"/>
    </row>
    <row r="37" spans="1:66" ht="14.1" customHeight="1">
      <c r="A37" s="696"/>
      <c r="B37" s="190"/>
      <c r="C37" s="1014" t="s">
        <v>1012</v>
      </c>
      <c r="D37" s="1014"/>
      <c r="E37" s="176"/>
      <c r="F37" s="985"/>
      <c r="G37" s="179"/>
      <c r="H37" s="985"/>
      <c r="I37" s="985"/>
      <c r="J37" s="985"/>
      <c r="K37" s="985"/>
      <c r="L37" s="985"/>
      <c r="M37" s="985"/>
      <c r="N37" s="985"/>
      <c r="O37" s="985"/>
      <c r="P37" s="985"/>
      <c r="Q37" s="985"/>
      <c r="R37" s="992"/>
      <c r="S37" s="992"/>
      <c r="T37" s="3"/>
      <c r="U37" s="993"/>
      <c r="V37" s="993"/>
      <c r="W37" s="985"/>
      <c r="X37" s="985"/>
      <c r="Y37" s="985"/>
      <c r="Z37" s="191"/>
      <c r="AA37" s="198"/>
      <c r="AB37" s="1273"/>
      <c r="AC37" s="1273"/>
      <c r="AD37" s="1273"/>
      <c r="AE37" s="1273"/>
      <c r="AF37" s="1273"/>
      <c r="AG37" s="1273"/>
      <c r="AH37" s="1273"/>
      <c r="AI37" s="1273"/>
      <c r="AJ37" s="1273"/>
      <c r="AK37" s="1273"/>
      <c r="AL37" s="1274"/>
      <c r="BH37" s="15"/>
      <c r="BI37" s="15"/>
      <c r="BJ37" s="15"/>
      <c r="BK37" s="15"/>
      <c r="BL37" s="15"/>
      <c r="BM37" s="15"/>
      <c r="BN37" s="15"/>
    </row>
    <row r="38" spans="1:66" ht="14.1" customHeight="1">
      <c r="A38" s="696"/>
      <c r="B38" s="190"/>
      <c r="C38" s="1014"/>
      <c r="D38" s="1014" t="s">
        <v>1008</v>
      </c>
      <c r="E38" s="176"/>
      <c r="F38" s="1014"/>
      <c r="G38" s="176"/>
      <c r="H38" s="176"/>
      <c r="I38" s="176"/>
      <c r="J38" s="179"/>
      <c r="K38" s="176"/>
      <c r="L38" s="176"/>
      <c r="M38" s="176"/>
      <c r="N38" s="179"/>
      <c r="O38" s="1452"/>
      <c r="P38" s="1452"/>
      <c r="Q38" s="1452"/>
      <c r="R38" s="44"/>
      <c r="S38" s="44"/>
      <c r="T38" s="44"/>
      <c r="U38" s="44"/>
      <c r="V38" s="44"/>
      <c r="W38" s="44"/>
      <c r="X38" s="44"/>
      <c r="Y38" s="985"/>
      <c r="Z38" s="191"/>
      <c r="AA38" s="198"/>
      <c r="AB38" s="1273"/>
      <c r="AC38" s="1273"/>
      <c r="AD38" s="1273"/>
      <c r="AE38" s="1273"/>
      <c r="AF38" s="1273"/>
      <c r="AG38" s="1273"/>
      <c r="AH38" s="1273"/>
      <c r="AI38" s="1273"/>
      <c r="AJ38" s="1273"/>
      <c r="AK38" s="1273"/>
      <c r="AL38" s="1274"/>
      <c r="BH38" s="15"/>
      <c r="BI38" s="15"/>
      <c r="BJ38" s="15"/>
      <c r="BK38" s="15"/>
      <c r="BL38" s="15"/>
      <c r="BM38" s="15"/>
      <c r="BN38" s="15"/>
    </row>
    <row r="39" spans="1:66" ht="14.1" customHeight="1">
      <c r="A39" s="696"/>
      <c r="B39" s="190"/>
      <c r="C39" s="179"/>
      <c r="D39" s="1014"/>
      <c r="E39" s="176"/>
      <c r="F39" s="1014"/>
      <c r="G39" s="985"/>
      <c r="H39" s="985"/>
      <c r="I39" s="985"/>
      <c r="J39" s="1014"/>
      <c r="K39" s="1014"/>
      <c r="L39" s="1014"/>
      <c r="M39" s="985"/>
      <c r="N39" s="985"/>
      <c r="O39" s="179"/>
      <c r="P39" s="156"/>
      <c r="Q39" s="179"/>
      <c r="R39" s="179"/>
      <c r="S39" s="44"/>
      <c r="T39" s="1014"/>
      <c r="U39" s="1014"/>
      <c r="V39" s="1014"/>
      <c r="W39" s="985"/>
      <c r="X39" s="985"/>
      <c r="Y39" s="985"/>
      <c r="Z39" s="191"/>
      <c r="AA39" s="198"/>
      <c r="AB39" s="1273"/>
      <c r="AC39" s="1273"/>
      <c r="AD39" s="1273"/>
      <c r="AE39" s="1273"/>
      <c r="AF39" s="1273"/>
      <c r="AG39" s="1273"/>
      <c r="AH39" s="1273"/>
      <c r="AI39" s="1273"/>
      <c r="AJ39" s="1273"/>
      <c r="AK39" s="1273"/>
      <c r="AL39" s="1274"/>
      <c r="BH39" s="15"/>
      <c r="BI39" s="15"/>
      <c r="BJ39" s="15"/>
      <c r="BK39" s="15"/>
      <c r="BL39" s="15"/>
      <c r="BM39" s="15"/>
      <c r="BN39" s="15"/>
    </row>
    <row r="40" spans="1:66" ht="14.1" customHeight="1">
      <c r="A40" s="696"/>
      <c r="B40" s="190"/>
      <c r="C40" s="1014" t="s">
        <v>1013</v>
      </c>
      <c r="D40" s="1014"/>
      <c r="E40" s="176"/>
      <c r="F40" s="1014"/>
      <c r="G40" s="985"/>
      <c r="H40" s="985"/>
      <c r="I40" s="985"/>
      <c r="J40" s="1014"/>
      <c r="K40" s="1014"/>
      <c r="L40" s="1014"/>
      <c r="M40" s="985"/>
      <c r="N40" s="44"/>
      <c r="O40" s="44"/>
      <c r="P40" s="44"/>
      <c r="Q40" s="985"/>
      <c r="R40" s="179"/>
      <c r="S40" s="44"/>
      <c r="T40" s="44"/>
      <c r="U40" s="3"/>
      <c r="V40" s="44"/>
      <c r="W40" s="44"/>
      <c r="X40" s="44"/>
      <c r="Y40" s="179"/>
      <c r="Z40" s="191"/>
      <c r="AA40" s="198"/>
      <c r="AB40" s="1273"/>
      <c r="AC40" s="1273"/>
      <c r="AD40" s="1273"/>
      <c r="AE40" s="1273"/>
      <c r="AF40" s="1273"/>
      <c r="AG40" s="1273"/>
      <c r="AH40" s="1273"/>
      <c r="AI40" s="1273"/>
      <c r="AJ40" s="1273"/>
      <c r="AK40" s="1273"/>
      <c r="AL40" s="1274"/>
      <c r="BH40" s="15"/>
      <c r="BI40" s="15"/>
      <c r="BJ40" s="15"/>
      <c r="BK40" s="15"/>
      <c r="BL40" s="15"/>
      <c r="BM40" s="15"/>
      <c r="BN40" s="15"/>
    </row>
    <row r="41" spans="1:66" ht="14.1" customHeight="1">
      <c r="A41" s="696"/>
      <c r="B41" s="190"/>
      <c r="C41" s="985"/>
      <c r="D41" s="985"/>
      <c r="E41" s="176"/>
      <c r="F41" s="985"/>
      <c r="G41" s="985"/>
      <c r="H41" s="1014"/>
      <c r="I41" s="985"/>
      <c r="J41" s="985"/>
      <c r="K41" s="1014"/>
      <c r="L41" s="1014"/>
      <c r="M41" s="1014"/>
      <c r="N41" s="1452"/>
      <c r="O41" s="1452"/>
      <c r="P41" s="44"/>
      <c r="Q41" s="985"/>
      <c r="R41" s="179"/>
      <c r="S41" s="44"/>
      <c r="T41" s="44"/>
      <c r="U41" s="3"/>
      <c r="V41" s="44"/>
      <c r="W41" s="1452"/>
      <c r="X41" s="1452"/>
      <c r="Y41" s="985"/>
      <c r="Z41" s="191"/>
      <c r="AA41" s="1023"/>
      <c r="AB41" s="3776" t="s">
        <v>1227</v>
      </c>
      <c r="AC41" s="3776"/>
      <c r="AD41" s="3776"/>
      <c r="AE41" s="3776"/>
      <c r="AF41" s="3776"/>
      <c r="AG41" s="3776"/>
      <c r="AH41" s="3776"/>
      <c r="AI41" s="3776"/>
      <c r="AJ41" s="3776"/>
      <c r="AK41" s="3776"/>
      <c r="AL41" s="1000"/>
      <c r="BH41" s="15"/>
      <c r="BI41" s="15"/>
      <c r="BJ41" s="15"/>
      <c r="BK41" s="15"/>
      <c r="BL41" s="15"/>
      <c r="BM41" s="15"/>
      <c r="BN41" s="15"/>
    </row>
    <row r="42" spans="1:66" ht="14.1" customHeight="1">
      <c r="A42" s="696"/>
      <c r="B42" s="190"/>
      <c r="C42" s="985"/>
      <c r="D42" s="985"/>
      <c r="E42" s="1459"/>
      <c r="F42" s="1459"/>
      <c r="G42" s="1459"/>
      <c r="H42" s="1459"/>
      <c r="I42" s="1459"/>
      <c r="J42" s="1459"/>
      <c r="K42" s="1459"/>
      <c r="L42" s="1459"/>
      <c r="M42" s="1459"/>
      <c r="N42" s="1459"/>
      <c r="O42" s="1459"/>
      <c r="P42" s="1459"/>
      <c r="Q42" s="1459"/>
      <c r="R42" s="1459"/>
      <c r="S42" s="1459"/>
      <c r="T42" s="1459"/>
      <c r="U42" s="1459"/>
      <c r="V42" s="1459"/>
      <c r="W42" s="1459"/>
      <c r="X42" s="1459"/>
      <c r="Y42" s="1459"/>
      <c r="Z42" s="191"/>
      <c r="AA42" s="1023"/>
      <c r="AB42" s="3776"/>
      <c r="AC42" s="3776"/>
      <c r="AD42" s="3776"/>
      <c r="AE42" s="3776"/>
      <c r="AF42" s="3776"/>
      <c r="AG42" s="3776"/>
      <c r="AH42" s="3776"/>
      <c r="AI42" s="3776"/>
      <c r="AJ42" s="3776"/>
      <c r="AK42" s="3776"/>
      <c r="AL42" s="1000"/>
      <c r="BH42" s="15"/>
      <c r="BI42" s="15"/>
      <c r="BJ42" s="15"/>
      <c r="BK42" s="15"/>
      <c r="BL42" s="15"/>
      <c r="BM42" s="15"/>
      <c r="BN42" s="15"/>
    </row>
    <row r="43" spans="1:66" ht="14.1" customHeight="1">
      <c r="A43" s="696"/>
      <c r="B43" s="190"/>
      <c r="C43" s="985"/>
      <c r="D43" s="985"/>
      <c r="E43" s="1459"/>
      <c r="F43" s="1459"/>
      <c r="G43" s="1459"/>
      <c r="H43" s="1459"/>
      <c r="I43" s="1459"/>
      <c r="J43" s="1459"/>
      <c r="K43" s="1459"/>
      <c r="L43" s="1459"/>
      <c r="M43" s="1459"/>
      <c r="N43" s="1459"/>
      <c r="O43" s="1459"/>
      <c r="P43" s="1459"/>
      <c r="Q43" s="1459"/>
      <c r="R43" s="1459"/>
      <c r="S43" s="1459"/>
      <c r="T43" s="1459"/>
      <c r="U43" s="1459"/>
      <c r="V43" s="1459"/>
      <c r="W43" s="1459"/>
      <c r="X43" s="1459"/>
      <c r="Y43" s="1459"/>
      <c r="Z43" s="191"/>
      <c r="AA43" s="1023"/>
      <c r="AB43" s="3776"/>
      <c r="AC43" s="3776"/>
      <c r="AD43" s="3776"/>
      <c r="AE43" s="3776"/>
      <c r="AF43" s="3776"/>
      <c r="AG43" s="3776"/>
      <c r="AH43" s="3776"/>
      <c r="AI43" s="3776"/>
      <c r="AJ43" s="3776"/>
      <c r="AK43" s="3776"/>
      <c r="AL43" s="1000"/>
      <c r="AQ43" s="828"/>
      <c r="BH43" s="15"/>
      <c r="BI43" s="15"/>
      <c r="BJ43" s="15"/>
      <c r="BK43" s="15"/>
      <c r="BL43" s="15"/>
      <c r="BM43" s="15"/>
      <c r="BN43" s="15"/>
    </row>
    <row r="44" spans="1:66" ht="14.1" customHeight="1">
      <c r="A44" s="696"/>
      <c r="B44" s="190"/>
      <c r="C44" s="985"/>
      <c r="D44" s="179"/>
      <c r="E44" s="1459"/>
      <c r="F44" s="1459"/>
      <c r="G44" s="1459"/>
      <c r="H44" s="1459"/>
      <c r="I44" s="1459"/>
      <c r="J44" s="1459"/>
      <c r="K44" s="1459"/>
      <c r="L44" s="1459"/>
      <c r="M44" s="1459"/>
      <c r="N44" s="1459"/>
      <c r="O44" s="1459"/>
      <c r="P44" s="1459"/>
      <c r="Q44" s="1459"/>
      <c r="R44" s="1459"/>
      <c r="S44" s="1459"/>
      <c r="T44" s="1459"/>
      <c r="U44" s="1459"/>
      <c r="V44" s="1459"/>
      <c r="W44" s="1459"/>
      <c r="X44" s="1459"/>
      <c r="Y44" s="1459"/>
      <c r="Z44" s="191"/>
      <c r="AA44" s="1023"/>
      <c r="AB44" s="3776"/>
      <c r="AC44" s="3776"/>
      <c r="AD44" s="3776"/>
      <c r="AE44" s="3776"/>
      <c r="AF44" s="3776"/>
      <c r="AG44" s="3776"/>
      <c r="AH44" s="3776"/>
      <c r="AI44" s="3776"/>
      <c r="AJ44" s="3776"/>
      <c r="AK44" s="3776"/>
      <c r="AL44" s="1000"/>
      <c r="BH44" s="15"/>
      <c r="BI44" s="15"/>
      <c r="BJ44" s="15"/>
      <c r="BK44" s="15"/>
      <c r="BL44" s="15"/>
      <c r="BM44" s="15"/>
      <c r="BN44" s="15"/>
    </row>
    <row r="45" spans="1:66" ht="14.1" customHeight="1">
      <c r="A45" s="696"/>
      <c r="B45" s="190"/>
      <c r="C45" s="179" t="s">
        <v>1004</v>
      </c>
      <c r="D45" s="985"/>
      <c r="E45" s="985"/>
      <c r="F45" s="985"/>
      <c r="G45" s="985"/>
      <c r="H45" s="985"/>
      <c r="I45" s="985"/>
      <c r="J45" s="985"/>
      <c r="K45" s="985"/>
      <c r="L45" s="985"/>
      <c r="M45" s="985"/>
      <c r="N45" s="985"/>
      <c r="O45" s="985"/>
      <c r="P45" s="985"/>
      <c r="Q45" s="985"/>
      <c r="R45" s="985"/>
      <c r="S45" s="179"/>
      <c r="T45" s="985"/>
      <c r="U45" s="985"/>
      <c r="V45" s="985"/>
      <c r="W45" s="985"/>
      <c r="X45" s="985"/>
      <c r="Y45" s="985"/>
      <c r="Z45" s="968"/>
      <c r="AA45" s="1023"/>
      <c r="AB45" s="3776"/>
      <c r="AC45" s="3776"/>
      <c r="AD45" s="3776"/>
      <c r="AE45" s="3776"/>
      <c r="AF45" s="3776"/>
      <c r="AG45" s="3776"/>
      <c r="AH45" s="3776"/>
      <c r="AI45" s="3776"/>
      <c r="AJ45" s="3776"/>
      <c r="AK45" s="3776"/>
      <c r="AL45" s="1000"/>
      <c r="BH45" s="15"/>
      <c r="BI45" s="15"/>
      <c r="BJ45" s="15"/>
      <c r="BK45" s="15"/>
      <c r="BL45" s="15"/>
      <c r="BM45" s="15"/>
      <c r="BN45" s="15"/>
    </row>
    <row r="46" spans="1:66" ht="14.1" customHeight="1">
      <c r="B46" s="194"/>
      <c r="C46" s="962"/>
      <c r="D46" s="179"/>
      <c r="E46" s="179"/>
      <c r="F46" s="179"/>
      <c r="G46" s="179"/>
      <c r="H46" s="179"/>
      <c r="I46" s="179"/>
      <c r="J46" s="179"/>
      <c r="K46" s="179"/>
      <c r="L46" s="179"/>
      <c r="M46" s="179"/>
      <c r="N46" s="179"/>
      <c r="O46" s="179"/>
      <c r="P46" s="179"/>
      <c r="Q46" s="179"/>
      <c r="R46" s="179"/>
      <c r="S46" s="179"/>
      <c r="T46" s="179"/>
      <c r="U46" s="179"/>
      <c r="V46" s="179"/>
      <c r="W46" s="179"/>
      <c r="X46" s="179"/>
      <c r="Y46" s="179"/>
      <c r="Z46" s="191"/>
      <c r="AA46" s="1023"/>
      <c r="AB46" s="3776"/>
      <c r="AC46" s="3776"/>
      <c r="AD46" s="3776"/>
      <c r="AE46" s="3776"/>
      <c r="AF46" s="3776"/>
      <c r="AG46" s="3776"/>
      <c r="AH46" s="3776"/>
      <c r="AI46" s="3776"/>
      <c r="AJ46" s="3776"/>
      <c r="AK46" s="3776"/>
      <c r="AL46" s="1000"/>
    </row>
    <row r="47" spans="1:66" ht="14.1" customHeight="1">
      <c r="B47" s="194"/>
      <c r="C47" s="962" t="s">
        <v>432</v>
      </c>
      <c r="D47" s="179"/>
      <c r="E47" s="179"/>
      <c r="F47" s="179"/>
      <c r="G47" s="179"/>
      <c r="H47" s="179"/>
      <c r="I47" s="179"/>
      <c r="J47" s="179"/>
      <c r="K47" s="179"/>
      <c r="L47" s="179"/>
      <c r="M47" s="179"/>
      <c r="N47" s="179"/>
      <c r="O47" s="179"/>
      <c r="P47" s="179"/>
      <c r="Q47" s="179"/>
      <c r="R47" s="179"/>
      <c r="S47" s="179"/>
      <c r="T47" s="179"/>
      <c r="U47" s="179"/>
      <c r="V47" s="179"/>
      <c r="W47" s="179"/>
      <c r="X47" s="179"/>
      <c r="Y47" s="179"/>
      <c r="Z47" s="191"/>
      <c r="AA47" s="1023"/>
      <c r="AB47" s="3776"/>
      <c r="AC47" s="3776"/>
      <c r="AD47" s="3776"/>
      <c r="AE47" s="3776"/>
      <c r="AF47" s="3776"/>
      <c r="AG47" s="3776"/>
      <c r="AH47" s="3776"/>
      <c r="AI47" s="3776"/>
      <c r="AJ47" s="3776"/>
      <c r="AK47" s="3776"/>
      <c r="AL47" s="1000"/>
    </row>
    <row r="48" spans="1:66" ht="14.1" customHeight="1">
      <c r="B48" s="194"/>
      <c r="C48" s="179" t="s">
        <v>888</v>
      </c>
      <c r="D48" s="179"/>
      <c r="E48" s="179"/>
      <c r="F48" s="179"/>
      <c r="G48" s="179"/>
      <c r="H48" s="179"/>
      <c r="I48" s="179"/>
      <c r="J48" s="179"/>
      <c r="K48" s="179"/>
      <c r="L48" s="179"/>
      <c r="M48" s="179"/>
      <c r="N48" s="179"/>
      <c r="O48" s="179"/>
      <c r="P48" s="179"/>
      <c r="Q48" s="179"/>
      <c r="R48" s="179"/>
      <c r="S48" s="179"/>
      <c r="T48" s="179"/>
      <c r="U48" s="179"/>
      <c r="V48" s="179"/>
      <c r="W48" s="179"/>
      <c r="X48" s="179"/>
      <c r="Y48" s="179"/>
      <c r="Z48" s="191"/>
      <c r="AA48" s="1023"/>
      <c r="AB48" s="999"/>
      <c r="AC48" s="999"/>
      <c r="AD48" s="999"/>
      <c r="AE48" s="999"/>
      <c r="AF48" s="999"/>
      <c r="AG48" s="999"/>
      <c r="AH48" s="999"/>
      <c r="AI48" s="999"/>
      <c r="AJ48" s="999"/>
      <c r="AK48" s="999"/>
      <c r="AL48" s="1000"/>
    </row>
    <row r="49" spans="1:66" ht="14.1" customHeight="1">
      <c r="B49" s="194"/>
      <c r="C49" s="179"/>
      <c r="D49" s="179" t="s">
        <v>690</v>
      </c>
      <c r="E49" s="179"/>
      <c r="F49" s="179"/>
      <c r="G49" s="179"/>
      <c r="H49" s="179"/>
      <c r="I49" s="179"/>
      <c r="J49" s="179"/>
      <c r="K49" s="179"/>
      <c r="L49" s="179"/>
      <c r="M49" s="179"/>
      <c r="N49" s="179"/>
      <c r="O49" s="179"/>
      <c r="P49" s="179"/>
      <c r="Q49" s="179"/>
      <c r="R49" s="992"/>
      <c r="S49" s="992"/>
      <c r="T49" s="3"/>
      <c r="U49" s="993"/>
      <c r="V49" s="993"/>
      <c r="W49" s="985"/>
      <c r="X49" s="985"/>
      <c r="Y49" s="985"/>
      <c r="Z49" s="191"/>
      <c r="AA49" s="1024"/>
      <c r="AB49" s="1025"/>
      <c r="AC49" s="1025"/>
      <c r="AD49" s="1025"/>
      <c r="AE49" s="1025"/>
      <c r="AF49" s="1025"/>
      <c r="AG49" s="1025"/>
      <c r="AH49" s="1025"/>
      <c r="AI49" s="1025"/>
      <c r="AJ49" s="1025"/>
      <c r="AK49" s="1025"/>
      <c r="AL49" s="1026"/>
    </row>
    <row r="50" spans="1:66" ht="14.1" customHeight="1">
      <c r="B50" s="194"/>
      <c r="C50" s="179"/>
      <c r="D50" s="176" t="s">
        <v>890</v>
      </c>
      <c r="E50" s="179"/>
      <c r="F50" s="179"/>
      <c r="G50" s="179"/>
      <c r="H50" s="179"/>
      <c r="I50" s="179"/>
      <c r="J50" s="179"/>
      <c r="K50" s="179"/>
      <c r="L50" s="179"/>
      <c r="M50" s="179"/>
      <c r="N50" s="179"/>
      <c r="O50" s="179"/>
      <c r="P50" s="179"/>
      <c r="Q50" s="179"/>
      <c r="R50" s="44"/>
      <c r="S50" s="44"/>
      <c r="T50" s="44"/>
      <c r="U50" s="44"/>
      <c r="V50" s="44"/>
      <c r="W50" s="44"/>
      <c r="X50" s="44"/>
      <c r="Y50" s="985"/>
      <c r="Z50" s="191"/>
      <c r="AA50" s="3742" t="s">
        <v>1005</v>
      </c>
      <c r="AB50" s="1273"/>
      <c r="AC50" s="1273"/>
      <c r="AD50" s="1273"/>
      <c r="AE50" s="1273"/>
      <c r="AF50" s="1273"/>
      <c r="AG50" s="1273"/>
      <c r="AH50" s="1273"/>
      <c r="AI50" s="1273"/>
      <c r="AJ50" s="1273"/>
      <c r="AK50" s="1273"/>
      <c r="AL50" s="1274"/>
    </row>
    <row r="51" spans="1:66" ht="14.1" customHeight="1">
      <c r="B51" s="194"/>
      <c r="C51" s="179" t="s">
        <v>1251</v>
      </c>
      <c r="D51" s="179"/>
      <c r="E51" s="179"/>
      <c r="F51" s="179"/>
      <c r="G51" s="179"/>
      <c r="H51" s="179"/>
      <c r="I51" s="179"/>
      <c r="J51" s="179"/>
      <c r="K51" s="179"/>
      <c r="L51" s="179"/>
      <c r="M51" s="179"/>
      <c r="N51" s="179"/>
      <c r="O51" s="179"/>
      <c r="P51" s="179"/>
      <c r="Q51" s="179"/>
      <c r="R51" s="44"/>
      <c r="S51" s="44"/>
      <c r="T51" s="44"/>
      <c r="U51" s="44"/>
      <c r="V51" s="44"/>
      <c r="W51" s="44"/>
      <c r="X51" s="44"/>
      <c r="Y51" s="985"/>
      <c r="Z51" s="191"/>
      <c r="AA51" s="3742"/>
      <c r="AB51" s="1273"/>
      <c r="AC51" s="1273"/>
      <c r="AD51" s="1273"/>
      <c r="AE51" s="1273"/>
      <c r="AF51" s="1273"/>
      <c r="AG51" s="1273"/>
      <c r="AH51" s="1273"/>
      <c r="AI51" s="1273"/>
      <c r="AJ51" s="1273"/>
      <c r="AK51" s="1273"/>
      <c r="AL51" s="1274"/>
    </row>
    <row r="52" spans="1:66" ht="14.1" customHeight="1">
      <c r="B52" s="194"/>
      <c r="C52" s="179"/>
      <c r="D52" s="3773" t="s">
        <v>893</v>
      </c>
      <c r="E52" s="3774"/>
      <c r="F52" s="3774"/>
      <c r="G52" s="176"/>
      <c r="H52" s="176"/>
      <c r="I52" s="3777"/>
      <c r="J52" s="3778"/>
      <c r="K52" s="3773" t="s">
        <v>896</v>
      </c>
      <c r="L52" s="3774"/>
      <c r="M52" s="985"/>
      <c r="N52" s="985"/>
      <c r="O52" s="985"/>
      <c r="P52" s="985"/>
      <c r="Q52" s="985"/>
      <c r="R52" s="985"/>
      <c r="S52" s="985"/>
      <c r="T52" s="985"/>
      <c r="U52" s="985"/>
      <c r="V52" s="985"/>
      <c r="W52" s="985"/>
      <c r="X52" s="985"/>
      <c r="Y52" s="985"/>
      <c r="Z52" s="191"/>
      <c r="AA52" s="3742"/>
      <c r="AB52" s="1273"/>
      <c r="AC52" s="1273"/>
      <c r="AD52" s="1273"/>
      <c r="AE52" s="1273"/>
      <c r="AF52" s="1273"/>
      <c r="AG52" s="1273"/>
      <c r="AH52" s="1273"/>
      <c r="AI52" s="1273"/>
      <c r="AJ52" s="1273"/>
      <c r="AK52" s="1273"/>
      <c r="AL52" s="1274"/>
    </row>
    <row r="53" spans="1:66" ht="14.1" customHeight="1">
      <c r="B53" s="194"/>
      <c r="C53" s="179"/>
      <c r="D53" s="3773" t="s">
        <v>894</v>
      </c>
      <c r="E53" s="3774"/>
      <c r="F53" s="3774"/>
      <c r="G53" s="176"/>
      <c r="H53" s="176"/>
      <c r="I53" s="3779"/>
      <c r="J53" s="3780"/>
      <c r="K53" s="3773" t="s">
        <v>896</v>
      </c>
      <c r="L53" s="3774"/>
      <c r="M53" s="1014"/>
      <c r="N53" s="987" t="s">
        <v>898</v>
      </c>
      <c r="O53" s="987"/>
      <c r="P53" s="1014" t="s">
        <v>897</v>
      </c>
      <c r="Q53" s="987"/>
      <c r="R53" s="987"/>
      <c r="S53" s="987"/>
      <c r="T53" s="987"/>
      <c r="U53" s="987"/>
      <c r="V53" s="987"/>
      <c r="W53" s="987"/>
      <c r="X53" s="987"/>
      <c r="Y53" s="987"/>
      <c r="Z53" s="191"/>
      <c r="AA53" s="3742"/>
      <c r="AB53" s="1273"/>
      <c r="AC53" s="1273"/>
      <c r="AD53" s="1273"/>
      <c r="AE53" s="1273"/>
      <c r="AF53" s="1273"/>
      <c r="AG53" s="1273"/>
      <c r="AH53" s="1273"/>
      <c r="AI53" s="1273"/>
      <c r="AJ53" s="1273"/>
      <c r="AK53" s="1273"/>
      <c r="AL53" s="1274"/>
    </row>
    <row r="54" spans="1:66" ht="14.1" customHeight="1">
      <c r="B54" s="194"/>
      <c r="C54" s="179"/>
      <c r="D54" s="3773" t="s">
        <v>895</v>
      </c>
      <c r="E54" s="3774"/>
      <c r="F54" s="3774"/>
      <c r="G54" s="176"/>
      <c r="H54" s="176"/>
      <c r="I54" s="3779"/>
      <c r="J54" s="3780"/>
      <c r="K54" s="3773" t="s">
        <v>896</v>
      </c>
      <c r="L54" s="3774"/>
      <c r="M54" s="1014"/>
      <c r="N54" s="987" t="s">
        <v>898</v>
      </c>
      <c r="O54" s="987"/>
      <c r="P54" s="1014" t="s">
        <v>897</v>
      </c>
      <c r="Q54" s="987"/>
      <c r="R54" s="987"/>
      <c r="S54" s="987"/>
      <c r="T54" s="987"/>
      <c r="U54" s="987"/>
      <c r="V54" s="987"/>
      <c r="W54" s="987"/>
      <c r="X54" s="987"/>
      <c r="Y54" s="987"/>
      <c r="Z54" s="191"/>
      <c r="AA54" s="3742"/>
      <c r="AB54" s="1273"/>
      <c r="AC54" s="1273"/>
      <c r="AD54" s="1273"/>
      <c r="AE54" s="1273"/>
      <c r="AF54" s="1273"/>
      <c r="AG54" s="1273"/>
      <c r="AH54" s="1273"/>
      <c r="AI54" s="1273"/>
      <c r="AJ54" s="1273"/>
      <c r="AK54" s="1273"/>
      <c r="AL54" s="1274"/>
    </row>
    <row r="55" spans="1:66" ht="14.1" customHeight="1">
      <c r="B55" s="194"/>
      <c r="C55" s="179" t="s">
        <v>891</v>
      </c>
      <c r="D55" s="3775" t="s">
        <v>1003</v>
      </c>
      <c r="E55" s="3775"/>
      <c r="F55" s="3775"/>
      <c r="G55" s="3775"/>
      <c r="H55" s="179"/>
      <c r="I55" s="3771"/>
      <c r="J55" s="3772"/>
      <c r="K55" s="3773" t="s">
        <v>896</v>
      </c>
      <c r="L55" s="3774"/>
      <c r="M55" s="179"/>
      <c r="N55" s="987" t="s">
        <v>898</v>
      </c>
      <c r="O55" s="179"/>
      <c r="P55" s="1014" t="s">
        <v>897</v>
      </c>
      <c r="Q55" s="179"/>
      <c r="R55" s="179"/>
      <c r="S55" s="179"/>
      <c r="T55" s="179"/>
      <c r="U55" s="179"/>
      <c r="V55" s="179"/>
      <c r="W55" s="179"/>
      <c r="X55" s="179"/>
      <c r="Y55" s="179"/>
      <c r="Z55" s="191"/>
      <c r="AA55" s="192"/>
      <c r="AB55" s="3776"/>
      <c r="AC55" s="3776"/>
      <c r="AD55" s="3776"/>
      <c r="AE55" s="3776"/>
      <c r="AF55" s="3776"/>
      <c r="AG55" s="3776"/>
      <c r="AH55" s="3776"/>
      <c r="AI55" s="3776"/>
      <c r="AJ55" s="3776"/>
      <c r="AK55" s="3776"/>
      <c r="AL55" s="972"/>
    </row>
    <row r="56" spans="1:66" ht="14.1" customHeight="1">
      <c r="B56" s="194"/>
      <c r="C56" s="179" t="s">
        <v>892</v>
      </c>
      <c r="D56" s="179"/>
      <c r="E56" s="179"/>
      <c r="F56" s="179"/>
      <c r="G56" s="179"/>
      <c r="H56" s="179"/>
      <c r="I56" s="179"/>
      <c r="J56" s="179"/>
      <c r="K56" s="179"/>
      <c r="L56" s="179"/>
      <c r="M56" s="179"/>
      <c r="N56" s="179"/>
      <c r="O56" s="179"/>
      <c r="P56" s="179"/>
      <c r="Q56" s="179"/>
      <c r="R56" s="179"/>
      <c r="S56" s="179"/>
      <c r="T56" s="179"/>
      <c r="U56" s="179"/>
      <c r="V56" s="179"/>
      <c r="W56" s="179"/>
      <c r="X56" s="179"/>
      <c r="Y56" s="179"/>
      <c r="Z56" s="191"/>
      <c r="AA56" s="192"/>
      <c r="AB56" s="3776"/>
      <c r="AC56" s="3776"/>
      <c r="AD56" s="3776"/>
      <c r="AE56" s="3776"/>
      <c r="AF56" s="3776"/>
      <c r="AG56" s="3776"/>
      <c r="AH56" s="3776"/>
      <c r="AI56" s="3776"/>
      <c r="AJ56" s="3776"/>
      <c r="AK56" s="3776"/>
      <c r="AL56" s="972"/>
    </row>
    <row r="57" spans="1:66" ht="14.1" customHeight="1">
      <c r="B57" s="194"/>
      <c r="C57" s="179" t="s">
        <v>433</v>
      </c>
      <c r="D57" s="179"/>
      <c r="E57" s="179"/>
      <c r="F57" s="179"/>
      <c r="G57" s="179"/>
      <c r="H57" s="179"/>
      <c r="I57" s="179"/>
      <c r="J57" s="179"/>
      <c r="K57" s="179"/>
      <c r="L57" s="179"/>
      <c r="M57" s="179"/>
      <c r="N57" s="179"/>
      <c r="O57" s="179"/>
      <c r="P57" s="179"/>
      <c r="Q57" s="179"/>
      <c r="R57" s="179"/>
      <c r="S57" s="179"/>
      <c r="T57" s="179"/>
      <c r="U57" s="179"/>
      <c r="V57" s="179"/>
      <c r="W57" s="179"/>
      <c r="X57" s="179"/>
      <c r="Y57" s="179"/>
      <c r="Z57" s="191"/>
      <c r="AA57" s="192"/>
      <c r="AB57" s="3776"/>
      <c r="AC57" s="3776"/>
      <c r="AD57" s="3776"/>
      <c r="AE57" s="3776"/>
      <c r="AF57" s="3776"/>
      <c r="AG57" s="3776"/>
      <c r="AH57" s="3776"/>
      <c r="AI57" s="3776"/>
      <c r="AJ57" s="3776"/>
      <c r="AK57" s="3776"/>
      <c r="AL57" s="972"/>
    </row>
    <row r="58" spans="1:66" ht="14.1" customHeight="1">
      <c r="A58" s="696"/>
      <c r="B58" s="190"/>
      <c r="C58" s="985"/>
      <c r="D58" s="985"/>
      <c r="E58" s="1459"/>
      <c r="F58" s="1459"/>
      <c r="G58" s="1459"/>
      <c r="H58" s="1459"/>
      <c r="I58" s="1459"/>
      <c r="J58" s="1459"/>
      <c r="K58" s="1459"/>
      <c r="L58" s="1459"/>
      <c r="M58" s="1459"/>
      <c r="N58" s="1459"/>
      <c r="O58" s="1459"/>
      <c r="P58" s="1459"/>
      <c r="Q58" s="1459"/>
      <c r="R58" s="1459"/>
      <c r="S58" s="1459"/>
      <c r="T58" s="1459"/>
      <c r="U58" s="1459"/>
      <c r="V58" s="1459"/>
      <c r="W58" s="1459"/>
      <c r="X58" s="1459"/>
      <c r="Y58" s="1459"/>
      <c r="Z58" s="191"/>
      <c r="AA58" s="198"/>
      <c r="AB58" s="3776"/>
      <c r="AC58" s="3776"/>
      <c r="AD58" s="3776"/>
      <c r="AE58" s="3776"/>
      <c r="AF58" s="3776"/>
      <c r="AG58" s="3776"/>
      <c r="AH58" s="3776"/>
      <c r="AI58" s="3776"/>
      <c r="AJ58" s="3776"/>
      <c r="AK58" s="3776"/>
      <c r="AL58" s="972"/>
      <c r="BH58" s="15"/>
      <c r="BI58" s="15"/>
      <c r="BJ58" s="15"/>
      <c r="BK58" s="15"/>
      <c r="BL58" s="15"/>
      <c r="BM58" s="15"/>
      <c r="BN58" s="15"/>
    </row>
    <row r="59" spans="1:66" ht="14.1" customHeight="1">
      <c r="A59" s="696"/>
      <c r="B59" s="190"/>
      <c r="C59" s="985"/>
      <c r="D59" s="985"/>
      <c r="E59" s="1459"/>
      <c r="F59" s="1459"/>
      <c r="G59" s="1459"/>
      <c r="H59" s="1459"/>
      <c r="I59" s="1459"/>
      <c r="J59" s="1459"/>
      <c r="K59" s="1459"/>
      <c r="L59" s="1459"/>
      <c r="M59" s="1459"/>
      <c r="N59" s="1459"/>
      <c r="O59" s="1459"/>
      <c r="P59" s="1459"/>
      <c r="Q59" s="1459"/>
      <c r="R59" s="1459"/>
      <c r="S59" s="1459"/>
      <c r="T59" s="1459"/>
      <c r="U59" s="1459"/>
      <c r="V59" s="1459"/>
      <c r="W59" s="1459"/>
      <c r="X59" s="1459"/>
      <c r="Y59" s="1459"/>
      <c r="Z59" s="191"/>
      <c r="AA59" s="198"/>
      <c r="AB59" s="3776"/>
      <c r="AC59" s="3776"/>
      <c r="AD59" s="3776"/>
      <c r="AE59" s="3776"/>
      <c r="AF59" s="3776"/>
      <c r="AG59" s="3776"/>
      <c r="AH59" s="3776"/>
      <c r="AI59" s="3776"/>
      <c r="AJ59" s="3776"/>
      <c r="AK59" s="3776"/>
      <c r="AL59" s="972"/>
      <c r="BH59" s="15"/>
      <c r="BI59" s="15"/>
      <c r="BJ59" s="15"/>
      <c r="BK59" s="15"/>
      <c r="BL59" s="15"/>
      <c r="BM59" s="15"/>
      <c r="BN59" s="15"/>
    </row>
    <row r="60" spans="1:66" ht="14.1" customHeight="1">
      <c r="A60" s="696"/>
      <c r="B60" s="190"/>
      <c r="C60" s="985"/>
      <c r="D60" s="179"/>
      <c r="E60" s="1459"/>
      <c r="F60" s="1459"/>
      <c r="G60" s="1459"/>
      <c r="H60" s="1459"/>
      <c r="I60" s="1459"/>
      <c r="J60" s="1459"/>
      <c r="K60" s="1459"/>
      <c r="L60" s="1459"/>
      <c r="M60" s="1459"/>
      <c r="N60" s="1459"/>
      <c r="O60" s="1459"/>
      <c r="P60" s="1459"/>
      <c r="Q60" s="1459"/>
      <c r="R60" s="1459"/>
      <c r="S60" s="1459"/>
      <c r="T60" s="1459"/>
      <c r="U60" s="1459"/>
      <c r="V60" s="1459"/>
      <c r="W60" s="1459"/>
      <c r="X60" s="1459"/>
      <c r="Y60" s="1459"/>
      <c r="Z60" s="191"/>
      <c r="AA60" s="198"/>
      <c r="AB60" s="3776"/>
      <c r="AC60" s="3776"/>
      <c r="AD60" s="3776"/>
      <c r="AE60" s="3776"/>
      <c r="AF60" s="3776"/>
      <c r="AG60" s="3776"/>
      <c r="AH60" s="3776"/>
      <c r="AI60" s="3776"/>
      <c r="AJ60" s="3776"/>
      <c r="AK60" s="3776"/>
      <c r="AL60" s="972"/>
      <c r="BH60" s="15"/>
      <c r="BI60" s="15"/>
      <c r="BJ60" s="15"/>
      <c r="BK60" s="15"/>
      <c r="BL60" s="15"/>
      <c r="BM60" s="15"/>
      <c r="BN60" s="15"/>
    </row>
    <row r="61" spans="1:66" ht="14.1" customHeight="1">
      <c r="A61" s="696"/>
      <c r="B61" s="190"/>
      <c r="C61" s="179"/>
      <c r="D61" s="985"/>
      <c r="E61" s="985"/>
      <c r="F61" s="985"/>
      <c r="G61" s="985"/>
      <c r="H61" s="985"/>
      <c r="I61" s="985"/>
      <c r="J61" s="985"/>
      <c r="K61" s="985"/>
      <c r="L61" s="985"/>
      <c r="M61" s="985"/>
      <c r="N61" s="985"/>
      <c r="O61" s="985"/>
      <c r="P61" s="985"/>
      <c r="Q61" s="985"/>
      <c r="R61" s="985"/>
      <c r="S61" s="179"/>
      <c r="T61" s="985"/>
      <c r="U61" s="985"/>
      <c r="V61" s="985"/>
      <c r="W61" s="985"/>
      <c r="X61" s="985"/>
      <c r="Y61" s="985"/>
      <c r="Z61" s="968"/>
      <c r="AA61" s="45"/>
      <c r="AB61" s="3776"/>
      <c r="AC61" s="3776"/>
      <c r="AD61" s="3776"/>
      <c r="AE61" s="3776"/>
      <c r="AF61" s="3776"/>
      <c r="AG61" s="3776"/>
      <c r="AH61" s="3776"/>
      <c r="AI61" s="3776"/>
      <c r="AJ61" s="3776"/>
      <c r="AK61" s="3776"/>
      <c r="AL61" s="972"/>
      <c r="BH61" s="15"/>
      <c r="BI61" s="15"/>
      <c r="BJ61" s="15"/>
      <c r="BK61" s="15"/>
      <c r="BL61" s="15"/>
      <c r="BM61" s="15"/>
      <c r="BN61" s="15"/>
    </row>
    <row r="62" spans="1:66" ht="14.1" customHeight="1" thickBot="1">
      <c r="A62" s="696"/>
      <c r="B62" s="6"/>
      <c r="C62" s="112"/>
      <c r="D62" s="5"/>
      <c r="E62" s="5"/>
      <c r="F62" s="5"/>
      <c r="G62" s="5"/>
      <c r="H62" s="5"/>
      <c r="I62" s="5"/>
      <c r="J62" s="5"/>
      <c r="K62" s="5"/>
      <c r="L62" s="5"/>
      <c r="M62" s="5"/>
      <c r="N62" s="5"/>
      <c r="O62" s="5"/>
      <c r="P62" s="5"/>
      <c r="Q62" s="5"/>
      <c r="R62" s="5"/>
      <c r="S62" s="112"/>
      <c r="T62" s="230"/>
      <c r="U62" s="230"/>
      <c r="V62" s="5"/>
      <c r="W62" s="230"/>
      <c r="X62" s="230"/>
      <c r="Y62" s="5"/>
      <c r="Z62" s="332"/>
      <c r="AA62" s="701"/>
      <c r="AB62" s="75"/>
      <c r="AC62" s="701"/>
      <c r="AD62" s="701"/>
      <c r="AE62" s="701"/>
      <c r="AF62" s="701"/>
      <c r="AG62" s="701"/>
      <c r="AH62" s="701"/>
      <c r="AI62" s="701"/>
      <c r="AJ62" s="701"/>
      <c r="AK62" s="701"/>
      <c r="AL62" s="97"/>
      <c r="BH62" s="15"/>
      <c r="BI62" s="15"/>
      <c r="BJ62" s="15"/>
      <c r="BK62" s="15"/>
      <c r="BL62" s="15"/>
      <c r="BM62" s="15"/>
      <c r="BN62" s="15"/>
    </row>
    <row r="75" spans="1:66" ht="14.1" customHeight="1">
      <c r="A75" s="696"/>
      <c r="BH75" s="15"/>
      <c r="BI75" s="15"/>
      <c r="BJ75" s="15"/>
      <c r="BK75" s="15"/>
      <c r="BL75" s="15"/>
      <c r="BM75" s="15"/>
      <c r="BN75" s="15"/>
    </row>
  </sheetData>
  <mergeCells count="30">
    <mergeCell ref="B1:AL1"/>
    <mergeCell ref="B3:Z3"/>
    <mergeCell ref="AA3:AL3"/>
    <mergeCell ref="AB7:AL8"/>
    <mergeCell ref="K9:L9"/>
    <mergeCell ref="M9:N9"/>
    <mergeCell ref="U9:V9"/>
    <mergeCell ref="AB41:AK47"/>
    <mergeCell ref="E58:Y60"/>
    <mergeCell ref="E13:Y15"/>
    <mergeCell ref="E23:Y25"/>
    <mergeCell ref="AB36:AL40"/>
    <mergeCell ref="O38:Q38"/>
    <mergeCell ref="N41:O41"/>
    <mergeCell ref="W41:X41"/>
    <mergeCell ref="E42:Y44"/>
    <mergeCell ref="D52:F52"/>
    <mergeCell ref="D53:F53"/>
    <mergeCell ref="D54:F54"/>
    <mergeCell ref="I52:J52"/>
    <mergeCell ref="I54:J54"/>
    <mergeCell ref="I53:J53"/>
    <mergeCell ref="K54:L54"/>
    <mergeCell ref="I55:J55"/>
    <mergeCell ref="K55:L55"/>
    <mergeCell ref="D55:G55"/>
    <mergeCell ref="K52:L52"/>
    <mergeCell ref="AA50:AL54"/>
    <mergeCell ref="AB55:AK61"/>
    <mergeCell ref="K53:L53"/>
  </mergeCells>
  <phoneticPr fontId="3"/>
  <printOptions horizontalCentered="1"/>
  <pageMargins left="0.70866141732283472" right="0.31496062992125984" top="0.39370078740157483" bottom="0.39370078740157483" header="0.39370078740157483"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nchor moveWithCells="1">
                  <from>
                    <xdr:col>17</xdr:col>
                    <xdr:colOff>123825</xdr:colOff>
                    <xdr:row>10</xdr:row>
                    <xdr:rowOff>0</xdr:rowOff>
                  </from>
                  <to>
                    <xdr:col>21</xdr:col>
                    <xdr:colOff>66675</xdr:colOff>
                    <xdr:row>11</xdr:row>
                    <xdr:rowOff>38100</xdr:rowOff>
                  </to>
                </anchor>
              </controlPr>
            </control>
          </mc:Choice>
        </mc:AlternateContent>
        <mc:AlternateContent xmlns:mc="http://schemas.openxmlformats.org/markup-compatibility/2006">
          <mc:Choice Requires="x14">
            <control shapeId="248834" r:id="rId5" name="Check Box 2">
              <controlPr defaultSize="0" autoFill="0" autoLine="0" autoPict="0">
                <anchor moveWithCells="1">
                  <from>
                    <xdr:col>21</xdr:col>
                    <xdr:colOff>171450</xdr:colOff>
                    <xdr:row>10</xdr:row>
                    <xdr:rowOff>0</xdr:rowOff>
                  </from>
                  <to>
                    <xdr:col>25</xdr:col>
                    <xdr:colOff>123825</xdr:colOff>
                    <xdr:row>11</xdr:row>
                    <xdr:rowOff>38100</xdr:rowOff>
                  </to>
                </anchor>
              </controlPr>
            </control>
          </mc:Choice>
        </mc:AlternateContent>
        <mc:AlternateContent xmlns:mc="http://schemas.openxmlformats.org/markup-compatibility/2006">
          <mc:Choice Requires="x14">
            <control shapeId="248835" r:id="rId6" name="Check Box 3">
              <controlPr defaultSize="0" autoFill="0" autoLine="0" autoPict="0">
                <anchor moveWithCells="1">
                  <from>
                    <xdr:col>17</xdr:col>
                    <xdr:colOff>152400</xdr:colOff>
                    <xdr:row>17</xdr:row>
                    <xdr:rowOff>0</xdr:rowOff>
                  </from>
                  <to>
                    <xdr:col>21</xdr:col>
                    <xdr:colOff>95250</xdr:colOff>
                    <xdr:row>18</xdr:row>
                    <xdr:rowOff>38100</xdr:rowOff>
                  </to>
                </anchor>
              </controlPr>
            </control>
          </mc:Choice>
        </mc:AlternateContent>
        <mc:AlternateContent xmlns:mc="http://schemas.openxmlformats.org/markup-compatibility/2006">
          <mc:Choice Requires="x14">
            <control shapeId="248836" r:id="rId7" name="Check Box 4">
              <controlPr defaultSize="0" autoFill="0" autoLine="0" autoPict="0">
                <anchor moveWithCells="1">
                  <from>
                    <xdr:col>22</xdr:col>
                    <xdr:colOff>19050</xdr:colOff>
                    <xdr:row>17</xdr:row>
                    <xdr:rowOff>0</xdr:rowOff>
                  </from>
                  <to>
                    <xdr:col>25</xdr:col>
                    <xdr:colOff>152400</xdr:colOff>
                    <xdr:row>18</xdr:row>
                    <xdr:rowOff>38100</xdr:rowOff>
                  </to>
                </anchor>
              </controlPr>
            </control>
          </mc:Choice>
        </mc:AlternateContent>
        <mc:AlternateContent xmlns:mc="http://schemas.openxmlformats.org/markup-compatibility/2006">
          <mc:Choice Requires="x14">
            <control shapeId="248837" r:id="rId8" name="Check Box 5">
              <controlPr defaultSize="0" autoFill="0" autoLine="0" autoPict="0">
                <anchor moveWithCells="1">
                  <from>
                    <xdr:col>17</xdr:col>
                    <xdr:colOff>142875</xdr:colOff>
                    <xdr:row>20</xdr:row>
                    <xdr:rowOff>0</xdr:rowOff>
                  </from>
                  <to>
                    <xdr:col>21</xdr:col>
                    <xdr:colOff>85725</xdr:colOff>
                    <xdr:row>21</xdr:row>
                    <xdr:rowOff>38100</xdr:rowOff>
                  </to>
                </anchor>
              </controlPr>
            </control>
          </mc:Choice>
        </mc:AlternateContent>
        <mc:AlternateContent xmlns:mc="http://schemas.openxmlformats.org/markup-compatibility/2006">
          <mc:Choice Requires="x14">
            <control shapeId="248838" r:id="rId9" name="Check Box 6">
              <controlPr defaultSize="0" autoFill="0" autoLine="0" autoPict="0">
                <anchor moveWithCells="1">
                  <from>
                    <xdr:col>22</xdr:col>
                    <xdr:colOff>28575</xdr:colOff>
                    <xdr:row>20</xdr:row>
                    <xdr:rowOff>0</xdr:rowOff>
                  </from>
                  <to>
                    <xdr:col>25</xdr:col>
                    <xdr:colOff>161925</xdr:colOff>
                    <xdr:row>21</xdr:row>
                    <xdr:rowOff>38100</xdr:rowOff>
                  </to>
                </anchor>
              </controlPr>
            </control>
          </mc:Choice>
        </mc:AlternateContent>
        <mc:AlternateContent xmlns:mc="http://schemas.openxmlformats.org/markup-compatibility/2006">
          <mc:Choice Requires="x14">
            <control shapeId="248839" r:id="rId10" name="Check Box 7">
              <controlPr defaultSize="0" autoFill="0" autoLine="0" autoPict="0">
                <anchor moveWithCells="1">
                  <from>
                    <xdr:col>17</xdr:col>
                    <xdr:colOff>152400</xdr:colOff>
                    <xdr:row>6</xdr:row>
                    <xdr:rowOff>0</xdr:rowOff>
                  </from>
                  <to>
                    <xdr:col>21</xdr:col>
                    <xdr:colOff>95250</xdr:colOff>
                    <xdr:row>7</xdr:row>
                    <xdr:rowOff>38100</xdr:rowOff>
                  </to>
                </anchor>
              </controlPr>
            </control>
          </mc:Choice>
        </mc:AlternateContent>
        <mc:AlternateContent xmlns:mc="http://schemas.openxmlformats.org/markup-compatibility/2006">
          <mc:Choice Requires="x14">
            <control shapeId="248840" r:id="rId11" name="Check Box 8">
              <controlPr defaultSize="0" autoFill="0" autoLine="0" autoPict="0">
                <anchor moveWithCells="1">
                  <from>
                    <xdr:col>22</xdr:col>
                    <xdr:colOff>19050</xdr:colOff>
                    <xdr:row>6</xdr:row>
                    <xdr:rowOff>0</xdr:rowOff>
                  </from>
                  <to>
                    <xdr:col>25</xdr:col>
                    <xdr:colOff>152400</xdr:colOff>
                    <xdr:row>7</xdr:row>
                    <xdr:rowOff>38100</xdr:rowOff>
                  </to>
                </anchor>
              </controlPr>
            </control>
          </mc:Choice>
        </mc:AlternateContent>
        <mc:AlternateContent xmlns:mc="http://schemas.openxmlformats.org/markup-compatibility/2006">
          <mc:Choice Requires="x14">
            <control shapeId="248841" r:id="rId12" name="Check Box 9">
              <controlPr defaultSize="0" autoFill="0" autoLine="0" autoPict="0">
                <anchor moveWithCells="1">
                  <from>
                    <xdr:col>17</xdr:col>
                    <xdr:colOff>152400</xdr:colOff>
                    <xdr:row>25</xdr:row>
                    <xdr:rowOff>152400</xdr:rowOff>
                  </from>
                  <to>
                    <xdr:col>21</xdr:col>
                    <xdr:colOff>95250</xdr:colOff>
                    <xdr:row>27</xdr:row>
                    <xdr:rowOff>19050</xdr:rowOff>
                  </to>
                </anchor>
              </controlPr>
            </control>
          </mc:Choice>
        </mc:AlternateContent>
        <mc:AlternateContent xmlns:mc="http://schemas.openxmlformats.org/markup-compatibility/2006">
          <mc:Choice Requires="x14">
            <control shapeId="248842" r:id="rId13" name="Check Box 10">
              <controlPr defaultSize="0" autoFill="0" autoLine="0" autoPict="0">
                <anchor moveWithCells="1">
                  <from>
                    <xdr:col>22</xdr:col>
                    <xdr:colOff>19050</xdr:colOff>
                    <xdr:row>25</xdr:row>
                    <xdr:rowOff>152400</xdr:rowOff>
                  </from>
                  <to>
                    <xdr:col>25</xdr:col>
                    <xdr:colOff>152400</xdr:colOff>
                    <xdr:row>27</xdr:row>
                    <xdr:rowOff>19050</xdr:rowOff>
                  </to>
                </anchor>
              </controlPr>
            </control>
          </mc:Choice>
        </mc:AlternateContent>
        <mc:AlternateContent xmlns:mc="http://schemas.openxmlformats.org/markup-compatibility/2006">
          <mc:Choice Requires="x14">
            <control shapeId="248843" r:id="rId14" name="Check Box 11">
              <controlPr defaultSize="0" autoFill="0" autoLine="0" autoPict="0">
                <anchor moveWithCells="1">
                  <from>
                    <xdr:col>17</xdr:col>
                    <xdr:colOff>152400</xdr:colOff>
                    <xdr:row>37</xdr:row>
                    <xdr:rowOff>19050</xdr:rowOff>
                  </from>
                  <to>
                    <xdr:col>21</xdr:col>
                    <xdr:colOff>95250</xdr:colOff>
                    <xdr:row>38</xdr:row>
                    <xdr:rowOff>57150</xdr:rowOff>
                  </to>
                </anchor>
              </controlPr>
            </control>
          </mc:Choice>
        </mc:AlternateContent>
        <mc:AlternateContent xmlns:mc="http://schemas.openxmlformats.org/markup-compatibility/2006">
          <mc:Choice Requires="x14">
            <control shapeId="248844" r:id="rId15" name="Check Box 12">
              <controlPr defaultSize="0" autoFill="0" autoLine="0" autoPict="0">
                <anchor moveWithCells="1">
                  <from>
                    <xdr:col>22</xdr:col>
                    <xdr:colOff>38100</xdr:colOff>
                    <xdr:row>37</xdr:row>
                    <xdr:rowOff>19050</xdr:rowOff>
                  </from>
                  <to>
                    <xdr:col>25</xdr:col>
                    <xdr:colOff>171450</xdr:colOff>
                    <xdr:row>38</xdr:row>
                    <xdr:rowOff>57150</xdr:rowOff>
                  </to>
                </anchor>
              </controlPr>
            </control>
          </mc:Choice>
        </mc:AlternateContent>
        <mc:AlternateContent xmlns:mc="http://schemas.openxmlformats.org/markup-compatibility/2006">
          <mc:Choice Requires="x14">
            <control shapeId="248845" r:id="rId16" name="Check Box 13">
              <controlPr defaultSize="0" autoFill="0" autoLine="0" autoPict="0">
                <anchor moveWithCells="1">
                  <from>
                    <xdr:col>17</xdr:col>
                    <xdr:colOff>171450</xdr:colOff>
                    <xdr:row>33</xdr:row>
                    <xdr:rowOff>161925</xdr:rowOff>
                  </from>
                  <to>
                    <xdr:col>21</xdr:col>
                    <xdr:colOff>114300</xdr:colOff>
                    <xdr:row>35</xdr:row>
                    <xdr:rowOff>28575</xdr:rowOff>
                  </to>
                </anchor>
              </controlPr>
            </control>
          </mc:Choice>
        </mc:AlternateContent>
        <mc:AlternateContent xmlns:mc="http://schemas.openxmlformats.org/markup-compatibility/2006">
          <mc:Choice Requires="x14">
            <control shapeId="248846" r:id="rId17" name="Check Box 14">
              <controlPr defaultSize="0" autoFill="0" autoLine="0" autoPict="0">
                <anchor moveWithCells="1">
                  <from>
                    <xdr:col>22</xdr:col>
                    <xdr:colOff>38100</xdr:colOff>
                    <xdr:row>33</xdr:row>
                    <xdr:rowOff>161925</xdr:rowOff>
                  </from>
                  <to>
                    <xdr:col>25</xdr:col>
                    <xdr:colOff>171450</xdr:colOff>
                    <xdr:row>35</xdr:row>
                    <xdr:rowOff>28575</xdr:rowOff>
                  </to>
                </anchor>
              </controlPr>
            </control>
          </mc:Choice>
        </mc:AlternateContent>
        <mc:AlternateContent xmlns:mc="http://schemas.openxmlformats.org/markup-compatibility/2006">
          <mc:Choice Requires="x14">
            <control shapeId="248847" r:id="rId18" name="Check Box 15">
              <controlPr defaultSize="0" autoFill="0" autoLine="0" autoPict="0">
                <anchor moveWithCells="1">
                  <from>
                    <xdr:col>17</xdr:col>
                    <xdr:colOff>171450</xdr:colOff>
                    <xdr:row>31</xdr:row>
                    <xdr:rowOff>152400</xdr:rowOff>
                  </from>
                  <to>
                    <xdr:col>21</xdr:col>
                    <xdr:colOff>114300</xdr:colOff>
                    <xdr:row>33</xdr:row>
                    <xdr:rowOff>19050</xdr:rowOff>
                  </to>
                </anchor>
              </controlPr>
            </control>
          </mc:Choice>
        </mc:AlternateContent>
        <mc:AlternateContent xmlns:mc="http://schemas.openxmlformats.org/markup-compatibility/2006">
          <mc:Choice Requires="x14">
            <control shapeId="248848" r:id="rId19" name="Check Box 16">
              <controlPr defaultSize="0" autoFill="0" autoLine="0" autoPict="0">
                <anchor moveWithCells="1">
                  <from>
                    <xdr:col>22</xdr:col>
                    <xdr:colOff>38100</xdr:colOff>
                    <xdr:row>31</xdr:row>
                    <xdr:rowOff>142875</xdr:rowOff>
                  </from>
                  <to>
                    <xdr:col>25</xdr:col>
                    <xdr:colOff>171450</xdr:colOff>
                    <xdr:row>33</xdr:row>
                    <xdr:rowOff>9525</xdr:rowOff>
                  </to>
                </anchor>
              </controlPr>
            </control>
          </mc:Choice>
        </mc:AlternateContent>
        <mc:AlternateContent xmlns:mc="http://schemas.openxmlformats.org/markup-compatibility/2006">
          <mc:Choice Requires="x14">
            <control shapeId="248849" r:id="rId20" name="Check Box 17">
              <controlPr defaultSize="0" autoFill="0" autoLine="0" autoPict="0">
                <anchor moveWithCells="1">
                  <from>
                    <xdr:col>17</xdr:col>
                    <xdr:colOff>161925</xdr:colOff>
                    <xdr:row>48</xdr:row>
                    <xdr:rowOff>0</xdr:rowOff>
                  </from>
                  <to>
                    <xdr:col>21</xdr:col>
                    <xdr:colOff>104775</xdr:colOff>
                    <xdr:row>49</xdr:row>
                    <xdr:rowOff>38100</xdr:rowOff>
                  </to>
                </anchor>
              </controlPr>
            </control>
          </mc:Choice>
        </mc:AlternateContent>
        <mc:AlternateContent xmlns:mc="http://schemas.openxmlformats.org/markup-compatibility/2006">
          <mc:Choice Requires="x14">
            <control shapeId="248850" r:id="rId21" name="Check Box 18">
              <controlPr defaultSize="0" autoFill="0" autoLine="0" autoPict="0">
                <anchor moveWithCells="1">
                  <from>
                    <xdr:col>22</xdr:col>
                    <xdr:colOff>19050</xdr:colOff>
                    <xdr:row>48</xdr:row>
                    <xdr:rowOff>0</xdr:rowOff>
                  </from>
                  <to>
                    <xdr:col>25</xdr:col>
                    <xdr:colOff>152400</xdr:colOff>
                    <xdr:row>49</xdr:row>
                    <xdr:rowOff>38100</xdr:rowOff>
                  </to>
                </anchor>
              </controlPr>
            </control>
          </mc:Choice>
        </mc:AlternateContent>
        <mc:AlternateContent xmlns:mc="http://schemas.openxmlformats.org/markup-compatibility/2006">
          <mc:Choice Requires="x14">
            <control shapeId="248851" r:id="rId22" name="Check Box 19">
              <controlPr defaultSize="0" autoFill="0" autoLine="0" autoPict="0">
                <anchor moveWithCells="1">
                  <from>
                    <xdr:col>18</xdr:col>
                    <xdr:colOff>0</xdr:colOff>
                    <xdr:row>54</xdr:row>
                    <xdr:rowOff>161925</xdr:rowOff>
                  </from>
                  <to>
                    <xdr:col>21</xdr:col>
                    <xdr:colOff>123825</xdr:colOff>
                    <xdr:row>56</xdr:row>
                    <xdr:rowOff>19050</xdr:rowOff>
                  </to>
                </anchor>
              </controlPr>
            </control>
          </mc:Choice>
        </mc:AlternateContent>
        <mc:AlternateContent xmlns:mc="http://schemas.openxmlformats.org/markup-compatibility/2006">
          <mc:Choice Requires="x14">
            <control shapeId="248852" r:id="rId23" name="Check Box 20">
              <controlPr defaultSize="0" autoFill="0" autoLine="0" autoPict="0">
                <anchor moveWithCells="1">
                  <from>
                    <xdr:col>21</xdr:col>
                    <xdr:colOff>114300</xdr:colOff>
                    <xdr:row>54</xdr:row>
                    <xdr:rowOff>161925</xdr:rowOff>
                  </from>
                  <to>
                    <xdr:col>24</xdr:col>
                    <xdr:colOff>28575</xdr:colOff>
                    <xdr:row>56</xdr:row>
                    <xdr:rowOff>19050</xdr:rowOff>
                  </to>
                </anchor>
              </controlPr>
            </control>
          </mc:Choice>
        </mc:AlternateContent>
        <mc:AlternateContent xmlns:mc="http://schemas.openxmlformats.org/markup-compatibility/2006">
          <mc:Choice Requires="x14">
            <control shapeId="248853" r:id="rId24" name="Check Box 21">
              <controlPr defaultSize="0" autoFill="0" autoLine="0" autoPict="0">
                <anchor moveWithCells="1">
                  <from>
                    <xdr:col>13</xdr:col>
                    <xdr:colOff>95250</xdr:colOff>
                    <xdr:row>51</xdr:row>
                    <xdr:rowOff>161925</xdr:rowOff>
                  </from>
                  <to>
                    <xdr:col>14</xdr:col>
                    <xdr:colOff>133350</xdr:colOff>
                    <xdr:row>53</xdr:row>
                    <xdr:rowOff>9525</xdr:rowOff>
                  </to>
                </anchor>
              </controlPr>
            </control>
          </mc:Choice>
        </mc:AlternateContent>
        <mc:AlternateContent xmlns:mc="http://schemas.openxmlformats.org/markup-compatibility/2006">
          <mc:Choice Requires="x14">
            <control shapeId="248854" r:id="rId25" name="Check Box 22">
              <controlPr defaultSize="0" autoFill="0" autoLine="0" autoPict="0">
                <anchor moveWithCells="1">
                  <from>
                    <xdr:col>13</xdr:col>
                    <xdr:colOff>104775</xdr:colOff>
                    <xdr:row>53</xdr:row>
                    <xdr:rowOff>19050</xdr:rowOff>
                  </from>
                  <to>
                    <xdr:col>14</xdr:col>
                    <xdr:colOff>142875</xdr:colOff>
                    <xdr:row>54</xdr:row>
                    <xdr:rowOff>38100</xdr:rowOff>
                  </to>
                </anchor>
              </controlPr>
            </control>
          </mc:Choice>
        </mc:AlternateContent>
        <mc:AlternateContent xmlns:mc="http://schemas.openxmlformats.org/markup-compatibility/2006">
          <mc:Choice Requires="x14">
            <control shapeId="248855" r:id="rId26" name="Check Box 23">
              <controlPr defaultSize="0" autoFill="0" autoLine="0" autoPict="0">
                <anchor moveWithCells="1">
                  <from>
                    <xdr:col>13</xdr:col>
                    <xdr:colOff>104775</xdr:colOff>
                    <xdr:row>54</xdr:row>
                    <xdr:rowOff>19050</xdr:rowOff>
                  </from>
                  <to>
                    <xdr:col>14</xdr:col>
                    <xdr:colOff>142875</xdr:colOff>
                    <xdr:row>55</xdr:row>
                    <xdr:rowOff>38100</xdr:rowOff>
                  </to>
                </anchor>
              </controlPr>
            </control>
          </mc:Choice>
        </mc:AlternateContent>
        <mc:AlternateContent xmlns:mc="http://schemas.openxmlformats.org/markup-compatibility/2006">
          <mc:Choice Requires="x14">
            <control shapeId="248856" r:id="rId27" name="Check Box 24">
              <controlPr defaultSize="0" autoFill="0" autoLine="0" autoPict="0">
                <anchor moveWithCells="1">
                  <from>
                    <xdr:col>17</xdr:col>
                    <xdr:colOff>161925</xdr:colOff>
                    <xdr:row>44</xdr:row>
                    <xdr:rowOff>57150</xdr:rowOff>
                  </from>
                  <to>
                    <xdr:col>21</xdr:col>
                    <xdr:colOff>104775</xdr:colOff>
                    <xdr:row>45</xdr:row>
                    <xdr:rowOff>95250</xdr:rowOff>
                  </to>
                </anchor>
              </controlPr>
            </control>
          </mc:Choice>
        </mc:AlternateContent>
        <mc:AlternateContent xmlns:mc="http://schemas.openxmlformats.org/markup-compatibility/2006">
          <mc:Choice Requires="x14">
            <control shapeId="248857" r:id="rId28" name="Check Box 25">
              <controlPr defaultSize="0" autoFill="0" autoLine="0" autoPict="0">
                <anchor moveWithCells="1">
                  <from>
                    <xdr:col>22</xdr:col>
                    <xdr:colOff>9525</xdr:colOff>
                    <xdr:row>44</xdr:row>
                    <xdr:rowOff>66675</xdr:rowOff>
                  </from>
                  <to>
                    <xdr:col>25</xdr:col>
                    <xdr:colOff>142875</xdr:colOff>
                    <xdr:row>45</xdr:row>
                    <xdr:rowOff>104775</xdr:rowOff>
                  </to>
                </anchor>
              </controlPr>
            </control>
          </mc:Choice>
        </mc:AlternateContent>
        <mc:AlternateContent xmlns:mc="http://schemas.openxmlformats.org/markup-compatibility/2006">
          <mc:Choice Requires="x14">
            <control shapeId="248858" r:id="rId29" name="Check Box 26">
              <controlPr defaultSize="0" autoFill="0" autoLine="0" autoPict="0">
                <anchor moveWithCells="1">
                  <from>
                    <xdr:col>17</xdr:col>
                    <xdr:colOff>161925</xdr:colOff>
                    <xdr:row>29</xdr:row>
                    <xdr:rowOff>38100</xdr:rowOff>
                  </from>
                  <to>
                    <xdr:col>21</xdr:col>
                    <xdr:colOff>104775</xdr:colOff>
                    <xdr:row>30</xdr:row>
                    <xdr:rowOff>76200</xdr:rowOff>
                  </to>
                </anchor>
              </controlPr>
            </control>
          </mc:Choice>
        </mc:AlternateContent>
        <mc:AlternateContent xmlns:mc="http://schemas.openxmlformats.org/markup-compatibility/2006">
          <mc:Choice Requires="x14">
            <control shapeId="248859" r:id="rId30" name="Check Box 27">
              <controlPr defaultSize="0" autoFill="0" autoLine="0" autoPict="0">
                <anchor moveWithCells="1">
                  <from>
                    <xdr:col>22</xdr:col>
                    <xdr:colOff>28575</xdr:colOff>
                    <xdr:row>29</xdr:row>
                    <xdr:rowOff>19050</xdr:rowOff>
                  </from>
                  <to>
                    <xdr:col>25</xdr:col>
                    <xdr:colOff>161925</xdr:colOff>
                    <xdr:row>30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0"/>
  <sheetViews>
    <sheetView showGridLines="0" zoomScaleNormal="100" zoomScaleSheetLayoutView="100" workbookViewId="0">
      <selection activeCell="AH5" sqref="AH5"/>
    </sheetView>
  </sheetViews>
  <sheetFormatPr defaultColWidth="8" defaultRowHeight="12"/>
  <cols>
    <col min="1" max="2" width="1.5" style="15" customWidth="1"/>
    <col min="3" max="58" width="2.375" style="15" customWidth="1"/>
    <col min="59" max="16384" width="8" style="15"/>
  </cols>
  <sheetData>
    <row r="1" spans="1:47" ht="14.1" customHeight="1">
      <c r="B1" s="1457" t="s">
        <v>948</v>
      </c>
      <c r="C1" s="1458"/>
      <c r="D1" s="1458"/>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c r="AM1" s="1458"/>
    </row>
    <row r="2" spans="1:47" ht="5.0999999999999996" customHeight="1" thickBot="1"/>
    <row r="3" spans="1:47" ht="14.1" customHeight="1">
      <c r="B3" s="1185" t="s">
        <v>35</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7" t="s">
        <v>869</v>
      </c>
      <c r="AB3" s="1188"/>
      <c r="AC3" s="1188"/>
      <c r="AD3" s="1188"/>
      <c r="AE3" s="1188"/>
      <c r="AF3" s="1188"/>
      <c r="AG3" s="1188"/>
      <c r="AH3" s="1188"/>
      <c r="AI3" s="1188"/>
      <c r="AJ3" s="1188"/>
      <c r="AK3" s="1188"/>
      <c r="AL3" s="1188"/>
      <c r="AM3" s="1189"/>
    </row>
    <row r="4" spans="1:47" ht="6.75" customHeight="1">
      <c r="A4" s="696"/>
      <c r="B4" s="190"/>
      <c r="C4" s="848"/>
      <c r="D4" s="848"/>
      <c r="E4" s="848"/>
      <c r="F4" s="848"/>
      <c r="G4" s="848"/>
      <c r="H4" s="848"/>
      <c r="I4" s="848"/>
      <c r="J4" s="848"/>
      <c r="K4" s="848"/>
      <c r="L4" s="848"/>
      <c r="M4" s="848"/>
      <c r="N4" s="848"/>
      <c r="O4" s="848"/>
      <c r="P4" s="848"/>
      <c r="Q4" s="848"/>
      <c r="R4" s="848"/>
      <c r="S4" s="848"/>
      <c r="T4" s="848"/>
      <c r="U4" s="848"/>
      <c r="V4" s="848"/>
      <c r="W4" s="848"/>
      <c r="X4" s="848"/>
      <c r="Y4" s="1130"/>
      <c r="Z4" s="848"/>
      <c r="AA4" s="162"/>
      <c r="AB4" s="848"/>
      <c r="AC4" s="848"/>
      <c r="AD4" s="848"/>
      <c r="AE4" s="848"/>
      <c r="AF4" s="848"/>
      <c r="AG4" s="848"/>
      <c r="AH4" s="848"/>
      <c r="AI4" s="848"/>
      <c r="AJ4" s="848"/>
      <c r="AK4" s="848"/>
      <c r="AL4" s="848"/>
      <c r="AM4" s="189"/>
    </row>
    <row r="5" spans="1:47" ht="14.1" customHeight="1">
      <c r="A5" s="696"/>
      <c r="B5" s="190"/>
      <c r="C5" s="848" t="s">
        <v>529</v>
      </c>
      <c r="D5" s="848"/>
      <c r="E5" s="848"/>
      <c r="F5" s="848"/>
      <c r="G5" s="848"/>
      <c r="H5" s="848"/>
      <c r="I5" s="848"/>
      <c r="J5" s="848"/>
      <c r="K5" s="848"/>
      <c r="L5" s="848"/>
      <c r="M5" s="848"/>
      <c r="N5" s="848"/>
      <c r="O5" s="848"/>
      <c r="P5" s="176"/>
      <c r="Q5" s="848"/>
      <c r="R5" s="850"/>
      <c r="S5" s="850"/>
      <c r="T5" s="3"/>
      <c r="U5" s="851"/>
      <c r="V5" s="851"/>
      <c r="W5" s="848"/>
      <c r="X5" s="848"/>
      <c r="Y5" s="1130"/>
      <c r="Z5" s="848"/>
      <c r="AA5" s="898" t="s">
        <v>991</v>
      </c>
      <c r="AB5" s="947"/>
      <c r="AC5" s="362"/>
      <c r="AD5" s="998"/>
      <c r="AE5" s="998"/>
      <c r="AF5" s="998"/>
      <c r="AG5" s="998"/>
      <c r="AH5" s="998"/>
      <c r="AI5" s="998"/>
      <c r="AJ5" s="998"/>
      <c r="AK5" s="998"/>
      <c r="AL5" s="998"/>
      <c r="AM5" s="355"/>
      <c r="AP5" s="1456"/>
      <c r="AQ5" s="1456"/>
      <c r="AR5" s="1456"/>
      <c r="AS5" s="1452"/>
      <c r="AT5" s="1452"/>
      <c r="AU5" s="1452"/>
    </row>
    <row r="6" spans="1:47" ht="14.1" customHeight="1">
      <c r="A6" s="696"/>
      <c r="B6" s="190"/>
      <c r="C6" s="848"/>
      <c r="D6" s="848"/>
      <c r="E6" s="848"/>
      <c r="F6" s="848"/>
      <c r="G6" s="848"/>
      <c r="H6" s="848"/>
      <c r="I6" s="848"/>
      <c r="J6" s="848"/>
      <c r="K6" s="848"/>
      <c r="L6" s="848"/>
      <c r="M6" s="848"/>
      <c r="N6" s="848"/>
      <c r="O6" s="848"/>
      <c r="P6" s="176"/>
      <c r="Q6" s="176"/>
      <c r="R6" s="848"/>
      <c r="S6" s="848"/>
      <c r="T6" s="848"/>
      <c r="U6" s="176"/>
      <c r="V6" s="176"/>
      <c r="W6" s="176"/>
      <c r="X6" s="176"/>
      <c r="Y6" s="176"/>
      <c r="Z6" s="848"/>
      <c r="AA6" s="228" t="s">
        <v>1023</v>
      </c>
      <c r="AB6" s="1453" t="s">
        <v>1022</v>
      </c>
      <c r="AC6" s="1454"/>
      <c r="AD6" s="1454"/>
      <c r="AE6" s="1454"/>
      <c r="AF6" s="1454"/>
      <c r="AG6" s="1454"/>
      <c r="AH6" s="1454"/>
      <c r="AI6" s="1454"/>
      <c r="AJ6" s="1454"/>
      <c r="AK6" s="1454"/>
      <c r="AL6" s="1454"/>
      <c r="AM6" s="1455"/>
      <c r="AP6" s="36"/>
      <c r="AQ6" s="3"/>
      <c r="AR6" s="3"/>
      <c r="AS6" s="696"/>
      <c r="AT6" s="3"/>
      <c r="AU6" s="3"/>
    </row>
    <row r="7" spans="1:47" ht="14.1" customHeight="1">
      <c r="A7" s="696"/>
      <c r="B7" s="190"/>
      <c r="C7" s="848" t="s">
        <v>530</v>
      </c>
      <c r="D7" s="848"/>
      <c r="E7" s="848"/>
      <c r="F7" s="848"/>
      <c r="G7" s="848"/>
      <c r="H7" s="848"/>
      <c r="I7" s="848"/>
      <c r="J7" s="848"/>
      <c r="K7" s="848"/>
      <c r="L7" s="848"/>
      <c r="M7" s="848"/>
      <c r="N7" s="848"/>
      <c r="O7" s="848"/>
      <c r="P7" s="176"/>
      <c r="Q7" s="176"/>
      <c r="R7" s="848"/>
      <c r="S7" s="848"/>
      <c r="T7" s="848"/>
      <c r="U7" s="176"/>
      <c r="V7" s="176"/>
      <c r="W7" s="176"/>
      <c r="X7" s="176"/>
      <c r="Y7" s="176"/>
      <c r="Z7" s="848"/>
      <c r="AA7" s="352"/>
      <c r="AB7" s="989"/>
      <c r="AC7" s="989"/>
      <c r="AD7" s="989"/>
      <c r="AE7" s="989"/>
      <c r="AF7" s="989"/>
      <c r="AG7" s="989"/>
      <c r="AH7" s="989"/>
      <c r="AI7" s="989"/>
      <c r="AJ7" s="989"/>
      <c r="AK7" s="989"/>
      <c r="AL7" s="989"/>
      <c r="AM7" s="867"/>
      <c r="AP7" s="36"/>
      <c r="AQ7" s="3"/>
      <c r="AR7" s="3"/>
      <c r="AS7" s="696"/>
      <c r="AT7" s="3"/>
      <c r="AU7" s="3"/>
    </row>
    <row r="8" spans="1:47" ht="14.1" customHeight="1">
      <c r="A8" s="696"/>
      <c r="B8" s="190"/>
      <c r="C8" s="848"/>
      <c r="D8" s="848" t="s">
        <v>531</v>
      </c>
      <c r="E8" s="848"/>
      <c r="F8" s="848"/>
      <c r="G8" s="848"/>
      <c r="H8" s="848"/>
      <c r="I8" s="848"/>
      <c r="J8" s="848"/>
      <c r="K8" s="848"/>
      <c r="L8" s="848"/>
      <c r="M8" s="848"/>
      <c r="N8" s="848"/>
      <c r="O8" s="848"/>
      <c r="P8" s="176"/>
      <c r="Q8" s="176"/>
      <c r="R8" s="850"/>
      <c r="S8" s="850"/>
      <c r="T8" s="3"/>
      <c r="U8" s="851"/>
      <c r="V8" s="851"/>
      <c r="W8" s="848"/>
      <c r="X8" s="848"/>
      <c r="Y8" s="1130"/>
      <c r="Z8" s="848"/>
      <c r="AA8" s="352"/>
      <c r="AB8" s="1453" t="s">
        <v>183</v>
      </c>
      <c r="AC8" s="1453"/>
      <c r="AD8" s="1453"/>
      <c r="AE8" s="1453"/>
      <c r="AF8" s="1453"/>
      <c r="AG8" s="1453"/>
      <c r="AH8" s="1453"/>
      <c r="AI8" s="1453"/>
      <c r="AJ8" s="1453"/>
      <c r="AK8" s="1453"/>
      <c r="AL8" s="1453"/>
      <c r="AM8" s="1460"/>
      <c r="AP8" s="1452"/>
      <c r="AQ8" s="1452"/>
      <c r="AR8" s="1452"/>
      <c r="AS8" s="1456"/>
      <c r="AT8" s="1456"/>
      <c r="AU8" s="1456"/>
    </row>
    <row r="9" spans="1:47" ht="14.1" customHeight="1">
      <c r="A9" s="696"/>
      <c r="B9" s="190"/>
      <c r="C9" s="848"/>
      <c r="D9" s="848"/>
      <c r="E9" s="848"/>
      <c r="F9" s="848"/>
      <c r="G9" s="848"/>
      <c r="H9" s="848"/>
      <c r="I9" s="848"/>
      <c r="J9" s="848"/>
      <c r="K9" s="848"/>
      <c r="L9" s="848"/>
      <c r="M9" s="848"/>
      <c r="N9" s="848"/>
      <c r="O9" s="848"/>
      <c r="P9" s="848"/>
      <c r="Q9" s="848"/>
      <c r="R9" s="848"/>
      <c r="S9" s="848"/>
      <c r="T9" s="848"/>
      <c r="U9" s="176"/>
      <c r="V9" s="176"/>
      <c r="W9" s="176"/>
      <c r="X9" s="176"/>
      <c r="Y9" s="176"/>
      <c r="Z9" s="848"/>
      <c r="AA9" s="352"/>
      <c r="AB9" s="1453"/>
      <c r="AC9" s="1453"/>
      <c r="AD9" s="1453"/>
      <c r="AE9" s="1453"/>
      <c r="AF9" s="1453"/>
      <c r="AG9" s="1453"/>
      <c r="AH9" s="1453"/>
      <c r="AI9" s="1453"/>
      <c r="AJ9" s="1453"/>
      <c r="AK9" s="1453"/>
      <c r="AL9" s="1453"/>
      <c r="AM9" s="1460"/>
      <c r="AP9" s="696"/>
      <c r="AQ9" s="3"/>
      <c r="AR9" s="3"/>
      <c r="AS9" s="696"/>
      <c r="AT9" s="3"/>
      <c r="AU9" s="3"/>
    </row>
    <row r="10" spans="1:47" ht="14.1" customHeight="1">
      <c r="A10" s="696"/>
      <c r="B10" s="190"/>
      <c r="C10" s="848"/>
      <c r="D10" s="848" t="s">
        <v>137</v>
      </c>
      <c r="E10" s="848"/>
      <c r="F10" s="848"/>
      <c r="G10" s="848"/>
      <c r="H10" s="848"/>
      <c r="I10" s="848"/>
      <c r="J10" s="848"/>
      <c r="K10" s="848"/>
      <c r="L10" s="848"/>
      <c r="M10" s="848"/>
      <c r="N10" s="848"/>
      <c r="O10" s="848"/>
      <c r="P10" s="848"/>
      <c r="Q10" s="848"/>
      <c r="R10" s="850"/>
      <c r="S10" s="850"/>
      <c r="T10" s="3"/>
      <c r="U10" s="851"/>
      <c r="V10" s="851"/>
      <c r="W10" s="848"/>
      <c r="X10" s="848"/>
      <c r="Y10" s="1130"/>
      <c r="Z10" s="848"/>
      <c r="AA10" s="352" t="s">
        <v>1023</v>
      </c>
      <c r="AB10" s="362" t="s">
        <v>1024</v>
      </c>
      <c r="AC10" s="179"/>
      <c r="AD10" s="179"/>
      <c r="AE10" s="179"/>
      <c r="AF10" s="179"/>
      <c r="AG10" s="179"/>
      <c r="AH10" s="179"/>
      <c r="AI10" s="179"/>
      <c r="AJ10" s="179"/>
      <c r="AK10" s="179"/>
      <c r="AL10" s="179"/>
      <c r="AM10" s="193"/>
      <c r="AP10" s="1452"/>
      <c r="AQ10" s="1452"/>
      <c r="AR10" s="1452"/>
      <c r="AS10" s="1452"/>
      <c r="AT10" s="1452"/>
      <c r="AU10" s="1452"/>
    </row>
    <row r="11" spans="1:47" ht="14.1" customHeight="1">
      <c r="A11" s="696"/>
      <c r="B11" s="190"/>
      <c r="C11" s="848"/>
      <c r="D11" s="848"/>
      <c r="E11" s="848"/>
      <c r="F11" s="848"/>
      <c r="G11" s="848"/>
      <c r="H11" s="848"/>
      <c r="I11" s="848"/>
      <c r="J11" s="848"/>
      <c r="K11" s="848"/>
      <c r="L11" s="848"/>
      <c r="M11" s="848"/>
      <c r="N11" s="848"/>
      <c r="O11" s="848"/>
      <c r="P11" s="848"/>
      <c r="Q11" s="848"/>
      <c r="R11" s="848"/>
      <c r="S11" s="848"/>
      <c r="T11" s="848"/>
      <c r="U11" s="176"/>
      <c r="V11" s="176"/>
      <c r="W11" s="176"/>
      <c r="X11" s="176"/>
      <c r="Y11" s="176"/>
      <c r="Z11" s="849"/>
      <c r="AA11" s="352"/>
      <c r="AB11" s="1273" t="s">
        <v>1228</v>
      </c>
      <c r="AC11" s="1273"/>
      <c r="AD11" s="1273"/>
      <c r="AE11" s="1273"/>
      <c r="AF11" s="1273"/>
      <c r="AG11" s="1273"/>
      <c r="AH11" s="1273"/>
      <c r="AI11" s="1273"/>
      <c r="AJ11" s="1273"/>
      <c r="AK11" s="1273"/>
      <c r="AL11" s="1273"/>
      <c r="AM11" s="1274"/>
    </row>
    <row r="12" spans="1:47" ht="14.1" customHeight="1">
      <c r="A12" s="696"/>
      <c r="B12" s="190"/>
      <c r="C12" s="848" t="s">
        <v>532</v>
      </c>
      <c r="D12" s="848"/>
      <c r="E12" s="848"/>
      <c r="F12" s="848"/>
      <c r="G12" s="848"/>
      <c r="H12" s="848"/>
      <c r="I12" s="848"/>
      <c r="J12" s="848"/>
      <c r="K12" s="848"/>
      <c r="L12" s="848"/>
      <c r="M12" s="848"/>
      <c r="N12" s="848"/>
      <c r="O12" s="848"/>
      <c r="P12" s="848"/>
      <c r="Q12" s="848"/>
      <c r="R12" s="176"/>
      <c r="S12" s="176"/>
      <c r="T12" s="176"/>
      <c r="U12" s="176"/>
      <c r="V12" s="176"/>
      <c r="W12" s="176"/>
      <c r="X12" s="176"/>
      <c r="Y12" s="176"/>
      <c r="Z12" s="848"/>
      <c r="AA12" s="352"/>
      <c r="AB12" s="1273"/>
      <c r="AC12" s="1273"/>
      <c r="AD12" s="1273"/>
      <c r="AE12" s="1273"/>
      <c r="AF12" s="1273"/>
      <c r="AG12" s="1273"/>
      <c r="AH12" s="1273"/>
      <c r="AI12" s="1273"/>
      <c r="AJ12" s="1273"/>
      <c r="AK12" s="1273"/>
      <c r="AL12" s="1273"/>
      <c r="AM12" s="1274"/>
    </row>
    <row r="13" spans="1:47" ht="14.1" customHeight="1">
      <c r="A13" s="696"/>
      <c r="B13" s="190"/>
      <c r="C13" s="848"/>
      <c r="D13" s="848" t="s">
        <v>185</v>
      </c>
      <c r="E13" s="848"/>
      <c r="F13" s="848"/>
      <c r="G13" s="848"/>
      <c r="H13" s="848"/>
      <c r="I13" s="848"/>
      <c r="J13" s="848"/>
      <c r="K13" s="848"/>
      <c r="L13" s="848"/>
      <c r="M13" s="848"/>
      <c r="N13" s="848"/>
      <c r="O13" s="848"/>
      <c r="P13" s="848"/>
      <c r="Q13" s="848"/>
      <c r="R13" s="848"/>
      <c r="S13" s="3"/>
      <c r="T13" s="3"/>
      <c r="U13" s="3"/>
      <c r="V13" s="848"/>
      <c r="W13" s="3"/>
      <c r="X13" s="3"/>
      <c r="Y13" s="3"/>
      <c r="Z13" s="849"/>
      <c r="AA13" s="866"/>
      <c r="AB13" s="1273"/>
      <c r="AC13" s="1273"/>
      <c r="AD13" s="1273"/>
      <c r="AE13" s="1273"/>
      <c r="AF13" s="1273"/>
      <c r="AG13" s="1273"/>
      <c r="AH13" s="1273"/>
      <c r="AI13" s="1273"/>
      <c r="AJ13" s="1273"/>
      <c r="AK13" s="1273"/>
      <c r="AL13" s="1273"/>
      <c r="AM13" s="1274"/>
    </row>
    <row r="14" spans="1:47" ht="14.1" customHeight="1">
      <c r="A14" s="696"/>
      <c r="B14" s="190"/>
      <c r="C14" s="848"/>
      <c r="D14" s="848"/>
      <c r="E14" s="848"/>
      <c r="F14" s="848"/>
      <c r="G14" s="848"/>
      <c r="H14" s="848"/>
      <c r="I14" s="848"/>
      <c r="J14" s="848"/>
      <c r="K14" s="848"/>
      <c r="L14" s="848"/>
      <c r="M14" s="848"/>
      <c r="N14" s="848"/>
      <c r="O14" s="848"/>
      <c r="P14" s="848"/>
      <c r="Q14" s="848"/>
      <c r="R14" s="850"/>
      <c r="S14" s="850"/>
      <c r="T14" s="3"/>
      <c r="U14" s="851"/>
      <c r="V14" s="851"/>
      <c r="W14" s="848"/>
      <c r="X14" s="848"/>
      <c r="Y14" s="1130"/>
      <c r="Z14" s="849"/>
      <c r="AA14" s="162" t="s">
        <v>1233</v>
      </c>
      <c r="AB14" s="1273" t="s">
        <v>1229</v>
      </c>
      <c r="AC14" s="1273"/>
      <c r="AD14" s="1273"/>
      <c r="AE14" s="1273"/>
      <c r="AF14" s="1273"/>
      <c r="AG14" s="1273"/>
      <c r="AH14" s="1273"/>
      <c r="AI14" s="1273"/>
      <c r="AJ14" s="1273"/>
      <c r="AK14" s="1273"/>
      <c r="AL14" s="1273"/>
      <c r="AM14" s="1274"/>
    </row>
    <row r="15" spans="1:47" ht="14.1" customHeight="1">
      <c r="A15" s="696"/>
      <c r="B15" s="190"/>
      <c r="C15" s="848"/>
      <c r="D15" s="179" t="s">
        <v>533</v>
      </c>
      <c r="E15" s="37"/>
      <c r="F15" s="37"/>
      <c r="G15" s="37"/>
      <c r="H15" s="37"/>
      <c r="I15" s="37"/>
      <c r="J15" s="37"/>
      <c r="K15" s="37"/>
      <c r="L15" s="37"/>
      <c r="M15" s="37"/>
      <c r="N15" s="37"/>
      <c r="O15" s="37"/>
      <c r="P15" s="37"/>
      <c r="Q15" s="37"/>
      <c r="R15" s="848"/>
      <c r="S15" s="848"/>
      <c r="T15" s="848"/>
      <c r="U15" s="176"/>
      <c r="V15" s="176"/>
      <c r="W15" s="176"/>
      <c r="X15" s="176"/>
      <c r="Y15" s="176"/>
      <c r="Z15" s="848"/>
      <c r="AA15" s="228"/>
      <c r="AB15" s="1273"/>
      <c r="AC15" s="1273"/>
      <c r="AD15" s="1273"/>
      <c r="AE15" s="1273"/>
      <c r="AF15" s="1273"/>
      <c r="AG15" s="1273"/>
      <c r="AH15" s="1273"/>
      <c r="AI15" s="1273"/>
      <c r="AJ15" s="1273"/>
      <c r="AK15" s="1273"/>
      <c r="AL15" s="1273"/>
      <c r="AM15" s="1274"/>
    </row>
    <row r="16" spans="1:47" ht="14.1" customHeight="1">
      <c r="A16" s="696"/>
      <c r="B16" s="190"/>
      <c r="C16" s="848"/>
      <c r="D16" s="848"/>
      <c r="E16" s="848" t="s">
        <v>184</v>
      </c>
      <c r="F16" s="848"/>
      <c r="G16" s="848"/>
      <c r="H16" s="848"/>
      <c r="I16" s="848"/>
      <c r="J16" s="848"/>
      <c r="K16" s="848"/>
      <c r="L16" s="848"/>
      <c r="M16" s="848"/>
      <c r="N16" s="848"/>
      <c r="O16" s="848"/>
      <c r="P16" s="848"/>
      <c r="Q16" s="848"/>
      <c r="R16" s="848"/>
      <c r="S16" s="848"/>
      <c r="T16" s="37"/>
      <c r="U16" s="37"/>
      <c r="V16" s="848"/>
      <c r="W16" s="830"/>
      <c r="X16" s="830"/>
      <c r="Y16" s="1127"/>
      <c r="Z16" s="848"/>
      <c r="AA16" s="868"/>
      <c r="AB16" s="1273"/>
      <c r="AC16" s="1273"/>
      <c r="AD16" s="1273"/>
      <c r="AE16" s="1273"/>
      <c r="AF16" s="1273"/>
      <c r="AG16" s="1273"/>
      <c r="AH16" s="1273"/>
      <c r="AI16" s="1273"/>
      <c r="AJ16" s="1273"/>
      <c r="AK16" s="1273"/>
      <c r="AL16" s="1273"/>
      <c r="AM16" s="1274"/>
    </row>
    <row r="17" spans="1:39" ht="14.1" customHeight="1">
      <c r="A17" s="696"/>
      <c r="B17" s="190"/>
      <c r="C17" s="848"/>
      <c r="D17" s="848"/>
      <c r="E17" s="848" t="s">
        <v>534</v>
      </c>
      <c r="F17" s="848"/>
      <c r="G17" s="848"/>
      <c r="H17" s="848"/>
      <c r="I17" s="848"/>
      <c r="J17" s="848"/>
      <c r="K17" s="848"/>
      <c r="L17" s="848"/>
      <c r="M17" s="848"/>
      <c r="N17" s="848"/>
      <c r="O17" s="848"/>
      <c r="P17" s="848"/>
      <c r="Q17" s="848"/>
      <c r="R17" s="850"/>
      <c r="S17" s="850"/>
      <c r="T17" s="3"/>
      <c r="U17" s="851"/>
      <c r="V17" s="851"/>
      <c r="W17" s="848"/>
      <c r="X17" s="848"/>
      <c r="Y17" s="1130"/>
      <c r="Z17" s="849"/>
      <c r="AA17" s="228"/>
      <c r="AB17" s="859"/>
      <c r="AC17" s="869"/>
      <c r="AD17" s="869"/>
      <c r="AE17" s="869"/>
      <c r="AF17" s="869"/>
      <c r="AG17" s="869"/>
      <c r="AH17" s="869"/>
      <c r="AI17" s="869"/>
      <c r="AJ17" s="869"/>
      <c r="AK17" s="869"/>
      <c r="AL17" s="869"/>
      <c r="AM17" s="870"/>
    </row>
    <row r="18" spans="1:39" ht="14.1" customHeight="1">
      <c r="A18" s="696"/>
      <c r="B18" s="190"/>
      <c r="C18" s="848"/>
      <c r="D18" s="848"/>
      <c r="E18" s="848"/>
      <c r="F18" s="848"/>
      <c r="G18" s="848"/>
      <c r="H18" s="848"/>
      <c r="I18" s="848"/>
      <c r="J18" s="848"/>
      <c r="K18" s="848"/>
      <c r="L18" s="848"/>
      <c r="M18" s="848"/>
      <c r="N18" s="848"/>
      <c r="O18" s="848"/>
      <c r="P18" s="848"/>
      <c r="Q18" s="848"/>
      <c r="R18" s="848"/>
      <c r="S18" s="848"/>
      <c r="T18" s="848"/>
      <c r="U18" s="176"/>
      <c r="V18" s="176"/>
      <c r="W18" s="176"/>
      <c r="X18" s="176"/>
      <c r="Y18" s="176"/>
      <c r="Z18" s="848"/>
      <c r="AA18" s="162" t="s">
        <v>1233</v>
      </c>
      <c r="AB18" s="1461" t="s">
        <v>1230</v>
      </c>
      <c r="AC18" s="1462"/>
      <c r="AD18" s="1462"/>
      <c r="AE18" s="1462"/>
      <c r="AF18" s="1462"/>
      <c r="AG18" s="1462"/>
      <c r="AH18" s="1462"/>
      <c r="AI18" s="1462"/>
      <c r="AJ18" s="1462"/>
      <c r="AK18" s="1462"/>
      <c r="AL18" s="1462"/>
      <c r="AM18" s="855"/>
    </row>
    <row r="19" spans="1:39" ht="14.1" customHeight="1">
      <c r="A19" s="696"/>
      <c r="B19" s="190"/>
      <c r="C19" s="848" t="s">
        <v>535</v>
      </c>
      <c r="D19" s="848"/>
      <c r="E19" s="848"/>
      <c r="F19" s="848"/>
      <c r="G19" s="848"/>
      <c r="H19" s="848"/>
      <c r="I19" s="848"/>
      <c r="J19" s="848"/>
      <c r="K19" s="848"/>
      <c r="L19" s="848"/>
      <c r="M19" s="848"/>
      <c r="N19" s="848"/>
      <c r="O19" s="848"/>
      <c r="P19" s="848"/>
      <c r="Q19" s="848"/>
      <c r="R19" s="848"/>
      <c r="S19" s="3"/>
      <c r="T19" s="848"/>
      <c r="U19" s="848"/>
      <c r="V19" s="848"/>
      <c r="W19" s="848"/>
      <c r="X19" s="848"/>
      <c r="Y19" s="1130"/>
      <c r="Z19" s="848"/>
      <c r="AA19" s="352"/>
      <c r="AB19" s="1462"/>
      <c r="AC19" s="1462"/>
      <c r="AD19" s="1462"/>
      <c r="AE19" s="1462"/>
      <c r="AF19" s="1462"/>
      <c r="AG19" s="1462"/>
      <c r="AH19" s="1462"/>
      <c r="AI19" s="1462"/>
      <c r="AJ19" s="1462"/>
      <c r="AK19" s="1462"/>
      <c r="AL19" s="1462"/>
      <c r="AM19" s="855"/>
    </row>
    <row r="20" spans="1:39" ht="14.1" customHeight="1">
      <c r="A20" s="696"/>
      <c r="B20" s="190"/>
      <c r="C20" s="848"/>
      <c r="D20" s="848" t="s">
        <v>536</v>
      </c>
      <c r="E20" s="179"/>
      <c r="F20" s="848"/>
      <c r="G20" s="848"/>
      <c r="H20" s="848"/>
      <c r="I20" s="848"/>
      <c r="J20" s="848"/>
      <c r="K20" s="848"/>
      <c r="L20" s="848"/>
      <c r="M20" s="848"/>
      <c r="N20" s="848"/>
      <c r="O20" s="848"/>
      <c r="P20" s="848"/>
      <c r="Q20" s="848"/>
      <c r="R20" s="848"/>
      <c r="S20" s="848"/>
      <c r="T20" s="830"/>
      <c r="U20" s="830"/>
      <c r="V20" s="848"/>
      <c r="W20" s="1191"/>
      <c r="X20" s="1191"/>
      <c r="Y20" s="1127"/>
      <c r="Z20" s="848"/>
      <c r="AA20" s="162"/>
      <c r="AB20" s="859"/>
      <c r="AC20" s="859"/>
      <c r="AD20" s="859"/>
      <c r="AE20" s="859"/>
      <c r="AF20" s="859"/>
      <c r="AG20" s="859"/>
      <c r="AH20" s="859"/>
      <c r="AI20" s="859"/>
      <c r="AJ20" s="859"/>
      <c r="AK20" s="859"/>
      <c r="AL20" s="859"/>
      <c r="AM20" s="855"/>
    </row>
    <row r="21" spans="1:39" ht="14.1" customHeight="1">
      <c r="A21" s="696"/>
      <c r="B21" s="190"/>
      <c r="C21" s="848"/>
      <c r="D21" s="848"/>
      <c r="E21" s="848"/>
      <c r="F21" s="848"/>
      <c r="G21" s="848"/>
      <c r="H21" s="848"/>
      <c r="I21" s="848"/>
      <c r="J21" s="848"/>
      <c r="K21" s="848"/>
      <c r="L21" s="848"/>
      <c r="M21" s="848"/>
      <c r="N21" s="848"/>
      <c r="O21" s="848"/>
      <c r="P21" s="848"/>
      <c r="Q21" s="848"/>
      <c r="R21" s="850"/>
      <c r="S21" s="850"/>
      <c r="T21" s="3"/>
      <c r="U21" s="851"/>
      <c r="V21" s="851"/>
      <c r="W21" s="848"/>
      <c r="X21" s="848"/>
      <c r="Y21" s="1130"/>
      <c r="Z21" s="849"/>
      <c r="AA21" s="162"/>
      <c r="AB21" s="998" t="s">
        <v>1240</v>
      </c>
      <c r="AC21" s="354"/>
      <c r="AD21" s="354"/>
      <c r="AE21" s="354"/>
      <c r="AF21" s="354"/>
      <c r="AG21" s="354"/>
      <c r="AH21" s="354"/>
      <c r="AI21" s="354"/>
      <c r="AJ21" s="354"/>
      <c r="AK21" s="354"/>
      <c r="AL21" s="354"/>
      <c r="AM21" s="871"/>
    </row>
    <row r="22" spans="1:39" ht="14.1" customHeight="1">
      <c r="A22" s="696"/>
      <c r="B22" s="190"/>
      <c r="C22" s="848"/>
      <c r="D22" s="848" t="s">
        <v>537</v>
      </c>
      <c r="E22" s="848"/>
      <c r="F22" s="848"/>
      <c r="G22" s="848"/>
      <c r="H22" s="848"/>
      <c r="I22" s="848"/>
      <c r="J22" s="848"/>
      <c r="K22" s="848"/>
      <c r="L22" s="848"/>
      <c r="M22" s="848"/>
      <c r="N22" s="848"/>
      <c r="O22" s="848"/>
      <c r="P22" s="848"/>
      <c r="Q22" s="848"/>
      <c r="R22" s="848"/>
      <c r="S22" s="848"/>
      <c r="T22" s="848"/>
      <c r="U22" s="176"/>
      <c r="V22" s="176"/>
      <c r="W22" s="176"/>
      <c r="X22" s="176"/>
      <c r="Y22" s="176"/>
      <c r="Z22" s="849"/>
      <c r="AA22" s="866"/>
      <c r="AB22" s="872"/>
      <c r="AC22" s="872"/>
      <c r="AD22" s="872"/>
      <c r="AE22" s="872"/>
      <c r="AF22" s="872"/>
      <c r="AG22" s="872"/>
      <c r="AH22" s="872"/>
      <c r="AI22" s="872"/>
      <c r="AJ22" s="872"/>
      <c r="AK22" s="872"/>
      <c r="AL22" s="354"/>
      <c r="AM22" s="871"/>
    </row>
    <row r="23" spans="1:39" ht="14.1" customHeight="1">
      <c r="A23" s="696"/>
      <c r="B23" s="190"/>
      <c r="C23" s="848"/>
      <c r="D23" s="37" t="s">
        <v>538</v>
      </c>
      <c r="E23" s="179"/>
      <c r="F23" s="37"/>
      <c r="G23" s="37"/>
      <c r="H23" s="37"/>
      <c r="I23" s="37"/>
      <c r="J23" s="37"/>
      <c r="K23" s="37"/>
      <c r="L23" s="37"/>
      <c r="M23" s="37"/>
      <c r="N23" s="37"/>
      <c r="O23" s="37"/>
      <c r="P23" s="37"/>
      <c r="Q23" s="37"/>
      <c r="R23" s="37"/>
      <c r="S23" s="37"/>
      <c r="T23" s="37"/>
      <c r="U23" s="37"/>
      <c r="V23" s="37"/>
      <c r="W23" s="37"/>
      <c r="X23" s="37"/>
      <c r="Y23" s="1146"/>
      <c r="Z23" s="848"/>
      <c r="AA23" s="228"/>
      <c r="AB23" s="859"/>
      <c r="AC23" s="869"/>
      <c r="AD23" s="869"/>
      <c r="AE23" s="869"/>
      <c r="AF23" s="869"/>
      <c r="AG23" s="869"/>
      <c r="AH23" s="869"/>
      <c r="AI23" s="869"/>
      <c r="AJ23" s="869"/>
      <c r="AK23" s="869"/>
      <c r="AL23" s="869"/>
      <c r="AM23" s="870"/>
    </row>
    <row r="24" spans="1:39" ht="14.1" customHeight="1">
      <c r="A24" s="696"/>
      <c r="B24" s="190"/>
      <c r="C24" s="848"/>
      <c r="D24" s="37"/>
      <c r="E24" s="848" t="s">
        <v>539</v>
      </c>
      <c r="F24" s="37"/>
      <c r="G24" s="37"/>
      <c r="H24" s="37"/>
      <c r="I24" s="37"/>
      <c r="J24" s="37"/>
      <c r="K24" s="37"/>
      <c r="L24" s="37"/>
      <c r="M24" s="37"/>
      <c r="N24" s="37"/>
      <c r="O24" s="37"/>
      <c r="P24" s="37"/>
      <c r="Q24" s="37"/>
      <c r="R24" s="37"/>
      <c r="S24" s="37"/>
      <c r="T24" s="37"/>
      <c r="U24" s="37"/>
      <c r="V24" s="37"/>
      <c r="W24" s="37"/>
      <c r="X24" s="37"/>
      <c r="Y24" s="1146"/>
      <c r="Z24" s="848"/>
      <c r="AA24" s="162" t="s">
        <v>1233</v>
      </c>
      <c r="AB24" s="1461" t="s">
        <v>1231</v>
      </c>
      <c r="AC24" s="1462"/>
      <c r="AD24" s="1462"/>
      <c r="AE24" s="1462"/>
      <c r="AF24" s="1462"/>
      <c r="AG24" s="1462"/>
      <c r="AH24" s="1462"/>
      <c r="AI24" s="1462"/>
      <c r="AJ24" s="1462"/>
      <c r="AK24" s="1462"/>
      <c r="AL24" s="1462"/>
      <c r="AM24" s="839"/>
    </row>
    <row r="25" spans="1:39" ht="14.1" customHeight="1">
      <c r="A25" s="696"/>
      <c r="B25" s="190"/>
      <c r="C25" s="848"/>
      <c r="D25" s="37"/>
      <c r="E25" s="179" t="s">
        <v>186</v>
      </c>
      <c r="F25" s="37"/>
      <c r="G25" s="37"/>
      <c r="H25" s="37"/>
      <c r="I25" s="37"/>
      <c r="J25" s="37"/>
      <c r="K25" s="37"/>
      <c r="L25" s="37"/>
      <c r="M25" s="37"/>
      <c r="N25" s="37"/>
      <c r="O25" s="37"/>
      <c r="P25" s="37"/>
      <c r="Q25" s="37"/>
      <c r="R25" s="37"/>
      <c r="S25" s="37"/>
      <c r="T25" s="37"/>
      <c r="U25" s="37"/>
      <c r="V25" s="37"/>
      <c r="W25" s="37"/>
      <c r="X25" s="37"/>
      <c r="Y25" s="1146"/>
      <c r="Z25" s="848"/>
      <c r="AA25" s="228"/>
      <c r="AB25" s="1462"/>
      <c r="AC25" s="1462"/>
      <c r="AD25" s="1462"/>
      <c r="AE25" s="1462"/>
      <c r="AF25" s="1462"/>
      <c r="AG25" s="1462"/>
      <c r="AH25" s="1462"/>
      <c r="AI25" s="1462"/>
      <c r="AJ25" s="1462"/>
      <c r="AK25" s="1462"/>
      <c r="AL25" s="1462"/>
      <c r="AM25" s="839"/>
    </row>
    <row r="26" spans="1:39" ht="14.1" customHeight="1">
      <c r="A26" s="696"/>
      <c r="B26" s="190"/>
      <c r="C26" s="848"/>
      <c r="D26" s="848" t="s">
        <v>540</v>
      </c>
      <c r="E26" s="38"/>
      <c r="F26" s="38"/>
      <c r="G26" s="38"/>
      <c r="H26" s="38"/>
      <c r="I26" s="38"/>
      <c r="J26" s="38"/>
      <c r="K26" s="38"/>
      <c r="L26" s="38"/>
      <c r="M26" s="38"/>
      <c r="N26" s="38"/>
      <c r="O26" s="38"/>
      <c r="P26" s="38"/>
      <c r="Q26" s="848"/>
      <c r="R26" s="848"/>
      <c r="S26" s="848"/>
      <c r="T26" s="848"/>
      <c r="U26" s="176"/>
      <c r="V26" s="176"/>
      <c r="W26" s="176"/>
      <c r="X26" s="176"/>
      <c r="Y26" s="176"/>
      <c r="Z26" s="848"/>
      <c r="AA26" s="162"/>
      <c r="AB26" s="838"/>
      <c r="AC26" s="838"/>
      <c r="AD26" s="838"/>
      <c r="AE26" s="838"/>
      <c r="AF26" s="838"/>
      <c r="AG26" s="838"/>
      <c r="AH26" s="838"/>
      <c r="AI26" s="838"/>
      <c r="AJ26" s="838"/>
      <c r="AK26" s="838"/>
      <c r="AL26" s="838"/>
      <c r="AM26" s="839"/>
    </row>
    <row r="27" spans="1:39" ht="14.1" customHeight="1">
      <c r="A27" s="696"/>
      <c r="B27" s="190"/>
      <c r="C27" s="848"/>
      <c r="D27" s="37" t="s">
        <v>541</v>
      </c>
      <c r="E27" s="179"/>
      <c r="F27" s="37"/>
      <c r="G27" s="37"/>
      <c r="H27" s="37"/>
      <c r="I27" s="37"/>
      <c r="J27" s="37"/>
      <c r="K27" s="37"/>
      <c r="L27" s="37"/>
      <c r="M27" s="37"/>
      <c r="N27" s="37"/>
      <c r="O27" s="37"/>
      <c r="P27" s="37"/>
      <c r="Q27" s="37"/>
      <c r="R27" s="37"/>
      <c r="S27" s="37"/>
      <c r="T27" s="37"/>
      <c r="U27" s="37"/>
      <c r="V27" s="37"/>
      <c r="W27" s="37"/>
      <c r="X27" s="37"/>
      <c r="Y27" s="1146"/>
      <c r="Z27" s="848"/>
      <c r="AA27" s="162"/>
      <c r="AB27" s="838"/>
      <c r="AC27" s="838"/>
      <c r="AD27" s="838"/>
      <c r="AE27" s="838"/>
      <c r="AF27" s="838"/>
      <c r="AG27" s="838"/>
      <c r="AH27" s="838"/>
      <c r="AI27" s="838"/>
      <c r="AJ27" s="838"/>
      <c r="AK27" s="838"/>
      <c r="AL27" s="838"/>
      <c r="AM27" s="839"/>
    </row>
    <row r="28" spans="1:39" ht="14.1" customHeight="1">
      <c r="A28" s="696"/>
      <c r="B28" s="190"/>
      <c r="C28" s="848"/>
      <c r="D28" s="37"/>
      <c r="E28" s="848" t="s">
        <v>542</v>
      </c>
      <c r="F28" s="37"/>
      <c r="G28" s="37"/>
      <c r="H28" s="37"/>
      <c r="I28" s="37"/>
      <c r="J28" s="37"/>
      <c r="K28" s="37"/>
      <c r="L28" s="37"/>
      <c r="M28" s="37"/>
      <c r="N28" s="37"/>
      <c r="O28" s="37"/>
      <c r="P28" s="37"/>
      <c r="Q28" s="37"/>
      <c r="R28" s="37"/>
      <c r="S28" s="37"/>
      <c r="T28" s="37"/>
      <c r="U28" s="37"/>
      <c r="V28" s="37"/>
      <c r="W28" s="37"/>
      <c r="X28" s="37"/>
      <c r="Y28" s="1146"/>
      <c r="Z28" s="848"/>
      <c r="AA28" s="162" t="s">
        <v>1233</v>
      </c>
      <c r="AB28" s="1461" t="s">
        <v>1232</v>
      </c>
      <c r="AC28" s="1462"/>
      <c r="AD28" s="1462"/>
      <c r="AE28" s="1462"/>
      <c r="AF28" s="1462"/>
      <c r="AG28" s="1462"/>
      <c r="AH28" s="1462"/>
      <c r="AI28" s="1462"/>
      <c r="AJ28" s="1462"/>
      <c r="AK28" s="1462"/>
      <c r="AL28" s="1462"/>
      <c r="AM28" s="839"/>
    </row>
    <row r="29" spans="1:39" ht="14.1" customHeight="1">
      <c r="A29" s="696"/>
      <c r="B29" s="190"/>
      <c r="C29" s="848"/>
      <c r="D29" s="37"/>
      <c r="E29" s="179"/>
      <c r="F29" s="37"/>
      <c r="G29" s="37"/>
      <c r="H29" s="37"/>
      <c r="I29" s="37"/>
      <c r="J29" s="37"/>
      <c r="K29" s="37"/>
      <c r="L29" s="37"/>
      <c r="M29" s="37"/>
      <c r="N29" s="37"/>
      <c r="O29" s="37"/>
      <c r="P29" s="37"/>
      <c r="Q29" s="37"/>
      <c r="R29" s="37"/>
      <c r="S29" s="37"/>
      <c r="T29" s="37"/>
      <c r="U29" s="37"/>
      <c r="V29" s="37"/>
      <c r="W29" s="37"/>
      <c r="X29" s="37"/>
      <c r="Y29" s="1146"/>
      <c r="Z29" s="848"/>
      <c r="AA29" s="162"/>
      <c r="AB29" s="1462"/>
      <c r="AC29" s="1462"/>
      <c r="AD29" s="1462"/>
      <c r="AE29" s="1462"/>
      <c r="AF29" s="1462"/>
      <c r="AG29" s="1462"/>
      <c r="AH29" s="1462"/>
      <c r="AI29" s="1462"/>
      <c r="AJ29" s="1462"/>
      <c r="AK29" s="1462"/>
      <c r="AL29" s="1462"/>
      <c r="AM29" s="839"/>
    </row>
    <row r="30" spans="1:39" ht="14.1" customHeight="1">
      <c r="A30" s="696"/>
      <c r="B30" s="190"/>
      <c r="C30" s="848"/>
      <c r="D30" s="848"/>
      <c r="E30" s="38"/>
      <c r="F30" s="38"/>
      <c r="G30" s="38"/>
      <c r="H30" s="38"/>
      <c r="I30" s="38"/>
      <c r="J30" s="38"/>
      <c r="K30" s="38"/>
      <c r="L30" s="38"/>
      <c r="M30" s="38"/>
      <c r="N30" s="38"/>
      <c r="O30" s="38"/>
      <c r="P30" s="38"/>
      <c r="Q30" s="848"/>
      <c r="R30" s="848"/>
      <c r="S30" s="848"/>
      <c r="T30" s="848"/>
      <c r="U30" s="176"/>
      <c r="V30" s="176"/>
      <c r="W30" s="176"/>
      <c r="X30" s="176"/>
      <c r="Y30" s="176"/>
      <c r="Z30" s="849"/>
      <c r="AA30" s="162"/>
      <c r="AB30" s="838"/>
      <c r="AC30" s="838"/>
      <c r="AD30" s="838"/>
      <c r="AE30" s="838"/>
      <c r="AF30" s="838"/>
      <c r="AG30" s="838"/>
      <c r="AH30" s="838"/>
      <c r="AI30" s="838"/>
      <c r="AJ30" s="838"/>
      <c r="AK30" s="838"/>
      <c r="AL30" s="838"/>
      <c r="AM30" s="839"/>
    </row>
    <row r="31" spans="1:39" ht="13.5" customHeight="1">
      <c r="A31" s="696"/>
      <c r="B31" s="190"/>
      <c r="C31" s="848"/>
      <c r="D31" s="37" t="s">
        <v>629</v>
      </c>
      <c r="E31" s="179"/>
      <c r="F31" s="38"/>
      <c r="G31" s="38"/>
      <c r="H31" s="38"/>
      <c r="I31" s="38"/>
      <c r="J31" s="38"/>
      <c r="K31" s="38"/>
      <c r="L31" s="38"/>
      <c r="M31" s="38"/>
      <c r="N31" s="38"/>
      <c r="O31" s="38"/>
      <c r="P31" s="38"/>
      <c r="Q31" s="38"/>
      <c r="R31" s="38"/>
      <c r="S31" s="38"/>
      <c r="T31" s="38"/>
      <c r="U31" s="38"/>
      <c r="V31" s="38"/>
      <c r="W31" s="38"/>
      <c r="X31" s="38"/>
      <c r="Y31" s="1136"/>
      <c r="Z31" s="38"/>
      <c r="AA31" s="162"/>
      <c r="AB31" s="354"/>
      <c r="AC31" s="354"/>
      <c r="AD31" s="354"/>
      <c r="AE31" s="354"/>
      <c r="AF31" s="354"/>
      <c r="AG31" s="354"/>
      <c r="AH31" s="354"/>
      <c r="AI31" s="354"/>
      <c r="AJ31" s="354"/>
      <c r="AK31" s="354"/>
      <c r="AL31" s="354"/>
      <c r="AM31" s="871"/>
    </row>
    <row r="32" spans="1:39" ht="14.1" customHeight="1">
      <c r="A32" s="696"/>
      <c r="B32" s="190"/>
      <c r="C32" s="848"/>
      <c r="D32" s="848"/>
      <c r="E32" s="848" t="s">
        <v>922</v>
      </c>
      <c r="F32" s="38"/>
      <c r="G32" s="848"/>
      <c r="H32" s="848"/>
      <c r="I32" s="848"/>
      <c r="J32" s="848"/>
      <c r="K32" s="848"/>
      <c r="L32" s="848"/>
      <c r="M32" s="848"/>
      <c r="N32" s="38"/>
      <c r="O32" s="38"/>
      <c r="P32" s="38"/>
      <c r="Q32" s="848"/>
      <c r="R32" s="850"/>
      <c r="S32" s="850"/>
      <c r="T32" s="3"/>
      <c r="U32" s="851"/>
      <c r="V32" s="851"/>
      <c r="W32" s="848"/>
      <c r="X32" s="848"/>
      <c r="Y32" s="1130"/>
      <c r="Z32" s="849"/>
      <c r="AA32" s="162"/>
      <c r="AB32" s="354"/>
      <c r="AC32" s="354"/>
      <c r="AD32" s="354"/>
      <c r="AE32" s="354"/>
      <c r="AF32" s="354"/>
      <c r="AG32" s="354"/>
      <c r="AH32" s="354"/>
      <c r="AI32" s="354"/>
      <c r="AJ32" s="354"/>
      <c r="AK32" s="354"/>
      <c r="AL32" s="354"/>
      <c r="AM32" s="871"/>
    </row>
    <row r="33" spans="1:39" ht="17.25" customHeight="1">
      <c r="A33" s="696"/>
      <c r="B33" s="190"/>
      <c r="C33" s="1404" t="s">
        <v>1044</v>
      </c>
      <c r="D33" s="1404"/>
      <c r="E33" s="1404"/>
      <c r="F33" s="1404"/>
      <c r="G33" s="1404"/>
      <c r="H33" s="1404"/>
      <c r="I33" s="1404"/>
      <c r="J33" s="1404"/>
      <c r="K33" s="1404"/>
      <c r="L33" s="1404"/>
      <c r="M33" s="1404"/>
      <c r="N33" s="1404"/>
      <c r="O33" s="1404"/>
      <c r="P33" s="1404"/>
      <c r="Q33" s="1404"/>
      <c r="R33" s="1404"/>
      <c r="S33" s="1404"/>
      <c r="T33" s="1404"/>
      <c r="U33" s="1404"/>
      <c r="V33" s="1404"/>
      <c r="W33" s="1404"/>
      <c r="X33" s="1404"/>
      <c r="Y33" s="1404"/>
      <c r="Z33" s="1405"/>
      <c r="AA33" s="162"/>
      <c r="AB33" s="848"/>
      <c r="AC33" s="848"/>
      <c r="AD33" s="848"/>
      <c r="AE33" s="848"/>
      <c r="AF33" s="848"/>
      <c r="AG33" s="848"/>
      <c r="AH33" s="848"/>
      <c r="AI33" s="848"/>
      <c r="AJ33" s="848"/>
      <c r="AK33" s="848"/>
      <c r="AL33" s="848"/>
      <c r="AM33" s="189"/>
    </row>
    <row r="34" spans="1:39" ht="14.1" customHeight="1">
      <c r="A34" s="696"/>
      <c r="B34" s="190"/>
      <c r="C34" s="848"/>
      <c r="D34" s="37" t="s">
        <v>187</v>
      </c>
      <c r="E34" s="179"/>
      <c r="F34" s="37"/>
      <c r="G34" s="37"/>
      <c r="H34" s="37"/>
      <c r="I34" s="37"/>
      <c r="J34" s="37"/>
      <c r="K34" s="37"/>
      <c r="L34" s="37"/>
      <c r="M34" s="37"/>
      <c r="N34" s="37"/>
      <c r="O34" s="37"/>
      <c r="P34" s="37"/>
      <c r="Q34" s="37"/>
      <c r="R34" s="37"/>
      <c r="S34" s="37"/>
      <c r="T34" s="3"/>
      <c r="U34" s="3"/>
      <c r="V34" s="848"/>
      <c r="W34" s="3"/>
      <c r="X34" s="3"/>
      <c r="Y34" s="3"/>
      <c r="Z34" s="848"/>
      <c r="AA34" s="352" t="s">
        <v>1156</v>
      </c>
      <c r="AB34" s="998" t="s">
        <v>1026</v>
      </c>
      <c r="AC34" s="985"/>
      <c r="AD34" s="985"/>
      <c r="AE34" s="985"/>
      <c r="AF34" s="985"/>
      <c r="AG34" s="985"/>
      <c r="AH34" s="848"/>
      <c r="AI34" s="848"/>
      <c r="AJ34" s="848"/>
      <c r="AK34" s="848"/>
      <c r="AL34" s="848"/>
      <c r="AM34" s="189"/>
    </row>
    <row r="35" spans="1:39" ht="14.1" customHeight="1">
      <c r="A35" s="696"/>
      <c r="B35" s="190"/>
      <c r="C35" s="848"/>
      <c r="D35" s="37"/>
      <c r="E35" s="37" t="s">
        <v>188</v>
      </c>
      <c r="F35" s="179"/>
      <c r="G35" s="37"/>
      <c r="H35" s="37"/>
      <c r="I35" s="37"/>
      <c r="J35" s="37"/>
      <c r="K35" s="37"/>
      <c r="L35" s="37"/>
      <c r="M35" s="37"/>
      <c r="N35" s="37"/>
      <c r="O35" s="37"/>
      <c r="P35" s="37"/>
      <c r="Q35" s="37"/>
      <c r="R35" s="850"/>
      <c r="S35" s="850"/>
      <c r="T35" s="3"/>
      <c r="U35" s="851"/>
      <c r="V35" s="851"/>
      <c r="W35" s="848"/>
      <c r="X35" s="848"/>
      <c r="Y35" s="1130"/>
      <c r="Z35" s="848"/>
      <c r="AA35" s="162"/>
      <c r="AB35" s="985"/>
      <c r="AC35" s="985"/>
      <c r="AD35" s="985"/>
      <c r="AE35" s="985"/>
      <c r="AF35" s="985"/>
      <c r="AG35" s="985"/>
      <c r="AH35" s="848"/>
      <c r="AI35" s="848"/>
      <c r="AJ35" s="848"/>
      <c r="AK35" s="848"/>
      <c r="AL35" s="848"/>
      <c r="AM35" s="189"/>
    </row>
    <row r="36" spans="1:39" ht="14.1" customHeight="1">
      <c r="A36" s="696"/>
      <c r="B36" s="190"/>
      <c r="C36" s="848"/>
      <c r="D36" s="37"/>
      <c r="E36" s="37"/>
      <c r="F36" s="37"/>
      <c r="G36" s="37"/>
      <c r="H36" s="37"/>
      <c r="I36" s="37"/>
      <c r="J36" s="37"/>
      <c r="K36" s="37"/>
      <c r="L36" s="37"/>
      <c r="M36" s="37"/>
      <c r="N36" s="37"/>
      <c r="O36" s="37"/>
      <c r="P36" s="37"/>
      <c r="Q36" s="37"/>
      <c r="R36" s="848"/>
      <c r="S36" s="848"/>
      <c r="T36" s="848"/>
      <c r="U36" s="176"/>
      <c r="V36" s="176"/>
      <c r="W36" s="176"/>
      <c r="X36" s="176"/>
      <c r="Y36" s="176"/>
      <c r="Z36" s="848"/>
      <c r="AA36" s="162"/>
      <c r="AB36" s="848"/>
      <c r="AC36" s="848"/>
      <c r="AD36" s="848"/>
      <c r="AE36" s="848"/>
      <c r="AF36" s="848"/>
      <c r="AG36" s="848"/>
      <c r="AH36" s="848"/>
      <c r="AI36" s="848"/>
      <c r="AJ36" s="848"/>
      <c r="AK36" s="848"/>
      <c r="AL36" s="848"/>
      <c r="AM36" s="189"/>
    </row>
    <row r="37" spans="1:39" ht="14.1" customHeight="1">
      <c r="A37" s="696"/>
      <c r="B37" s="190"/>
      <c r="C37" s="848"/>
      <c r="D37" s="37" t="s">
        <v>543</v>
      </c>
      <c r="E37" s="179"/>
      <c r="F37" s="179"/>
      <c r="G37" s="37"/>
      <c r="H37" s="37"/>
      <c r="I37" s="37"/>
      <c r="J37" s="37"/>
      <c r="K37" s="37"/>
      <c r="L37" s="37"/>
      <c r="M37" s="37"/>
      <c r="N37" s="37"/>
      <c r="O37" s="37"/>
      <c r="P37" s="37"/>
      <c r="Q37" s="37"/>
      <c r="R37" s="37"/>
      <c r="S37" s="37"/>
      <c r="T37" s="37"/>
      <c r="U37" s="37"/>
      <c r="V37" s="37"/>
      <c r="W37" s="37"/>
      <c r="X37" s="37"/>
      <c r="Y37" s="1146"/>
      <c r="Z37" s="848"/>
      <c r="AA37" s="162"/>
      <c r="AB37" s="848"/>
      <c r="AC37" s="848"/>
      <c r="AD37" s="848"/>
      <c r="AE37" s="848"/>
      <c r="AF37" s="848"/>
      <c r="AG37" s="848"/>
      <c r="AH37" s="848"/>
      <c r="AI37" s="848"/>
      <c r="AJ37" s="848"/>
      <c r="AK37" s="848"/>
      <c r="AL37" s="848"/>
      <c r="AM37" s="189"/>
    </row>
    <row r="38" spans="1:39" ht="14.1" customHeight="1">
      <c r="A38" s="696"/>
      <c r="B38" s="190"/>
      <c r="C38" s="848"/>
      <c r="D38" s="37"/>
      <c r="E38" s="37" t="s">
        <v>469</v>
      </c>
      <c r="F38" s="37"/>
      <c r="G38" s="37"/>
      <c r="H38" s="37"/>
      <c r="I38" s="37"/>
      <c r="J38" s="37"/>
      <c r="K38" s="37"/>
      <c r="L38" s="37"/>
      <c r="M38" s="37"/>
      <c r="N38" s="848"/>
      <c r="O38" s="848"/>
      <c r="P38" s="848"/>
      <c r="Q38" s="37"/>
      <c r="R38" s="850"/>
      <c r="S38" s="850"/>
      <c r="T38" s="3"/>
      <c r="U38" s="851"/>
      <c r="V38" s="851"/>
      <c r="W38" s="848"/>
      <c r="X38" s="848"/>
      <c r="Y38" s="1130"/>
      <c r="Z38" s="848"/>
      <c r="AA38" s="162"/>
      <c r="AB38" s="848"/>
      <c r="AC38" s="848"/>
      <c r="AD38" s="848"/>
      <c r="AE38" s="848"/>
      <c r="AF38" s="848"/>
      <c r="AG38" s="848"/>
      <c r="AH38" s="848"/>
      <c r="AI38" s="848"/>
      <c r="AJ38" s="848"/>
      <c r="AK38" s="848"/>
      <c r="AL38" s="848"/>
      <c r="AM38" s="189"/>
    </row>
    <row r="39" spans="1:39" ht="14.1" customHeight="1">
      <c r="A39" s="696"/>
      <c r="B39" s="190"/>
      <c r="C39" s="848"/>
      <c r="D39" s="848"/>
      <c r="E39" s="848"/>
      <c r="F39" s="848"/>
      <c r="G39" s="848"/>
      <c r="H39" s="848"/>
      <c r="I39" s="848"/>
      <c r="J39" s="848"/>
      <c r="K39" s="848"/>
      <c r="L39" s="848"/>
      <c r="M39" s="848"/>
      <c r="N39" s="848"/>
      <c r="O39" s="848"/>
      <c r="P39" s="848"/>
      <c r="Q39" s="37"/>
      <c r="R39" s="848"/>
      <c r="S39" s="848"/>
      <c r="T39" s="848"/>
      <c r="U39" s="176"/>
      <c r="V39" s="176"/>
      <c r="W39" s="176"/>
      <c r="X39" s="176"/>
      <c r="Y39" s="176"/>
      <c r="Z39" s="848"/>
      <c r="AA39" s="162"/>
      <c r="AB39" s="848"/>
      <c r="AC39" s="848"/>
      <c r="AD39" s="848"/>
      <c r="AE39" s="848"/>
      <c r="AF39" s="848"/>
      <c r="AG39" s="848"/>
      <c r="AH39" s="848"/>
      <c r="AI39" s="848"/>
      <c r="AJ39" s="848"/>
      <c r="AK39" s="848"/>
      <c r="AL39" s="848"/>
      <c r="AM39" s="189"/>
    </row>
    <row r="40" spans="1:39" ht="13.5" customHeight="1">
      <c r="A40" s="696"/>
      <c r="B40" s="190"/>
      <c r="C40" s="848"/>
      <c r="D40" s="37" t="s">
        <v>969</v>
      </c>
      <c r="E40" s="179"/>
      <c r="F40" s="37"/>
      <c r="G40" s="37"/>
      <c r="H40" s="37"/>
      <c r="I40" s="37"/>
      <c r="J40" s="37"/>
      <c r="K40" s="37"/>
      <c r="L40" s="37"/>
      <c r="M40" s="37"/>
      <c r="N40" s="37"/>
      <c r="O40" s="37"/>
      <c r="P40" s="37"/>
      <c r="Q40" s="37"/>
      <c r="R40" s="37"/>
      <c r="S40" s="37"/>
      <c r="T40" s="37"/>
      <c r="U40" s="37"/>
      <c r="V40" s="848"/>
      <c r="W40" s="37"/>
      <c r="X40" s="37"/>
      <c r="Y40" s="1146"/>
      <c r="Z40" s="848"/>
      <c r="AA40" s="162"/>
      <c r="AB40" s="848"/>
      <c r="AC40" s="848"/>
      <c r="AD40" s="848"/>
      <c r="AE40" s="848"/>
      <c r="AF40" s="848"/>
      <c r="AG40" s="848"/>
      <c r="AH40" s="848"/>
      <c r="AI40" s="848"/>
      <c r="AJ40" s="848"/>
      <c r="AK40" s="848"/>
      <c r="AL40" s="848"/>
      <c r="AM40" s="189"/>
    </row>
    <row r="41" spans="1:39" ht="14.1" customHeight="1">
      <c r="A41" s="696"/>
      <c r="B41" s="190"/>
      <c r="C41" s="848"/>
      <c r="D41" s="37"/>
      <c r="E41" s="37"/>
      <c r="F41" s="37"/>
      <c r="G41" s="37"/>
      <c r="H41" s="37"/>
      <c r="I41" s="37"/>
      <c r="J41" s="37"/>
      <c r="K41" s="37"/>
      <c r="L41" s="37"/>
      <c r="M41" s="37"/>
      <c r="N41" s="37"/>
      <c r="O41" s="37"/>
      <c r="P41" s="37"/>
      <c r="Q41" s="37"/>
      <c r="R41" s="850"/>
      <c r="S41" s="850"/>
      <c r="T41" s="3"/>
      <c r="U41" s="851"/>
      <c r="V41" s="851"/>
      <c r="W41" s="848"/>
      <c r="X41" s="848"/>
      <c r="Y41" s="1130"/>
      <c r="Z41" s="849"/>
      <c r="AA41" s="162"/>
      <c r="AB41" s="848"/>
      <c r="AC41" s="848"/>
      <c r="AD41" s="848"/>
      <c r="AE41" s="848"/>
      <c r="AF41" s="848"/>
      <c r="AG41" s="848"/>
      <c r="AH41" s="848"/>
      <c r="AI41" s="848"/>
      <c r="AJ41" s="848"/>
      <c r="AK41" s="848"/>
      <c r="AL41" s="848"/>
      <c r="AM41" s="189"/>
    </row>
    <row r="42" spans="1:39" ht="14.1" customHeight="1">
      <c r="A42" s="696"/>
      <c r="B42" s="190"/>
      <c r="C42" s="848"/>
      <c r="D42" s="848"/>
      <c r="E42" s="848"/>
      <c r="F42" s="848"/>
      <c r="G42" s="848"/>
      <c r="H42" s="848"/>
      <c r="I42" s="848"/>
      <c r="J42" s="848"/>
      <c r="K42" s="848"/>
      <c r="L42" s="848"/>
      <c r="M42" s="848"/>
      <c r="N42" s="848"/>
      <c r="O42" s="848"/>
      <c r="P42" s="848"/>
      <c r="Q42" s="848"/>
      <c r="R42" s="848"/>
      <c r="S42" s="848"/>
      <c r="T42" s="848"/>
      <c r="U42" s="176"/>
      <c r="V42" s="176"/>
      <c r="W42" s="176"/>
      <c r="X42" s="176"/>
      <c r="Y42" s="176"/>
      <c r="Z42" s="849"/>
      <c r="AA42" s="162"/>
      <c r="AB42" s="848"/>
      <c r="AC42" s="848"/>
      <c r="AD42" s="848"/>
      <c r="AE42" s="848"/>
      <c r="AF42" s="848"/>
      <c r="AG42" s="848"/>
      <c r="AH42" s="848"/>
      <c r="AI42" s="848"/>
      <c r="AJ42" s="848"/>
      <c r="AK42" s="848"/>
      <c r="AL42" s="848"/>
      <c r="AM42" s="189"/>
    </row>
    <row r="43" spans="1:39" ht="14.1" customHeight="1">
      <c r="A43" s="696"/>
      <c r="B43" s="190"/>
      <c r="C43" s="848"/>
      <c r="D43" s="37" t="s">
        <v>189</v>
      </c>
      <c r="E43" s="179"/>
      <c r="F43" s="848"/>
      <c r="G43" s="848"/>
      <c r="H43" s="848"/>
      <c r="I43" s="848"/>
      <c r="J43" s="848"/>
      <c r="K43" s="848"/>
      <c r="L43" s="848"/>
      <c r="M43" s="848"/>
      <c r="N43" s="848"/>
      <c r="O43" s="848"/>
      <c r="P43" s="848"/>
      <c r="Q43" s="848"/>
      <c r="R43" s="848"/>
      <c r="S43" s="848"/>
      <c r="T43" s="848"/>
      <c r="U43" s="848"/>
      <c r="V43" s="848"/>
      <c r="W43" s="848"/>
      <c r="X43" s="848"/>
      <c r="Y43" s="1130"/>
      <c r="Z43" s="848"/>
      <c r="AA43" s="162"/>
      <c r="AB43" s="848"/>
      <c r="AC43" s="848"/>
      <c r="AD43" s="848"/>
      <c r="AE43" s="848"/>
      <c r="AF43" s="848"/>
      <c r="AG43" s="848"/>
      <c r="AH43" s="848"/>
      <c r="AI43" s="848"/>
      <c r="AJ43" s="848"/>
      <c r="AK43" s="848"/>
      <c r="AL43" s="848"/>
      <c r="AM43" s="189"/>
    </row>
    <row r="44" spans="1:39" ht="14.1" customHeight="1">
      <c r="A44" s="696"/>
      <c r="B44" s="190"/>
      <c r="C44" s="848"/>
      <c r="D44" s="37"/>
      <c r="E44" s="37" t="s">
        <v>140</v>
      </c>
      <c r="F44" s="848"/>
      <c r="G44" s="37"/>
      <c r="H44" s="37"/>
      <c r="I44" s="37"/>
      <c r="J44" s="37"/>
      <c r="K44" s="37"/>
      <c r="L44" s="37"/>
      <c r="M44" s="37"/>
      <c r="N44" s="37"/>
      <c r="O44" s="37"/>
      <c r="P44" s="37"/>
      <c r="Q44" s="37"/>
      <c r="R44" s="850"/>
      <c r="S44" s="850"/>
      <c r="T44" s="3"/>
      <c r="U44" s="851"/>
      <c r="V44" s="851"/>
      <c r="W44" s="848"/>
      <c r="X44" s="848"/>
      <c r="Y44" s="1130"/>
      <c r="Z44" s="848"/>
      <c r="AA44" s="162"/>
      <c r="AB44" s="848"/>
      <c r="AC44" s="848"/>
      <c r="AD44" s="848"/>
      <c r="AE44" s="848"/>
      <c r="AF44" s="848"/>
      <c r="AG44" s="848"/>
      <c r="AH44" s="848"/>
      <c r="AI44" s="848"/>
      <c r="AJ44" s="848"/>
      <c r="AK44" s="848"/>
      <c r="AL44" s="848"/>
      <c r="AM44" s="189"/>
    </row>
    <row r="45" spans="1:39" ht="14.1" customHeight="1">
      <c r="A45" s="696"/>
      <c r="B45" s="190"/>
      <c r="C45" s="848"/>
      <c r="D45" s="848"/>
      <c r="E45" s="848"/>
      <c r="F45" s="848"/>
      <c r="G45" s="848"/>
      <c r="H45" s="848"/>
      <c r="I45" s="848"/>
      <c r="J45" s="848"/>
      <c r="K45" s="848"/>
      <c r="L45" s="848"/>
      <c r="M45" s="848"/>
      <c r="N45" s="848"/>
      <c r="O45" s="848"/>
      <c r="P45" s="848"/>
      <c r="Q45" s="37"/>
      <c r="R45" s="848"/>
      <c r="S45" s="848"/>
      <c r="T45" s="848"/>
      <c r="U45" s="176"/>
      <c r="V45" s="176"/>
      <c r="W45" s="176"/>
      <c r="X45" s="176"/>
      <c r="Y45" s="176"/>
      <c r="Z45" s="848"/>
      <c r="AA45" s="162"/>
      <c r="AB45" s="848"/>
      <c r="AC45" s="848"/>
      <c r="AD45" s="848"/>
      <c r="AE45" s="848"/>
      <c r="AF45" s="848"/>
      <c r="AG45" s="848"/>
      <c r="AH45" s="848"/>
      <c r="AI45" s="848"/>
      <c r="AJ45" s="848"/>
      <c r="AK45" s="848"/>
      <c r="AL45" s="848"/>
      <c r="AM45" s="189"/>
    </row>
    <row r="46" spans="1:39" ht="14.1" customHeight="1">
      <c r="A46" s="696"/>
      <c r="B46" s="190"/>
      <c r="C46" s="848"/>
      <c r="D46" s="37" t="s">
        <v>190</v>
      </c>
      <c r="E46" s="179"/>
      <c r="F46" s="848"/>
      <c r="G46" s="848"/>
      <c r="H46" s="848"/>
      <c r="I46" s="848"/>
      <c r="J46" s="848"/>
      <c r="K46" s="848"/>
      <c r="L46" s="848"/>
      <c r="M46" s="848"/>
      <c r="N46" s="848"/>
      <c r="O46" s="848"/>
      <c r="P46" s="848"/>
      <c r="Q46" s="848"/>
      <c r="R46" s="848"/>
      <c r="S46" s="848"/>
      <c r="T46" s="848"/>
      <c r="U46" s="848"/>
      <c r="V46" s="848"/>
      <c r="W46" s="848"/>
      <c r="X46" s="848"/>
      <c r="Y46" s="1130"/>
      <c r="Z46" s="848"/>
      <c r="AA46" s="162"/>
      <c r="AB46" s="848"/>
      <c r="AC46" s="848"/>
      <c r="AD46" s="848"/>
      <c r="AE46" s="848"/>
      <c r="AF46" s="848"/>
      <c r="AG46" s="848"/>
      <c r="AH46" s="848"/>
      <c r="AI46" s="848"/>
      <c r="AJ46" s="848"/>
      <c r="AK46" s="848"/>
      <c r="AL46" s="848"/>
      <c r="AM46" s="189"/>
    </row>
    <row r="47" spans="1:39" ht="14.1" customHeight="1">
      <c r="A47" s="696"/>
      <c r="B47" s="190"/>
      <c r="C47" s="848"/>
      <c r="D47" s="37"/>
      <c r="E47" s="37" t="s">
        <v>36</v>
      </c>
      <c r="F47" s="848"/>
      <c r="G47" s="37"/>
      <c r="H47" s="37"/>
      <c r="I47" s="37"/>
      <c r="J47" s="37"/>
      <c r="K47" s="37"/>
      <c r="L47" s="37"/>
      <c r="M47" s="37"/>
      <c r="N47" s="37"/>
      <c r="O47" s="37"/>
      <c r="P47" s="37"/>
      <c r="Q47" s="37"/>
      <c r="R47" s="850"/>
      <c r="S47" s="850"/>
      <c r="T47" s="3"/>
      <c r="U47" s="851"/>
      <c r="V47" s="851"/>
      <c r="W47" s="848"/>
      <c r="X47" s="848"/>
      <c r="Y47" s="1130"/>
      <c r="Z47" s="848"/>
      <c r="AA47" s="162"/>
      <c r="AB47" s="848"/>
      <c r="AC47" s="848"/>
      <c r="AD47" s="848"/>
      <c r="AE47" s="848"/>
      <c r="AF47" s="848"/>
      <c r="AG47" s="848"/>
      <c r="AH47" s="848"/>
      <c r="AI47" s="848"/>
      <c r="AJ47" s="848"/>
      <c r="AK47" s="848"/>
      <c r="AL47" s="848"/>
      <c r="AM47" s="189"/>
    </row>
    <row r="48" spans="1:39" ht="14.1" customHeight="1">
      <c r="A48" s="696"/>
      <c r="B48" s="190"/>
      <c r="C48" s="848"/>
      <c r="D48" s="848"/>
      <c r="E48" s="848"/>
      <c r="F48" s="848"/>
      <c r="G48" s="848"/>
      <c r="H48" s="848"/>
      <c r="I48" s="848"/>
      <c r="J48" s="848"/>
      <c r="K48" s="848"/>
      <c r="L48" s="848"/>
      <c r="M48" s="848"/>
      <c r="N48" s="848"/>
      <c r="O48" s="848"/>
      <c r="P48" s="848"/>
      <c r="Q48" s="37"/>
      <c r="R48" s="848"/>
      <c r="S48" s="848"/>
      <c r="T48" s="848"/>
      <c r="U48" s="176"/>
      <c r="V48" s="176"/>
      <c r="W48" s="176"/>
      <c r="X48" s="176"/>
      <c r="Y48" s="176"/>
      <c r="Z48" s="848"/>
      <c r="AA48" s="162"/>
      <c r="AB48" s="848"/>
      <c r="AC48" s="848"/>
      <c r="AD48" s="848"/>
      <c r="AE48" s="848"/>
      <c r="AF48" s="848"/>
      <c r="AG48" s="848"/>
      <c r="AH48" s="848"/>
      <c r="AI48" s="848"/>
      <c r="AJ48" s="848"/>
      <c r="AK48" s="848"/>
      <c r="AL48" s="848"/>
      <c r="AM48" s="189"/>
    </row>
    <row r="49" spans="1:39" ht="14.1" customHeight="1">
      <c r="A49" s="696"/>
      <c r="B49" s="190"/>
      <c r="C49" s="848"/>
      <c r="D49" s="848"/>
      <c r="E49" s="848"/>
      <c r="F49" s="848"/>
      <c r="G49" s="848"/>
      <c r="H49" s="848"/>
      <c r="I49" s="848"/>
      <c r="J49" s="848"/>
      <c r="K49" s="848"/>
      <c r="L49" s="848"/>
      <c r="M49" s="848"/>
      <c r="N49" s="848"/>
      <c r="O49" s="848"/>
      <c r="P49" s="848"/>
      <c r="Q49" s="848"/>
      <c r="R49" s="848"/>
      <c r="S49" s="848"/>
      <c r="T49" s="37"/>
      <c r="U49" s="37"/>
      <c r="V49" s="848"/>
      <c r="W49" s="37"/>
      <c r="X49" s="37"/>
      <c r="Y49" s="1146"/>
      <c r="Z49" s="848"/>
      <c r="AA49" s="162"/>
      <c r="AB49" s="848"/>
      <c r="AC49" s="848"/>
      <c r="AD49" s="848"/>
      <c r="AE49" s="848"/>
      <c r="AF49" s="848"/>
      <c r="AG49" s="848"/>
      <c r="AH49" s="848"/>
      <c r="AI49" s="848"/>
      <c r="AJ49" s="848"/>
      <c r="AK49" s="848"/>
      <c r="AL49" s="848"/>
      <c r="AM49" s="189"/>
    </row>
    <row r="50" spans="1:39" ht="14.1" customHeight="1">
      <c r="A50" s="696"/>
      <c r="B50" s="190"/>
      <c r="C50" s="848" t="s">
        <v>14</v>
      </c>
      <c r="D50" s="848"/>
      <c r="E50" s="848"/>
      <c r="F50" s="848"/>
      <c r="G50" s="848"/>
      <c r="H50" s="848"/>
      <c r="I50" s="848"/>
      <c r="J50" s="848"/>
      <c r="K50" s="848"/>
      <c r="L50" s="848"/>
      <c r="M50" s="848"/>
      <c r="N50" s="848"/>
      <c r="O50" s="848"/>
      <c r="P50" s="848"/>
      <c r="Q50" s="37"/>
      <c r="R50" s="850"/>
      <c r="S50" s="850"/>
      <c r="T50" s="3"/>
      <c r="U50" s="851"/>
      <c r="V50" s="851"/>
      <c r="W50" s="848"/>
      <c r="X50" s="848"/>
      <c r="Y50" s="1130"/>
      <c r="Z50" s="849"/>
      <c r="AA50" s="162"/>
      <c r="AB50" s="848"/>
      <c r="AC50" s="848"/>
      <c r="AD50" s="848"/>
      <c r="AE50" s="848"/>
      <c r="AF50" s="848"/>
      <c r="AG50" s="848"/>
      <c r="AH50" s="848"/>
      <c r="AI50" s="848"/>
      <c r="AJ50" s="848"/>
      <c r="AK50" s="38"/>
      <c r="AL50" s="38"/>
      <c r="AM50" s="189"/>
    </row>
    <row r="51" spans="1:39" ht="14.1" customHeight="1">
      <c r="A51" s="696"/>
      <c r="B51" s="190"/>
      <c r="C51" s="848"/>
      <c r="D51" s="848"/>
      <c r="E51" s="848"/>
      <c r="F51" s="848"/>
      <c r="G51" s="848"/>
      <c r="H51" s="848"/>
      <c r="I51" s="848"/>
      <c r="J51" s="848"/>
      <c r="K51" s="848"/>
      <c r="L51" s="848"/>
      <c r="M51" s="848"/>
      <c r="N51" s="848"/>
      <c r="O51" s="848"/>
      <c r="P51" s="848"/>
      <c r="Q51" s="848"/>
      <c r="R51" s="848"/>
      <c r="S51" s="848"/>
      <c r="T51" s="848"/>
      <c r="U51" s="176"/>
      <c r="V51" s="176"/>
      <c r="W51" s="176"/>
      <c r="X51" s="176"/>
      <c r="Y51" s="176"/>
      <c r="Z51" s="849"/>
      <c r="AA51" s="162"/>
      <c r="AB51" s="848"/>
      <c r="AC51" s="848"/>
      <c r="AD51" s="848"/>
      <c r="AE51" s="848"/>
      <c r="AF51" s="848"/>
      <c r="AG51" s="848"/>
      <c r="AH51" s="848"/>
      <c r="AI51" s="848"/>
      <c r="AJ51" s="848"/>
      <c r="AK51" s="848"/>
      <c r="AL51" s="848"/>
      <c r="AM51" s="189"/>
    </row>
    <row r="52" spans="1:39" ht="14.1" customHeight="1">
      <c r="A52" s="696"/>
      <c r="B52" s="190"/>
      <c r="C52" s="848"/>
      <c r="D52" s="848"/>
      <c r="E52" s="848"/>
      <c r="F52" s="848"/>
      <c r="G52" s="848"/>
      <c r="H52" s="848"/>
      <c r="I52" s="848"/>
      <c r="J52" s="848"/>
      <c r="K52" s="848"/>
      <c r="L52" s="848"/>
      <c r="M52" s="848"/>
      <c r="N52" s="848"/>
      <c r="O52" s="848"/>
      <c r="P52" s="848"/>
      <c r="Q52" s="848"/>
      <c r="R52" s="848"/>
      <c r="S52" s="3"/>
      <c r="T52" s="3"/>
      <c r="U52" s="3"/>
      <c r="V52" s="848"/>
      <c r="W52" s="3"/>
      <c r="X52" s="3"/>
      <c r="Y52" s="3"/>
      <c r="Z52" s="848"/>
      <c r="AA52" s="162"/>
      <c r="AB52" s="848"/>
      <c r="AC52" s="848"/>
      <c r="AD52" s="848"/>
      <c r="AE52" s="848"/>
      <c r="AF52" s="848"/>
      <c r="AG52" s="848"/>
      <c r="AH52" s="848"/>
      <c r="AI52" s="848"/>
      <c r="AJ52" s="848"/>
      <c r="AK52" s="848"/>
      <c r="AL52" s="848"/>
      <c r="AM52" s="189"/>
    </row>
    <row r="53" spans="1:39" ht="14.1" customHeight="1">
      <c r="A53" s="696"/>
      <c r="B53" s="190"/>
      <c r="C53" s="848" t="s">
        <v>15</v>
      </c>
      <c r="D53" s="848"/>
      <c r="E53" s="848"/>
      <c r="F53" s="848"/>
      <c r="G53" s="848"/>
      <c r="H53" s="848"/>
      <c r="I53" s="848"/>
      <c r="J53" s="848"/>
      <c r="K53" s="848"/>
      <c r="L53" s="848"/>
      <c r="M53" s="848"/>
      <c r="N53" s="848"/>
      <c r="O53" s="848"/>
      <c r="P53" s="848"/>
      <c r="Q53" s="848"/>
      <c r="R53" s="850"/>
      <c r="S53" s="850"/>
      <c r="T53" s="3"/>
      <c r="U53" s="851"/>
      <c r="V53" s="851"/>
      <c r="W53" s="848"/>
      <c r="X53" s="848"/>
      <c r="Y53" s="1130"/>
      <c r="Z53" s="849"/>
      <c r="AA53" s="162"/>
      <c r="AB53" s="848"/>
      <c r="AC53" s="848"/>
      <c r="AD53" s="848"/>
      <c r="AE53" s="848"/>
      <c r="AF53" s="848"/>
      <c r="AG53" s="848"/>
      <c r="AH53" s="848"/>
      <c r="AI53" s="848"/>
      <c r="AJ53" s="848"/>
      <c r="AK53" s="848"/>
      <c r="AL53" s="848"/>
      <c r="AM53" s="189"/>
    </row>
    <row r="54" spans="1:39" ht="14.1" customHeight="1">
      <c r="A54" s="696"/>
      <c r="B54" s="190"/>
      <c r="C54" s="848"/>
      <c r="D54" s="848" t="s">
        <v>544</v>
      </c>
      <c r="E54" s="176"/>
      <c r="F54" s="848"/>
      <c r="G54" s="848"/>
      <c r="H54" s="848"/>
      <c r="I54" s="848"/>
      <c r="J54" s="848"/>
      <c r="K54" s="848"/>
      <c r="L54" s="848"/>
      <c r="M54" s="848"/>
      <c r="N54" s="848"/>
      <c r="O54" s="848"/>
      <c r="P54" s="848"/>
      <c r="Q54" s="848"/>
      <c r="R54" s="848"/>
      <c r="S54" s="848"/>
      <c r="T54" s="848"/>
      <c r="U54" s="176"/>
      <c r="V54" s="176"/>
      <c r="W54" s="176"/>
      <c r="X54" s="176"/>
      <c r="Y54" s="176"/>
      <c r="Z54" s="849"/>
      <c r="AA54" s="162"/>
      <c r="AB54" s="848"/>
      <c r="AC54" s="848"/>
      <c r="AD54" s="848"/>
      <c r="AE54" s="848"/>
      <c r="AF54" s="848"/>
      <c r="AG54" s="848"/>
      <c r="AH54" s="848"/>
      <c r="AI54" s="848"/>
      <c r="AJ54" s="848"/>
      <c r="AK54" s="848"/>
      <c r="AL54" s="848"/>
      <c r="AM54" s="189"/>
    </row>
    <row r="55" spans="1:39" ht="14.1" customHeight="1">
      <c r="A55" s="696"/>
      <c r="B55" s="190"/>
      <c r="C55" s="848"/>
      <c r="D55" s="848"/>
      <c r="E55" s="1459"/>
      <c r="F55" s="1459"/>
      <c r="G55" s="1459"/>
      <c r="H55" s="1459"/>
      <c r="I55" s="1459"/>
      <c r="J55" s="1459"/>
      <c r="K55" s="1459"/>
      <c r="L55" s="1459"/>
      <c r="M55" s="1459"/>
      <c r="N55" s="1459"/>
      <c r="O55" s="1459"/>
      <c r="P55" s="1459"/>
      <c r="Q55" s="1459"/>
      <c r="R55" s="1459"/>
      <c r="S55" s="1459"/>
      <c r="T55" s="1459"/>
      <c r="U55" s="1459"/>
      <c r="V55" s="1459"/>
      <c r="W55" s="1459"/>
      <c r="X55" s="1459"/>
      <c r="Y55" s="1133"/>
      <c r="Z55" s="848"/>
      <c r="AA55" s="162"/>
      <c r="AB55" s="848"/>
      <c r="AC55" s="848"/>
      <c r="AD55" s="848"/>
      <c r="AE55" s="848"/>
      <c r="AF55" s="848"/>
      <c r="AG55" s="848"/>
      <c r="AH55" s="848"/>
      <c r="AI55" s="848"/>
      <c r="AJ55" s="848"/>
      <c r="AK55" s="848"/>
      <c r="AL55" s="848"/>
      <c r="AM55" s="189"/>
    </row>
    <row r="56" spans="1:39" ht="14.1" customHeight="1">
      <c r="A56" s="696"/>
      <c r="B56" s="190"/>
      <c r="C56" s="848"/>
      <c r="D56" s="848"/>
      <c r="E56" s="1459"/>
      <c r="F56" s="1459"/>
      <c r="G56" s="1459"/>
      <c r="H56" s="1459"/>
      <c r="I56" s="1459"/>
      <c r="J56" s="1459"/>
      <c r="K56" s="1459"/>
      <c r="L56" s="1459"/>
      <c r="M56" s="1459"/>
      <c r="N56" s="1459"/>
      <c r="O56" s="1459"/>
      <c r="P56" s="1459"/>
      <c r="Q56" s="1459"/>
      <c r="R56" s="1459"/>
      <c r="S56" s="1459"/>
      <c r="T56" s="1459"/>
      <c r="U56" s="1459"/>
      <c r="V56" s="1459"/>
      <c r="W56" s="1459"/>
      <c r="X56" s="1459"/>
      <c r="Y56" s="1133"/>
      <c r="Z56" s="848"/>
      <c r="AA56" s="162"/>
      <c r="AB56" s="848"/>
      <c r="AC56" s="848"/>
      <c r="AD56" s="848"/>
      <c r="AE56" s="848"/>
      <c r="AF56" s="848"/>
      <c r="AG56" s="848"/>
      <c r="AH56" s="848"/>
      <c r="AI56" s="848"/>
      <c r="AJ56" s="848"/>
      <c r="AK56" s="38"/>
      <c r="AL56" s="38"/>
      <c r="AM56" s="189"/>
    </row>
    <row r="57" spans="1:39" ht="14.1" customHeight="1">
      <c r="A57" s="696"/>
      <c r="B57" s="190"/>
      <c r="C57" s="848"/>
      <c r="D57" s="848"/>
      <c r="E57" s="1459"/>
      <c r="F57" s="1459"/>
      <c r="G57" s="1459"/>
      <c r="H57" s="1459"/>
      <c r="I57" s="1459"/>
      <c r="J57" s="1459"/>
      <c r="K57" s="1459"/>
      <c r="L57" s="1459"/>
      <c r="M57" s="1459"/>
      <c r="N57" s="1459"/>
      <c r="O57" s="1459"/>
      <c r="P57" s="1459"/>
      <c r="Q57" s="1459"/>
      <c r="R57" s="1459"/>
      <c r="S57" s="1459"/>
      <c r="T57" s="1459"/>
      <c r="U57" s="1459"/>
      <c r="V57" s="1459"/>
      <c r="W57" s="1459"/>
      <c r="X57" s="1459"/>
      <c r="Y57" s="1133"/>
      <c r="Z57" s="3"/>
      <c r="AA57" s="162"/>
      <c r="AB57" s="848"/>
      <c r="AC57" s="848"/>
      <c r="AD57" s="848"/>
      <c r="AE57" s="848"/>
      <c r="AF57" s="848"/>
      <c r="AG57" s="848"/>
      <c r="AH57" s="848"/>
      <c r="AI57" s="848"/>
      <c r="AJ57" s="848"/>
      <c r="AK57" s="848"/>
      <c r="AL57" s="848"/>
      <c r="AM57" s="189"/>
    </row>
    <row r="58" spans="1:39" ht="14.1" customHeight="1">
      <c r="A58" s="696"/>
      <c r="B58" s="190"/>
      <c r="C58" s="848"/>
      <c r="D58" s="848"/>
      <c r="E58" s="1459"/>
      <c r="F58" s="1459"/>
      <c r="G58" s="1459"/>
      <c r="H58" s="1459"/>
      <c r="I58" s="1459"/>
      <c r="J58" s="1459"/>
      <c r="K58" s="1459"/>
      <c r="L58" s="1459"/>
      <c r="M58" s="1459"/>
      <c r="N58" s="1459"/>
      <c r="O58" s="1459"/>
      <c r="P58" s="1459"/>
      <c r="Q58" s="1459"/>
      <c r="R58" s="1459"/>
      <c r="S58" s="1459"/>
      <c r="T58" s="1459"/>
      <c r="U58" s="1459"/>
      <c r="V58" s="1459"/>
      <c r="W58" s="1459"/>
      <c r="X58" s="1459"/>
      <c r="Y58" s="1133"/>
      <c r="Z58" s="848"/>
      <c r="AA58" s="162"/>
      <c r="AB58" s="848"/>
      <c r="AC58" s="848"/>
      <c r="AD58" s="848"/>
      <c r="AE58" s="848"/>
      <c r="AF58" s="848"/>
      <c r="AG58" s="848"/>
      <c r="AH58" s="848"/>
      <c r="AI58" s="848"/>
      <c r="AJ58" s="848"/>
      <c r="AK58" s="848"/>
      <c r="AL58" s="848"/>
      <c r="AM58" s="189"/>
    </row>
    <row r="59" spans="1:39">
      <c r="B59" s="194"/>
      <c r="C59" s="179"/>
      <c r="D59" s="179"/>
      <c r="E59" s="1459"/>
      <c r="F59" s="1459"/>
      <c r="G59" s="1459"/>
      <c r="H59" s="1459"/>
      <c r="I59" s="1459"/>
      <c r="J59" s="1459"/>
      <c r="K59" s="1459"/>
      <c r="L59" s="1459"/>
      <c r="M59" s="1459"/>
      <c r="N59" s="1459"/>
      <c r="O59" s="1459"/>
      <c r="P59" s="1459"/>
      <c r="Q59" s="1459"/>
      <c r="R59" s="1459"/>
      <c r="S59" s="1459"/>
      <c r="T59" s="1459"/>
      <c r="U59" s="1459"/>
      <c r="V59" s="1459"/>
      <c r="W59" s="1459"/>
      <c r="X59" s="1459"/>
      <c r="Y59" s="1133"/>
      <c r="Z59" s="179"/>
      <c r="AA59" s="192"/>
      <c r="AB59" s="179"/>
      <c r="AC59" s="179"/>
      <c r="AD59" s="179"/>
      <c r="AE59" s="179"/>
      <c r="AF59" s="179"/>
      <c r="AG59" s="179"/>
      <c r="AH59" s="179"/>
      <c r="AI59" s="179"/>
      <c r="AJ59" s="179"/>
      <c r="AK59" s="179"/>
      <c r="AL59" s="179"/>
      <c r="AM59" s="193"/>
    </row>
    <row r="60" spans="1:39" ht="14.1" customHeight="1" thickBot="1">
      <c r="A60" s="696"/>
      <c r="B60" s="229"/>
      <c r="C60" s="230"/>
      <c r="D60" s="230"/>
      <c r="E60" s="230"/>
      <c r="F60" s="230"/>
      <c r="G60" s="230"/>
      <c r="H60" s="230"/>
      <c r="I60" s="230"/>
      <c r="J60" s="230"/>
      <c r="K60" s="230"/>
      <c r="L60" s="230"/>
      <c r="M60" s="230"/>
      <c r="N60" s="231"/>
      <c r="O60" s="231"/>
      <c r="P60" s="231"/>
      <c r="Q60" s="231"/>
      <c r="R60" s="231"/>
      <c r="S60" s="231"/>
      <c r="T60" s="230"/>
      <c r="U60" s="230"/>
      <c r="V60" s="230"/>
      <c r="W60" s="230"/>
      <c r="X60" s="230"/>
      <c r="Y60" s="1137"/>
      <c r="Z60" s="230"/>
      <c r="AA60" s="232"/>
      <c r="AB60" s="230"/>
      <c r="AC60" s="230"/>
      <c r="AD60" s="230"/>
      <c r="AE60" s="230"/>
      <c r="AF60" s="230"/>
      <c r="AG60" s="230"/>
      <c r="AH60" s="230"/>
      <c r="AI60" s="230"/>
      <c r="AJ60" s="230"/>
      <c r="AK60" s="230"/>
      <c r="AL60" s="230"/>
      <c r="AM60" s="873"/>
    </row>
  </sheetData>
  <mergeCells count="19">
    <mergeCell ref="E55:X59"/>
    <mergeCell ref="W20:X20"/>
    <mergeCell ref="AB8:AM9"/>
    <mergeCell ref="C33:Z33"/>
    <mergeCell ref="AB28:AL29"/>
    <mergeCell ref="AB18:AL19"/>
    <mergeCell ref="AB24:AL25"/>
    <mergeCell ref="B1:AM1"/>
    <mergeCell ref="B3:Z3"/>
    <mergeCell ref="AA3:AM3"/>
    <mergeCell ref="AB11:AM13"/>
    <mergeCell ref="AB14:AM16"/>
    <mergeCell ref="AP8:AR8"/>
    <mergeCell ref="AP10:AR10"/>
    <mergeCell ref="AS5:AU5"/>
    <mergeCell ref="AB6:AM6"/>
    <mergeCell ref="AS8:AU8"/>
    <mergeCell ref="AS10:AU10"/>
    <mergeCell ref="AP5:AR5"/>
  </mergeCells>
  <phoneticPr fontId="3"/>
  <printOptions horizontalCentered="1"/>
  <pageMargins left="0.70866141732283472" right="0.31496062992125984" top="0.39370078740157483" bottom="0.39370078740157483" header="0.51181102362204722" footer="0.51181102362204722"/>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18</xdr:col>
                    <xdr:colOff>19050</xdr:colOff>
                    <xdr:row>4</xdr:row>
                    <xdr:rowOff>0</xdr:rowOff>
                  </from>
                  <to>
                    <xdr:col>21</xdr:col>
                    <xdr:colOff>47625</xdr:colOff>
                    <xdr:row>5</xdr:row>
                    <xdr:rowOff>47625</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21</xdr:col>
                    <xdr:colOff>57150</xdr:colOff>
                    <xdr:row>4</xdr:row>
                    <xdr:rowOff>0</xdr:rowOff>
                  </from>
                  <to>
                    <xdr:col>24</xdr:col>
                    <xdr:colOff>76200</xdr:colOff>
                    <xdr:row>5</xdr:row>
                    <xdr:rowOff>38100</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18</xdr:col>
                    <xdr:colOff>19050</xdr:colOff>
                    <xdr:row>7</xdr:row>
                    <xdr:rowOff>9525</xdr:rowOff>
                  </from>
                  <to>
                    <xdr:col>21</xdr:col>
                    <xdr:colOff>47625</xdr:colOff>
                    <xdr:row>8</xdr:row>
                    <xdr:rowOff>47625</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21</xdr:col>
                    <xdr:colOff>38100</xdr:colOff>
                    <xdr:row>7</xdr:row>
                    <xdr:rowOff>9525</xdr:rowOff>
                  </from>
                  <to>
                    <xdr:col>24</xdr:col>
                    <xdr:colOff>57150</xdr:colOff>
                    <xdr:row>8</xdr:row>
                    <xdr:rowOff>38100</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18</xdr:col>
                    <xdr:colOff>19050</xdr:colOff>
                    <xdr:row>9</xdr:row>
                    <xdr:rowOff>19050</xdr:rowOff>
                  </from>
                  <to>
                    <xdr:col>21</xdr:col>
                    <xdr:colOff>47625</xdr:colOff>
                    <xdr:row>10</xdr:row>
                    <xdr:rowOff>57150</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21</xdr:col>
                    <xdr:colOff>57150</xdr:colOff>
                    <xdr:row>9</xdr:row>
                    <xdr:rowOff>19050</xdr:rowOff>
                  </from>
                  <to>
                    <xdr:col>24</xdr:col>
                    <xdr:colOff>76200</xdr:colOff>
                    <xdr:row>10</xdr:row>
                    <xdr:rowOff>47625</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18</xdr:col>
                    <xdr:colOff>19050</xdr:colOff>
                    <xdr:row>13</xdr:row>
                    <xdr:rowOff>9525</xdr:rowOff>
                  </from>
                  <to>
                    <xdr:col>21</xdr:col>
                    <xdr:colOff>47625</xdr:colOff>
                    <xdr:row>14</xdr:row>
                    <xdr:rowOff>47625</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21</xdr:col>
                    <xdr:colOff>57150</xdr:colOff>
                    <xdr:row>13</xdr:row>
                    <xdr:rowOff>9525</xdr:rowOff>
                  </from>
                  <to>
                    <xdr:col>24</xdr:col>
                    <xdr:colOff>76200</xdr:colOff>
                    <xdr:row>14</xdr:row>
                    <xdr:rowOff>38100</xdr:rowOff>
                  </to>
                </anchor>
              </controlPr>
            </control>
          </mc:Choice>
        </mc:AlternateContent>
        <mc:AlternateContent xmlns:mc="http://schemas.openxmlformats.org/markup-compatibility/2006">
          <mc:Choice Requires="x14">
            <control shapeId="125961" r:id="rId12" name="Check Box 9">
              <controlPr defaultSize="0" autoFill="0" autoLine="0" autoPict="0">
                <anchor moveWithCells="1">
                  <from>
                    <xdr:col>18</xdr:col>
                    <xdr:colOff>19050</xdr:colOff>
                    <xdr:row>16</xdr:row>
                    <xdr:rowOff>9525</xdr:rowOff>
                  </from>
                  <to>
                    <xdr:col>21</xdr:col>
                    <xdr:colOff>47625</xdr:colOff>
                    <xdr:row>17</xdr:row>
                    <xdr:rowOff>38100</xdr:rowOff>
                  </to>
                </anchor>
              </controlPr>
            </control>
          </mc:Choice>
        </mc:AlternateContent>
        <mc:AlternateContent xmlns:mc="http://schemas.openxmlformats.org/markup-compatibility/2006">
          <mc:Choice Requires="x14">
            <control shapeId="125962" r:id="rId13" name="Check Box 10">
              <controlPr defaultSize="0" autoFill="0" autoLine="0" autoPict="0">
                <anchor moveWithCells="1">
                  <from>
                    <xdr:col>21</xdr:col>
                    <xdr:colOff>57150</xdr:colOff>
                    <xdr:row>16</xdr:row>
                    <xdr:rowOff>9525</xdr:rowOff>
                  </from>
                  <to>
                    <xdr:col>24</xdr:col>
                    <xdr:colOff>76200</xdr:colOff>
                    <xdr:row>17</xdr:row>
                    <xdr:rowOff>28575</xdr:rowOff>
                  </to>
                </anchor>
              </controlPr>
            </control>
          </mc:Choice>
        </mc:AlternateContent>
        <mc:AlternateContent xmlns:mc="http://schemas.openxmlformats.org/markup-compatibility/2006">
          <mc:Choice Requires="x14">
            <control shapeId="125965" r:id="rId14" name="Check Box 13">
              <controlPr defaultSize="0" autoFill="0" autoLine="0" autoPict="0">
                <anchor moveWithCells="1">
                  <from>
                    <xdr:col>18</xdr:col>
                    <xdr:colOff>19050</xdr:colOff>
                    <xdr:row>20</xdr:row>
                    <xdr:rowOff>47625</xdr:rowOff>
                  </from>
                  <to>
                    <xdr:col>21</xdr:col>
                    <xdr:colOff>47625</xdr:colOff>
                    <xdr:row>21</xdr:row>
                    <xdr:rowOff>85725</xdr:rowOff>
                  </to>
                </anchor>
              </controlPr>
            </control>
          </mc:Choice>
        </mc:AlternateContent>
        <mc:AlternateContent xmlns:mc="http://schemas.openxmlformats.org/markup-compatibility/2006">
          <mc:Choice Requires="x14">
            <control shapeId="125966" r:id="rId15" name="Check Box 14">
              <controlPr defaultSize="0" autoFill="0" autoLine="0" autoPict="0">
                <anchor moveWithCells="1">
                  <from>
                    <xdr:col>21</xdr:col>
                    <xdr:colOff>57150</xdr:colOff>
                    <xdr:row>20</xdr:row>
                    <xdr:rowOff>47625</xdr:rowOff>
                  </from>
                  <to>
                    <xdr:col>24</xdr:col>
                    <xdr:colOff>76200</xdr:colOff>
                    <xdr:row>21</xdr:row>
                    <xdr:rowOff>76200</xdr:rowOff>
                  </to>
                </anchor>
              </controlPr>
            </control>
          </mc:Choice>
        </mc:AlternateContent>
        <mc:AlternateContent xmlns:mc="http://schemas.openxmlformats.org/markup-compatibility/2006">
          <mc:Choice Requires="x14">
            <control shapeId="125967" r:id="rId16" name="Check Box 15">
              <controlPr defaultSize="0" autoFill="0" autoLine="0" autoPict="0">
                <anchor moveWithCells="1">
                  <from>
                    <xdr:col>18</xdr:col>
                    <xdr:colOff>19050</xdr:colOff>
                    <xdr:row>24</xdr:row>
                    <xdr:rowOff>47625</xdr:rowOff>
                  </from>
                  <to>
                    <xdr:col>21</xdr:col>
                    <xdr:colOff>47625</xdr:colOff>
                    <xdr:row>25</xdr:row>
                    <xdr:rowOff>57150</xdr:rowOff>
                  </to>
                </anchor>
              </controlPr>
            </control>
          </mc:Choice>
        </mc:AlternateContent>
        <mc:AlternateContent xmlns:mc="http://schemas.openxmlformats.org/markup-compatibility/2006">
          <mc:Choice Requires="x14">
            <control shapeId="125968" r:id="rId17" name="Check Box 16">
              <controlPr defaultSize="0" autoFill="0" autoLine="0" autoPict="0">
                <anchor moveWithCells="1">
                  <from>
                    <xdr:col>21</xdr:col>
                    <xdr:colOff>57150</xdr:colOff>
                    <xdr:row>24</xdr:row>
                    <xdr:rowOff>47625</xdr:rowOff>
                  </from>
                  <to>
                    <xdr:col>24</xdr:col>
                    <xdr:colOff>76200</xdr:colOff>
                    <xdr:row>25</xdr:row>
                    <xdr:rowOff>47625</xdr:rowOff>
                  </to>
                </anchor>
              </controlPr>
            </control>
          </mc:Choice>
        </mc:AlternateContent>
        <mc:AlternateContent xmlns:mc="http://schemas.openxmlformats.org/markup-compatibility/2006">
          <mc:Choice Requires="x14">
            <control shapeId="125969" r:id="rId18" name="Check Box 17">
              <controlPr defaultSize="0" autoFill="0" autoLine="0" autoPict="0">
                <anchor moveWithCells="1">
                  <from>
                    <xdr:col>18</xdr:col>
                    <xdr:colOff>19050</xdr:colOff>
                    <xdr:row>31</xdr:row>
                    <xdr:rowOff>57150</xdr:rowOff>
                  </from>
                  <to>
                    <xdr:col>21</xdr:col>
                    <xdr:colOff>47625</xdr:colOff>
                    <xdr:row>32</xdr:row>
                    <xdr:rowOff>95250</xdr:rowOff>
                  </to>
                </anchor>
              </controlPr>
            </control>
          </mc:Choice>
        </mc:AlternateContent>
        <mc:AlternateContent xmlns:mc="http://schemas.openxmlformats.org/markup-compatibility/2006">
          <mc:Choice Requires="x14">
            <control shapeId="125970" r:id="rId19" name="Check Box 18">
              <controlPr defaultSize="0" autoFill="0" autoLine="0" autoPict="0">
                <anchor moveWithCells="1">
                  <from>
                    <xdr:col>21</xdr:col>
                    <xdr:colOff>57150</xdr:colOff>
                    <xdr:row>31</xdr:row>
                    <xdr:rowOff>57150</xdr:rowOff>
                  </from>
                  <to>
                    <xdr:col>24</xdr:col>
                    <xdr:colOff>76200</xdr:colOff>
                    <xdr:row>32</xdr:row>
                    <xdr:rowOff>85725</xdr:rowOff>
                  </to>
                </anchor>
              </controlPr>
            </control>
          </mc:Choice>
        </mc:AlternateContent>
        <mc:AlternateContent xmlns:mc="http://schemas.openxmlformats.org/markup-compatibility/2006">
          <mc:Choice Requires="x14">
            <control shapeId="125971" r:id="rId20" name="Check Box 19">
              <controlPr defaultSize="0" autoFill="0" autoLine="0" autoPict="0">
                <anchor moveWithCells="1">
                  <from>
                    <xdr:col>18</xdr:col>
                    <xdr:colOff>19050</xdr:colOff>
                    <xdr:row>34</xdr:row>
                    <xdr:rowOff>66675</xdr:rowOff>
                  </from>
                  <to>
                    <xdr:col>21</xdr:col>
                    <xdr:colOff>47625</xdr:colOff>
                    <xdr:row>35</xdr:row>
                    <xdr:rowOff>104775</xdr:rowOff>
                  </to>
                </anchor>
              </controlPr>
            </control>
          </mc:Choice>
        </mc:AlternateContent>
        <mc:AlternateContent xmlns:mc="http://schemas.openxmlformats.org/markup-compatibility/2006">
          <mc:Choice Requires="x14">
            <control shapeId="125972" r:id="rId21" name="Check Box 20">
              <controlPr defaultSize="0" autoFill="0" autoLine="0" autoPict="0">
                <anchor moveWithCells="1">
                  <from>
                    <xdr:col>21</xdr:col>
                    <xdr:colOff>57150</xdr:colOff>
                    <xdr:row>34</xdr:row>
                    <xdr:rowOff>66675</xdr:rowOff>
                  </from>
                  <to>
                    <xdr:col>24</xdr:col>
                    <xdr:colOff>76200</xdr:colOff>
                    <xdr:row>35</xdr:row>
                    <xdr:rowOff>95250</xdr:rowOff>
                  </to>
                </anchor>
              </controlPr>
            </control>
          </mc:Choice>
        </mc:AlternateContent>
        <mc:AlternateContent xmlns:mc="http://schemas.openxmlformats.org/markup-compatibility/2006">
          <mc:Choice Requires="x14">
            <control shapeId="125973" r:id="rId22" name="Check Box 21">
              <controlPr defaultSize="0" autoFill="0" autoLine="0" autoPict="0">
                <anchor moveWithCells="1">
                  <from>
                    <xdr:col>18</xdr:col>
                    <xdr:colOff>19050</xdr:colOff>
                    <xdr:row>37</xdr:row>
                    <xdr:rowOff>76200</xdr:rowOff>
                  </from>
                  <to>
                    <xdr:col>21</xdr:col>
                    <xdr:colOff>47625</xdr:colOff>
                    <xdr:row>38</xdr:row>
                    <xdr:rowOff>114300</xdr:rowOff>
                  </to>
                </anchor>
              </controlPr>
            </control>
          </mc:Choice>
        </mc:AlternateContent>
        <mc:AlternateContent xmlns:mc="http://schemas.openxmlformats.org/markup-compatibility/2006">
          <mc:Choice Requires="x14">
            <control shapeId="125974" r:id="rId23" name="Check Box 22">
              <controlPr defaultSize="0" autoFill="0" autoLine="0" autoPict="0">
                <anchor moveWithCells="1">
                  <from>
                    <xdr:col>21</xdr:col>
                    <xdr:colOff>57150</xdr:colOff>
                    <xdr:row>37</xdr:row>
                    <xdr:rowOff>76200</xdr:rowOff>
                  </from>
                  <to>
                    <xdr:col>24</xdr:col>
                    <xdr:colOff>76200</xdr:colOff>
                    <xdr:row>38</xdr:row>
                    <xdr:rowOff>104775</xdr:rowOff>
                  </to>
                </anchor>
              </controlPr>
            </control>
          </mc:Choice>
        </mc:AlternateContent>
        <mc:AlternateContent xmlns:mc="http://schemas.openxmlformats.org/markup-compatibility/2006">
          <mc:Choice Requires="x14">
            <control shapeId="125975" r:id="rId24" name="Check Box 23">
              <controlPr defaultSize="0" autoFill="0" autoLine="0" autoPict="0">
                <anchor moveWithCells="1">
                  <from>
                    <xdr:col>18</xdr:col>
                    <xdr:colOff>19050</xdr:colOff>
                    <xdr:row>40</xdr:row>
                    <xdr:rowOff>76200</xdr:rowOff>
                  </from>
                  <to>
                    <xdr:col>21</xdr:col>
                    <xdr:colOff>47625</xdr:colOff>
                    <xdr:row>41</xdr:row>
                    <xdr:rowOff>123825</xdr:rowOff>
                  </to>
                </anchor>
              </controlPr>
            </control>
          </mc:Choice>
        </mc:AlternateContent>
        <mc:AlternateContent xmlns:mc="http://schemas.openxmlformats.org/markup-compatibility/2006">
          <mc:Choice Requires="x14">
            <control shapeId="125976" r:id="rId25" name="Check Box 24">
              <controlPr defaultSize="0" autoFill="0" autoLine="0" autoPict="0">
                <anchor moveWithCells="1">
                  <from>
                    <xdr:col>21</xdr:col>
                    <xdr:colOff>57150</xdr:colOff>
                    <xdr:row>40</xdr:row>
                    <xdr:rowOff>76200</xdr:rowOff>
                  </from>
                  <to>
                    <xdr:col>24</xdr:col>
                    <xdr:colOff>76200</xdr:colOff>
                    <xdr:row>41</xdr:row>
                    <xdr:rowOff>114300</xdr:rowOff>
                  </to>
                </anchor>
              </controlPr>
            </control>
          </mc:Choice>
        </mc:AlternateContent>
        <mc:AlternateContent xmlns:mc="http://schemas.openxmlformats.org/markup-compatibility/2006">
          <mc:Choice Requires="x14">
            <control shapeId="125977" r:id="rId26" name="Check Box 25">
              <controlPr defaultSize="0" autoFill="0" autoLine="0" autoPict="0">
                <anchor moveWithCells="1">
                  <from>
                    <xdr:col>18</xdr:col>
                    <xdr:colOff>19050</xdr:colOff>
                    <xdr:row>43</xdr:row>
                    <xdr:rowOff>85725</xdr:rowOff>
                  </from>
                  <to>
                    <xdr:col>21</xdr:col>
                    <xdr:colOff>47625</xdr:colOff>
                    <xdr:row>44</xdr:row>
                    <xdr:rowOff>133350</xdr:rowOff>
                  </to>
                </anchor>
              </controlPr>
            </control>
          </mc:Choice>
        </mc:AlternateContent>
        <mc:AlternateContent xmlns:mc="http://schemas.openxmlformats.org/markup-compatibility/2006">
          <mc:Choice Requires="x14">
            <control shapeId="125978" r:id="rId27" name="Check Box 26">
              <controlPr defaultSize="0" autoFill="0" autoLine="0" autoPict="0">
                <anchor moveWithCells="1">
                  <from>
                    <xdr:col>21</xdr:col>
                    <xdr:colOff>57150</xdr:colOff>
                    <xdr:row>43</xdr:row>
                    <xdr:rowOff>85725</xdr:rowOff>
                  </from>
                  <to>
                    <xdr:col>24</xdr:col>
                    <xdr:colOff>76200</xdr:colOff>
                    <xdr:row>44</xdr:row>
                    <xdr:rowOff>123825</xdr:rowOff>
                  </to>
                </anchor>
              </controlPr>
            </control>
          </mc:Choice>
        </mc:AlternateContent>
        <mc:AlternateContent xmlns:mc="http://schemas.openxmlformats.org/markup-compatibility/2006">
          <mc:Choice Requires="x14">
            <control shapeId="125979" r:id="rId28" name="Check Box 27">
              <controlPr defaultSize="0" autoFill="0" autoLine="0" autoPict="0">
                <anchor moveWithCells="1">
                  <from>
                    <xdr:col>18</xdr:col>
                    <xdr:colOff>19050</xdr:colOff>
                    <xdr:row>46</xdr:row>
                    <xdr:rowOff>95250</xdr:rowOff>
                  </from>
                  <to>
                    <xdr:col>21</xdr:col>
                    <xdr:colOff>47625</xdr:colOff>
                    <xdr:row>47</xdr:row>
                    <xdr:rowOff>142875</xdr:rowOff>
                  </to>
                </anchor>
              </controlPr>
            </control>
          </mc:Choice>
        </mc:AlternateContent>
        <mc:AlternateContent xmlns:mc="http://schemas.openxmlformats.org/markup-compatibility/2006">
          <mc:Choice Requires="x14">
            <control shapeId="125980" r:id="rId29" name="Check Box 28">
              <controlPr defaultSize="0" autoFill="0" autoLine="0" autoPict="0">
                <anchor moveWithCells="1">
                  <from>
                    <xdr:col>21</xdr:col>
                    <xdr:colOff>57150</xdr:colOff>
                    <xdr:row>46</xdr:row>
                    <xdr:rowOff>95250</xdr:rowOff>
                  </from>
                  <to>
                    <xdr:col>24</xdr:col>
                    <xdr:colOff>76200</xdr:colOff>
                    <xdr:row>47</xdr:row>
                    <xdr:rowOff>133350</xdr:rowOff>
                  </to>
                </anchor>
              </controlPr>
            </control>
          </mc:Choice>
        </mc:AlternateContent>
        <mc:AlternateContent xmlns:mc="http://schemas.openxmlformats.org/markup-compatibility/2006">
          <mc:Choice Requires="x14">
            <control shapeId="125981" r:id="rId30" name="Check Box 29">
              <controlPr defaultSize="0" autoFill="0" autoLine="0" autoPict="0">
                <anchor moveWithCells="1">
                  <from>
                    <xdr:col>18</xdr:col>
                    <xdr:colOff>19050</xdr:colOff>
                    <xdr:row>49</xdr:row>
                    <xdr:rowOff>104775</xdr:rowOff>
                  </from>
                  <to>
                    <xdr:col>21</xdr:col>
                    <xdr:colOff>47625</xdr:colOff>
                    <xdr:row>50</xdr:row>
                    <xdr:rowOff>152400</xdr:rowOff>
                  </to>
                </anchor>
              </controlPr>
            </control>
          </mc:Choice>
        </mc:AlternateContent>
        <mc:AlternateContent xmlns:mc="http://schemas.openxmlformats.org/markup-compatibility/2006">
          <mc:Choice Requires="x14">
            <control shapeId="125982" r:id="rId31" name="Check Box 30">
              <controlPr defaultSize="0" autoFill="0" autoLine="0" autoPict="0">
                <anchor moveWithCells="1">
                  <from>
                    <xdr:col>21</xdr:col>
                    <xdr:colOff>57150</xdr:colOff>
                    <xdr:row>49</xdr:row>
                    <xdr:rowOff>104775</xdr:rowOff>
                  </from>
                  <to>
                    <xdr:col>24</xdr:col>
                    <xdr:colOff>76200</xdr:colOff>
                    <xdr:row>50</xdr:row>
                    <xdr:rowOff>142875</xdr:rowOff>
                  </to>
                </anchor>
              </controlPr>
            </control>
          </mc:Choice>
        </mc:AlternateContent>
        <mc:AlternateContent xmlns:mc="http://schemas.openxmlformats.org/markup-compatibility/2006">
          <mc:Choice Requires="x14">
            <control shapeId="125983" r:id="rId32" name="Check Box 31">
              <controlPr defaultSize="0" autoFill="0" autoLine="0" autoPict="0">
                <anchor moveWithCells="1">
                  <from>
                    <xdr:col>18</xdr:col>
                    <xdr:colOff>19050</xdr:colOff>
                    <xdr:row>52</xdr:row>
                    <xdr:rowOff>114300</xdr:rowOff>
                  </from>
                  <to>
                    <xdr:col>21</xdr:col>
                    <xdr:colOff>47625</xdr:colOff>
                    <xdr:row>53</xdr:row>
                    <xdr:rowOff>161925</xdr:rowOff>
                  </to>
                </anchor>
              </controlPr>
            </control>
          </mc:Choice>
        </mc:AlternateContent>
        <mc:AlternateContent xmlns:mc="http://schemas.openxmlformats.org/markup-compatibility/2006">
          <mc:Choice Requires="x14">
            <control shapeId="125984" r:id="rId33" name="Check Box 32">
              <controlPr defaultSize="0" autoFill="0" autoLine="0" autoPict="0">
                <anchor moveWithCells="1">
                  <from>
                    <xdr:col>21</xdr:col>
                    <xdr:colOff>57150</xdr:colOff>
                    <xdr:row>52</xdr:row>
                    <xdr:rowOff>114300</xdr:rowOff>
                  </from>
                  <to>
                    <xdr:col>24</xdr:col>
                    <xdr:colOff>76200</xdr:colOff>
                    <xdr:row>53</xdr:row>
                    <xdr:rowOff>152400</xdr:rowOff>
                  </to>
                </anchor>
              </controlPr>
            </control>
          </mc:Choice>
        </mc:AlternateContent>
        <mc:AlternateContent xmlns:mc="http://schemas.openxmlformats.org/markup-compatibility/2006">
          <mc:Choice Requires="x14">
            <control shapeId="125985" r:id="rId34" name="Check Box 33">
              <controlPr defaultSize="0" autoFill="0" autoLine="0" autoPict="0">
                <anchor moveWithCells="1">
                  <from>
                    <xdr:col>18</xdr:col>
                    <xdr:colOff>19050</xdr:colOff>
                    <xdr:row>28</xdr:row>
                    <xdr:rowOff>57150</xdr:rowOff>
                  </from>
                  <to>
                    <xdr:col>21</xdr:col>
                    <xdr:colOff>47625</xdr:colOff>
                    <xdr:row>29</xdr:row>
                    <xdr:rowOff>104775</xdr:rowOff>
                  </to>
                </anchor>
              </controlPr>
            </control>
          </mc:Choice>
        </mc:AlternateContent>
        <mc:AlternateContent xmlns:mc="http://schemas.openxmlformats.org/markup-compatibility/2006">
          <mc:Choice Requires="x14">
            <control shapeId="125986" r:id="rId35" name="Check Box 34">
              <controlPr defaultSize="0" autoFill="0" autoLine="0" autoPict="0">
                <anchor moveWithCells="1">
                  <from>
                    <xdr:col>21</xdr:col>
                    <xdr:colOff>57150</xdr:colOff>
                    <xdr:row>28</xdr:row>
                    <xdr:rowOff>57150</xdr:rowOff>
                  </from>
                  <to>
                    <xdr:col>24</xdr:col>
                    <xdr:colOff>76200</xdr:colOff>
                    <xdr:row>29</xdr:row>
                    <xdr:rowOff>95250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2"/>
  <sheetViews>
    <sheetView showGridLines="0" zoomScaleNormal="100" zoomScaleSheetLayoutView="115" workbookViewId="0">
      <selection activeCell="AG5" sqref="AG5"/>
    </sheetView>
  </sheetViews>
  <sheetFormatPr defaultColWidth="8" defaultRowHeight="12"/>
  <cols>
    <col min="1" max="1" width="1.5" style="15" customWidth="1"/>
    <col min="2" max="2" width="1.625" style="15" customWidth="1"/>
    <col min="3" max="25" width="2.375" style="15" customWidth="1"/>
    <col min="26" max="26" width="2.875" style="15" customWidth="1"/>
    <col min="27" max="71" width="2.375" style="15" customWidth="1"/>
    <col min="72" max="16384" width="8" style="15"/>
  </cols>
  <sheetData>
    <row r="1" spans="1:71" ht="14.1" customHeight="1">
      <c r="B1" s="1457" t="s">
        <v>1037</v>
      </c>
      <c r="C1" s="1457"/>
      <c r="D1" s="1457"/>
      <c r="E1" s="1457"/>
      <c r="F1" s="1457"/>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1457"/>
      <c r="AH1" s="1457"/>
      <c r="AI1" s="1457"/>
      <c r="AJ1" s="1457"/>
      <c r="AK1" s="1457"/>
      <c r="AL1" s="1457"/>
    </row>
    <row r="2" spans="1:71" ht="5.0999999999999996" customHeight="1" thickBot="1"/>
    <row r="3" spans="1:71" ht="14.1" customHeight="1">
      <c r="B3" s="1185" t="s">
        <v>416</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2076"/>
      <c r="AA3" s="2077" t="s">
        <v>6</v>
      </c>
      <c r="AB3" s="1186"/>
      <c r="AC3" s="1186"/>
      <c r="AD3" s="1186"/>
      <c r="AE3" s="1186"/>
      <c r="AF3" s="1186"/>
      <c r="AG3" s="1186"/>
      <c r="AH3" s="1186"/>
      <c r="AI3" s="1186"/>
      <c r="AJ3" s="1186"/>
      <c r="AK3" s="1186"/>
      <c r="AL3" s="2078"/>
    </row>
    <row r="4" spans="1:71" ht="6.95" customHeight="1">
      <c r="B4" s="194"/>
      <c r="C4" s="179"/>
      <c r="D4" s="179"/>
      <c r="E4" s="179"/>
      <c r="F4" s="179"/>
      <c r="G4" s="179"/>
      <c r="H4" s="179"/>
      <c r="I4" s="179"/>
      <c r="J4" s="179"/>
      <c r="K4" s="179"/>
      <c r="L4" s="179"/>
      <c r="M4" s="179"/>
      <c r="N4" s="179"/>
      <c r="O4" s="179"/>
      <c r="P4" s="179"/>
      <c r="Q4" s="179"/>
      <c r="R4" s="179"/>
      <c r="S4" s="179"/>
      <c r="T4" s="179"/>
      <c r="U4" s="179"/>
      <c r="V4" s="179"/>
      <c r="W4" s="179"/>
      <c r="X4" s="179"/>
      <c r="Y4" s="179"/>
      <c r="Z4" s="191"/>
      <c r="AA4" s="192"/>
      <c r="AB4" s="179"/>
      <c r="AC4" s="179"/>
      <c r="AD4" s="179"/>
      <c r="AE4" s="179"/>
      <c r="AF4" s="179"/>
      <c r="AG4" s="179"/>
      <c r="AH4" s="179"/>
      <c r="AI4" s="179"/>
      <c r="AJ4" s="179"/>
      <c r="AK4" s="179"/>
      <c r="AL4" s="193"/>
    </row>
    <row r="5" spans="1:71" ht="14.1" customHeight="1">
      <c r="B5" s="194"/>
      <c r="C5" s="810" t="s">
        <v>1310</v>
      </c>
      <c r="D5" s="179"/>
      <c r="E5" s="179"/>
      <c r="F5" s="179"/>
      <c r="G5" s="179"/>
      <c r="H5" s="179"/>
      <c r="I5" s="179"/>
      <c r="J5" s="179"/>
      <c r="K5" s="179"/>
      <c r="L5" s="179"/>
      <c r="M5" s="179"/>
      <c r="N5" s="179"/>
      <c r="O5" s="179"/>
      <c r="P5" s="179"/>
      <c r="Q5" s="179"/>
      <c r="R5" s="179"/>
      <c r="S5" s="179"/>
      <c r="T5" s="179"/>
      <c r="U5" s="179"/>
      <c r="V5" s="179"/>
      <c r="W5" s="179"/>
      <c r="X5" s="179"/>
      <c r="Y5" s="179"/>
      <c r="Z5" s="191"/>
      <c r="AA5" s="195" t="s">
        <v>158</v>
      </c>
      <c r="AB5" s="45" t="s">
        <v>1313</v>
      </c>
      <c r="AC5" s="1169"/>
      <c r="AD5" s="1169"/>
      <c r="AE5" s="1169"/>
      <c r="AF5" s="724"/>
      <c r="AG5" s="724"/>
      <c r="AH5" s="724"/>
      <c r="AI5" s="724"/>
      <c r="AJ5" s="724"/>
      <c r="AK5" s="724"/>
      <c r="AL5" s="726"/>
      <c r="AN5" s="113"/>
      <c r="AO5" s="695"/>
      <c r="AP5" s="695"/>
      <c r="AQ5" s="695"/>
      <c r="AR5" s="695"/>
      <c r="AS5" s="695"/>
      <c r="AT5" s="695"/>
      <c r="AU5" s="695"/>
      <c r="AV5" s="695"/>
      <c r="AW5" s="695"/>
      <c r="AX5" s="695"/>
      <c r="AY5" s="695"/>
      <c r="AZ5" s="695"/>
      <c r="BA5" s="695"/>
      <c r="BB5" s="695"/>
      <c r="BC5" s="695"/>
    </row>
    <row r="6" spans="1:71" ht="14.1" customHeight="1">
      <c r="B6" s="194"/>
      <c r="C6" s="1172" t="s">
        <v>1311</v>
      </c>
      <c r="D6" s="179"/>
      <c r="E6" s="179"/>
      <c r="F6" s="283"/>
      <c r="G6" s="283"/>
      <c r="H6" s="283"/>
      <c r="I6" s="1163"/>
      <c r="J6" s="1163"/>
      <c r="K6" s="1163"/>
      <c r="L6" s="1163"/>
      <c r="M6" s="1163"/>
      <c r="N6" s="1163"/>
      <c r="O6" s="1163"/>
      <c r="P6" s="1163"/>
      <c r="Q6" s="1163"/>
      <c r="R6" s="1163"/>
      <c r="S6" s="1163"/>
      <c r="T6" s="1163"/>
      <c r="U6" s="44"/>
      <c r="V6" s="44"/>
      <c r="W6" s="3"/>
      <c r="X6" s="44"/>
      <c r="Y6" s="44"/>
      <c r="Z6" s="1039"/>
      <c r="AA6" s="975"/>
      <c r="AB6" s="3784" t="s">
        <v>1314</v>
      </c>
      <c r="AC6" s="3784"/>
      <c r="AD6" s="3784"/>
      <c r="AE6" s="3784"/>
      <c r="AF6" s="3784"/>
      <c r="AG6" s="3784"/>
      <c r="AH6" s="3784"/>
      <c r="AI6" s="3784"/>
      <c r="AJ6" s="3784"/>
      <c r="AK6" s="3784"/>
      <c r="AL6" s="3785"/>
      <c r="AN6" s="695"/>
      <c r="AO6" s="695"/>
      <c r="AP6" s="695"/>
      <c r="AQ6" s="695"/>
      <c r="AR6" s="695"/>
      <c r="AS6" s="695"/>
      <c r="AT6" s="695"/>
      <c r="AU6" s="695"/>
      <c r="AV6" s="695"/>
      <c r="AW6" s="695"/>
      <c r="AX6" s="695"/>
      <c r="AY6" s="695"/>
      <c r="AZ6" s="695"/>
      <c r="BA6" s="695"/>
      <c r="BB6" s="695"/>
      <c r="BC6" s="695"/>
    </row>
    <row r="7" spans="1:71" ht="14.1" customHeight="1">
      <c r="A7" s="696"/>
      <c r="B7" s="190"/>
      <c r="C7" s="1163"/>
      <c r="D7" s="113" t="s">
        <v>1312</v>
      </c>
      <c r="E7" s="179"/>
      <c r="F7" s="1173"/>
      <c r="G7" s="1173"/>
      <c r="H7" s="1171"/>
      <c r="I7" s="1171"/>
      <c r="J7" s="1171"/>
      <c r="K7" s="1171"/>
      <c r="L7" s="1171"/>
      <c r="M7" s="1171"/>
      <c r="N7" s="1171"/>
      <c r="O7" s="1171"/>
      <c r="P7" s="1171"/>
      <c r="Q7" s="1171"/>
      <c r="R7" s="1163"/>
      <c r="S7" s="1165"/>
      <c r="T7" s="1165"/>
      <c r="U7" s="3"/>
      <c r="V7" s="1166"/>
      <c r="W7" s="1166"/>
      <c r="X7" s="1039"/>
      <c r="Y7" s="1039"/>
      <c r="Z7" s="46"/>
      <c r="AA7" s="141"/>
      <c r="AB7" s="3784"/>
      <c r="AC7" s="3784"/>
      <c r="AD7" s="3784"/>
      <c r="AE7" s="3784"/>
      <c r="AF7" s="3784"/>
      <c r="AG7" s="3784"/>
      <c r="AH7" s="3784"/>
      <c r="AI7" s="3784"/>
      <c r="AJ7" s="3784"/>
      <c r="AK7" s="3784"/>
      <c r="AL7" s="3785"/>
      <c r="AN7" s="695"/>
      <c r="AO7" s="695"/>
      <c r="AP7" s="695"/>
      <c r="AQ7" s="695"/>
      <c r="AR7" s="695"/>
      <c r="AS7" s="695"/>
      <c r="AT7" s="695"/>
      <c r="AU7" s="695"/>
      <c r="AV7" s="695"/>
      <c r="AW7" s="695"/>
      <c r="AX7" s="695"/>
      <c r="AY7" s="695"/>
      <c r="AZ7" s="695"/>
      <c r="BA7" s="695"/>
      <c r="BB7" s="695"/>
      <c r="BC7" s="695"/>
    </row>
    <row r="8" spans="1:71" ht="14.1" customHeight="1">
      <c r="A8" s="1078"/>
      <c r="B8" s="190"/>
      <c r="C8" s="1039"/>
      <c r="D8" s="1123"/>
      <c r="E8" s="179"/>
      <c r="F8" s="1085"/>
      <c r="G8" s="1085"/>
      <c r="H8" s="1061"/>
      <c r="I8" s="1061"/>
      <c r="J8" s="1061"/>
      <c r="K8" s="1061"/>
      <c r="L8" s="1061"/>
      <c r="M8" s="1061"/>
      <c r="N8" s="1061"/>
      <c r="O8" s="1061"/>
      <c r="P8" s="1061"/>
      <c r="Q8" s="1061"/>
      <c r="R8" s="1039"/>
      <c r="S8" s="1041"/>
      <c r="T8" s="1041"/>
      <c r="U8" s="3"/>
      <c r="V8" s="1043"/>
      <c r="W8" s="1043"/>
      <c r="X8" s="1039"/>
      <c r="Y8" s="1039"/>
      <c r="Z8" s="46"/>
      <c r="AA8" s="195"/>
      <c r="AB8" s="3784"/>
      <c r="AC8" s="3784"/>
      <c r="AD8" s="3784"/>
      <c r="AE8" s="3784"/>
      <c r="AF8" s="3784"/>
      <c r="AG8" s="3784"/>
      <c r="AH8" s="3784"/>
      <c r="AI8" s="3784"/>
      <c r="AJ8" s="3784"/>
      <c r="AK8" s="3784"/>
      <c r="AL8" s="3785"/>
      <c r="AN8" s="1075"/>
      <c r="AO8" s="1075"/>
      <c r="AP8" s="1075"/>
      <c r="AQ8" s="1075"/>
      <c r="AR8" s="1075"/>
      <c r="AS8" s="1075"/>
      <c r="AT8" s="1075"/>
      <c r="AU8" s="1075"/>
      <c r="AV8" s="1075"/>
      <c r="AW8" s="1075"/>
      <c r="AX8" s="1075"/>
      <c r="AY8" s="1075"/>
      <c r="AZ8" s="1075"/>
      <c r="BA8" s="1075"/>
      <c r="BB8" s="1075"/>
      <c r="BC8" s="1075"/>
    </row>
    <row r="9" spans="1:71" ht="14.1" customHeight="1">
      <c r="A9" s="696"/>
      <c r="B9" s="190"/>
      <c r="C9" s="1039"/>
      <c r="D9" s="1039" t="s">
        <v>471</v>
      </c>
      <c r="E9" s="179"/>
      <c r="F9" s="179"/>
      <c r="G9" s="179"/>
      <c r="H9" s="179"/>
      <c r="I9" s="179"/>
      <c r="J9" s="179"/>
      <c r="K9" s="179"/>
      <c r="L9" s="179"/>
      <c r="M9" s="179"/>
      <c r="N9" s="179"/>
      <c r="O9" s="179"/>
      <c r="P9" s="179"/>
      <c r="Q9" s="179"/>
      <c r="R9" s="179"/>
      <c r="S9" s="179"/>
      <c r="T9" s="179"/>
      <c r="U9" s="179"/>
      <c r="V9" s="179"/>
      <c r="W9" s="179"/>
      <c r="X9" s="179"/>
      <c r="Y9" s="179"/>
      <c r="Z9" s="1039"/>
      <c r="AA9" s="195"/>
      <c r="AB9" s="3784"/>
      <c r="AC9" s="3784"/>
      <c r="AD9" s="3784"/>
      <c r="AE9" s="3784"/>
      <c r="AF9" s="3784"/>
      <c r="AG9" s="3784"/>
      <c r="AH9" s="3784"/>
      <c r="AI9" s="3784"/>
      <c r="AJ9" s="3784"/>
      <c r="AK9" s="3784"/>
      <c r="AL9" s="3785"/>
      <c r="AN9" s="695"/>
      <c r="AO9" s="695"/>
      <c r="AP9" s="695"/>
      <c r="AQ9" s="695"/>
      <c r="AR9" s="695"/>
      <c r="AS9" s="695"/>
      <c r="AT9" s="695"/>
      <c r="AU9" s="695"/>
      <c r="AV9" s="695"/>
      <c r="AW9" s="695"/>
      <c r="AX9" s="695"/>
      <c r="AY9" s="695"/>
      <c r="AZ9" s="695"/>
      <c r="BA9" s="695"/>
      <c r="BB9" s="695"/>
      <c r="BC9" s="695"/>
    </row>
    <row r="10" spans="1:71" ht="14.1" customHeight="1">
      <c r="A10" s="696"/>
      <c r="B10" s="190"/>
      <c r="C10" s="1039"/>
      <c r="D10" s="17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039"/>
      <c r="AA10" s="195"/>
      <c r="AB10" s="3784"/>
      <c r="AC10" s="3784"/>
      <c r="AD10" s="3784"/>
      <c r="AE10" s="3784"/>
      <c r="AF10" s="3784"/>
      <c r="AG10" s="3784"/>
      <c r="AH10" s="3784"/>
      <c r="AI10" s="3784"/>
      <c r="AJ10" s="3784"/>
      <c r="AK10" s="3784"/>
      <c r="AL10" s="3785"/>
      <c r="AN10" s="695"/>
      <c r="AO10" s="695"/>
      <c r="AP10" s="695"/>
      <c r="AQ10" s="695"/>
      <c r="AR10" s="695"/>
      <c r="AS10" s="695"/>
      <c r="AT10" s="695"/>
      <c r="AU10" s="695"/>
      <c r="AV10" s="695"/>
      <c r="AW10" s="695"/>
      <c r="AX10" s="695"/>
      <c r="AY10" s="695"/>
      <c r="AZ10" s="695"/>
      <c r="BA10" s="695"/>
      <c r="BB10" s="695"/>
      <c r="BC10" s="695"/>
    </row>
    <row r="11" spans="1:71" ht="14.1" customHeight="1">
      <c r="A11" s="696"/>
      <c r="B11" s="190"/>
      <c r="C11" s="1039"/>
      <c r="D11" s="179"/>
      <c r="E11" s="1459"/>
      <c r="F11" s="1459"/>
      <c r="G11" s="1459"/>
      <c r="H11" s="1459"/>
      <c r="I11" s="1459"/>
      <c r="J11" s="1459"/>
      <c r="K11" s="1459"/>
      <c r="L11" s="1459"/>
      <c r="M11" s="1459"/>
      <c r="N11" s="1459"/>
      <c r="O11" s="1459"/>
      <c r="P11" s="1459"/>
      <c r="Q11" s="1459"/>
      <c r="R11" s="1459"/>
      <c r="S11" s="1459"/>
      <c r="T11" s="1459"/>
      <c r="U11" s="1459"/>
      <c r="V11" s="1459"/>
      <c r="W11" s="1459"/>
      <c r="X11" s="1459"/>
      <c r="Y11" s="1459"/>
      <c r="Z11" s="1039"/>
      <c r="AA11" s="1178"/>
      <c r="AB11" s="3784"/>
      <c r="AC11" s="3784"/>
      <c r="AD11" s="3784"/>
      <c r="AE11" s="3784"/>
      <c r="AF11" s="3784"/>
      <c r="AG11" s="3784"/>
      <c r="AH11" s="3784"/>
      <c r="AI11" s="3784"/>
      <c r="AJ11" s="3784"/>
      <c r="AK11" s="3784"/>
      <c r="AL11" s="3785"/>
      <c r="AN11" s="695"/>
      <c r="AO11" s="695"/>
      <c r="AP11" s="695"/>
      <c r="AQ11" s="695"/>
      <c r="AR11" s="695"/>
      <c r="AS11" s="695"/>
      <c r="AT11" s="695"/>
      <c r="AU11" s="695"/>
      <c r="AV11" s="695"/>
      <c r="AW11" s="695"/>
      <c r="AX11" s="695"/>
      <c r="AY11" s="695"/>
      <c r="AZ11" s="695"/>
      <c r="BA11" s="695"/>
      <c r="BB11" s="695"/>
      <c r="BC11" s="695"/>
    </row>
    <row r="12" spans="1:71" ht="14.1" customHeight="1">
      <c r="A12" s="696"/>
      <c r="B12" s="190"/>
      <c r="C12" s="179" t="s">
        <v>899</v>
      </c>
      <c r="D12" s="1085"/>
      <c r="E12" s="1085"/>
      <c r="F12" s="1085"/>
      <c r="G12" s="1085"/>
      <c r="H12" s="1085"/>
      <c r="I12" s="1039"/>
      <c r="J12" s="1039"/>
      <c r="K12" s="1039"/>
      <c r="L12" s="1039"/>
      <c r="M12" s="1039"/>
      <c r="N12" s="1039"/>
      <c r="O12" s="1039"/>
      <c r="P12" s="1039"/>
      <c r="Q12" s="1039"/>
      <c r="R12" s="1039"/>
      <c r="S12" s="1039"/>
      <c r="T12" s="1039"/>
      <c r="U12" s="44"/>
      <c r="V12" s="44"/>
      <c r="W12" s="3"/>
      <c r="X12" s="44"/>
      <c r="Y12" s="44"/>
      <c r="Z12" s="362"/>
      <c r="AA12" s="1124"/>
      <c r="AB12" s="810"/>
      <c r="AC12" s="810"/>
      <c r="AD12" s="810"/>
      <c r="AE12" s="810"/>
      <c r="AF12" s="810"/>
      <c r="AG12" s="810"/>
      <c r="AH12" s="810"/>
      <c r="AI12" s="810"/>
      <c r="AJ12" s="810"/>
      <c r="AK12" s="810"/>
      <c r="AL12" s="124"/>
      <c r="AN12" s="695"/>
      <c r="AO12" s="695"/>
      <c r="AP12" s="695"/>
      <c r="AQ12" s="695"/>
      <c r="AR12" s="695"/>
      <c r="AS12" s="695"/>
      <c r="AT12" s="695"/>
      <c r="AU12" s="695"/>
      <c r="AV12" s="695"/>
      <c r="AW12" s="695"/>
      <c r="AX12" s="695"/>
      <c r="AY12" s="695"/>
      <c r="AZ12" s="695"/>
      <c r="BA12" s="695"/>
      <c r="BB12" s="695"/>
      <c r="BC12" s="695"/>
    </row>
    <row r="13" spans="1:71" ht="14.1" customHeight="1">
      <c r="A13" s="696"/>
      <c r="B13" s="190"/>
      <c r="C13" s="1039"/>
      <c r="D13" s="179" t="s">
        <v>395</v>
      </c>
      <c r="E13" s="1039"/>
      <c r="F13" s="1039"/>
      <c r="G13" s="1039"/>
      <c r="H13" s="1039"/>
      <c r="I13" s="1039"/>
      <c r="J13" s="1039"/>
      <c r="K13" s="1039"/>
      <c r="L13" s="1039"/>
      <c r="M13" s="1039"/>
      <c r="N13" s="1039"/>
      <c r="O13" s="1039"/>
      <c r="P13" s="1039"/>
      <c r="Q13" s="1039"/>
      <c r="R13" s="1039"/>
      <c r="S13" s="1041"/>
      <c r="T13" s="1041"/>
      <c r="U13" s="3"/>
      <c r="V13" s="1043"/>
      <c r="W13" s="1043"/>
      <c r="X13" s="1039"/>
      <c r="Y13" s="1039"/>
      <c r="Z13" s="46"/>
      <c r="AA13" s="145" t="s">
        <v>1031</v>
      </c>
      <c r="AB13" s="1067"/>
      <c r="AC13" s="1067"/>
      <c r="AD13" s="1067"/>
      <c r="AE13" s="1067"/>
      <c r="AF13" s="1067"/>
      <c r="AG13" s="1067"/>
      <c r="AH13" s="1067"/>
      <c r="AI13" s="1067"/>
      <c r="AJ13" s="1067"/>
      <c r="AK13" s="1067"/>
      <c r="AL13" s="355"/>
      <c r="AN13" s="695"/>
      <c r="AO13" s="695"/>
      <c r="AP13" s="695"/>
      <c r="AQ13" s="695"/>
      <c r="AR13" s="695"/>
      <c r="AS13" s="695"/>
      <c r="AT13" s="695"/>
      <c r="AU13" s="695"/>
      <c r="AV13" s="695"/>
      <c r="AW13" s="695"/>
      <c r="AX13" s="695"/>
      <c r="AY13" s="695"/>
      <c r="AZ13" s="695"/>
      <c r="BA13" s="695"/>
      <c r="BB13" s="695"/>
      <c r="BC13" s="695"/>
    </row>
    <row r="14" spans="1:71" ht="14.1" customHeight="1">
      <c r="A14" s="696"/>
      <c r="B14" s="190"/>
      <c r="C14" s="1039"/>
      <c r="D14" s="1039" t="s">
        <v>471</v>
      </c>
      <c r="E14" s="179"/>
      <c r="F14" s="1085"/>
      <c r="G14" s="1085"/>
      <c r="H14" s="1061"/>
      <c r="I14" s="1061"/>
      <c r="J14" s="1061"/>
      <c r="K14" s="1061"/>
      <c r="L14" s="1061"/>
      <c r="M14" s="1061"/>
      <c r="N14" s="1061"/>
      <c r="O14" s="1061"/>
      <c r="P14" s="1061"/>
      <c r="Q14" s="1061"/>
      <c r="R14" s="1061"/>
      <c r="S14" s="1061"/>
      <c r="T14" s="1061"/>
      <c r="U14" s="1061"/>
      <c r="V14" s="1061"/>
      <c r="W14" s="1061"/>
      <c r="X14" s="1061"/>
      <c r="Y14" s="1061"/>
      <c r="Z14" s="1061"/>
      <c r="AA14" s="975" t="s">
        <v>434</v>
      </c>
      <c r="AB14" s="1273" t="s">
        <v>1032</v>
      </c>
      <c r="AC14" s="1273"/>
      <c r="AD14" s="1273"/>
      <c r="AE14" s="1273"/>
      <c r="AF14" s="1273"/>
      <c r="AG14" s="1273"/>
      <c r="AH14" s="1273"/>
      <c r="AI14" s="1273"/>
      <c r="AJ14" s="1273"/>
      <c r="AK14" s="1273"/>
      <c r="AL14" s="355"/>
      <c r="AO14" s="52" t="s">
        <v>193</v>
      </c>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row>
    <row r="15" spans="1:71" ht="14.1" customHeight="1">
      <c r="A15" s="696"/>
      <c r="B15" s="190"/>
      <c r="C15" s="1039"/>
      <c r="D15" s="179"/>
      <c r="E15" s="1459"/>
      <c r="F15" s="1459"/>
      <c r="G15" s="1459"/>
      <c r="H15" s="1459"/>
      <c r="I15" s="1459"/>
      <c r="J15" s="1459"/>
      <c r="K15" s="1459"/>
      <c r="L15" s="1459"/>
      <c r="M15" s="1459"/>
      <c r="N15" s="1459"/>
      <c r="O15" s="1459"/>
      <c r="P15" s="1459"/>
      <c r="Q15" s="1459"/>
      <c r="R15" s="1459"/>
      <c r="S15" s="1459"/>
      <c r="T15" s="1459"/>
      <c r="U15" s="1459"/>
      <c r="V15" s="1459"/>
      <c r="W15" s="1459"/>
      <c r="X15" s="1459"/>
      <c r="Y15" s="1459"/>
      <c r="Z15" s="1039"/>
      <c r="AA15" s="145"/>
      <c r="AB15" s="1273"/>
      <c r="AC15" s="1273"/>
      <c r="AD15" s="1273"/>
      <c r="AE15" s="1273"/>
      <c r="AF15" s="1273"/>
      <c r="AG15" s="1273"/>
      <c r="AH15" s="1273"/>
      <c r="AI15" s="1273"/>
      <c r="AJ15" s="1273"/>
      <c r="AK15" s="1273"/>
      <c r="AL15" s="355"/>
      <c r="AN15" s="178"/>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58"/>
    </row>
    <row r="16" spans="1:71" ht="14.1" customHeight="1">
      <c r="A16" s="696"/>
      <c r="B16" s="190"/>
      <c r="C16" s="1039"/>
      <c r="D16" s="179"/>
      <c r="E16" s="1459"/>
      <c r="F16" s="1459"/>
      <c r="G16" s="1459"/>
      <c r="H16" s="1459"/>
      <c r="I16" s="1459"/>
      <c r="J16" s="1459"/>
      <c r="K16" s="1459"/>
      <c r="L16" s="1459"/>
      <c r="M16" s="1459"/>
      <c r="N16" s="1459"/>
      <c r="O16" s="1459"/>
      <c r="P16" s="1459"/>
      <c r="Q16" s="1459"/>
      <c r="R16" s="1459"/>
      <c r="S16" s="1459"/>
      <c r="T16" s="1459"/>
      <c r="U16" s="1459"/>
      <c r="V16" s="1459"/>
      <c r="W16" s="1459"/>
      <c r="X16" s="1459"/>
      <c r="Y16" s="1459"/>
      <c r="Z16" s="1039"/>
      <c r="AA16" s="198"/>
      <c r="AB16" s="1067"/>
      <c r="AC16" s="1067"/>
      <c r="AD16" s="1067"/>
      <c r="AE16" s="1067"/>
      <c r="AF16" s="362"/>
      <c r="AG16" s="1067"/>
      <c r="AH16" s="1067"/>
      <c r="AI16" s="1067"/>
      <c r="AJ16" s="1067"/>
      <c r="AK16" s="1067"/>
      <c r="AL16" s="366"/>
      <c r="AN16" s="290" t="s">
        <v>41</v>
      </c>
      <c r="AO16" s="291" t="s">
        <v>435</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308"/>
      <c r="BN16" s="59"/>
      <c r="BO16" s="59"/>
      <c r="BP16" s="59"/>
      <c r="BQ16" s="59"/>
      <c r="BR16" s="59"/>
      <c r="BS16" s="292"/>
    </row>
    <row r="17" spans="1:71" ht="14.1" customHeight="1">
      <c r="A17" s="696"/>
      <c r="B17" s="190"/>
      <c r="C17" s="1039"/>
      <c r="D17" s="1085"/>
      <c r="E17" s="1085"/>
      <c r="F17" s="1085"/>
      <c r="G17" s="1085"/>
      <c r="H17" s="1085"/>
      <c r="I17" s="1085"/>
      <c r="J17" s="1085"/>
      <c r="K17" s="1085"/>
      <c r="L17" s="1085"/>
      <c r="M17" s="1085"/>
      <c r="N17" s="1085"/>
      <c r="O17" s="1085"/>
      <c r="P17" s="1085"/>
      <c r="Q17" s="179"/>
      <c r="R17" s="1085"/>
      <c r="S17" s="1085"/>
      <c r="T17" s="44"/>
      <c r="U17" s="1085"/>
      <c r="V17" s="1085"/>
      <c r="W17" s="1085"/>
      <c r="X17" s="1085"/>
      <c r="Y17" s="1085"/>
      <c r="Z17" s="1039"/>
      <c r="AA17" s="198"/>
      <c r="AB17" s="1067"/>
      <c r="AC17" s="362"/>
      <c r="AD17" s="1067"/>
      <c r="AE17" s="1067"/>
      <c r="AF17" s="1067"/>
      <c r="AG17" s="1067"/>
      <c r="AH17" s="1067"/>
      <c r="AI17" s="1067"/>
      <c r="AJ17" s="1067"/>
      <c r="AK17" s="1067"/>
      <c r="AL17" s="355"/>
      <c r="AN17" s="135"/>
      <c r="AO17" s="2159" t="s">
        <v>564</v>
      </c>
      <c r="AP17" s="2159"/>
      <c r="AQ17" s="2159"/>
      <c r="AR17" s="2159"/>
      <c r="AS17" s="2159"/>
      <c r="AT17" s="2159"/>
      <c r="AU17" s="2159"/>
      <c r="AV17" s="2159"/>
      <c r="AW17" s="2159"/>
      <c r="AX17" s="2159"/>
      <c r="AY17" s="2159"/>
      <c r="AZ17" s="2159"/>
      <c r="BA17" s="2159"/>
      <c r="BB17" s="2159"/>
      <c r="BC17" s="2159"/>
      <c r="BD17" s="2159"/>
      <c r="BE17" s="2159"/>
      <c r="BF17" s="2159"/>
      <c r="BG17" s="2159"/>
      <c r="BH17" s="2159"/>
      <c r="BI17" s="2159"/>
      <c r="BJ17" s="2159"/>
      <c r="BK17" s="2159"/>
      <c r="BL17" s="2159"/>
      <c r="BM17" s="2159"/>
      <c r="BN17" s="2159"/>
      <c r="BO17" s="2159"/>
      <c r="BP17" s="2159"/>
      <c r="BQ17" s="2159"/>
      <c r="BR17" s="2159"/>
      <c r="BS17" s="2160"/>
    </row>
    <row r="18" spans="1:71" ht="14.1" customHeight="1">
      <c r="A18" s="696"/>
      <c r="B18" s="190"/>
      <c r="C18" s="179" t="s">
        <v>1308</v>
      </c>
      <c r="D18" s="1039"/>
      <c r="E18" s="1039"/>
      <c r="F18" s="1039"/>
      <c r="G18" s="1039"/>
      <c r="H18" s="1039"/>
      <c r="I18" s="1039"/>
      <c r="J18" s="1039"/>
      <c r="K18" s="1039"/>
      <c r="L18" s="1039"/>
      <c r="M18" s="1039"/>
      <c r="N18" s="1039"/>
      <c r="O18" s="1039"/>
      <c r="P18" s="1039"/>
      <c r="Q18" s="1039"/>
      <c r="R18" s="1039"/>
      <c r="S18" s="1039"/>
      <c r="T18" s="3"/>
      <c r="U18" s="44"/>
      <c r="V18" s="44"/>
      <c r="W18" s="3"/>
      <c r="X18" s="45"/>
      <c r="Y18" s="45"/>
      <c r="Z18" s="1067"/>
      <c r="AA18" s="147"/>
      <c r="AB18" s="45"/>
      <c r="AC18" s="1067"/>
      <c r="AD18" s="45"/>
      <c r="AE18" s="45"/>
      <c r="AF18" s="45"/>
      <c r="AG18" s="45"/>
      <c r="AH18" s="45"/>
      <c r="AI18" s="45"/>
      <c r="AJ18" s="45"/>
      <c r="AK18" s="45"/>
      <c r="AL18" s="381"/>
      <c r="AN18" s="135"/>
      <c r="AO18" s="2159"/>
      <c r="AP18" s="2159"/>
      <c r="AQ18" s="2159"/>
      <c r="AR18" s="2159"/>
      <c r="AS18" s="2159"/>
      <c r="AT18" s="2159"/>
      <c r="AU18" s="2159"/>
      <c r="AV18" s="2159"/>
      <c r="AW18" s="2159"/>
      <c r="AX18" s="2159"/>
      <c r="AY18" s="2159"/>
      <c r="AZ18" s="2159"/>
      <c r="BA18" s="2159"/>
      <c r="BB18" s="2159"/>
      <c r="BC18" s="2159"/>
      <c r="BD18" s="2159"/>
      <c r="BE18" s="2159"/>
      <c r="BF18" s="2159"/>
      <c r="BG18" s="2159"/>
      <c r="BH18" s="2159"/>
      <c r="BI18" s="2159"/>
      <c r="BJ18" s="2159"/>
      <c r="BK18" s="2159"/>
      <c r="BL18" s="2159"/>
      <c r="BM18" s="2159"/>
      <c r="BN18" s="2159"/>
      <c r="BO18" s="2159"/>
      <c r="BP18" s="2159"/>
      <c r="BQ18" s="2159"/>
      <c r="BR18" s="2159"/>
      <c r="BS18" s="2160"/>
    </row>
    <row r="19" spans="1:71" ht="14.1" customHeight="1">
      <c r="A19" s="696"/>
      <c r="B19" s="190"/>
      <c r="C19" s="179"/>
      <c r="D19" s="179" t="s">
        <v>1309</v>
      </c>
      <c r="E19" s="179"/>
      <c r="F19" s="1039"/>
      <c r="G19" s="1039"/>
      <c r="H19" s="1039"/>
      <c r="I19" s="1085"/>
      <c r="J19" s="1085"/>
      <c r="K19" s="1039"/>
      <c r="L19" s="1039"/>
      <c r="M19" s="1085"/>
      <c r="N19" s="1085"/>
      <c r="O19" s="1039"/>
      <c r="P19" s="1039"/>
      <c r="Q19" s="1085"/>
      <c r="R19" s="1039"/>
      <c r="S19" s="1041"/>
      <c r="T19" s="1041"/>
      <c r="U19" s="3"/>
      <c r="V19" s="1043"/>
      <c r="W19" s="1043"/>
      <c r="X19" s="1039"/>
      <c r="Y19" s="1039"/>
      <c r="Z19" s="46"/>
      <c r="AA19" s="147"/>
      <c r="AB19" s="1067"/>
      <c r="AC19" s="1067"/>
      <c r="AD19" s="45"/>
      <c r="AE19" s="45"/>
      <c r="AF19" s="45"/>
      <c r="AG19" s="45"/>
      <c r="AH19" s="45"/>
      <c r="AI19" s="45"/>
      <c r="AJ19" s="45"/>
      <c r="AK19" s="45"/>
      <c r="AL19" s="355"/>
      <c r="AN19" s="135"/>
      <c r="AO19" s="2159"/>
      <c r="AP19" s="2159"/>
      <c r="AQ19" s="2159"/>
      <c r="AR19" s="2159"/>
      <c r="AS19" s="2159"/>
      <c r="AT19" s="2159"/>
      <c r="AU19" s="2159"/>
      <c r="AV19" s="2159"/>
      <c r="AW19" s="2159"/>
      <c r="AX19" s="2159"/>
      <c r="AY19" s="2159"/>
      <c r="AZ19" s="2159"/>
      <c r="BA19" s="2159"/>
      <c r="BB19" s="2159"/>
      <c r="BC19" s="2159"/>
      <c r="BD19" s="2159"/>
      <c r="BE19" s="2159"/>
      <c r="BF19" s="2159"/>
      <c r="BG19" s="2159"/>
      <c r="BH19" s="2159"/>
      <c r="BI19" s="2159"/>
      <c r="BJ19" s="2159"/>
      <c r="BK19" s="2159"/>
      <c r="BL19" s="2159"/>
      <c r="BM19" s="2159"/>
      <c r="BN19" s="2159"/>
      <c r="BO19" s="2159"/>
      <c r="BP19" s="2159"/>
      <c r="BQ19" s="2159"/>
      <c r="BR19" s="2159"/>
      <c r="BS19" s="2160"/>
    </row>
    <row r="20" spans="1:71" ht="14.1" customHeight="1">
      <c r="A20" s="696"/>
      <c r="B20" s="190"/>
      <c r="C20" s="103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98"/>
      <c r="AB20" s="1042"/>
      <c r="AC20" s="1067"/>
      <c r="AD20" s="1067"/>
      <c r="AE20" s="1067"/>
      <c r="AF20" s="1067"/>
      <c r="AG20" s="1067"/>
      <c r="AH20" s="1067"/>
      <c r="AI20" s="1067"/>
      <c r="AJ20" s="1067"/>
      <c r="AK20" s="1067"/>
      <c r="AL20" s="355"/>
      <c r="AN20" s="135"/>
      <c r="AO20" s="2159"/>
      <c r="AP20" s="2159"/>
      <c r="AQ20" s="2159"/>
      <c r="AR20" s="2159"/>
      <c r="AS20" s="2159"/>
      <c r="AT20" s="2159"/>
      <c r="AU20" s="2159"/>
      <c r="AV20" s="2159"/>
      <c r="AW20" s="2159"/>
      <c r="AX20" s="2159"/>
      <c r="AY20" s="2159"/>
      <c r="AZ20" s="2159"/>
      <c r="BA20" s="2159"/>
      <c r="BB20" s="2159"/>
      <c r="BC20" s="2159"/>
      <c r="BD20" s="2159"/>
      <c r="BE20" s="2159"/>
      <c r="BF20" s="2159"/>
      <c r="BG20" s="2159"/>
      <c r="BH20" s="2159"/>
      <c r="BI20" s="2159"/>
      <c r="BJ20" s="2159"/>
      <c r="BK20" s="2159"/>
      <c r="BL20" s="2159"/>
      <c r="BM20" s="2159"/>
      <c r="BN20" s="2159"/>
      <c r="BO20" s="2159"/>
      <c r="BP20" s="2159"/>
      <c r="BQ20" s="2159"/>
      <c r="BR20" s="2159"/>
      <c r="BS20" s="2160"/>
    </row>
    <row r="21" spans="1:71" ht="14.1" customHeight="1">
      <c r="A21" s="696"/>
      <c r="B21" s="190"/>
      <c r="C21" s="179" t="s">
        <v>1306</v>
      </c>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98" t="s">
        <v>1033</v>
      </c>
      <c r="AB21" s="1067"/>
      <c r="AC21" s="45"/>
      <c r="AD21" s="45"/>
      <c r="AE21" s="45"/>
      <c r="AF21" s="45"/>
      <c r="AG21" s="45"/>
      <c r="AH21" s="45"/>
      <c r="AI21" s="45"/>
      <c r="AJ21" s="45"/>
      <c r="AK21" s="45"/>
      <c r="AL21" s="355"/>
      <c r="AN21" s="135"/>
      <c r="AO21" s="2159"/>
      <c r="AP21" s="2159"/>
      <c r="AQ21" s="2159"/>
      <c r="AR21" s="2159"/>
      <c r="AS21" s="2159"/>
      <c r="AT21" s="2159"/>
      <c r="AU21" s="2159"/>
      <c r="AV21" s="2159"/>
      <c r="AW21" s="2159"/>
      <c r="AX21" s="2159"/>
      <c r="AY21" s="2159"/>
      <c r="AZ21" s="2159"/>
      <c r="BA21" s="2159"/>
      <c r="BB21" s="2159"/>
      <c r="BC21" s="2159"/>
      <c r="BD21" s="2159"/>
      <c r="BE21" s="2159"/>
      <c r="BF21" s="2159"/>
      <c r="BG21" s="2159"/>
      <c r="BH21" s="2159"/>
      <c r="BI21" s="2159"/>
      <c r="BJ21" s="2159"/>
      <c r="BK21" s="2159"/>
      <c r="BL21" s="2159"/>
      <c r="BM21" s="2159"/>
      <c r="BN21" s="2159"/>
      <c r="BO21" s="2159"/>
      <c r="BP21" s="2159"/>
      <c r="BQ21" s="2159"/>
      <c r="BR21" s="2159"/>
      <c r="BS21" s="2160"/>
    </row>
    <row r="22" spans="1:71" ht="13.5" customHeight="1">
      <c r="A22" s="696"/>
      <c r="B22" s="190"/>
      <c r="C22" s="179"/>
      <c r="D22" s="179" t="s">
        <v>1307</v>
      </c>
      <c r="E22" s="179"/>
      <c r="F22" s="179"/>
      <c r="G22" s="179"/>
      <c r="H22" s="179"/>
      <c r="I22" s="179"/>
      <c r="J22" s="179"/>
      <c r="K22" s="179"/>
      <c r="L22" s="179"/>
      <c r="M22" s="179"/>
      <c r="N22" s="179"/>
      <c r="O22" s="179"/>
      <c r="P22" s="179"/>
      <c r="Q22" s="179"/>
      <c r="R22" s="179"/>
      <c r="S22" s="179"/>
      <c r="T22" s="179"/>
      <c r="U22" s="179"/>
      <c r="V22" s="179"/>
      <c r="W22" s="179"/>
      <c r="X22" s="179"/>
      <c r="Y22" s="179"/>
      <c r="Z22" s="179"/>
      <c r="AA22" s="974" t="s">
        <v>1034</v>
      </c>
      <c r="AB22" s="2032" t="s">
        <v>1035</v>
      </c>
      <c r="AC22" s="2032"/>
      <c r="AD22" s="2032"/>
      <c r="AE22" s="2032"/>
      <c r="AF22" s="2032"/>
      <c r="AG22" s="2032"/>
      <c r="AH22" s="2032"/>
      <c r="AI22" s="2032"/>
      <c r="AJ22" s="2032"/>
      <c r="AK22" s="2032"/>
      <c r="AL22" s="376"/>
      <c r="AN22" s="135"/>
      <c r="AO22" s="2159"/>
      <c r="AP22" s="2159"/>
      <c r="AQ22" s="2159"/>
      <c r="AR22" s="2159"/>
      <c r="AS22" s="2159"/>
      <c r="AT22" s="2159"/>
      <c r="AU22" s="2159"/>
      <c r="AV22" s="2159"/>
      <c r="AW22" s="2159"/>
      <c r="AX22" s="2159"/>
      <c r="AY22" s="2159"/>
      <c r="AZ22" s="2159"/>
      <c r="BA22" s="2159"/>
      <c r="BB22" s="2159"/>
      <c r="BC22" s="2159"/>
      <c r="BD22" s="2159"/>
      <c r="BE22" s="2159"/>
      <c r="BF22" s="2159"/>
      <c r="BG22" s="2159"/>
      <c r="BH22" s="2159"/>
      <c r="BI22" s="2159"/>
      <c r="BJ22" s="2159"/>
      <c r="BK22" s="2159"/>
      <c r="BL22" s="2159"/>
      <c r="BM22" s="2159"/>
      <c r="BN22" s="2159"/>
      <c r="BO22" s="2159"/>
      <c r="BP22" s="2159"/>
      <c r="BQ22" s="2159"/>
      <c r="BR22" s="2159"/>
      <c r="BS22" s="2160"/>
    </row>
    <row r="23" spans="1:71" ht="14.1" customHeight="1">
      <c r="A23" s="696"/>
      <c r="B23" s="190"/>
      <c r="C23" s="179"/>
      <c r="D23" s="1039"/>
      <c r="E23" s="179"/>
      <c r="F23" s="1085"/>
      <c r="G23" s="1085"/>
      <c r="H23" s="1061"/>
      <c r="I23" s="1061"/>
      <c r="J23" s="1061"/>
      <c r="K23" s="1061"/>
      <c r="L23" s="1061"/>
      <c r="M23" s="1061"/>
      <c r="N23" s="1061"/>
      <c r="O23" s="1061"/>
      <c r="P23" s="1061"/>
      <c r="Q23" s="1061"/>
      <c r="R23" s="1061"/>
      <c r="S23" s="1061"/>
      <c r="T23" s="1061"/>
      <c r="U23" s="1061"/>
      <c r="V23" s="1061"/>
      <c r="W23" s="1061"/>
      <c r="X23" s="1061"/>
      <c r="Y23" s="1061"/>
      <c r="Z23" s="179"/>
      <c r="AA23" s="198"/>
      <c r="AB23" s="2032"/>
      <c r="AC23" s="2032"/>
      <c r="AD23" s="2032"/>
      <c r="AE23" s="2032"/>
      <c r="AF23" s="2032"/>
      <c r="AG23" s="2032"/>
      <c r="AH23" s="2032"/>
      <c r="AI23" s="2032"/>
      <c r="AJ23" s="2032"/>
      <c r="AK23" s="2032"/>
      <c r="AL23" s="355"/>
      <c r="AN23" s="135"/>
      <c r="AO23" s="2159"/>
      <c r="AP23" s="2159"/>
      <c r="AQ23" s="2159"/>
      <c r="AR23" s="2159"/>
      <c r="AS23" s="2159"/>
      <c r="AT23" s="2159"/>
      <c r="AU23" s="2159"/>
      <c r="AV23" s="2159"/>
      <c r="AW23" s="2159"/>
      <c r="AX23" s="2159"/>
      <c r="AY23" s="2159"/>
      <c r="AZ23" s="2159"/>
      <c r="BA23" s="2159"/>
      <c r="BB23" s="2159"/>
      <c r="BC23" s="2159"/>
      <c r="BD23" s="2159"/>
      <c r="BE23" s="2159"/>
      <c r="BF23" s="2159"/>
      <c r="BG23" s="2159"/>
      <c r="BH23" s="2159"/>
      <c r="BI23" s="2159"/>
      <c r="BJ23" s="2159"/>
      <c r="BK23" s="2159"/>
      <c r="BL23" s="2159"/>
      <c r="BM23" s="2159"/>
      <c r="BN23" s="2159"/>
      <c r="BO23" s="2159"/>
      <c r="BP23" s="2159"/>
      <c r="BQ23" s="2159"/>
      <c r="BR23" s="2159"/>
      <c r="BS23" s="2160"/>
    </row>
    <row r="24" spans="1:71" ht="14.1" customHeight="1">
      <c r="A24" s="696"/>
      <c r="B24" s="194"/>
      <c r="C24" s="179" t="s">
        <v>900</v>
      </c>
      <c r="D24" s="1085"/>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79"/>
      <c r="AA24" s="975" t="s">
        <v>1034</v>
      </c>
      <c r="AB24" s="1067" t="s">
        <v>1036</v>
      </c>
      <c r="AC24" s="1067"/>
      <c r="AD24" s="1067"/>
      <c r="AE24" s="1067"/>
      <c r="AF24" s="1067"/>
      <c r="AG24" s="1067"/>
      <c r="AH24" s="1067"/>
      <c r="AI24" s="1067"/>
      <c r="AJ24" s="1067"/>
      <c r="AK24" s="45"/>
      <c r="AL24" s="355"/>
      <c r="AN24" s="135"/>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292"/>
    </row>
    <row r="25" spans="1:71" ht="14.1" customHeight="1">
      <c r="A25" s="696"/>
      <c r="B25" s="194"/>
      <c r="C25" s="179"/>
      <c r="D25" s="179" t="s">
        <v>1252</v>
      </c>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79"/>
      <c r="AA25" s="1179" t="s">
        <v>434</v>
      </c>
      <c r="AB25" s="1180" t="s">
        <v>1315</v>
      </c>
      <c r="AC25" s="1170"/>
      <c r="AD25" s="1170"/>
      <c r="AE25" s="1170"/>
      <c r="AF25" s="1170"/>
      <c r="AG25" s="1170"/>
      <c r="AH25" s="1170"/>
      <c r="AI25" s="1170"/>
      <c r="AJ25" s="1170"/>
      <c r="AK25" s="1067"/>
      <c r="AL25" s="355"/>
      <c r="AN25" s="290" t="s">
        <v>41</v>
      </c>
      <c r="AO25" s="291" t="s">
        <v>436</v>
      </c>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292"/>
    </row>
    <row r="26" spans="1:71" ht="14.1" customHeight="1">
      <c r="A26" s="696"/>
      <c r="B26" s="194"/>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98"/>
      <c r="AB26" s="1067"/>
      <c r="AC26" s="1067"/>
      <c r="AD26" s="1067"/>
      <c r="AE26" s="1067"/>
      <c r="AF26" s="1067"/>
      <c r="AG26" s="1067"/>
      <c r="AH26" s="1067"/>
      <c r="AI26" s="1067"/>
      <c r="AJ26" s="1067"/>
      <c r="AK26" s="1067"/>
      <c r="AL26" s="355"/>
      <c r="AN26" s="135"/>
      <c r="AO26" s="2824" t="s">
        <v>437</v>
      </c>
      <c r="AP26" s="2824"/>
      <c r="AQ26" s="2824"/>
      <c r="AR26" s="2824"/>
      <c r="AS26" s="2824"/>
      <c r="AT26" s="2824"/>
      <c r="AU26" s="2824"/>
      <c r="AV26" s="2824"/>
      <c r="AW26" s="2824"/>
      <c r="AX26" s="2824"/>
      <c r="AY26" s="2824"/>
      <c r="AZ26" s="2824"/>
      <c r="BA26" s="2824"/>
      <c r="BB26" s="2824"/>
      <c r="BC26" s="2824"/>
      <c r="BD26" s="2824"/>
      <c r="BE26" s="2824"/>
      <c r="BF26" s="2824"/>
      <c r="BG26" s="2824"/>
      <c r="BH26" s="2824"/>
      <c r="BI26" s="2824"/>
      <c r="BJ26" s="2824"/>
      <c r="BK26" s="2824"/>
      <c r="BL26" s="2824"/>
      <c r="BM26" s="2824"/>
      <c r="BN26" s="2824"/>
      <c r="BO26" s="2824"/>
      <c r="BP26" s="2824"/>
      <c r="BQ26" s="2824"/>
      <c r="BR26" s="2824"/>
      <c r="BS26" s="3781"/>
    </row>
    <row r="27" spans="1:71" ht="14.1" customHeight="1">
      <c r="A27" s="696"/>
      <c r="B27" s="190"/>
      <c r="C27" s="179"/>
      <c r="D27" s="179"/>
      <c r="E27" s="3777"/>
      <c r="F27" s="3778"/>
      <c r="G27" s="3778"/>
      <c r="H27" s="3778"/>
      <c r="I27" s="3778"/>
      <c r="J27" s="3778"/>
      <c r="K27" s="3778"/>
      <c r="L27" s="3778"/>
      <c r="M27" s="3778"/>
      <c r="N27" s="3778"/>
      <c r="O27" s="3778"/>
      <c r="P27" s="3778"/>
      <c r="Q27" s="3778"/>
      <c r="R27" s="3778"/>
      <c r="S27" s="3778"/>
      <c r="T27" s="3778"/>
      <c r="U27" s="3778"/>
      <c r="V27" s="3778"/>
      <c r="W27" s="3778"/>
      <c r="X27" s="3778"/>
      <c r="Y27" s="179"/>
      <c r="Z27" s="179"/>
      <c r="AA27" s="198"/>
      <c r="AB27" s="1067"/>
      <c r="AC27" s="45"/>
      <c r="AD27" s="45"/>
      <c r="AE27" s="45"/>
      <c r="AF27" s="45"/>
      <c r="AG27" s="45"/>
      <c r="AH27" s="45"/>
      <c r="AI27" s="45"/>
      <c r="AJ27" s="45"/>
      <c r="AK27" s="45"/>
      <c r="AL27" s="355"/>
      <c r="AN27" s="135"/>
      <c r="AO27" s="2824"/>
      <c r="AP27" s="2824"/>
      <c r="AQ27" s="2824"/>
      <c r="AR27" s="2824"/>
      <c r="AS27" s="2824"/>
      <c r="AT27" s="2824"/>
      <c r="AU27" s="2824"/>
      <c r="AV27" s="2824"/>
      <c r="AW27" s="2824"/>
      <c r="AX27" s="2824"/>
      <c r="AY27" s="2824"/>
      <c r="AZ27" s="2824"/>
      <c r="BA27" s="2824"/>
      <c r="BB27" s="2824"/>
      <c r="BC27" s="2824"/>
      <c r="BD27" s="2824"/>
      <c r="BE27" s="2824"/>
      <c r="BF27" s="2824"/>
      <c r="BG27" s="2824"/>
      <c r="BH27" s="2824"/>
      <c r="BI27" s="2824"/>
      <c r="BJ27" s="2824"/>
      <c r="BK27" s="2824"/>
      <c r="BL27" s="2824"/>
      <c r="BM27" s="2824"/>
      <c r="BN27" s="2824"/>
      <c r="BO27" s="2824"/>
      <c r="BP27" s="2824"/>
      <c r="BQ27" s="2824"/>
      <c r="BR27" s="2824"/>
      <c r="BS27" s="3781"/>
    </row>
    <row r="28" spans="1:71" ht="14.1" customHeight="1">
      <c r="A28" s="696"/>
      <c r="B28" s="190"/>
      <c r="C28" s="179"/>
      <c r="D28" s="179"/>
      <c r="E28" s="3778"/>
      <c r="F28" s="3778"/>
      <c r="G28" s="3778"/>
      <c r="H28" s="3778"/>
      <c r="I28" s="3778"/>
      <c r="J28" s="3778"/>
      <c r="K28" s="3778"/>
      <c r="L28" s="3778"/>
      <c r="M28" s="3778"/>
      <c r="N28" s="3778"/>
      <c r="O28" s="3778"/>
      <c r="P28" s="3778"/>
      <c r="Q28" s="3778"/>
      <c r="R28" s="3778"/>
      <c r="S28" s="3778"/>
      <c r="T28" s="3778"/>
      <c r="U28" s="3778"/>
      <c r="V28" s="3778"/>
      <c r="W28" s="3778"/>
      <c r="X28" s="3778"/>
      <c r="Y28" s="179"/>
      <c r="Z28" s="179"/>
      <c r="AA28" s="198"/>
      <c r="AB28" s="1067"/>
      <c r="AC28" s="1067"/>
      <c r="AD28" s="1067"/>
      <c r="AE28" s="1067"/>
      <c r="AF28" s="362"/>
      <c r="AG28" s="1067"/>
      <c r="AH28" s="1067"/>
      <c r="AI28" s="1067"/>
      <c r="AJ28" s="1067"/>
      <c r="AK28" s="1067"/>
      <c r="AL28" s="366"/>
      <c r="AN28" s="135"/>
      <c r="AO28" s="2824"/>
      <c r="AP28" s="2824"/>
      <c r="AQ28" s="2824"/>
      <c r="AR28" s="2824"/>
      <c r="AS28" s="2824"/>
      <c r="AT28" s="2824"/>
      <c r="AU28" s="2824"/>
      <c r="AV28" s="2824"/>
      <c r="AW28" s="2824"/>
      <c r="AX28" s="2824"/>
      <c r="AY28" s="2824"/>
      <c r="AZ28" s="2824"/>
      <c r="BA28" s="2824"/>
      <c r="BB28" s="2824"/>
      <c r="BC28" s="2824"/>
      <c r="BD28" s="2824"/>
      <c r="BE28" s="2824"/>
      <c r="BF28" s="2824"/>
      <c r="BG28" s="2824"/>
      <c r="BH28" s="2824"/>
      <c r="BI28" s="2824"/>
      <c r="BJ28" s="2824"/>
      <c r="BK28" s="2824"/>
      <c r="BL28" s="2824"/>
      <c r="BM28" s="2824"/>
      <c r="BN28" s="2824"/>
      <c r="BO28" s="2824"/>
      <c r="BP28" s="2824"/>
      <c r="BQ28" s="2824"/>
      <c r="BR28" s="2824"/>
      <c r="BS28" s="3781"/>
    </row>
    <row r="29" spans="1:71" ht="14.1" customHeight="1">
      <c r="A29" s="696"/>
      <c r="B29" s="190"/>
      <c r="C29" s="1039"/>
      <c r="D29" s="179"/>
      <c r="E29" s="179"/>
      <c r="F29" s="179"/>
      <c r="G29" s="179"/>
      <c r="H29" s="179"/>
      <c r="I29" s="179"/>
      <c r="J29" s="179"/>
      <c r="K29" s="179"/>
      <c r="L29" s="179"/>
      <c r="M29" s="179"/>
      <c r="N29" s="179"/>
      <c r="O29" s="179"/>
      <c r="P29" s="179"/>
      <c r="Q29" s="179"/>
      <c r="R29" s="179"/>
      <c r="S29" s="179"/>
      <c r="T29" s="179"/>
      <c r="U29" s="179"/>
      <c r="V29" s="179"/>
      <c r="W29" s="179"/>
      <c r="X29" s="179"/>
      <c r="Y29" s="1061"/>
      <c r="Z29" s="1039"/>
      <c r="AA29" s="198"/>
      <c r="AB29" s="1067"/>
      <c r="AC29" s="1067"/>
      <c r="AD29" s="1067"/>
      <c r="AE29" s="1067"/>
      <c r="AF29" s="362"/>
      <c r="AG29" s="1067"/>
      <c r="AH29" s="1067"/>
      <c r="AI29" s="1067"/>
      <c r="AJ29" s="1067"/>
      <c r="AK29" s="1067"/>
      <c r="AL29" s="366"/>
      <c r="AN29" s="177"/>
      <c r="AO29" s="3782"/>
      <c r="AP29" s="3782"/>
      <c r="AQ29" s="3782"/>
      <c r="AR29" s="3782"/>
      <c r="AS29" s="3782"/>
      <c r="AT29" s="3782"/>
      <c r="AU29" s="3782"/>
      <c r="AV29" s="3782"/>
      <c r="AW29" s="3782"/>
      <c r="AX29" s="3782"/>
      <c r="AY29" s="3782"/>
      <c r="AZ29" s="3782"/>
      <c r="BA29" s="3782"/>
      <c r="BB29" s="3782"/>
      <c r="BC29" s="3782"/>
      <c r="BD29" s="3782"/>
      <c r="BE29" s="3782"/>
      <c r="BF29" s="3782"/>
      <c r="BG29" s="3782"/>
      <c r="BH29" s="3782"/>
      <c r="BI29" s="3782"/>
      <c r="BJ29" s="3782"/>
      <c r="BK29" s="3782"/>
      <c r="BL29" s="3782"/>
      <c r="BM29" s="3782"/>
      <c r="BN29" s="3782"/>
      <c r="BO29" s="3782"/>
      <c r="BP29" s="3782"/>
      <c r="BQ29" s="3782"/>
      <c r="BR29" s="3782"/>
      <c r="BS29" s="3783"/>
    </row>
    <row r="30" spans="1:71" ht="14.1" customHeight="1">
      <c r="B30" s="723"/>
      <c r="C30" s="156" t="s">
        <v>438</v>
      </c>
      <c r="D30" s="724"/>
      <c r="E30" s="724"/>
      <c r="F30" s="724"/>
      <c r="G30" s="724"/>
      <c r="H30" s="724"/>
      <c r="I30" s="724"/>
      <c r="J30" s="724"/>
      <c r="K30" s="724"/>
      <c r="L30" s="724"/>
      <c r="M30" s="724"/>
      <c r="N30" s="724"/>
      <c r="O30" s="724"/>
      <c r="P30" s="724"/>
      <c r="Q30" s="724"/>
      <c r="R30" s="724"/>
      <c r="S30" s="724"/>
      <c r="T30" s="724"/>
      <c r="U30" s="724"/>
      <c r="V30" s="724"/>
      <c r="W30" s="724"/>
      <c r="X30" s="724"/>
      <c r="Y30" s="724"/>
      <c r="Z30" s="179"/>
      <c r="AA30" s="725"/>
      <c r="AB30" s="724"/>
      <c r="AC30" s="724"/>
      <c r="AD30" s="724"/>
      <c r="AE30" s="724"/>
      <c r="AF30" s="724"/>
      <c r="AG30" s="724"/>
      <c r="AH30" s="724"/>
      <c r="AI30" s="724"/>
      <c r="AJ30" s="724"/>
      <c r="AK30" s="724"/>
      <c r="AL30" s="726"/>
      <c r="AM30" s="810"/>
    </row>
    <row r="31" spans="1:71" ht="14.1" customHeight="1">
      <c r="A31" s="696"/>
      <c r="B31" s="194"/>
      <c r="C31" s="1039" t="s">
        <v>902</v>
      </c>
      <c r="D31" s="179"/>
      <c r="E31" s="179"/>
      <c r="F31" s="179"/>
      <c r="G31" s="179"/>
      <c r="H31" s="179"/>
      <c r="I31" s="179"/>
      <c r="J31" s="179"/>
      <c r="K31" s="179"/>
      <c r="L31" s="179"/>
      <c r="M31" s="179"/>
      <c r="N31" s="179"/>
      <c r="O31" s="179"/>
      <c r="P31" s="179"/>
      <c r="Q31" s="179"/>
      <c r="R31" s="179"/>
      <c r="S31" s="179"/>
      <c r="T31" s="179"/>
      <c r="U31" s="179"/>
      <c r="V31" s="179"/>
      <c r="W31" s="179"/>
      <c r="X31" s="179"/>
      <c r="Y31" s="179"/>
      <c r="Z31" s="191"/>
      <c r="AA31" s="192"/>
      <c r="AB31" s="179"/>
      <c r="AC31" s="179"/>
      <c r="AD31" s="179"/>
      <c r="AE31" s="179"/>
      <c r="AF31" s="179"/>
      <c r="AG31" s="179"/>
      <c r="AH31" s="179"/>
      <c r="AI31" s="179"/>
      <c r="AJ31" s="179"/>
      <c r="AK31" s="179"/>
      <c r="AL31" s="193"/>
      <c r="AM31" s="810"/>
    </row>
    <row r="32" spans="1:71" ht="14.1" customHeight="1">
      <c r="A32" s="696"/>
      <c r="B32" s="190"/>
      <c r="C32" s="1039" t="s">
        <v>565</v>
      </c>
      <c r="D32" s="179"/>
      <c r="E32" s="179"/>
      <c r="F32" s="179"/>
      <c r="G32" s="179"/>
      <c r="H32" s="179"/>
      <c r="I32" s="179"/>
      <c r="J32" s="179"/>
      <c r="K32" s="179"/>
      <c r="L32" s="179"/>
      <c r="M32" s="179"/>
      <c r="N32" s="179"/>
      <c r="O32" s="179"/>
      <c r="P32" s="179"/>
      <c r="Q32" s="179"/>
      <c r="R32" s="179"/>
      <c r="S32" s="179"/>
      <c r="T32" s="179"/>
      <c r="U32" s="179"/>
      <c r="V32" s="179"/>
      <c r="W32" s="179"/>
      <c r="X32" s="179"/>
      <c r="Y32" s="179"/>
      <c r="Z32" s="191"/>
      <c r="AA32" s="195" t="s">
        <v>41</v>
      </c>
      <c r="AB32" s="1125" t="s">
        <v>901</v>
      </c>
      <c r="AC32" s="1067"/>
      <c r="AD32" s="1067"/>
      <c r="AE32" s="1067"/>
      <c r="AF32" s="1067"/>
      <c r="AG32" s="1067"/>
      <c r="AH32" s="1067"/>
      <c r="AI32" s="1067"/>
      <c r="AJ32" s="1067"/>
      <c r="AK32" s="1067"/>
      <c r="AL32" s="355"/>
    </row>
    <row r="33" spans="1:38" ht="14.1" customHeight="1">
      <c r="A33" s="696"/>
      <c r="B33" s="190"/>
      <c r="C33" s="179"/>
      <c r="D33" s="1085" t="s">
        <v>395</v>
      </c>
      <c r="E33" s="179"/>
      <c r="F33" s="179"/>
      <c r="G33" s="179"/>
      <c r="H33" s="179"/>
      <c r="I33" s="179"/>
      <c r="J33" s="179"/>
      <c r="K33" s="179"/>
      <c r="L33" s="179"/>
      <c r="M33" s="179"/>
      <c r="N33" s="179"/>
      <c r="O33" s="179"/>
      <c r="P33" s="179"/>
      <c r="Q33" s="179"/>
      <c r="R33" s="179"/>
      <c r="S33" s="179"/>
      <c r="T33" s="179"/>
      <c r="U33" s="179"/>
      <c r="V33" s="179"/>
      <c r="W33" s="179"/>
      <c r="X33" s="179"/>
      <c r="Y33" s="179"/>
      <c r="Z33" s="191"/>
      <c r="AA33" s="973" t="s">
        <v>41</v>
      </c>
      <c r="AB33" s="1273" t="s">
        <v>945</v>
      </c>
      <c r="AC33" s="1273"/>
      <c r="AD33" s="1273"/>
      <c r="AE33" s="1273"/>
      <c r="AF33" s="1273"/>
      <c r="AG33" s="1273"/>
      <c r="AH33" s="1273"/>
      <c r="AI33" s="1273"/>
      <c r="AJ33" s="1273"/>
      <c r="AK33" s="1273"/>
      <c r="AL33" s="1274"/>
    </row>
    <row r="34" spans="1:38" ht="14.1" customHeight="1">
      <c r="A34" s="696"/>
      <c r="B34" s="190"/>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91"/>
      <c r="AA34" s="145"/>
      <c r="AB34" s="1273"/>
      <c r="AC34" s="1273"/>
      <c r="AD34" s="1273"/>
      <c r="AE34" s="1273"/>
      <c r="AF34" s="1273"/>
      <c r="AG34" s="1273"/>
      <c r="AH34" s="1273"/>
      <c r="AI34" s="1273"/>
      <c r="AJ34" s="1273"/>
      <c r="AK34" s="1273"/>
      <c r="AL34" s="1274"/>
    </row>
    <row r="35" spans="1:38" ht="14.1" customHeight="1">
      <c r="A35" s="696"/>
      <c r="B35" s="190"/>
      <c r="C35" s="1085" t="s">
        <v>1253</v>
      </c>
      <c r="D35" s="179"/>
      <c r="E35" s="1085"/>
      <c r="F35" s="1085"/>
      <c r="G35" s="1061"/>
      <c r="H35" s="1061"/>
      <c r="I35" s="1061"/>
      <c r="J35" s="1061"/>
      <c r="K35" s="1061"/>
      <c r="L35" s="1061"/>
      <c r="M35" s="1061"/>
      <c r="N35" s="1085"/>
      <c r="O35" s="1061"/>
      <c r="P35" s="1085"/>
      <c r="Q35" s="1085"/>
      <c r="R35" s="1085"/>
      <c r="S35" s="44"/>
      <c r="T35" s="44"/>
      <c r="U35" s="1032"/>
      <c r="V35" s="44"/>
      <c r="W35" s="44"/>
      <c r="X35" s="44"/>
      <c r="Y35" s="1039"/>
      <c r="Z35" s="179"/>
      <c r="AA35" s="195"/>
      <c r="AB35" s="1273"/>
      <c r="AC35" s="1273"/>
      <c r="AD35" s="1273"/>
      <c r="AE35" s="1273"/>
      <c r="AF35" s="1273"/>
      <c r="AG35" s="1273"/>
      <c r="AH35" s="1273"/>
      <c r="AI35" s="1273"/>
      <c r="AJ35" s="1273"/>
      <c r="AK35" s="1273"/>
      <c r="AL35" s="1274"/>
    </row>
    <row r="36" spans="1:38" ht="14.1" customHeight="1">
      <c r="A36" s="696"/>
      <c r="B36" s="190"/>
      <c r="C36" s="1039"/>
      <c r="D36" s="1085" t="s">
        <v>1014</v>
      </c>
      <c r="E36" s="179"/>
      <c r="F36" s="179"/>
      <c r="G36" s="1061"/>
      <c r="H36" s="1061"/>
      <c r="I36" s="1061"/>
      <c r="J36" s="1061"/>
      <c r="K36" s="1061"/>
      <c r="L36" s="1061"/>
      <c r="M36" s="1061"/>
      <c r="N36" s="1061"/>
      <c r="O36" s="1061"/>
      <c r="P36" s="1085"/>
      <c r="Q36" s="1039"/>
      <c r="R36" s="1041"/>
      <c r="S36" s="1041"/>
      <c r="T36" s="3"/>
      <c r="U36" s="1043"/>
      <c r="V36" s="1043"/>
      <c r="W36" s="1039"/>
      <c r="X36" s="1039"/>
      <c r="Y36" s="46"/>
      <c r="Z36" s="179"/>
      <c r="AA36" s="973" t="s">
        <v>41</v>
      </c>
      <c r="AB36" s="1273" t="s">
        <v>946</v>
      </c>
      <c r="AC36" s="1273"/>
      <c r="AD36" s="1273"/>
      <c r="AE36" s="1273"/>
      <c r="AF36" s="1273"/>
      <c r="AG36" s="1273"/>
      <c r="AH36" s="1273"/>
      <c r="AI36" s="1273"/>
      <c r="AJ36" s="1273"/>
      <c r="AK36" s="1273"/>
      <c r="AL36" s="1274"/>
    </row>
    <row r="37" spans="1:38" ht="14.1" customHeight="1">
      <c r="A37" s="696"/>
      <c r="B37" s="190"/>
      <c r="C37" s="1039"/>
      <c r="D37" s="1085"/>
      <c r="E37" s="179"/>
      <c r="F37" s="1085"/>
      <c r="G37" s="1085"/>
      <c r="H37" s="1085"/>
      <c r="I37" s="1085"/>
      <c r="J37" s="1085"/>
      <c r="K37" s="1085"/>
      <c r="L37" s="1085"/>
      <c r="M37" s="1085"/>
      <c r="N37" s="1085"/>
      <c r="O37" s="1085"/>
      <c r="P37" s="1085"/>
      <c r="Q37" s="1085"/>
      <c r="R37" s="1085"/>
      <c r="S37" s="44"/>
      <c r="T37" s="1085"/>
      <c r="U37" s="1085"/>
      <c r="V37" s="156"/>
      <c r="W37" s="1085"/>
      <c r="X37" s="1085"/>
      <c r="Y37" s="1085"/>
      <c r="Z37" s="179"/>
      <c r="AA37" s="198"/>
      <c r="AB37" s="1273"/>
      <c r="AC37" s="1273"/>
      <c r="AD37" s="1273"/>
      <c r="AE37" s="1273"/>
      <c r="AF37" s="1273"/>
      <c r="AG37" s="1273"/>
      <c r="AH37" s="1273"/>
      <c r="AI37" s="1273"/>
      <c r="AJ37" s="1273"/>
      <c r="AK37" s="1273"/>
      <c r="AL37" s="1274"/>
    </row>
    <row r="38" spans="1:38" ht="14.1" customHeight="1">
      <c r="A38" s="696"/>
      <c r="B38" s="190"/>
      <c r="C38" s="1085" t="s">
        <v>1254</v>
      </c>
      <c r="D38" s="179"/>
      <c r="E38" s="1085"/>
      <c r="F38" s="1085"/>
      <c r="G38" s="1085"/>
      <c r="H38" s="1085"/>
      <c r="I38" s="1085"/>
      <c r="J38" s="1085"/>
      <c r="K38" s="1085"/>
      <c r="L38" s="1085"/>
      <c r="M38" s="1085"/>
      <c r="N38" s="1085"/>
      <c r="O38" s="1085"/>
      <c r="P38" s="1085"/>
      <c r="Q38" s="1085"/>
      <c r="R38" s="1085"/>
      <c r="S38" s="1085"/>
      <c r="T38" s="44"/>
      <c r="U38" s="44"/>
      <c r="V38" s="3"/>
      <c r="W38" s="44"/>
      <c r="X38" s="44"/>
      <c r="Y38" s="1039"/>
      <c r="Z38" s="179"/>
      <c r="AA38" s="198"/>
      <c r="AB38" s="1273"/>
      <c r="AC38" s="1273"/>
      <c r="AD38" s="1273"/>
      <c r="AE38" s="1273"/>
      <c r="AF38" s="1273"/>
      <c r="AG38" s="1273"/>
      <c r="AH38" s="1273"/>
      <c r="AI38" s="1273"/>
      <c r="AJ38" s="1273"/>
      <c r="AK38" s="1273"/>
      <c r="AL38" s="1274"/>
    </row>
    <row r="39" spans="1:38" ht="14.1" customHeight="1">
      <c r="A39" s="696"/>
      <c r="B39" s="190"/>
      <c r="C39" s="179"/>
      <c r="D39" s="1085" t="s">
        <v>1014</v>
      </c>
      <c r="E39" s="179"/>
      <c r="F39" s="1085"/>
      <c r="G39" s="1085"/>
      <c r="H39" s="1085"/>
      <c r="I39" s="1085"/>
      <c r="J39" s="1085"/>
      <c r="K39" s="1085"/>
      <c r="L39" s="1085"/>
      <c r="M39" s="1085"/>
      <c r="N39" s="1085"/>
      <c r="O39" s="1085"/>
      <c r="P39" s="1085"/>
      <c r="Q39" s="1039"/>
      <c r="R39" s="1041"/>
      <c r="S39" s="1041"/>
      <c r="T39" s="3"/>
      <c r="U39" s="1043"/>
      <c r="V39" s="1043"/>
      <c r="W39" s="1039"/>
      <c r="X39" s="1039"/>
      <c r="Y39" s="46"/>
      <c r="Z39" s="179"/>
      <c r="AA39" s="198"/>
      <c r="AB39" s="1067"/>
      <c r="AC39" s="1067"/>
      <c r="AD39" s="1067"/>
      <c r="AE39" s="1067"/>
      <c r="AF39" s="1067"/>
      <c r="AG39" s="1067"/>
      <c r="AH39" s="1067"/>
      <c r="AI39" s="1067"/>
      <c r="AJ39" s="1067"/>
      <c r="AK39" s="1067"/>
      <c r="AL39" s="355"/>
    </row>
    <row r="40" spans="1:38" ht="14.1" customHeight="1">
      <c r="A40" s="696"/>
      <c r="B40" s="190"/>
      <c r="C40" s="179"/>
      <c r="D40" s="179"/>
      <c r="E40" s="1085"/>
      <c r="F40" s="1085"/>
      <c r="G40" s="1085"/>
      <c r="H40" s="1085"/>
      <c r="I40" s="1085"/>
      <c r="J40" s="1085"/>
      <c r="K40" s="1085"/>
      <c r="L40" s="1085"/>
      <c r="M40" s="1085"/>
      <c r="N40" s="1085"/>
      <c r="O40" s="1085"/>
      <c r="P40" s="1085"/>
      <c r="Q40" s="1039"/>
      <c r="R40" s="1039"/>
      <c r="S40" s="1085"/>
      <c r="T40" s="1041"/>
      <c r="U40" s="1041"/>
      <c r="V40" s="976"/>
      <c r="W40" s="1043"/>
      <c r="X40" s="1043"/>
      <c r="Y40" s="44"/>
      <c r="Z40" s="179"/>
      <c r="AA40" s="198"/>
      <c r="AB40" s="1067"/>
      <c r="AC40" s="1067"/>
      <c r="AD40" s="1067"/>
      <c r="AE40" s="1067"/>
      <c r="AF40" s="1067"/>
      <c r="AG40" s="1067"/>
      <c r="AH40" s="1067"/>
      <c r="AI40" s="1067"/>
      <c r="AJ40" s="1067"/>
      <c r="AK40" s="1067"/>
      <c r="AL40" s="355"/>
    </row>
    <row r="41" spans="1:38" ht="14.1" customHeight="1">
      <c r="A41" s="696"/>
      <c r="B41" s="190"/>
      <c r="C41" s="1085" t="s">
        <v>566</v>
      </c>
      <c r="D41" s="179"/>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79"/>
      <c r="AA41" s="147"/>
      <c r="AB41" s="45"/>
      <c r="AC41" s="45"/>
      <c r="AD41" s="45"/>
      <c r="AE41" s="45"/>
      <c r="AF41" s="45"/>
      <c r="AG41" s="45"/>
      <c r="AH41" s="45"/>
      <c r="AI41" s="45"/>
      <c r="AJ41" s="45"/>
      <c r="AK41" s="45"/>
      <c r="AL41" s="355"/>
    </row>
    <row r="42" spans="1:38" ht="14.1" customHeight="1">
      <c r="A42" s="696"/>
      <c r="B42" s="190"/>
      <c r="C42" s="1085"/>
      <c r="D42" s="179"/>
      <c r="E42" s="1085"/>
      <c r="F42" s="1085"/>
      <c r="G42" s="1085"/>
      <c r="H42" s="1085"/>
      <c r="I42" s="1085"/>
      <c r="J42" s="1085"/>
      <c r="K42" s="1085"/>
      <c r="L42" s="1085"/>
      <c r="M42" s="1085"/>
      <c r="N42" s="1085"/>
      <c r="O42" s="1085"/>
      <c r="P42" s="1085"/>
      <c r="Q42" s="1039"/>
      <c r="R42" s="1041"/>
      <c r="S42" s="1041"/>
      <c r="T42" s="3"/>
      <c r="U42" s="1043"/>
      <c r="V42" s="1043"/>
      <c r="W42" s="1039"/>
      <c r="X42" s="1039"/>
      <c r="Y42" s="46"/>
      <c r="Z42" s="179"/>
      <c r="AA42" s="147"/>
      <c r="AB42" s="45"/>
      <c r="AC42" s="45"/>
      <c r="AD42" s="45"/>
      <c r="AE42" s="45"/>
      <c r="AF42" s="45"/>
      <c r="AG42" s="45"/>
      <c r="AH42" s="45"/>
      <c r="AI42" s="45"/>
      <c r="AJ42" s="45"/>
      <c r="AK42" s="45"/>
      <c r="AL42" s="355"/>
    </row>
    <row r="43" spans="1:38" ht="14.1" customHeight="1">
      <c r="A43" s="696"/>
      <c r="B43" s="190"/>
      <c r="C43" s="1039"/>
      <c r="D43" s="1039" t="s">
        <v>563</v>
      </c>
      <c r="E43" s="179"/>
      <c r="F43" s="1039"/>
      <c r="G43" s="1039"/>
      <c r="H43" s="1039"/>
      <c r="I43" s="1039"/>
      <c r="J43" s="1039"/>
      <c r="K43" s="1039"/>
      <c r="L43" s="1039"/>
      <c r="M43" s="1085"/>
      <c r="N43" s="179"/>
      <c r="O43" s="1085"/>
      <c r="P43" s="1085"/>
      <c r="Q43" s="1085"/>
      <c r="R43" s="1085"/>
      <c r="S43" s="1085"/>
      <c r="T43" s="1085"/>
      <c r="U43" s="1085"/>
      <c r="V43" s="3"/>
      <c r="W43" s="1085"/>
      <c r="X43" s="1085"/>
      <c r="Y43" s="1085"/>
      <c r="Z43" s="179"/>
      <c r="AA43" s="198"/>
      <c r="AB43" s="1067"/>
      <c r="AC43" s="1067"/>
      <c r="AD43" s="1067"/>
      <c r="AE43" s="1067"/>
      <c r="AF43" s="1067"/>
      <c r="AG43" s="1067"/>
      <c r="AH43" s="1067"/>
      <c r="AI43" s="1067"/>
      <c r="AJ43" s="1067"/>
      <c r="AK43" s="1067"/>
      <c r="AL43" s="355"/>
    </row>
    <row r="44" spans="1:38" ht="14.1" customHeight="1">
      <c r="A44" s="696"/>
      <c r="B44" s="190"/>
      <c r="C44" s="179"/>
      <c r="D44" s="1085"/>
      <c r="E44" s="179"/>
      <c r="F44" s="1039"/>
      <c r="G44" s="1039"/>
      <c r="H44" s="1039"/>
      <c r="I44" s="1039"/>
      <c r="J44" s="1039"/>
      <c r="K44" s="1039"/>
      <c r="L44" s="1085"/>
      <c r="M44" s="1085"/>
      <c r="N44" s="1085"/>
      <c r="O44" s="1085"/>
      <c r="P44" s="1085"/>
      <c r="Q44" s="1039"/>
      <c r="R44" s="1041"/>
      <c r="S44" s="1041"/>
      <c r="T44" s="3"/>
      <c r="U44" s="1043"/>
      <c r="V44" s="1043"/>
      <c r="W44" s="1039"/>
      <c r="X44" s="1039"/>
      <c r="Y44" s="46"/>
      <c r="Z44" s="179"/>
      <c r="AA44" s="961"/>
      <c r="AB44" s="367"/>
      <c r="AC44" s="367"/>
      <c r="AD44" s="367"/>
      <c r="AE44" s="367"/>
      <c r="AF44" s="367"/>
      <c r="AG44" s="367"/>
      <c r="AH44" s="367"/>
      <c r="AI44" s="1067"/>
      <c r="AJ44" s="1067"/>
      <c r="AK44" s="1067"/>
      <c r="AL44" s="355"/>
    </row>
    <row r="45" spans="1:38" ht="14.1" customHeight="1">
      <c r="A45" s="696"/>
      <c r="B45" s="190"/>
      <c r="C45" s="1039" t="s">
        <v>1255</v>
      </c>
      <c r="D45" s="1085"/>
      <c r="E45" s="179"/>
      <c r="F45" s="1039"/>
      <c r="G45" s="1039"/>
      <c r="H45" s="1039"/>
      <c r="I45" s="1039"/>
      <c r="J45" s="1039"/>
      <c r="K45" s="1039"/>
      <c r="L45" s="1085"/>
      <c r="M45" s="1085"/>
      <c r="N45" s="1085"/>
      <c r="O45" s="1085"/>
      <c r="P45" s="1085"/>
      <c r="Q45" s="1039"/>
      <c r="R45" s="1041"/>
      <c r="S45" s="1041"/>
      <c r="T45" s="3"/>
      <c r="U45" s="1043"/>
      <c r="V45" s="1043"/>
      <c r="W45" s="1039"/>
      <c r="X45" s="1039"/>
      <c r="Y45" s="46"/>
      <c r="Z45" s="179"/>
      <c r="AA45" s="961"/>
      <c r="AB45" s="367"/>
      <c r="AC45" s="367"/>
      <c r="AD45" s="367"/>
      <c r="AE45" s="367"/>
      <c r="AF45" s="367"/>
      <c r="AG45" s="367"/>
      <c r="AH45" s="367"/>
      <c r="AI45" s="1067"/>
      <c r="AJ45" s="1067"/>
      <c r="AK45" s="1067"/>
      <c r="AL45" s="355"/>
    </row>
    <row r="46" spans="1:38" ht="14.1" customHeight="1">
      <c r="A46" s="696"/>
      <c r="B46" s="190"/>
      <c r="C46" s="1085" t="s">
        <v>439</v>
      </c>
      <c r="D46" s="1085"/>
      <c r="E46" s="179"/>
      <c r="F46" s="1039"/>
      <c r="G46" s="1039"/>
      <c r="H46" s="1039"/>
      <c r="I46" s="1039"/>
      <c r="J46" s="1039"/>
      <c r="K46" s="1039"/>
      <c r="L46" s="1085"/>
      <c r="M46" s="1085"/>
      <c r="N46" s="1085"/>
      <c r="O46" s="1085"/>
      <c r="P46" s="1085"/>
      <c r="Q46" s="1039"/>
      <c r="R46" s="1041"/>
      <c r="S46" s="1041"/>
      <c r="T46" s="3"/>
      <c r="U46" s="1043"/>
      <c r="V46" s="1043"/>
      <c r="W46" s="1039"/>
      <c r="X46" s="1039"/>
      <c r="Y46" s="46"/>
      <c r="Z46" s="179"/>
      <c r="AA46" s="961"/>
      <c r="AB46" s="367"/>
      <c r="AC46" s="367"/>
      <c r="AD46" s="367"/>
      <c r="AE46" s="367"/>
      <c r="AF46" s="367"/>
      <c r="AG46" s="367"/>
      <c r="AH46" s="367"/>
      <c r="AI46" s="1067"/>
      <c r="AJ46" s="1067"/>
      <c r="AK46" s="1067"/>
      <c r="AL46" s="355"/>
    </row>
    <row r="47" spans="1:38" ht="14.1" customHeight="1">
      <c r="A47" s="696"/>
      <c r="B47" s="190"/>
      <c r="C47" s="1085"/>
      <c r="D47" s="179" t="s">
        <v>395</v>
      </c>
      <c r="E47" s="179"/>
      <c r="F47" s="1039"/>
      <c r="G47" s="1039"/>
      <c r="H47" s="1039"/>
      <c r="I47" s="1039"/>
      <c r="J47" s="1039"/>
      <c r="K47" s="1039"/>
      <c r="L47" s="1085"/>
      <c r="M47" s="1085"/>
      <c r="N47" s="1085"/>
      <c r="O47" s="1085"/>
      <c r="P47" s="1085"/>
      <c r="Q47" s="1039"/>
      <c r="R47" s="1041"/>
      <c r="S47" s="1041"/>
      <c r="T47" s="3"/>
      <c r="U47" s="1043"/>
      <c r="V47" s="1043"/>
      <c r="W47" s="1039"/>
      <c r="X47" s="1039"/>
      <c r="Y47" s="46"/>
      <c r="Z47" s="179"/>
      <c r="AA47" s="961"/>
      <c r="AB47" s="367"/>
      <c r="AC47" s="367"/>
      <c r="AD47" s="367"/>
      <c r="AE47" s="367"/>
      <c r="AF47" s="367"/>
      <c r="AG47" s="367"/>
      <c r="AH47" s="367"/>
      <c r="AI47" s="1067"/>
      <c r="AJ47" s="1067"/>
      <c r="AK47" s="1067"/>
      <c r="AL47" s="355"/>
    </row>
    <row r="48" spans="1:38" ht="14.1" customHeight="1">
      <c r="A48" s="696"/>
      <c r="B48" s="190"/>
      <c r="C48" s="1085"/>
      <c r="D48" s="179"/>
      <c r="E48" s="179"/>
      <c r="F48" s="1039"/>
      <c r="G48" s="1039"/>
      <c r="H48" s="1039"/>
      <c r="I48" s="1039"/>
      <c r="J48" s="1039"/>
      <c r="K48" s="1039"/>
      <c r="L48" s="1085"/>
      <c r="M48" s="1085"/>
      <c r="N48" s="1085"/>
      <c r="O48" s="1085"/>
      <c r="P48" s="1085"/>
      <c r="Q48" s="1039"/>
      <c r="R48" s="1041"/>
      <c r="S48" s="1041"/>
      <c r="T48" s="3"/>
      <c r="U48" s="1043"/>
      <c r="V48" s="1043"/>
      <c r="W48" s="1039"/>
      <c r="X48" s="1039"/>
      <c r="Y48" s="46"/>
      <c r="Z48" s="179"/>
      <c r="AA48" s="961"/>
      <c r="AB48" s="367"/>
      <c r="AC48" s="367"/>
      <c r="AD48" s="367"/>
      <c r="AE48" s="367"/>
      <c r="AF48" s="367"/>
      <c r="AG48" s="367"/>
      <c r="AH48" s="367"/>
      <c r="AI48" s="1067"/>
      <c r="AJ48" s="1067"/>
      <c r="AK48" s="1067"/>
      <c r="AL48" s="355"/>
    </row>
    <row r="49" spans="1:38" ht="14.1" customHeight="1">
      <c r="A49" s="696"/>
      <c r="B49" s="190"/>
      <c r="C49" s="1085" t="s">
        <v>440</v>
      </c>
      <c r="D49" s="179"/>
      <c r="E49" s="179"/>
      <c r="F49" s="1039"/>
      <c r="G49" s="1039"/>
      <c r="H49" s="1039"/>
      <c r="I49" s="1039"/>
      <c r="J49" s="1039"/>
      <c r="K49" s="1039"/>
      <c r="L49" s="1085"/>
      <c r="M49" s="1085"/>
      <c r="N49" s="1085"/>
      <c r="O49" s="1085"/>
      <c r="P49" s="1085"/>
      <c r="Q49" s="1039"/>
      <c r="R49" s="1041"/>
      <c r="S49" s="1041"/>
      <c r="T49" s="3"/>
      <c r="U49" s="1043"/>
      <c r="V49" s="1043"/>
      <c r="W49" s="1039"/>
      <c r="X49" s="1039"/>
      <c r="Y49" s="46"/>
      <c r="Z49" s="179"/>
      <c r="AA49" s="961"/>
      <c r="AB49" s="367"/>
      <c r="AC49" s="367"/>
      <c r="AD49" s="367"/>
      <c r="AE49" s="367"/>
      <c r="AF49" s="367"/>
      <c r="AG49" s="367"/>
      <c r="AH49" s="367"/>
      <c r="AI49" s="1067"/>
      <c r="AJ49" s="1067"/>
      <c r="AK49" s="1067"/>
      <c r="AL49" s="355"/>
    </row>
    <row r="50" spans="1:38" ht="14.1" customHeight="1">
      <c r="A50" s="696"/>
      <c r="B50" s="190"/>
      <c r="C50" s="1085"/>
      <c r="D50" s="179"/>
      <c r="E50" s="179"/>
      <c r="F50" s="1039"/>
      <c r="G50" s="1039"/>
      <c r="H50" s="1039"/>
      <c r="I50" s="1039"/>
      <c r="J50" s="1039"/>
      <c r="K50" s="1039"/>
      <c r="L50" s="1085"/>
      <c r="M50" s="1085"/>
      <c r="N50" s="1085"/>
      <c r="O50" s="1085"/>
      <c r="P50" s="1085"/>
      <c r="Q50" s="1039"/>
      <c r="R50" s="1041"/>
      <c r="S50" s="1041"/>
      <c r="T50" s="3"/>
      <c r="U50" s="1043"/>
      <c r="V50" s="1043"/>
      <c r="W50" s="1039"/>
      <c r="X50" s="1039"/>
      <c r="Y50" s="46"/>
      <c r="Z50" s="179"/>
      <c r="AA50" s="961"/>
      <c r="AB50" s="367"/>
      <c r="AC50" s="367"/>
      <c r="AD50" s="367"/>
      <c r="AE50" s="367"/>
      <c r="AF50" s="367"/>
      <c r="AG50" s="367"/>
      <c r="AH50" s="367"/>
      <c r="AI50" s="1067"/>
      <c r="AJ50" s="1067"/>
      <c r="AK50" s="1067"/>
      <c r="AL50" s="355"/>
    </row>
    <row r="51" spans="1:38" ht="14.1" customHeight="1">
      <c r="A51" s="696"/>
      <c r="B51" s="190"/>
      <c r="C51" s="179" t="s">
        <v>1152</v>
      </c>
      <c r="D51" s="1085"/>
      <c r="E51" s="179"/>
      <c r="F51" s="1039"/>
      <c r="G51" s="1039"/>
      <c r="H51" s="1039"/>
      <c r="I51" s="1039"/>
      <c r="J51" s="1039"/>
      <c r="K51" s="1039"/>
      <c r="L51" s="1085"/>
      <c r="M51" s="1085"/>
      <c r="N51" s="1085"/>
      <c r="O51" s="1085"/>
      <c r="P51" s="1085"/>
      <c r="Q51" s="1039"/>
      <c r="R51" s="1041"/>
      <c r="S51" s="1041"/>
      <c r="T51" s="3"/>
      <c r="U51" s="1043"/>
      <c r="V51" s="1043"/>
      <c r="W51" s="1039"/>
      <c r="X51" s="1039"/>
      <c r="Y51" s="46"/>
      <c r="Z51" s="179"/>
      <c r="AA51" s="961"/>
      <c r="AB51" s="367"/>
      <c r="AC51" s="367"/>
      <c r="AD51" s="367"/>
      <c r="AE51" s="367"/>
      <c r="AF51" s="367"/>
      <c r="AG51" s="367"/>
      <c r="AH51" s="367"/>
      <c r="AI51" s="1067"/>
      <c r="AJ51" s="1067"/>
      <c r="AK51" s="1067"/>
      <c r="AL51" s="355"/>
    </row>
    <row r="52" spans="1:38" ht="14.1" customHeight="1">
      <c r="A52" s="696"/>
      <c r="B52" s="190"/>
      <c r="C52" s="179"/>
      <c r="D52" s="1085"/>
      <c r="E52" s="179"/>
      <c r="F52" s="1039"/>
      <c r="G52" s="1039"/>
      <c r="H52" s="1039"/>
      <c r="I52" s="1039"/>
      <c r="J52" s="1039"/>
      <c r="K52" s="1039"/>
      <c r="L52" s="1085"/>
      <c r="M52" s="1085"/>
      <c r="N52" s="1085"/>
      <c r="O52" s="1085"/>
      <c r="P52" s="1085"/>
      <c r="Q52" s="1039"/>
      <c r="R52" s="1041"/>
      <c r="S52" s="1041"/>
      <c r="T52" s="3"/>
      <c r="U52" s="1043"/>
      <c r="V52" s="1043"/>
      <c r="W52" s="1039"/>
      <c r="X52" s="1039"/>
      <c r="Y52" s="46"/>
      <c r="Z52" s="191"/>
      <c r="AA52" s="961"/>
      <c r="AB52" s="367"/>
      <c r="AC52" s="367"/>
      <c r="AD52" s="367"/>
      <c r="AE52" s="367"/>
      <c r="AF52" s="367"/>
      <c r="AG52" s="367"/>
      <c r="AH52" s="367"/>
      <c r="AI52" s="1067"/>
      <c r="AJ52" s="1067"/>
      <c r="AK52" s="1067"/>
      <c r="AL52" s="355"/>
    </row>
    <row r="53" spans="1:38" s="157" customFormat="1" ht="14.1" customHeight="1">
      <c r="B53" s="190"/>
      <c r="C53" s="1039" t="s">
        <v>903</v>
      </c>
      <c r="D53" s="1039"/>
      <c r="E53" s="1085"/>
      <c r="F53" s="1085"/>
      <c r="G53" s="1085"/>
      <c r="H53" s="1085"/>
      <c r="I53" s="1085"/>
      <c r="J53" s="1085"/>
      <c r="K53" s="1085"/>
      <c r="L53" s="1085"/>
      <c r="M53" s="1085"/>
      <c r="N53" s="1085"/>
      <c r="O53" s="345"/>
      <c r="P53" s="345"/>
      <c r="Q53" s="345"/>
      <c r="R53" s="45"/>
      <c r="S53" s="45"/>
      <c r="T53" s="45"/>
      <c r="U53" s="1067"/>
      <c r="V53" s="1067"/>
      <c r="W53" s="1067"/>
      <c r="X53" s="1067"/>
      <c r="Y53" s="179"/>
      <c r="Z53" s="179"/>
      <c r="AA53" s="147"/>
      <c r="AB53" s="179"/>
      <c r="AC53" s="179"/>
      <c r="AD53" s="179"/>
      <c r="AE53" s="179"/>
      <c r="AF53" s="179"/>
      <c r="AG53" s="179"/>
      <c r="AH53" s="179"/>
      <c r="AI53" s="179"/>
      <c r="AJ53" s="179"/>
      <c r="AK53" s="179"/>
      <c r="AL53" s="355"/>
    </row>
    <row r="54" spans="1:38" s="157" customFormat="1" ht="14.1" customHeight="1">
      <c r="B54" s="190"/>
      <c r="C54" s="1039" t="s">
        <v>441</v>
      </c>
      <c r="D54" s="1039"/>
      <c r="E54" s="179"/>
      <c r="F54" s="179"/>
      <c r="G54" s="1039"/>
      <c r="H54" s="1039"/>
      <c r="I54" s="1039"/>
      <c r="J54" s="1039"/>
      <c r="K54" s="1039"/>
      <c r="L54" s="1039"/>
      <c r="M54" s="1039"/>
      <c r="N54" s="1039"/>
      <c r="O54" s="1039"/>
      <c r="P54" s="1039"/>
      <c r="Q54" s="1039"/>
      <c r="R54" s="1039"/>
      <c r="S54" s="1039"/>
      <c r="T54" s="1039"/>
      <c r="U54" s="1039"/>
      <c r="V54" s="1039"/>
      <c r="W54" s="1039"/>
      <c r="X54" s="1039"/>
      <c r="Y54" s="1039"/>
      <c r="Z54" s="179"/>
      <c r="AA54" s="198"/>
      <c r="AB54" s="1067"/>
      <c r="AC54" s="1067"/>
      <c r="AD54" s="1067"/>
      <c r="AE54" s="1067"/>
      <c r="AF54" s="1067"/>
      <c r="AG54" s="1067"/>
      <c r="AH54" s="1067"/>
      <c r="AI54" s="1067"/>
      <c r="AJ54" s="1067"/>
      <c r="AK54" s="1067"/>
      <c r="AL54" s="366"/>
    </row>
    <row r="55" spans="1:38" s="157" customFormat="1" ht="14.1" customHeight="1">
      <c r="A55" s="696"/>
      <c r="B55" s="190"/>
      <c r="C55" s="179"/>
      <c r="D55" s="1039" t="s">
        <v>691</v>
      </c>
      <c r="E55" s="179"/>
      <c r="F55" s="1039"/>
      <c r="G55" s="1085"/>
      <c r="H55" s="1085"/>
      <c r="I55" s="1085"/>
      <c r="J55" s="1085"/>
      <c r="K55" s="1085"/>
      <c r="L55" s="1085"/>
      <c r="M55" s="1085"/>
      <c r="N55" s="1085"/>
      <c r="O55" s="1085"/>
      <c r="P55" s="1085"/>
      <c r="Q55" s="1039"/>
      <c r="R55" s="1041"/>
      <c r="S55" s="1041"/>
      <c r="T55" s="3"/>
      <c r="U55" s="1043"/>
      <c r="V55" s="1043"/>
      <c r="W55" s="1039"/>
      <c r="X55" s="1039"/>
      <c r="Y55" s="46"/>
      <c r="Z55" s="179"/>
      <c r="AA55" s="147"/>
      <c r="AB55" s="45"/>
      <c r="AC55" s="45"/>
      <c r="AD55" s="45"/>
      <c r="AE55" s="45"/>
      <c r="AF55" s="1067"/>
      <c r="AG55" s="1067"/>
      <c r="AH55" s="1067"/>
      <c r="AI55" s="1067"/>
      <c r="AJ55" s="1067"/>
      <c r="AK55" s="345"/>
      <c r="AL55" s="355"/>
    </row>
    <row r="56" spans="1:38" s="157" customFormat="1" ht="14.1" customHeight="1">
      <c r="A56" s="696"/>
      <c r="B56" s="190"/>
      <c r="C56" s="179"/>
      <c r="D56" s="1039"/>
      <c r="E56" s="179"/>
      <c r="F56" s="1039"/>
      <c r="G56" s="1085"/>
      <c r="H56" s="1085"/>
      <c r="I56" s="1085"/>
      <c r="J56" s="1085"/>
      <c r="K56" s="1085"/>
      <c r="L56" s="1085"/>
      <c r="M56" s="1085"/>
      <c r="N56" s="1085"/>
      <c r="O56" s="1085"/>
      <c r="P56" s="1085"/>
      <c r="Q56" s="1085"/>
      <c r="R56" s="1085"/>
      <c r="S56" s="1041"/>
      <c r="T56" s="1041"/>
      <c r="U56" s="1041"/>
      <c r="V56" s="1043"/>
      <c r="W56" s="1043"/>
      <c r="X56" s="1043"/>
      <c r="Y56" s="44"/>
      <c r="Z56" s="179"/>
      <c r="AA56" s="147"/>
      <c r="AB56" s="45"/>
      <c r="AC56" s="45"/>
      <c r="AD56" s="45"/>
      <c r="AE56" s="45"/>
      <c r="AF56" s="1067"/>
      <c r="AG56" s="1067"/>
      <c r="AH56" s="1067"/>
      <c r="AI56" s="1067"/>
      <c r="AJ56" s="1067"/>
      <c r="AK56" s="345"/>
      <c r="AL56" s="355"/>
    </row>
    <row r="57" spans="1:38" s="157" customFormat="1" ht="14.1" customHeight="1">
      <c r="A57" s="696"/>
      <c r="B57" s="190"/>
      <c r="C57" s="1085" t="s">
        <v>442</v>
      </c>
      <c r="D57" s="179"/>
      <c r="E57" s="179"/>
      <c r="F57" s="1039"/>
      <c r="G57" s="1085"/>
      <c r="H57" s="1085"/>
      <c r="I57" s="1085"/>
      <c r="J57" s="1085"/>
      <c r="K57" s="1085"/>
      <c r="L57" s="1085"/>
      <c r="M57" s="1085"/>
      <c r="N57" s="1085"/>
      <c r="O57" s="1085"/>
      <c r="P57" s="179"/>
      <c r="Q57" s="1039"/>
      <c r="R57" s="1041"/>
      <c r="S57" s="1041"/>
      <c r="T57" s="3"/>
      <c r="U57" s="1043"/>
      <c r="V57" s="1043"/>
      <c r="W57" s="1039"/>
      <c r="X57" s="1039"/>
      <c r="Y57" s="46"/>
      <c r="Z57" s="179"/>
      <c r="AA57" s="198"/>
      <c r="AB57" s="362"/>
      <c r="AC57" s="1067"/>
      <c r="AD57" s="1067"/>
      <c r="AE57" s="1067"/>
      <c r="AF57" s="45"/>
      <c r="AG57" s="45"/>
      <c r="AH57" s="45"/>
      <c r="AI57" s="45"/>
      <c r="AJ57" s="45"/>
      <c r="AK57" s="45"/>
      <c r="AL57" s="355"/>
    </row>
    <row r="58" spans="1:38" s="157" customFormat="1" ht="14.1" customHeight="1">
      <c r="A58" s="696"/>
      <c r="B58" s="190"/>
      <c r="C58" s="1085"/>
      <c r="D58" s="179"/>
      <c r="E58" s="179"/>
      <c r="F58" s="1039"/>
      <c r="G58" s="1085"/>
      <c r="H58" s="1039"/>
      <c r="I58" s="1039"/>
      <c r="J58" s="1039"/>
      <c r="K58" s="1039"/>
      <c r="L58" s="1039"/>
      <c r="M58" s="1039"/>
      <c r="N58" s="1039"/>
      <c r="O58" s="1039"/>
      <c r="P58" s="1039"/>
      <c r="Q58" s="1039"/>
      <c r="R58" s="1039"/>
      <c r="S58" s="1039"/>
      <c r="T58" s="1039"/>
      <c r="U58" s="1039"/>
      <c r="V58" s="44"/>
      <c r="W58" s="3"/>
      <c r="X58" s="44"/>
      <c r="Y58" s="44"/>
      <c r="Z58" s="179"/>
      <c r="AA58" s="198"/>
      <c r="AB58" s="362"/>
      <c r="AC58" s="362"/>
      <c r="AD58" s="1067"/>
      <c r="AE58" s="1067"/>
      <c r="AF58" s="1067"/>
      <c r="AG58" s="1067"/>
      <c r="AH58" s="1067"/>
      <c r="AI58" s="1067"/>
      <c r="AJ58" s="1067"/>
      <c r="AK58" s="1067"/>
      <c r="AL58" s="381"/>
    </row>
    <row r="59" spans="1:38" s="157" customFormat="1" ht="14.1" customHeight="1">
      <c r="A59" s="696"/>
      <c r="B59" s="190"/>
      <c r="C59" s="1039" t="s">
        <v>1256</v>
      </c>
      <c r="D59" s="1039"/>
      <c r="E59" s="179"/>
      <c r="F59" s="1039"/>
      <c r="G59" s="179"/>
      <c r="H59" s="1085"/>
      <c r="I59" s="1085"/>
      <c r="J59" s="1085"/>
      <c r="K59" s="1085"/>
      <c r="L59" s="1085"/>
      <c r="M59" s="1085"/>
      <c r="N59" s="1085"/>
      <c r="O59" s="1085"/>
      <c r="P59" s="1085"/>
      <c r="Q59" s="1085"/>
      <c r="R59" s="1085"/>
      <c r="S59" s="1085"/>
      <c r="T59" s="44"/>
      <c r="U59" s="44"/>
      <c r="V59" s="3"/>
      <c r="W59" s="44"/>
      <c r="X59" s="44"/>
      <c r="Y59" s="1039"/>
      <c r="Z59" s="179"/>
      <c r="AA59" s="198"/>
      <c r="AB59" s="1067"/>
      <c r="AC59" s="45"/>
      <c r="AD59" s="45"/>
      <c r="AE59" s="45"/>
      <c r="AF59" s="45"/>
      <c r="AG59" s="45"/>
      <c r="AH59" s="45"/>
      <c r="AI59" s="45"/>
      <c r="AJ59" s="45"/>
      <c r="AK59" s="45"/>
      <c r="AL59" s="355"/>
    </row>
    <row r="60" spans="1:38" s="157" customFormat="1" ht="14.1" customHeight="1">
      <c r="A60" s="696"/>
      <c r="B60" s="190"/>
      <c r="C60" s="1039"/>
      <c r="D60" s="1039" t="s">
        <v>692</v>
      </c>
      <c r="E60" s="179"/>
      <c r="F60" s="1039"/>
      <c r="G60" s="1039"/>
      <c r="H60" s="179"/>
      <c r="I60" s="1039"/>
      <c r="J60" s="1039"/>
      <c r="K60" s="1039"/>
      <c r="L60" s="179"/>
      <c r="M60" s="1039"/>
      <c r="N60" s="1039"/>
      <c r="O60" s="1039"/>
      <c r="P60" s="1039"/>
      <c r="Q60" s="1039"/>
      <c r="R60" s="1041"/>
      <c r="S60" s="1041"/>
      <c r="T60" s="3"/>
      <c r="U60" s="1043"/>
      <c r="V60" s="1043"/>
      <c r="W60" s="1039"/>
      <c r="X60" s="1039"/>
      <c r="Y60" s="46"/>
      <c r="Z60" s="179"/>
      <c r="AA60" s="198"/>
      <c r="AB60" s="1067"/>
      <c r="AC60" s="1067"/>
      <c r="AD60" s="1067"/>
      <c r="AE60" s="1067"/>
      <c r="AF60" s="1067"/>
      <c r="AG60" s="1067"/>
      <c r="AH60" s="1067"/>
      <c r="AI60" s="1067"/>
      <c r="AJ60" s="1067"/>
      <c r="AK60" s="1067"/>
      <c r="AL60" s="355"/>
    </row>
    <row r="61" spans="1:38" s="157" customFormat="1" ht="14.1" customHeight="1">
      <c r="A61" s="696"/>
      <c r="B61" s="190"/>
      <c r="C61" s="1039"/>
      <c r="D61" s="179"/>
      <c r="E61" s="1039"/>
      <c r="F61" s="1039"/>
      <c r="G61" s="44"/>
      <c r="H61" s="1039"/>
      <c r="I61" s="179"/>
      <c r="J61" s="1039"/>
      <c r="K61" s="1039"/>
      <c r="L61" s="1039"/>
      <c r="M61" s="1039"/>
      <c r="N61" s="1039"/>
      <c r="O61" s="1039"/>
      <c r="P61" s="1039"/>
      <c r="Q61" s="1039"/>
      <c r="R61" s="1039"/>
      <c r="S61" s="1041"/>
      <c r="T61" s="1041"/>
      <c r="U61" s="1041"/>
      <c r="V61" s="1043"/>
      <c r="W61" s="1043"/>
      <c r="X61" s="1043"/>
      <c r="Y61" s="44"/>
      <c r="Z61" s="179"/>
      <c r="AA61" s="198"/>
      <c r="AB61" s="179"/>
      <c r="AC61" s="179"/>
      <c r="AD61" s="179"/>
      <c r="AE61" s="179"/>
      <c r="AF61" s="179"/>
      <c r="AG61" s="179"/>
      <c r="AH61" s="179"/>
      <c r="AI61" s="179"/>
      <c r="AJ61" s="179"/>
      <c r="AK61" s="45"/>
      <c r="AL61" s="355"/>
    </row>
    <row r="62" spans="1:38" ht="12.75" thickBot="1">
      <c r="B62" s="883"/>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912"/>
      <c r="AA62" s="977"/>
      <c r="AB62" s="231"/>
      <c r="AC62" s="231"/>
      <c r="AD62" s="231"/>
      <c r="AE62" s="231"/>
      <c r="AF62" s="231"/>
      <c r="AG62" s="231"/>
      <c r="AH62" s="231"/>
      <c r="AI62" s="231"/>
      <c r="AJ62" s="231"/>
      <c r="AK62" s="231"/>
      <c r="AL62" s="885"/>
    </row>
  </sheetData>
  <mergeCells count="13">
    <mergeCell ref="B1:AL1"/>
    <mergeCell ref="AB33:AL35"/>
    <mergeCell ref="AB36:AL38"/>
    <mergeCell ref="E27:X28"/>
    <mergeCell ref="AO26:BS29"/>
    <mergeCell ref="B3:Z3"/>
    <mergeCell ref="AA3:AL3"/>
    <mergeCell ref="AO17:BS23"/>
    <mergeCell ref="E10:Y11"/>
    <mergeCell ref="E15:Y16"/>
    <mergeCell ref="AB22:AK23"/>
    <mergeCell ref="AB14:AK15"/>
    <mergeCell ref="AB6:AL11"/>
  </mergeCells>
  <phoneticPr fontId="3"/>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9857" r:id="rId4" name="Check Box 1">
              <controlPr defaultSize="0" autoFill="0" autoLine="0" autoPict="0">
                <anchor moveWithCells="1">
                  <from>
                    <xdr:col>17</xdr:col>
                    <xdr:colOff>152400</xdr:colOff>
                    <xdr:row>7</xdr:row>
                    <xdr:rowOff>0</xdr:rowOff>
                  </from>
                  <to>
                    <xdr:col>21</xdr:col>
                    <xdr:colOff>95250</xdr:colOff>
                    <xdr:row>8</xdr:row>
                    <xdr:rowOff>0</xdr:rowOff>
                  </to>
                </anchor>
              </controlPr>
            </control>
          </mc:Choice>
        </mc:AlternateContent>
        <mc:AlternateContent xmlns:mc="http://schemas.openxmlformats.org/markup-compatibility/2006">
          <mc:Choice Requires="x14">
            <control shapeId="249858" r:id="rId5" name="Check Box 2">
              <controlPr defaultSize="0" autoFill="0" autoLine="0" autoPict="0">
                <anchor moveWithCells="1">
                  <from>
                    <xdr:col>22</xdr:col>
                    <xdr:colOff>19050</xdr:colOff>
                    <xdr:row>6</xdr:row>
                    <xdr:rowOff>161925</xdr:rowOff>
                  </from>
                  <to>
                    <xdr:col>25</xdr:col>
                    <xdr:colOff>152400</xdr:colOff>
                    <xdr:row>7</xdr:row>
                    <xdr:rowOff>161925</xdr:rowOff>
                  </to>
                </anchor>
              </controlPr>
            </control>
          </mc:Choice>
        </mc:AlternateContent>
        <mc:AlternateContent xmlns:mc="http://schemas.openxmlformats.org/markup-compatibility/2006">
          <mc:Choice Requires="x14">
            <control shapeId="249859" r:id="rId6" name="Check Box 3">
              <controlPr defaultSize="0" autoFill="0" autoLine="0" autoPict="0">
                <anchor moveWithCells="1">
                  <from>
                    <xdr:col>17</xdr:col>
                    <xdr:colOff>152400</xdr:colOff>
                    <xdr:row>12</xdr:row>
                    <xdr:rowOff>0</xdr:rowOff>
                  </from>
                  <to>
                    <xdr:col>21</xdr:col>
                    <xdr:colOff>95250</xdr:colOff>
                    <xdr:row>13</xdr:row>
                    <xdr:rowOff>0</xdr:rowOff>
                  </to>
                </anchor>
              </controlPr>
            </control>
          </mc:Choice>
        </mc:AlternateContent>
        <mc:AlternateContent xmlns:mc="http://schemas.openxmlformats.org/markup-compatibility/2006">
          <mc:Choice Requires="x14">
            <control shapeId="249860" r:id="rId7" name="Check Box 4">
              <controlPr defaultSize="0" autoFill="0" autoLine="0" autoPict="0">
                <anchor moveWithCells="1">
                  <from>
                    <xdr:col>22</xdr:col>
                    <xdr:colOff>19050</xdr:colOff>
                    <xdr:row>12</xdr:row>
                    <xdr:rowOff>0</xdr:rowOff>
                  </from>
                  <to>
                    <xdr:col>25</xdr:col>
                    <xdr:colOff>152400</xdr:colOff>
                    <xdr:row>13</xdr:row>
                    <xdr:rowOff>0</xdr:rowOff>
                  </to>
                </anchor>
              </controlPr>
            </control>
          </mc:Choice>
        </mc:AlternateContent>
        <mc:AlternateContent xmlns:mc="http://schemas.openxmlformats.org/markup-compatibility/2006">
          <mc:Choice Requires="x14">
            <control shapeId="249861" r:id="rId8" name="Check Box 5">
              <controlPr defaultSize="0" autoFill="0" autoLine="0" autoPict="0">
                <anchor moveWithCells="1">
                  <from>
                    <xdr:col>17</xdr:col>
                    <xdr:colOff>152400</xdr:colOff>
                    <xdr:row>18</xdr:row>
                    <xdr:rowOff>0</xdr:rowOff>
                  </from>
                  <to>
                    <xdr:col>21</xdr:col>
                    <xdr:colOff>95250</xdr:colOff>
                    <xdr:row>19</xdr:row>
                    <xdr:rowOff>0</xdr:rowOff>
                  </to>
                </anchor>
              </controlPr>
            </control>
          </mc:Choice>
        </mc:AlternateContent>
        <mc:AlternateContent xmlns:mc="http://schemas.openxmlformats.org/markup-compatibility/2006">
          <mc:Choice Requires="x14">
            <control shapeId="249862" r:id="rId9" name="Check Box 6">
              <controlPr defaultSize="0" autoFill="0" autoLine="0" autoPict="0">
                <anchor moveWithCells="1">
                  <from>
                    <xdr:col>22</xdr:col>
                    <xdr:colOff>19050</xdr:colOff>
                    <xdr:row>18</xdr:row>
                    <xdr:rowOff>0</xdr:rowOff>
                  </from>
                  <to>
                    <xdr:col>25</xdr:col>
                    <xdr:colOff>152400</xdr:colOff>
                    <xdr:row>19</xdr:row>
                    <xdr:rowOff>0</xdr:rowOff>
                  </to>
                </anchor>
              </controlPr>
            </control>
          </mc:Choice>
        </mc:AlternateContent>
        <mc:AlternateContent xmlns:mc="http://schemas.openxmlformats.org/markup-compatibility/2006">
          <mc:Choice Requires="x14">
            <control shapeId="249863" r:id="rId10" name="Check Box 7">
              <controlPr defaultSize="0" autoFill="0" autoLine="0" autoPict="0">
                <anchor moveWithCells="1">
                  <from>
                    <xdr:col>18</xdr:col>
                    <xdr:colOff>0</xdr:colOff>
                    <xdr:row>35</xdr:row>
                    <xdr:rowOff>0</xdr:rowOff>
                  </from>
                  <to>
                    <xdr:col>21</xdr:col>
                    <xdr:colOff>123825</xdr:colOff>
                    <xdr:row>36</xdr:row>
                    <xdr:rowOff>0</xdr:rowOff>
                  </to>
                </anchor>
              </controlPr>
            </control>
          </mc:Choice>
        </mc:AlternateContent>
        <mc:AlternateContent xmlns:mc="http://schemas.openxmlformats.org/markup-compatibility/2006">
          <mc:Choice Requires="x14">
            <control shapeId="249864" r:id="rId11" name="Check Box 8">
              <controlPr defaultSize="0" autoFill="0" autoLine="0" autoPict="0">
                <anchor moveWithCells="1">
                  <from>
                    <xdr:col>22</xdr:col>
                    <xdr:colOff>38100</xdr:colOff>
                    <xdr:row>35</xdr:row>
                    <xdr:rowOff>0</xdr:rowOff>
                  </from>
                  <to>
                    <xdr:col>25</xdr:col>
                    <xdr:colOff>171450</xdr:colOff>
                    <xdr:row>36</xdr:row>
                    <xdr:rowOff>0</xdr:rowOff>
                  </to>
                </anchor>
              </controlPr>
            </control>
          </mc:Choice>
        </mc:AlternateContent>
        <mc:AlternateContent xmlns:mc="http://schemas.openxmlformats.org/markup-compatibility/2006">
          <mc:Choice Requires="x14">
            <control shapeId="249865" r:id="rId12" name="Check Box 9">
              <controlPr defaultSize="0" autoFill="0" autoLine="0" autoPict="0">
                <anchor moveWithCells="1">
                  <from>
                    <xdr:col>18</xdr:col>
                    <xdr:colOff>0</xdr:colOff>
                    <xdr:row>38</xdr:row>
                    <xdr:rowOff>0</xdr:rowOff>
                  </from>
                  <to>
                    <xdr:col>21</xdr:col>
                    <xdr:colOff>123825</xdr:colOff>
                    <xdr:row>39</xdr:row>
                    <xdr:rowOff>0</xdr:rowOff>
                  </to>
                </anchor>
              </controlPr>
            </control>
          </mc:Choice>
        </mc:AlternateContent>
        <mc:AlternateContent xmlns:mc="http://schemas.openxmlformats.org/markup-compatibility/2006">
          <mc:Choice Requires="x14">
            <control shapeId="249866" r:id="rId13" name="Check Box 10">
              <controlPr defaultSize="0" autoFill="0" autoLine="0" autoPict="0">
                <anchor moveWithCells="1">
                  <from>
                    <xdr:col>22</xdr:col>
                    <xdr:colOff>38100</xdr:colOff>
                    <xdr:row>38</xdr:row>
                    <xdr:rowOff>0</xdr:rowOff>
                  </from>
                  <to>
                    <xdr:col>25</xdr:col>
                    <xdr:colOff>171450</xdr:colOff>
                    <xdr:row>39</xdr:row>
                    <xdr:rowOff>0</xdr:rowOff>
                  </to>
                </anchor>
              </controlPr>
            </control>
          </mc:Choice>
        </mc:AlternateContent>
        <mc:AlternateContent xmlns:mc="http://schemas.openxmlformats.org/markup-compatibility/2006">
          <mc:Choice Requires="x14">
            <control shapeId="249867" r:id="rId14" name="Check Box 11">
              <controlPr defaultSize="0" autoFill="0" autoLine="0" autoPict="0">
                <anchor moveWithCells="1">
                  <from>
                    <xdr:col>18</xdr:col>
                    <xdr:colOff>0</xdr:colOff>
                    <xdr:row>41</xdr:row>
                    <xdr:rowOff>0</xdr:rowOff>
                  </from>
                  <to>
                    <xdr:col>21</xdr:col>
                    <xdr:colOff>123825</xdr:colOff>
                    <xdr:row>42</xdr:row>
                    <xdr:rowOff>0</xdr:rowOff>
                  </to>
                </anchor>
              </controlPr>
            </control>
          </mc:Choice>
        </mc:AlternateContent>
        <mc:AlternateContent xmlns:mc="http://schemas.openxmlformats.org/markup-compatibility/2006">
          <mc:Choice Requires="x14">
            <control shapeId="249868" r:id="rId15" name="Check Box 12">
              <controlPr defaultSize="0" autoFill="0" autoLine="0" autoPict="0">
                <anchor moveWithCells="1">
                  <from>
                    <xdr:col>22</xdr:col>
                    <xdr:colOff>47625</xdr:colOff>
                    <xdr:row>41</xdr:row>
                    <xdr:rowOff>0</xdr:rowOff>
                  </from>
                  <to>
                    <xdr:col>25</xdr:col>
                    <xdr:colOff>180975</xdr:colOff>
                    <xdr:row>42</xdr:row>
                    <xdr:rowOff>0</xdr:rowOff>
                  </to>
                </anchor>
              </controlPr>
            </control>
          </mc:Choice>
        </mc:AlternateContent>
        <mc:AlternateContent xmlns:mc="http://schemas.openxmlformats.org/markup-compatibility/2006">
          <mc:Choice Requires="x14">
            <control shapeId="249869" r:id="rId16" name="Check Box 13">
              <controlPr defaultSize="0" autoFill="0" autoLine="0" autoPict="0">
                <anchor moveWithCells="1">
                  <from>
                    <xdr:col>18</xdr:col>
                    <xdr:colOff>0</xdr:colOff>
                    <xdr:row>43</xdr:row>
                    <xdr:rowOff>0</xdr:rowOff>
                  </from>
                  <to>
                    <xdr:col>21</xdr:col>
                    <xdr:colOff>123825</xdr:colOff>
                    <xdr:row>44</xdr:row>
                    <xdr:rowOff>0</xdr:rowOff>
                  </to>
                </anchor>
              </controlPr>
            </control>
          </mc:Choice>
        </mc:AlternateContent>
        <mc:AlternateContent xmlns:mc="http://schemas.openxmlformats.org/markup-compatibility/2006">
          <mc:Choice Requires="x14">
            <control shapeId="249870" r:id="rId17" name="Check Box 14">
              <controlPr defaultSize="0" autoFill="0" autoLine="0" autoPict="0">
                <anchor moveWithCells="1">
                  <from>
                    <xdr:col>22</xdr:col>
                    <xdr:colOff>47625</xdr:colOff>
                    <xdr:row>43</xdr:row>
                    <xdr:rowOff>0</xdr:rowOff>
                  </from>
                  <to>
                    <xdr:col>25</xdr:col>
                    <xdr:colOff>180975</xdr:colOff>
                    <xdr:row>44</xdr:row>
                    <xdr:rowOff>0</xdr:rowOff>
                  </to>
                </anchor>
              </controlPr>
            </control>
          </mc:Choice>
        </mc:AlternateContent>
        <mc:AlternateContent xmlns:mc="http://schemas.openxmlformats.org/markup-compatibility/2006">
          <mc:Choice Requires="x14">
            <control shapeId="249873" r:id="rId18" name="Check Box 17">
              <controlPr defaultSize="0" autoFill="0" autoLine="0" autoPict="0">
                <anchor moveWithCells="1">
                  <from>
                    <xdr:col>18</xdr:col>
                    <xdr:colOff>0</xdr:colOff>
                    <xdr:row>46</xdr:row>
                    <xdr:rowOff>95250</xdr:rowOff>
                  </from>
                  <to>
                    <xdr:col>21</xdr:col>
                    <xdr:colOff>123825</xdr:colOff>
                    <xdr:row>47</xdr:row>
                    <xdr:rowOff>95250</xdr:rowOff>
                  </to>
                </anchor>
              </controlPr>
            </control>
          </mc:Choice>
        </mc:AlternateContent>
        <mc:AlternateContent xmlns:mc="http://schemas.openxmlformats.org/markup-compatibility/2006">
          <mc:Choice Requires="x14">
            <control shapeId="249874" r:id="rId19" name="Check Box 18">
              <controlPr defaultSize="0" autoFill="0" autoLine="0" autoPict="0">
                <anchor moveWithCells="1">
                  <from>
                    <xdr:col>22</xdr:col>
                    <xdr:colOff>47625</xdr:colOff>
                    <xdr:row>46</xdr:row>
                    <xdr:rowOff>104775</xdr:rowOff>
                  </from>
                  <to>
                    <xdr:col>25</xdr:col>
                    <xdr:colOff>180975</xdr:colOff>
                    <xdr:row>47</xdr:row>
                    <xdr:rowOff>104775</xdr:rowOff>
                  </to>
                </anchor>
              </controlPr>
            </control>
          </mc:Choice>
        </mc:AlternateContent>
        <mc:AlternateContent xmlns:mc="http://schemas.openxmlformats.org/markup-compatibility/2006">
          <mc:Choice Requires="x14">
            <control shapeId="249875" r:id="rId20" name="Check Box 19">
              <controlPr defaultSize="0" autoFill="0" autoLine="0" autoPict="0">
                <anchor moveWithCells="1">
                  <from>
                    <xdr:col>18</xdr:col>
                    <xdr:colOff>0</xdr:colOff>
                    <xdr:row>51</xdr:row>
                    <xdr:rowOff>9525</xdr:rowOff>
                  </from>
                  <to>
                    <xdr:col>21</xdr:col>
                    <xdr:colOff>123825</xdr:colOff>
                    <xdr:row>52</xdr:row>
                    <xdr:rowOff>38100</xdr:rowOff>
                  </to>
                </anchor>
              </controlPr>
            </control>
          </mc:Choice>
        </mc:AlternateContent>
        <mc:AlternateContent xmlns:mc="http://schemas.openxmlformats.org/markup-compatibility/2006">
          <mc:Choice Requires="x14">
            <control shapeId="249876" r:id="rId21" name="Check Box 20">
              <controlPr defaultSize="0" autoFill="0" autoLine="0" autoPict="0">
                <anchor moveWithCells="1">
                  <from>
                    <xdr:col>22</xdr:col>
                    <xdr:colOff>47625</xdr:colOff>
                    <xdr:row>50</xdr:row>
                    <xdr:rowOff>142875</xdr:rowOff>
                  </from>
                  <to>
                    <xdr:col>25</xdr:col>
                    <xdr:colOff>180975</xdr:colOff>
                    <xdr:row>52</xdr:row>
                    <xdr:rowOff>0</xdr:rowOff>
                  </to>
                </anchor>
              </controlPr>
            </control>
          </mc:Choice>
        </mc:AlternateContent>
        <mc:AlternateContent xmlns:mc="http://schemas.openxmlformats.org/markup-compatibility/2006">
          <mc:Choice Requires="x14">
            <control shapeId="249877" r:id="rId22" name="Check Box 21">
              <controlPr defaultSize="0" autoFill="0" autoLine="0" autoPict="0">
                <anchor moveWithCells="1">
                  <from>
                    <xdr:col>18</xdr:col>
                    <xdr:colOff>0</xdr:colOff>
                    <xdr:row>32</xdr:row>
                    <xdr:rowOff>0</xdr:rowOff>
                  </from>
                  <to>
                    <xdr:col>21</xdr:col>
                    <xdr:colOff>123825</xdr:colOff>
                    <xdr:row>33</xdr:row>
                    <xdr:rowOff>0</xdr:rowOff>
                  </to>
                </anchor>
              </controlPr>
            </control>
          </mc:Choice>
        </mc:AlternateContent>
        <mc:AlternateContent xmlns:mc="http://schemas.openxmlformats.org/markup-compatibility/2006">
          <mc:Choice Requires="x14">
            <control shapeId="249878" r:id="rId23" name="Check Box 22">
              <controlPr defaultSize="0" autoFill="0" autoLine="0" autoPict="0">
                <anchor moveWithCells="1">
                  <from>
                    <xdr:col>22</xdr:col>
                    <xdr:colOff>38100</xdr:colOff>
                    <xdr:row>32</xdr:row>
                    <xdr:rowOff>0</xdr:rowOff>
                  </from>
                  <to>
                    <xdr:col>25</xdr:col>
                    <xdr:colOff>171450</xdr:colOff>
                    <xdr:row>33</xdr:row>
                    <xdr:rowOff>0</xdr:rowOff>
                  </to>
                </anchor>
              </controlPr>
            </control>
          </mc:Choice>
        </mc:AlternateContent>
        <mc:AlternateContent xmlns:mc="http://schemas.openxmlformats.org/markup-compatibility/2006">
          <mc:Choice Requires="x14">
            <control shapeId="249879" r:id="rId24" name="Check Box 23">
              <controlPr defaultSize="0" autoFill="0" autoLine="0" autoPict="0">
                <anchor moveWithCells="1">
                  <from>
                    <xdr:col>18</xdr:col>
                    <xdr:colOff>0</xdr:colOff>
                    <xdr:row>54</xdr:row>
                    <xdr:rowOff>0</xdr:rowOff>
                  </from>
                  <to>
                    <xdr:col>21</xdr:col>
                    <xdr:colOff>123825</xdr:colOff>
                    <xdr:row>55</xdr:row>
                    <xdr:rowOff>0</xdr:rowOff>
                  </to>
                </anchor>
              </controlPr>
            </control>
          </mc:Choice>
        </mc:AlternateContent>
        <mc:AlternateContent xmlns:mc="http://schemas.openxmlformats.org/markup-compatibility/2006">
          <mc:Choice Requires="x14">
            <control shapeId="249880" r:id="rId25" name="Check Box 24">
              <controlPr defaultSize="0" autoFill="0" autoLine="0" autoPict="0">
                <anchor moveWithCells="1">
                  <from>
                    <xdr:col>22</xdr:col>
                    <xdr:colOff>47625</xdr:colOff>
                    <xdr:row>54</xdr:row>
                    <xdr:rowOff>0</xdr:rowOff>
                  </from>
                  <to>
                    <xdr:col>25</xdr:col>
                    <xdr:colOff>180975</xdr:colOff>
                    <xdr:row>55</xdr:row>
                    <xdr:rowOff>0</xdr:rowOff>
                  </to>
                </anchor>
              </controlPr>
            </control>
          </mc:Choice>
        </mc:AlternateContent>
        <mc:AlternateContent xmlns:mc="http://schemas.openxmlformats.org/markup-compatibility/2006">
          <mc:Choice Requires="x14">
            <control shapeId="249881" r:id="rId26" name="Check Box 25">
              <controlPr defaultSize="0" autoFill="0" autoLine="0" autoPict="0">
                <anchor moveWithCells="1">
                  <from>
                    <xdr:col>18</xdr:col>
                    <xdr:colOff>0</xdr:colOff>
                    <xdr:row>56</xdr:row>
                    <xdr:rowOff>0</xdr:rowOff>
                  </from>
                  <to>
                    <xdr:col>21</xdr:col>
                    <xdr:colOff>123825</xdr:colOff>
                    <xdr:row>57</xdr:row>
                    <xdr:rowOff>0</xdr:rowOff>
                  </to>
                </anchor>
              </controlPr>
            </control>
          </mc:Choice>
        </mc:AlternateContent>
        <mc:AlternateContent xmlns:mc="http://schemas.openxmlformats.org/markup-compatibility/2006">
          <mc:Choice Requires="x14">
            <control shapeId="249882" r:id="rId27" name="Check Box 26">
              <controlPr defaultSize="0" autoFill="0" autoLine="0" autoPict="0">
                <anchor moveWithCells="1">
                  <from>
                    <xdr:col>22</xdr:col>
                    <xdr:colOff>47625</xdr:colOff>
                    <xdr:row>56</xdr:row>
                    <xdr:rowOff>0</xdr:rowOff>
                  </from>
                  <to>
                    <xdr:col>25</xdr:col>
                    <xdr:colOff>180975</xdr:colOff>
                    <xdr:row>57</xdr:row>
                    <xdr:rowOff>0</xdr:rowOff>
                  </to>
                </anchor>
              </controlPr>
            </control>
          </mc:Choice>
        </mc:AlternateContent>
        <mc:AlternateContent xmlns:mc="http://schemas.openxmlformats.org/markup-compatibility/2006">
          <mc:Choice Requires="x14">
            <control shapeId="249883" r:id="rId28" name="Check Box 27">
              <controlPr defaultSize="0" autoFill="0" autoLine="0" autoPict="0">
                <anchor moveWithCells="1">
                  <from>
                    <xdr:col>18</xdr:col>
                    <xdr:colOff>0</xdr:colOff>
                    <xdr:row>59</xdr:row>
                    <xdr:rowOff>0</xdr:rowOff>
                  </from>
                  <to>
                    <xdr:col>21</xdr:col>
                    <xdr:colOff>123825</xdr:colOff>
                    <xdr:row>60</xdr:row>
                    <xdr:rowOff>0</xdr:rowOff>
                  </to>
                </anchor>
              </controlPr>
            </control>
          </mc:Choice>
        </mc:AlternateContent>
        <mc:AlternateContent xmlns:mc="http://schemas.openxmlformats.org/markup-compatibility/2006">
          <mc:Choice Requires="x14">
            <control shapeId="249884" r:id="rId29" name="Check Box 28">
              <controlPr defaultSize="0" autoFill="0" autoLine="0" autoPict="0">
                <anchor moveWithCells="1">
                  <from>
                    <xdr:col>22</xdr:col>
                    <xdr:colOff>47625</xdr:colOff>
                    <xdr:row>59</xdr:row>
                    <xdr:rowOff>0</xdr:rowOff>
                  </from>
                  <to>
                    <xdr:col>25</xdr:col>
                    <xdr:colOff>180975</xdr:colOff>
                    <xdr:row>60</xdr:row>
                    <xdr:rowOff>0</xdr:rowOff>
                  </to>
                </anchor>
              </controlPr>
            </control>
          </mc:Choice>
        </mc:AlternateContent>
        <mc:AlternateContent xmlns:mc="http://schemas.openxmlformats.org/markup-compatibility/2006">
          <mc:Choice Requires="x14">
            <control shapeId="249887" r:id="rId30" name="Check Box 31">
              <controlPr defaultSize="0" autoFill="0" autoLine="0" autoPict="0">
                <anchor moveWithCells="1">
                  <from>
                    <xdr:col>21</xdr:col>
                    <xdr:colOff>9525</xdr:colOff>
                    <xdr:row>21</xdr:row>
                    <xdr:rowOff>9525</xdr:rowOff>
                  </from>
                  <to>
                    <xdr:col>24</xdr:col>
                    <xdr:colOff>171450</xdr:colOff>
                    <xdr:row>22</xdr:row>
                    <xdr:rowOff>0</xdr:rowOff>
                  </to>
                </anchor>
              </controlPr>
            </control>
          </mc:Choice>
        </mc:AlternateContent>
        <mc:AlternateContent xmlns:mc="http://schemas.openxmlformats.org/markup-compatibility/2006">
          <mc:Choice Requires="x14">
            <control shapeId="249888" r:id="rId31" name="Check Box 32">
              <controlPr defaultSize="0" autoFill="0" autoLine="0" autoPict="0">
                <anchor moveWithCells="1">
                  <from>
                    <xdr:col>14</xdr:col>
                    <xdr:colOff>76200</xdr:colOff>
                    <xdr:row>21</xdr:row>
                    <xdr:rowOff>9525</xdr:rowOff>
                  </from>
                  <to>
                    <xdr:col>17</xdr:col>
                    <xdr:colOff>38100</xdr:colOff>
                    <xdr:row>22</xdr:row>
                    <xdr:rowOff>0</xdr:rowOff>
                  </to>
                </anchor>
              </controlPr>
            </control>
          </mc:Choice>
        </mc:AlternateContent>
        <mc:AlternateContent xmlns:mc="http://schemas.openxmlformats.org/markup-compatibility/2006">
          <mc:Choice Requires="x14">
            <control shapeId="249889" r:id="rId32" name="Check Box 33">
              <controlPr defaultSize="0" autoFill="0" autoLine="0" autoPict="0">
                <anchor moveWithCells="1">
                  <from>
                    <xdr:col>17</xdr:col>
                    <xdr:colOff>66675</xdr:colOff>
                    <xdr:row>21</xdr:row>
                    <xdr:rowOff>9525</xdr:rowOff>
                  </from>
                  <to>
                    <xdr:col>20</xdr:col>
                    <xdr:colOff>95250</xdr:colOff>
                    <xdr:row>21</xdr:row>
                    <xdr:rowOff>171450</xdr:rowOff>
                  </to>
                </anchor>
              </controlPr>
            </control>
          </mc:Choice>
        </mc:AlternateContent>
        <mc:AlternateContent xmlns:mc="http://schemas.openxmlformats.org/markup-compatibility/2006">
          <mc:Choice Requires="x14">
            <control shapeId="249890" r:id="rId33" name="Check Box 34">
              <controlPr defaultSize="0" autoFill="0" autoLine="0" autoPict="0">
                <anchor moveWithCells="1">
                  <from>
                    <xdr:col>18</xdr:col>
                    <xdr:colOff>0</xdr:colOff>
                    <xdr:row>48</xdr:row>
                    <xdr:rowOff>9525</xdr:rowOff>
                  </from>
                  <to>
                    <xdr:col>21</xdr:col>
                    <xdr:colOff>123825</xdr:colOff>
                    <xdr:row>49</xdr:row>
                    <xdr:rowOff>38100</xdr:rowOff>
                  </to>
                </anchor>
              </controlPr>
            </control>
          </mc:Choice>
        </mc:AlternateContent>
        <mc:AlternateContent xmlns:mc="http://schemas.openxmlformats.org/markup-compatibility/2006">
          <mc:Choice Requires="x14">
            <control shapeId="249891" r:id="rId34" name="Check Box 35">
              <controlPr defaultSize="0" autoFill="0" autoLine="0" autoPict="0">
                <anchor moveWithCells="1">
                  <from>
                    <xdr:col>22</xdr:col>
                    <xdr:colOff>47625</xdr:colOff>
                    <xdr:row>48</xdr:row>
                    <xdr:rowOff>38100</xdr:rowOff>
                  </from>
                  <to>
                    <xdr:col>25</xdr:col>
                    <xdr:colOff>180975</xdr:colOff>
                    <xdr:row>49</xdr:row>
                    <xdr:rowOff>66675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79"/>
  <sheetViews>
    <sheetView showGridLines="0" zoomScaleNormal="100" zoomScaleSheetLayoutView="115" workbookViewId="0">
      <selection activeCell="G23" sqref="G23:L24"/>
    </sheetView>
  </sheetViews>
  <sheetFormatPr defaultColWidth="8" defaultRowHeight="12"/>
  <cols>
    <col min="1" max="1" width="1.5" style="15" customWidth="1"/>
    <col min="2" max="2" width="1.625" style="15" customWidth="1"/>
    <col min="3" max="71" width="2.375" style="15" customWidth="1"/>
    <col min="72" max="16384" width="8" style="15"/>
  </cols>
  <sheetData>
    <row r="1" spans="1:40" ht="14.1" customHeight="1">
      <c r="B1" s="1457" t="s">
        <v>956</v>
      </c>
      <c r="C1" s="1457"/>
      <c r="D1" s="1457"/>
      <c r="E1" s="1457"/>
      <c r="F1" s="1457"/>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1457"/>
      <c r="AH1" s="1457"/>
      <c r="AI1" s="1457"/>
      <c r="AJ1" s="1457"/>
      <c r="AK1" s="1457"/>
      <c r="AL1" s="1457"/>
      <c r="AM1" s="1457"/>
    </row>
    <row r="2" spans="1:40" ht="5.0999999999999996" customHeight="1" thickBot="1"/>
    <row r="3" spans="1:40" ht="14.1" customHeight="1">
      <c r="B3" s="2400" t="s">
        <v>416</v>
      </c>
      <c r="C3" s="2401"/>
      <c r="D3" s="2401"/>
      <c r="E3" s="2401"/>
      <c r="F3" s="2401"/>
      <c r="G3" s="2401"/>
      <c r="H3" s="2401"/>
      <c r="I3" s="2401"/>
      <c r="J3" s="2401"/>
      <c r="K3" s="2401"/>
      <c r="L3" s="2401"/>
      <c r="M3" s="2401"/>
      <c r="N3" s="2401"/>
      <c r="O3" s="2401"/>
      <c r="P3" s="2401"/>
      <c r="Q3" s="2401"/>
      <c r="R3" s="2401"/>
      <c r="S3" s="2401"/>
      <c r="T3" s="2401"/>
      <c r="U3" s="2401"/>
      <c r="V3" s="2401"/>
      <c r="W3" s="2401"/>
      <c r="X3" s="2401"/>
      <c r="Y3" s="2401"/>
      <c r="Z3" s="2670"/>
      <c r="AA3" s="2402" t="s">
        <v>6</v>
      </c>
      <c r="AB3" s="2401"/>
      <c r="AC3" s="2401"/>
      <c r="AD3" s="2401"/>
      <c r="AE3" s="2401"/>
      <c r="AF3" s="2401"/>
      <c r="AG3" s="2401"/>
      <c r="AH3" s="2401"/>
      <c r="AI3" s="2401"/>
      <c r="AJ3" s="2401"/>
      <c r="AK3" s="2401"/>
      <c r="AL3" s="2401"/>
      <c r="AM3" s="2403"/>
    </row>
    <row r="4" spans="1:40" ht="6.95" customHeight="1">
      <c r="B4" s="88"/>
      <c r="C4" s="30"/>
      <c r="D4" s="30"/>
      <c r="E4" s="30"/>
      <c r="F4" s="30"/>
      <c r="G4" s="30"/>
      <c r="H4" s="30"/>
      <c r="I4" s="30"/>
      <c r="J4" s="30"/>
      <c r="K4" s="30"/>
      <c r="L4" s="30"/>
      <c r="M4" s="30"/>
      <c r="N4" s="30"/>
      <c r="O4" s="30"/>
      <c r="P4" s="30"/>
      <c r="Q4" s="30"/>
      <c r="R4" s="30"/>
      <c r="S4" s="30"/>
      <c r="T4" s="30"/>
      <c r="U4" s="30"/>
      <c r="V4" s="30"/>
      <c r="W4" s="30"/>
      <c r="X4" s="30"/>
      <c r="Y4" s="30"/>
      <c r="Z4" s="160"/>
      <c r="AA4" s="141"/>
      <c r="AB4" s="30"/>
      <c r="AC4" s="30"/>
      <c r="AD4" s="30"/>
      <c r="AE4" s="30"/>
      <c r="AF4" s="30"/>
      <c r="AG4" s="30"/>
      <c r="AH4" s="30"/>
      <c r="AI4" s="30"/>
      <c r="AJ4" s="30"/>
      <c r="AK4" s="30"/>
      <c r="AL4" s="30"/>
      <c r="AM4" s="124"/>
    </row>
    <row r="5" spans="1:40" s="157" customFormat="1" ht="14.1" customHeight="1">
      <c r="A5" s="696"/>
      <c r="B5" s="1"/>
      <c r="C5" s="985" t="s">
        <v>904</v>
      </c>
      <c r="D5" s="179"/>
      <c r="E5" s="985"/>
      <c r="F5" s="985"/>
      <c r="G5" s="1014"/>
      <c r="H5" s="1014"/>
      <c r="I5" s="1014"/>
      <c r="J5" s="1014"/>
      <c r="K5" s="985"/>
      <c r="L5" s="1014"/>
      <c r="M5" s="1014"/>
      <c r="N5" s="1014"/>
      <c r="O5" s="1014"/>
      <c r="P5" s="179"/>
      <c r="Q5" s="1014"/>
      <c r="R5" s="1014"/>
      <c r="S5" s="1014"/>
      <c r="T5" s="1014"/>
      <c r="U5" s="1014"/>
      <c r="V5" s="1014"/>
      <c r="W5" s="1014"/>
      <c r="X5" s="1014"/>
      <c r="Y5" s="985"/>
      <c r="Z5" s="176"/>
      <c r="AA5" s="198"/>
      <c r="AB5" s="176"/>
      <c r="AC5" s="176"/>
      <c r="AD5" s="176"/>
      <c r="AE5" s="176"/>
      <c r="AF5" s="176"/>
      <c r="AG5" s="176"/>
      <c r="AH5" s="176"/>
      <c r="AI5" s="176"/>
      <c r="AJ5" s="176"/>
      <c r="AK5" s="45"/>
      <c r="AL5" s="45"/>
      <c r="AM5" s="355"/>
    </row>
    <row r="6" spans="1:40" s="157" customFormat="1" ht="14.1" customHeight="1">
      <c r="A6" s="696"/>
      <c r="B6" s="1"/>
      <c r="C6" s="1014"/>
      <c r="D6" s="179" t="s">
        <v>693</v>
      </c>
      <c r="E6" s="985"/>
      <c r="F6" s="44"/>
      <c r="G6" s="44"/>
      <c r="H6" s="985"/>
      <c r="I6" s="1014"/>
      <c r="J6" s="1014"/>
      <c r="K6" s="985"/>
      <c r="L6" s="985"/>
      <c r="M6" s="985"/>
      <c r="N6" s="985"/>
      <c r="O6" s="985"/>
      <c r="P6" s="985"/>
      <c r="Q6" s="985"/>
      <c r="R6" s="992"/>
      <c r="S6" s="992"/>
      <c r="T6" s="3"/>
      <c r="U6" s="993"/>
      <c r="V6" s="993"/>
      <c r="W6" s="985"/>
      <c r="X6" s="985"/>
      <c r="Y6" s="46"/>
      <c r="Z6" s="176"/>
      <c r="AA6" s="198"/>
      <c r="AB6" s="998"/>
      <c r="AC6" s="45"/>
      <c r="AD6" s="998"/>
      <c r="AE6" s="998"/>
      <c r="AF6" s="998"/>
      <c r="AG6" s="998"/>
      <c r="AH6" s="998"/>
      <c r="AI6" s="998"/>
      <c r="AJ6" s="998"/>
      <c r="AK6" s="998"/>
      <c r="AL6" s="998"/>
      <c r="AM6" s="355"/>
    </row>
    <row r="7" spans="1:40" s="157" customFormat="1" ht="14.1" customHeight="1">
      <c r="A7" s="696"/>
      <c r="B7" s="1"/>
      <c r="C7" s="1014" t="s">
        <v>443</v>
      </c>
      <c r="D7" s="176"/>
      <c r="E7" s="1014"/>
      <c r="F7" s="985"/>
      <c r="G7" s="179"/>
      <c r="H7" s="985"/>
      <c r="I7" s="985"/>
      <c r="J7" s="985"/>
      <c r="K7" s="985"/>
      <c r="L7" s="1014"/>
      <c r="M7" s="1014"/>
      <c r="N7" s="1014"/>
      <c r="O7" s="1014"/>
      <c r="P7" s="1014"/>
      <c r="Q7" s="1014"/>
      <c r="R7" s="1014"/>
      <c r="S7" s="1014"/>
      <c r="T7" s="1014"/>
      <c r="U7" s="1014"/>
      <c r="V7" s="3"/>
      <c r="W7" s="1452"/>
      <c r="X7" s="1452"/>
      <c r="Y7" s="985"/>
      <c r="Z7" s="176"/>
      <c r="AA7" s="198"/>
      <c r="AB7" s="998"/>
      <c r="AC7" s="45"/>
      <c r="AD7" s="998"/>
      <c r="AE7" s="45"/>
      <c r="AF7" s="45"/>
      <c r="AG7" s="45"/>
      <c r="AH7" s="45"/>
      <c r="AI7" s="45"/>
      <c r="AJ7" s="45"/>
      <c r="AK7" s="45"/>
      <c r="AL7" s="45"/>
      <c r="AM7" s="355"/>
    </row>
    <row r="8" spans="1:40" s="157" customFormat="1" ht="14.1" customHeight="1">
      <c r="A8" s="696"/>
      <c r="B8" s="1"/>
      <c r="C8" s="985"/>
      <c r="D8" s="1014" t="s">
        <v>694</v>
      </c>
      <c r="E8" s="176"/>
      <c r="F8" s="985"/>
      <c r="G8" s="985"/>
      <c r="H8" s="985"/>
      <c r="I8" s="1004" t="s">
        <v>695</v>
      </c>
      <c r="J8" s="2035"/>
      <c r="K8" s="2035"/>
      <c r="L8" s="2035"/>
      <c r="M8" s="2035"/>
      <c r="N8" s="2035"/>
      <c r="O8" s="2035"/>
      <c r="P8" s="2035"/>
      <c r="Q8" s="2035"/>
      <c r="R8" s="2035"/>
      <c r="S8" s="2035"/>
      <c r="T8" s="2035"/>
      <c r="U8" s="2035"/>
      <c r="V8" s="2035"/>
      <c r="W8" s="978" t="s">
        <v>696</v>
      </c>
      <c r="X8" s="979"/>
      <c r="Y8" s="1004"/>
      <c r="Z8" s="176"/>
      <c r="AA8" s="198"/>
      <c r="AB8" s="998"/>
      <c r="AC8" s="998"/>
      <c r="AD8" s="998"/>
      <c r="AE8" s="998"/>
      <c r="AF8" s="998"/>
      <c r="AG8" s="998"/>
      <c r="AH8" s="998"/>
      <c r="AI8" s="998"/>
      <c r="AJ8" s="998"/>
      <c r="AK8" s="345"/>
      <c r="AL8" s="345"/>
      <c r="AM8" s="355"/>
    </row>
    <row r="9" spans="1:40" s="157" customFormat="1" ht="14.1" customHeight="1">
      <c r="A9" s="696"/>
      <c r="B9" s="1"/>
      <c r="C9" s="985"/>
      <c r="D9" s="179" t="s">
        <v>164</v>
      </c>
      <c r="E9" s="176"/>
      <c r="F9" s="985"/>
      <c r="G9" s="985"/>
      <c r="H9" s="1014"/>
      <c r="I9" s="45"/>
      <c r="J9" s="362"/>
      <c r="K9" s="2060"/>
      <c r="L9" s="2060"/>
      <c r="M9" s="45"/>
      <c r="N9" s="45"/>
      <c r="O9" s="45"/>
      <c r="P9" s="45"/>
      <c r="Q9" s="45"/>
      <c r="R9" s="1907"/>
      <c r="S9" s="1907"/>
      <c r="T9" s="1456" t="s">
        <v>163</v>
      </c>
      <c r="U9" s="1456"/>
      <c r="V9" s="3"/>
      <c r="W9" s="992"/>
      <c r="X9" s="992"/>
      <c r="Y9" s="3"/>
      <c r="Z9" s="191"/>
      <c r="AA9" s="198"/>
      <c r="AB9" s="998"/>
      <c r="AC9" s="998"/>
      <c r="AD9" s="362"/>
      <c r="AE9" s="998"/>
      <c r="AF9" s="998"/>
      <c r="AG9" s="998"/>
      <c r="AH9" s="998"/>
      <c r="AI9" s="998"/>
      <c r="AJ9" s="998"/>
      <c r="AK9" s="998"/>
      <c r="AL9" s="998"/>
      <c r="AM9" s="355"/>
    </row>
    <row r="10" spans="1:40" s="157" customFormat="1" ht="14.1" customHeight="1">
      <c r="A10" s="696"/>
      <c r="B10" s="1"/>
      <c r="C10" s="985"/>
      <c r="D10" s="1014"/>
      <c r="E10" s="1014"/>
      <c r="F10" s="1014"/>
      <c r="G10" s="985"/>
      <c r="H10" s="992"/>
      <c r="I10" s="998"/>
      <c r="J10" s="45"/>
      <c r="K10" s="45"/>
      <c r="L10" s="45"/>
      <c r="M10" s="45"/>
      <c r="N10" s="45"/>
      <c r="O10" s="45"/>
      <c r="P10" s="45"/>
      <c r="Q10" s="45"/>
      <c r="R10" s="1014"/>
      <c r="S10" s="44"/>
      <c r="T10" s="44"/>
      <c r="U10" s="44"/>
      <c r="V10" s="1014"/>
      <c r="W10" s="44"/>
      <c r="X10" s="44"/>
      <c r="Y10" s="1004"/>
      <c r="Z10" s="191"/>
      <c r="AA10" s="198"/>
      <c r="AB10" s="998"/>
      <c r="AC10" s="998"/>
      <c r="AD10" s="998"/>
      <c r="AE10" s="998"/>
      <c r="AF10" s="998"/>
      <c r="AG10" s="998"/>
      <c r="AH10" s="998"/>
      <c r="AI10" s="998"/>
      <c r="AJ10" s="998"/>
      <c r="AK10" s="998"/>
      <c r="AL10" s="998"/>
      <c r="AM10" s="366"/>
    </row>
    <row r="11" spans="1:40" s="157" customFormat="1" ht="14.1" customHeight="1">
      <c r="A11" s="696"/>
      <c r="B11" s="1"/>
      <c r="C11" s="1014" t="s">
        <v>567</v>
      </c>
      <c r="D11" s="176"/>
      <c r="E11" s="1014"/>
      <c r="F11" s="1014"/>
      <c r="G11" s="985"/>
      <c r="H11" s="985"/>
      <c r="I11" s="985"/>
      <c r="J11" s="985"/>
      <c r="K11" s="1014"/>
      <c r="L11" s="1014"/>
      <c r="M11" s="1014"/>
      <c r="N11" s="985"/>
      <c r="O11" s="985"/>
      <c r="P11" s="179"/>
      <c r="Q11" s="985"/>
      <c r="R11" s="992"/>
      <c r="S11" s="992"/>
      <c r="T11" s="3"/>
      <c r="U11" s="993"/>
      <c r="V11" s="993"/>
      <c r="W11" s="985"/>
      <c r="X11" s="985"/>
      <c r="Y11" s="46"/>
      <c r="Z11" s="176"/>
      <c r="AA11" s="198"/>
      <c r="AB11" s="998"/>
      <c r="AC11" s="998"/>
      <c r="AD11" s="998"/>
      <c r="AE11" s="998"/>
      <c r="AF11" s="998"/>
      <c r="AG11" s="998"/>
      <c r="AH11" s="998"/>
      <c r="AI11" s="998"/>
      <c r="AJ11" s="998"/>
      <c r="AK11" s="998"/>
      <c r="AL11" s="998"/>
      <c r="AM11" s="355"/>
    </row>
    <row r="12" spans="1:40" s="157" customFormat="1" ht="14.1" customHeight="1">
      <c r="A12" s="696"/>
      <c r="B12" s="1"/>
      <c r="C12" s="179"/>
      <c r="D12" s="179"/>
      <c r="E12" s="1014"/>
      <c r="F12" s="1014"/>
      <c r="G12" s="985"/>
      <c r="H12" s="985"/>
      <c r="I12" s="985"/>
      <c r="J12" s="985"/>
      <c r="K12" s="1014"/>
      <c r="L12" s="1014"/>
      <c r="M12" s="1014"/>
      <c r="N12" s="985"/>
      <c r="O12" s="44"/>
      <c r="P12" s="44"/>
      <c r="Q12" s="44"/>
      <c r="R12" s="985"/>
      <c r="S12" s="1014"/>
      <c r="T12" s="44"/>
      <c r="U12" s="44"/>
      <c r="V12" s="3"/>
      <c r="W12" s="44"/>
      <c r="X12" s="44"/>
      <c r="Y12" s="44"/>
      <c r="Z12" s="176"/>
      <c r="AA12" s="198"/>
      <c r="AB12" s="998"/>
      <c r="AC12" s="362"/>
      <c r="AD12" s="998"/>
      <c r="AE12" s="998"/>
      <c r="AF12" s="998"/>
      <c r="AG12" s="998"/>
      <c r="AH12" s="998"/>
      <c r="AI12" s="998"/>
      <c r="AJ12" s="998"/>
      <c r="AK12" s="998"/>
      <c r="AL12" s="998"/>
      <c r="AM12" s="355"/>
    </row>
    <row r="13" spans="1:40" s="157" customFormat="1" ht="14.1" customHeight="1">
      <c r="A13" s="696"/>
      <c r="B13" s="1"/>
      <c r="C13" s="985" t="s">
        <v>444</v>
      </c>
      <c r="D13" s="176"/>
      <c r="E13" s="985"/>
      <c r="F13" s="985"/>
      <c r="G13" s="985"/>
      <c r="H13" s="985"/>
      <c r="I13" s="1014"/>
      <c r="J13" s="985"/>
      <c r="K13" s="985"/>
      <c r="L13" s="1014"/>
      <c r="M13" s="1014"/>
      <c r="N13" s="1014"/>
      <c r="O13" s="44"/>
      <c r="P13" s="44"/>
      <c r="Q13" s="44"/>
      <c r="R13" s="44"/>
      <c r="S13" s="44"/>
      <c r="T13" s="44"/>
      <c r="U13" s="44"/>
      <c r="V13" s="44"/>
      <c r="W13" s="44"/>
      <c r="X13" s="44"/>
      <c r="Y13" s="44"/>
      <c r="Z13" s="176"/>
      <c r="AA13" s="198"/>
      <c r="AB13" s="998"/>
      <c r="AC13" s="998"/>
      <c r="AD13" s="998"/>
      <c r="AE13" s="998"/>
      <c r="AF13" s="998"/>
      <c r="AG13" s="998"/>
      <c r="AH13" s="998"/>
      <c r="AI13" s="998"/>
      <c r="AJ13" s="998"/>
      <c r="AK13" s="45"/>
      <c r="AL13" s="345"/>
      <c r="AM13" s="355"/>
    </row>
    <row r="14" spans="1:40" s="157" customFormat="1" ht="14.1" customHeight="1">
      <c r="A14" s="696"/>
      <c r="B14" s="1"/>
      <c r="C14" s="985"/>
      <c r="D14" s="985"/>
      <c r="E14" s="985"/>
      <c r="F14" s="985"/>
      <c r="G14" s="985"/>
      <c r="H14" s="985"/>
      <c r="I14" s="1014"/>
      <c r="J14" s="985"/>
      <c r="K14" s="985"/>
      <c r="L14" s="1014"/>
      <c r="M14" s="1014"/>
      <c r="N14" s="1014"/>
      <c r="O14" s="44"/>
      <c r="P14" s="44"/>
      <c r="Q14" s="985"/>
      <c r="R14" s="992"/>
      <c r="S14" s="992"/>
      <c r="T14" s="3"/>
      <c r="U14" s="993"/>
      <c r="V14" s="993"/>
      <c r="W14" s="985"/>
      <c r="X14" s="985"/>
      <c r="Y14" s="46"/>
      <c r="Z14" s="176"/>
      <c r="AA14" s="198"/>
      <c r="AB14" s="998"/>
      <c r="AC14" s="998"/>
      <c r="AD14" s="998"/>
      <c r="AE14" s="998"/>
      <c r="AF14" s="998"/>
      <c r="AG14" s="998"/>
      <c r="AH14" s="998"/>
      <c r="AI14" s="998"/>
      <c r="AJ14" s="998"/>
      <c r="AK14" s="45"/>
      <c r="AL14" s="345"/>
      <c r="AM14" s="355"/>
    </row>
    <row r="15" spans="1:40" s="157" customFormat="1" ht="14.1" customHeight="1">
      <c r="A15" s="696"/>
      <c r="B15" s="1"/>
      <c r="C15" s="985"/>
      <c r="D15" s="985"/>
      <c r="E15" s="985"/>
      <c r="F15" s="985"/>
      <c r="G15" s="985"/>
      <c r="H15" s="985"/>
      <c r="I15" s="1014"/>
      <c r="J15" s="985"/>
      <c r="K15" s="985"/>
      <c r="L15" s="1014"/>
      <c r="M15" s="1014"/>
      <c r="N15" s="1014"/>
      <c r="O15" s="44"/>
      <c r="P15" s="44"/>
      <c r="Q15" s="985"/>
      <c r="R15" s="992"/>
      <c r="S15" s="992"/>
      <c r="T15" s="3"/>
      <c r="U15" s="993"/>
      <c r="V15" s="993"/>
      <c r="W15" s="985"/>
      <c r="X15" s="985"/>
      <c r="Y15" s="46"/>
      <c r="Z15" s="176"/>
      <c r="AA15" s="198"/>
      <c r="AB15" s="998"/>
      <c r="AC15" s="998"/>
      <c r="AD15" s="998"/>
      <c r="AE15" s="998"/>
      <c r="AF15" s="998"/>
      <c r="AG15" s="998"/>
      <c r="AH15" s="998"/>
      <c r="AI15" s="998"/>
      <c r="AJ15" s="998"/>
      <c r="AK15" s="45"/>
      <c r="AL15" s="345"/>
      <c r="AM15" s="355"/>
    </row>
    <row r="16" spans="1:40" s="157" customFormat="1" ht="14.1" customHeight="1">
      <c r="A16" s="696"/>
      <c r="B16" s="1"/>
      <c r="C16" s="985" t="s">
        <v>1154</v>
      </c>
      <c r="D16" s="1014"/>
      <c r="E16" s="1014"/>
      <c r="F16" s="1014"/>
      <c r="G16" s="1014"/>
      <c r="H16" s="1014"/>
      <c r="I16" s="44"/>
      <c r="J16" s="1014"/>
      <c r="K16" s="179"/>
      <c r="L16" s="985"/>
      <c r="M16" s="985"/>
      <c r="N16" s="985"/>
      <c r="O16" s="985"/>
      <c r="P16" s="985"/>
      <c r="Q16" s="985"/>
      <c r="R16" s="985"/>
      <c r="S16" s="985"/>
      <c r="T16" s="44"/>
      <c r="U16" s="44"/>
      <c r="V16" s="985"/>
      <c r="W16" s="992"/>
      <c r="X16" s="992"/>
      <c r="Y16" s="985"/>
      <c r="Z16" s="986"/>
      <c r="AA16" s="3742" t="s">
        <v>1015</v>
      </c>
      <c r="AB16" s="1940"/>
      <c r="AC16" s="1940"/>
      <c r="AD16" s="1940"/>
      <c r="AE16" s="1940"/>
      <c r="AF16" s="1940"/>
      <c r="AG16" s="1940"/>
      <c r="AH16" s="1940"/>
      <c r="AI16" s="1940"/>
      <c r="AJ16" s="1940"/>
      <c r="AK16" s="1940"/>
      <c r="AL16" s="1940"/>
      <c r="AM16" s="1941"/>
      <c r="AN16" s="260"/>
    </row>
    <row r="17" spans="1:40" s="157" customFormat="1" ht="14.1" customHeight="1">
      <c r="A17" s="696"/>
      <c r="B17" s="1"/>
      <c r="C17" s="985"/>
      <c r="D17" s="1014" t="s">
        <v>445</v>
      </c>
      <c r="E17" s="1014"/>
      <c r="F17" s="1014"/>
      <c r="G17" s="1014"/>
      <c r="H17" s="1014"/>
      <c r="I17" s="44"/>
      <c r="J17" s="1014"/>
      <c r="K17" s="179"/>
      <c r="L17" s="985"/>
      <c r="M17" s="985"/>
      <c r="N17" s="985"/>
      <c r="O17" s="985"/>
      <c r="P17" s="985"/>
      <c r="Q17" s="985"/>
      <c r="R17" s="985"/>
      <c r="S17" s="985"/>
      <c r="T17" s="44"/>
      <c r="U17" s="44"/>
      <c r="V17" s="985"/>
      <c r="W17" s="992"/>
      <c r="X17" s="992"/>
      <c r="Y17" s="985"/>
      <c r="Z17" s="986"/>
      <c r="AA17" s="2034"/>
      <c r="AB17" s="1940"/>
      <c r="AC17" s="1940"/>
      <c r="AD17" s="1940"/>
      <c r="AE17" s="1940"/>
      <c r="AF17" s="1940"/>
      <c r="AG17" s="1940"/>
      <c r="AH17" s="1940"/>
      <c r="AI17" s="1940"/>
      <c r="AJ17" s="1940"/>
      <c r="AK17" s="1940"/>
      <c r="AL17" s="1940"/>
      <c r="AM17" s="1941"/>
      <c r="AN17" s="260"/>
    </row>
    <row r="18" spans="1:40" s="157" customFormat="1" ht="14.1" customHeight="1">
      <c r="A18" s="696"/>
      <c r="B18" s="1"/>
      <c r="C18" s="985" t="s">
        <v>1257</v>
      </c>
      <c r="D18" s="1014"/>
      <c r="E18" s="1014"/>
      <c r="F18" s="985"/>
      <c r="G18" s="179"/>
      <c r="H18" s="179"/>
      <c r="I18" s="179"/>
      <c r="J18" s="985"/>
      <c r="K18" s="179"/>
      <c r="L18" s="179"/>
      <c r="M18" s="179"/>
      <c r="N18" s="179"/>
      <c r="O18" s="179"/>
      <c r="P18" s="179"/>
      <c r="Q18" s="1014"/>
      <c r="R18" s="985"/>
      <c r="S18" s="992"/>
      <c r="T18" s="992"/>
      <c r="U18" s="3"/>
      <c r="V18" s="993"/>
      <c r="W18" s="993"/>
      <c r="X18" s="985"/>
      <c r="Y18" s="985"/>
      <c r="Z18" s="986"/>
      <c r="AA18" s="2034"/>
      <c r="AB18" s="1940"/>
      <c r="AC18" s="1940"/>
      <c r="AD18" s="1940"/>
      <c r="AE18" s="1940"/>
      <c r="AF18" s="1940"/>
      <c r="AG18" s="1940"/>
      <c r="AH18" s="1940"/>
      <c r="AI18" s="1940"/>
      <c r="AJ18" s="1940"/>
      <c r="AK18" s="1940"/>
      <c r="AL18" s="1940"/>
      <c r="AM18" s="1941"/>
      <c r="AN18" s="260"/>
    </row>
    <row r="19" spans="1:40" s="157" customFormat="1" ht="14.1" customHeight="1">
      <c r="A19" s="696"/>
      <c r="B19" s="1"/>
      <c r="C19" s="985"/>
      <c r="D19" s="1014" t="s">
        <v>1258</v>
      </c>
      <c r="E19" s="1014"/>
      <c r="F19" s="985"/>
      <c r="G19" s="179"/>
      <c r="H19" s="179"/>
      <c r="I19" s="179"/>
      <c r="J19" s="985"/>
      <c r="K19" s="179"/>
      <c r="L19" s="179"/>
      <c r="M19" s="179"/>
      <c r="N19" s="179"/>
      <c r="O19" s="179"/>
      <c r="P19" s="179"/>
      <c r="Q19" s="1014"/>
      <c r="R19" s="985"/>
      <c r="S19" s="992"/>
      <c r="T19" s="992"/>
      <c r="U19" s="3"/>
      <c r="V19" s="993"/>
      <c r="W19" s="993"/>
      <c r="X19" s="985"/>
      <c r="Y19" s="985"/>
      <c r="Z19" s="986"/>
      <c r="AA19" s="2034"/>
      <c r="AB19" s="1940"/>
      <c r="AC19" s="1940"/>
      <c r="AD19" s="1940"/>
      <c r="AE19" s="1940"/>
      <c r="AF19" s="1940"/>
      <c r="AG19" s="1940"/>
      <c r="AH19" s="1940"/>
      <c r="AI19" s="1940"/>
      <c r="AJ19" s="1940"/>
      <c r="AK19" s="1940"/>
      <c r="AL19" s="1940"/>
      <c r="AM19" s="1941"/>
      <c r="AN19" s="260"/>
    </row>
    <row r="20" spans="1:40" s="741" customFormat="1" ht="14.1" customHeight="1">
      <c r="A20" s="740"/>
      <c r="B20" s="1"/>
      <c r="C20" s="985"/>
      <c r="D20" s="1014"/>
      <c r="E20" s="1014"/>
      <c r="F20" s="985"/>
      <c r="G20" s="179"/>
      <c r="H20" s="179"/>
      <c r="I20" s="179"/>
      <c r="J20" s="985"/>
      <c r="K20" s="179"/>
      <c r="L20" s="179"/>
      <c r="M20" s="179"/>
      <c r="N20" s="179"/>
      <c r="O20" s="179"/>
      <c r="P20" s="179"/>
      <c r="Q20" s="1014"/>
      <c r="R20" s="985"/>
      <c r="S20" s="992"/>
      <c r="T20" s="992"/>
      <c r="U20" s="3"/>
      <c r="V20" s="993"/>
      <c r="W20" s="993"/>
      <c r="X20" s="985"/>
      <c r="Y20" s="985"/>
      <c r="Z20" s="986"/>
      <c r="AA20" s="1001"/>
      <c r="AB20" s="1001"/>
      <c r="AC20" s="1001"/>
      <c r="AD20" s="1001"/>
      <c r="AE20" s="1001"/>
      <c r="AF20" s="1001"/>
      <c r="AG20" s="1001"/>
      <c r="AH20" s="1001"/>
      <c r="AI20" s="1001"/>
      <c r="AJ20" s="1001"/>
      <c r="AK20" s="1001"/>
      <c r="AL20" s="1001"/>
      <c r="AM20" s="1002"/>
      <c r="AN20" s="260"/>
    </row>
    <row r="21" spans="1:40" s="157" customFormat="1" ht="6.75" customHeight="1">
      <c r="A21" s="696"/>
      <c r="B21" s="1"/>
      <c r="C21" s="985"/>
      <c r="D21" s="1014"/>
      <c r="E21" s="1014"/>
      <c r="F21" s="985"/>
      <c r="G21" s="179"/>
      <c r="H21" s="179"/>
      <c r="I21" s="179"/>
      <c r="J21" s="985"/>
      <c r="K21" s="179"/>
      <c r="L21" s="179"/>
      <c r="M21" s="179"/>
      <c r="N21" s="179"/>
      <c r="O21" s="179"/>
      <c r="P21" s="179"/>
      <c r="Q21" s="1014"/>
      <c r="R21" s="985"/>
      <c r="S21" s="992"/>
      <c r="T21" s="992"/>
      <c r="U21" s="3"/>
      <c r="V21" s="993"/>
      <c r="W21" s="993"/>
      <c r="X21" s="985"/>
      <c r="Y21" s="985"/>
      <c r="Z21" s="986"/>
      <c r="AA21" s="1014"/>
      <c r="AB21" s="1014"/>
      <c r="AC21" s="1014"/>
      <c r="AD21" s="1014"/>
      <c r="AE21" s="1014"/>
      <c r="AF21" s="1014"/>
      <c r="AG21" s="1014"/>
      <c r="AH21" s="1014"/>
      <c r="AI21" s="1014"/>
      <c r="AJ21" s="1014"/>
      <c r="AK21" s="1014"/>
      <c r="AL21" s="1014"/>
      <c r="AM21" s="377"/>
      <c r="AN21" s="260"/>
    </row>
    <row r="22" spans="1:40" s="157" customFormat="1" ht="14.1" customHeight="1">
      <c r="A22" s="696"/>
      <c r="B22" s="1"/>
      <c r="C22" s="1014" t="s">
        <v>568</v>
      </c>
      <c r="D22" s="1014"/>
      <c r="E22" s="1014"/>
      <c r="F22" s="1014"/>
      <c r="G22" s="1014"/>
      <c r="H22" s="1014"/>
      <c r="I22" s="44"/>
      <c r="J22" s="1014"/>
      <c r="K22" s="179"/>
      <c r="L22" s="985"/>
      <c r="M22" s="985"/>
      <c r="N22" s="985"/>
      <c r="O22" s="985"/>
      <c r="P22" s="985"/>
      <c r="Q22" s="985"/>
      <c r="R22" s="985"/>
      <c r="S22" s="985"/>
      <c r="T22" s="44"/>
      <c r="U22" s="44"/>
      <c r="V22" s="985"/>
      <c r="W22" s="992"/>
      <c r="X22" s="992"/>
      <c r="Y22" s="985"/>
      <c r="Z22" s="985"/>
      <c r="AA22" s="985"/>
      <c r="AB22" s="985"/>
      <c r="AC22" s="985"/>
      <c r="AD22" s="985"/>
      <c r="AE22" s="985"/>
      <c r="AF22" s="985"/>
      <c r="AG22" s="985"/>
      <c r="AH22" s="985"/>
      <c r="AI22" s="985"/>
      <c r="AJ22" s="985"/>
      <c r="AK22" s="985"/>
      <c r="AL22" s="985"/>
      <c r="AM22" s="377"/>
      <c r="AN22" s="260"/>
    </row>
    <row r="23" spans="1:40" s="157" customFormat="1" ht="14.1" customHeight="1">
      <c r="A23" s="696"/>
      <c r="B23" s="1"/>
      <c r="C23" s="1219" t="s">
        <v>446</v>
      </c>
      <c r="D23" s="1220"/>
      <c r="E23" s="1220"/>
      <c r="F23" s="1222"/>
      <c r="G23" s="1219" t="s">
        <v>447</v>
      </c>
      <c r="H23" s="1220"/>
      <c r="I23" s="1220"/>
      <c r="J23" s="1220"/>
      <c r="K23" s="1220"/>
      <c r="L23" s="1222"/>
      <c r="M23" s="1219" t="s">
        <v>90</v>
      </c>
      <c r="N23" s="1220"/>
      <c r="O23" s="1220"/>
      <c r="P23" s="1220"/>
      <c r="Q23" s="1220"/>
      <c r="R23" s="1220"/>
      <c r="S23" s="1220"/>
      <c r="T23" s="1220"/>
      <c r="U23" s="1220"/>
      <c r="V23" s="1220"/>
      <c r="W23" s="1220"/>
      <c r="X23" s="1222"/>
      <c r="Y23" s="1219" t="s">
        <v>91</v>
      </c>
      <c r="Z23" s="1220"/>
      <c r="AA23" s="1220"/>
      <c r="AB23" s="1220"/>
      <c r="AC23" s="1220"/>
      <c r="AD23" s="1220"/>
      <c r="AE23" s="1220"/>
      <c r="AF23" s="1220"/>
      <c r="AG23" s="1220"/>
      <c r="AH23" s="1220"/>
      <c r="AI23" s="1220"/>
      <c r="AJ23" s="1220"/>
      <c r="AK23" s="1220"/>
      <c r="AL23" s="1222"/>
      <c r="AM23" s="189"/>
    </row>
    <row r="24" spans="1:40" s="157" customFormat="1" ht="14.1" customHeight="1">
      <c r="A24" s="696"/>
      <c r="B24" s="1"/>
      <c r="C24" s="1221"/>
      <c r="D24" s="1200"/>
      <c r="E24" s="1200"/>
      <c r="F24" s="1223"/>
      <c r="G24" s="1221"/>
      <c r="H24" s="1200"/>
      <c r="I24" s="1200"/>
      <c r="J24" s="1200"/>
      <c r="K24" s="1200"/>
      <c r="L24" s="1223"/>
      <c r="M24" s="1221"/>
      <c r="N24" s="1200"/>
      <c r="O24" s="1200"/>
      <c r="P24" s="1200"/>
      <c r="Q24" s="1200"/>
      <c r="R24" s="1200"/>
      <c r="S24" s="1200"/>
      <c r="T24" s="1200"/>
      <c r="U24" s="1200"/>
      <c r="V24" s="1200"/>
      <c r="W24" s="1200"/>
      <c r="X24" s="1223"/>
      <c r="Y24" s="1221"/>
      <c r="Z24" s="1200"/>
      <c r="AA24" s="1200"/>
      <c r="AB24" s="1200"/>
      <c r="AC24" s="1200"/>
      <c r="AD24" s="1200"/>
      <c r="AE24" s="1200"/>
      <c r="AF24" s="1200"/>
      <c r="AG24" s="1200"/>
      <c r="AH24" s="1200"/>
      <c r="AI24" s="1200"/>
      <c r="AJ24" s="1200"/>
      <c r="AK24" s="1200"/>
      <c r="AL24" s="1223"/>
      <c r="AM24" s="189"/>
    </row>
    <row r="25" spans="1:40" s="157" customFormat="1" ht="14.1" customHeight="1">
      <c r="A25" s="696"/>
      <c r="B25" s="1"/>
      <c r="C25" s="3787"/>
      <c r="D25" s="3788"/>
      <c r="E25" s="3788"/>
      <c r="F25" s="3789"/>
      <c r="G25" s="1219"/>
      <c r="H25" s="1220"/>
      <c r="I25" s="1220"/>
      <c r="J25" s="1220"/>
      <c r="K25" s="1220"/>
      <c r="L25" s="1222"/>
      <c r="M25" s="3793"/>
      <c r="N25" s="3794"/>
      <c r="O25" s="3794"/>
      <c r="P25" s="3794"/>
      <c r="Q25" s="3794"/>
      <c r="R25" s="3794"/>
      <c r="S25" s="3794"/>
      <c r="T25" s="3794"/>
      <c r="U25" s="3794"/>
      <c r="V25" s="3794"/>
      <c r="W25" s="3794"/>
      <c r="X25" s="3795"/>
      <c r="Y25" s="3793"/>
      <c r="Z25" s="3794"/>
      <c r="AA25" s="3794"/>
      <c r="AB25" s="3794"/>
      <c r="AC25" s="3794"/>
      <c r="AD25" s="3794"/>
      <c r="AE25" s="3794"/>
      <c r="AF25" s="3794"/>
      <c r="AG25" s="3794"/>
      <c r="AH25" s="3794"/>
      <c r="AI25" s="3794"/>
      <c r="AJ25" s="3794"/>
      <c r="AK25" s="3794"/>
      <c r="AL25" s="3795"/>
      <c r="AM25" s="189"/>
    </row>
    <row r="26" spans="1:40" s="157" customFormat="1" ht="14.1" customHeight="1">
      <c r="A26" s="696"/>
      <c r="B26" s="1"/>
      <c r="C26" s="3790"/>
      <c r="D26" s="3791"/>
      <c r="E26" s="3791"/>
      <c r="F26" s="3792"/>
      <c r="G26" s="1305"/>
      <c r="H26" s="1191"/>
      <c r="I26" s="1191"/>
      <c r="J26" s="1191"/>
      <c r="K26" s="1191"/>
      <c r="L26" s="1306"/>
      <c r="M26" s="3796"/>
      <c r="N26" s="1459"/>
      <c r="O26" s="1459"/>
      <c r="P26" s="1459"/>
      <c r="Q26" s="1459"/>
      <c r="R26" s="1459"/>
      <c r="S26" s="1459"/>
      <c r="T26" s="1459"/>
      <c r="U26" s="1459"/>
      <c r="V26" s="1459"/>
      <c r="W26" s="1459"/>
      <c r="X26" s="3797"/>
      <c r="Y26" s="3796"/>
      <c r="Z26" s="1459"/>
      <c r="AA26" s="1459"/>
      <c r="AB26" s="1459"/>
      <c r="AC26" s="1459"/>
      <c r="AD26" s="1459"/>
      <c r="AE26" s="1459"/>
      <c r="AF26" s="1459"/>
      <c r="AG26" s="1459"/>
      <c r="AH26" s="1459"/>
      <c r="AI26" s="1459"/>
      <c r="AJ26" s="1459"/>
      <c r="AK26" s="1459"/>
      <c r="AL26" s="3797"/>
      <c r="AM26" s="189"/>
    </row>
    <row r="27" spans="1:40" s="157" customFormat="1" ht="14.1" customHeight="1">
      <c r="A27" s="696"/>
      <c r="B27" s="1"/>
      <c r="C27" s="3787"/>
      <c r="D27" s="3788"/>
      <c r="E27" s="3788"/>
      <c r="F27" s="3789"/>
      <c r="G27" s="1219"/>
      <c r="H27" s="1220"/>
      <c r="I27" s="1220"/>
      <c r="J27" s="1220"/>
      <c r="K27" s="1220"/>
      <c r="L27" s="1222"/>
      <c r="M27" s="3793"/>
      <c r="N27" s="3794"/>
      <c r="O27" s="3794"/>
      <c r="P27" s="3794"/>
      <c r="Q27" s="3794"/>
      <c r="R27" s="3794"/>
      <c r="S27" s="3794"/>
      <c r="T27" s="3794"/>
      <c r="U27" s="3794"/>
      <c r="V27" s="3794"/>
      <c r="W27" s="3794"/>
      <c r="X27" s="3795"/>
      <c r="Y27" s="3793"/>
      <c r="Z27" s="3794"/>
      <c r="AA27" s="3794"/>
      <c r="AB27" s="3794"/>
      <c r="AC27" s="3794"/>
      <c r="AD27" s="3794"/>
      <c r="AE27" s="3794"/>
      <c r="AF27" s="3794"/>
      <c r="AG27" s="3794"/>
      <c r="AH27" s="3794"/>
      <c r="AI27" s="3794"/>
      <c r="AJ27" s="3794"/>
      <c r="AK27" s="3794"/>
      <c r="AL27" s="3795"/>
      <c r="AM27" s="189"/>
    </row>
    <row r="28" spans="1:40" s="157" customFormat="1" ht="14.1" customHeight="1">
      <c r="A28" s="696"/>
      <c r="B28" s="1"/>
      <c r="C28" s="3790"/>
      <c r="D28" s="3791"/>
      <c r="E28" s="3791"/>
      <c r="F28" s="3792"/>
      <c r="G28" s="1305"/>
      <c r="H28" s="1191"/>
      <c r="I28" s="1191"/>
      <c r="J28" s="1191"/>
      <c r="K28" s="1191"/>
      <c r="L28" s="1306"/>
      <c r="M28" s="3796"/>
      <c r="N28" s="1459"/>
      <c r="O28" s="1459"/>
      <c r="P28" s="1459"/>
      <c r="Q28" s="1459"/>
      <c r="R28" s="1459"/>
      <c r="S28" s="1459"/>
      <c r="T28" s="1459"/>
      <c r="U28" s="1459"/>
      <c r="V28" s="1459"/>
      <c r="W28" s="1459"/>
      <c r="X28" s="3797"/>
      <c r="Y28" s="3796"/>
      <c r="Z28" s="1459"/>
      <c r="AA28" s="1459"/>
      <c r="AB28" s="1459"/>
      <c r="AC28" s="1459"/>
      <c r="AD28" s="1459"/>
      <c r="AE28" s="1459"/>
      <c r="AF28" s="1459"/>
      <c r="AG28" s="1459"/>
      <c r="AH28" s="1459"/>
      <c r="AI28" s="1459"/>
      <c r="AJ28" s="1459"/>
      <c r="AK28" s="1459"/>
      <c r="AL28" s="3797"/>
      <c r="AM28" s="189"/>
    </row>
    <row r="29" spans="1:40" s="157" customFormat="1" ht="14.1" customHeight="1">
      <c r="A29" s="696"/>
      <c r="B29" s="1"/>
      <c r="C29" s="3787"/>
      <c r="D29" s="3788"/>
      <c r="E29" s="3788"/>
      <c r="F29" s="3789"/>
      <c r="G29" s="1219"/>
      <c r="H29" s="1220"/>
      <c r="I29" s="1220"/>
      <c r="J29" s="1220"/>
      <c r="K29" s="1220"/>
      <c r="L29" s="1222"/>
      <c r="M29" s="3793"/>
      <c r="N29" s="3794"/>
      <c r="O29" s="3794"/>
      <c r="P29" s="3794"/>
      <c r="Q29" s="3794"/>
      <c r="R29" s="3794"/>
      <c r="S29" s="3794"/>
      <c r="T29" s="3794"/>
      <c r="U29" s="3794"/>
      <c r="V29" s="3794"/>
      <c r="W29" s="3794"/>
      <c r="X29" s="3795"/>
      <c r="Y29" s="3793"/>
      <c r="Z29" s="3794"/>
      <c r="AA29" s="3794"/>
      <c r="AB29" s="3794"/>
      <c r="AC29" s="3794"/>
      <c r="AD29" s="3794"/>
      <c r="AE29" s="3794"/>
      <c r="AF29" s="3794"/>
      <c r="AG29" s="3794"/>
      <c r="AH29" s="3794"/>
      <c r="AI29" s="3794"/>
      <c r="AJ29" s="3794"/>
      <c r="AK29" s="3794"/>
      <c r="AL29" s="3795"/>
      <c r="AM29" s="189"/>
    </row>
    <row r="30" spans="1:40" s="157" customFormat="1" ht="14.1" customHeight="1">
      <c r="A30" s="696"/>
      <c r="B30" s="1"/>
      <c r="C30" s="3790"/>
      <c r="D30" s="3791"/>
      <c r="E30" s="3791"/>
      <c r="F30" s="3792"/>
      <c r="G30" s="1305"/>
      <c r="H30" s="1191"/>
      <c r="I30" s="1191"/>
      <c r="J30" s="1191"/>
      <c r="K30" s="1191"/>
      <c r="L30" s="1306"/>
      <c r="M30" s="3796"/>
      <c r="N30" s="1459"/>
      <c r="O30" s="1459"/>
      <c r="P30" s="1459"/>
      <c r="Q30" s="1459"/>
      <c r="R30" s="1459"/>
      <c r="S30" s="1459"/>
      <c r="T30" s="1459"/>
      <c r="U30" s="1459"/>
      <c r="V30" s="1459"/>
      <c r="W30" s="1459"/>
      <c r="X30" s="3797"/>
      <c r="Y30" s="3796"/>
      <c r="Z30" s="1459"/>
      <c r="AA30" s="1459"/>
      <c r="AB30" s="1459"/>
      <c r="AC30" s="1459"/>
      <c r="AD30" s="1459"/>
      <c r="AE30" s="1459"/>
      <c r="AF30" s="1459"/>
      <c r="AG30" s="1459"/>
      <c r="AH30" s="1459"/>
      <c r="AI30" s="1459"/>
      <c r="AJ30" s="1459"/>
      <c r="AK30" s="1459"/>
      <c r="AL30" s="3797"/>
      <c r="AM30" s="189"/>
    </row>
    <row r="31" spans="1:40" s="157" customFormat="1" ht="14.1" customHeight="1">
      <c r="A31" s="696"/>
      <c r="B31" s="1"/>
      <c r="C31" s="3787"/>
      <c r="D31" s="3788"/>
      <c r="E31" s="3788"/>
      <c r="F31" s="3789"/>
      <c r="G31" s="1219"/>
      <c r="H31" s="1220"/>
      <c r="I31" s="1220"/>
      <c r="J31" s="1220"/>
      <c r="K31" s="1220"/>
      <c r="L31" s="1222"/>
      <c r="M31" s="3793"/>
      <c r="N31" s="3794"/>
      <c r="O31" s="3794"/>
      <c r="P31" s="3794"/>
      <c r="Q31" s="3794"/>
      <c r="R31" s="3794"/>
      <c r="S31" s="3794"/>
      <c r="T31" s="3794"/>
      <c r="U31" s="3794"/>
      <c r="V31" s="3794"/>
      <c r="W31" s="3794"/>
      <c r="X31" s="3795"/>
      <c r="Y31" s="3793"/>
      <c r="Z31" s="3794"/>
      <c r="AA31" s="3794"/>
      <c r="AB31" s="3794"/>
      <c r="AC31" s="3794"/>
      <c r="AD31" s="3794"/>
      <c r="AE31" s="3794"/>
      <c r="AF31" s="3794"/>
      <c r="AG31" s="3794"/>
      <c r="AH31" s="3794"/>
      <c r="AI31" s="3794"/>
      <c r="AJ31" s="3794"/>
      <c r="AK31" s="3794"/>
      <c r="AL31" s="3795"/>
      <c r="AM31" s="189"/>
    </row>
    <row r="32" spans="1:40" s="157" customFormat="1" ht="14.1" customHeight="1">
      <c r="A32" s="696"/>
      <c r="B32" s="1"/>
      <c r="C32" s="3790"/>
      <c r="D32" s="3791"/>
      <c r="E32" s="3791"/>
      <c r="F32" s="3792"/>
      <c r="G32" s="1305"/>
      <c r="H32" s="1191"/>
      <c r="I32" s="1191"/>
      <c r="J32" s="1191"/>
      <c r="K32" s="1191"/>
      <c r="L32" s="1306"/>
      <c r="M32" s="3796"/>
      <c r="N32" s="1459"/>
      <c r="O32" s="1459"/>
      <c r="P32" s="1459"/>
      <c r="Q32" s="1459"/>
      <c r="R32" s="1459"/>
      <c r="S32" s="1459"/>
      <c r="T32" s="1459"/>
      <c r="U32" s="1459"/>
      <c r="V32" s="1459"/>
      <c r="W32" s="1459"/>
      <c r="X32" s="3797"/>
      <c r="Y32" s="3796"/>
      <c r="Z32" s="1459"/>
      <c r="AA32" s="1459"/>
      <c r="AB32" s="1459"/>
      <c r="AC32" s="1459"/>
      <c r="AD32" s="1459"/>
      <c r="AE32" s="1459"/>
      <c r="AF32" s="1459"/>
      <c r="AG32" s="1459"/>
      <c r="AH32" s="1459"/>
      <c r="AI32" s="1459"/>
      <c r="AJ32" s="1459"/>
      <c r="AK32" s="1459"/>
      <c r="AL32" s="3797"/>
      <c r="AM32" s="189"/>
    </row>
    <row r="33" spans="1:63" s="157" customFormat="1" ht="14.1" customHeight="1">
      <c r="B33" s="1"/>
      <c r="C33" s="3787"/>
      <c r="D33" s="3788"/>
      <c r="E33" s="3788"/>
      <c r="F33" s="3789"/>
      <c r="G33" s="1219"/>
      <c r="H33" s="1220"/>
      <c r="I33" s="1220"/>
      <c r="J33" s="1220"/>
      <c r="K33" s="1220"/>
      <c r="L33" s="1222"/>
      <c r="M33" s="3793"/>
      <c r="N33" s="3794"/>
      <c r="O33" s="3794"/>
      <c r="P33" s="3794"/>
      <c r="Q33" s="3794"/>
      <c r="R33" s="3794"/>
      <c r="S33" s="3794"/>
      <c r="T33" s="3794"/>
      <c r="U33" s="3794"/>
      <c r="V33" s="3794"/>
      <c r="W33" s="3794"/>
      <c r="X33" s="3795"/>
      <c r="Y33" s="3793"/>
      <c r="Z33" s="3794"/>
      <c r="AA33" s="3794"/>
      <c r="AB33" s="3794"/>
      <c r="AC33" s="3794"/>
      <c r="AD33" s="3794"/>
      <c r="AE33" s="3794"/>
      <c r="AF33" s="3794"/>
      <c r="AG33" s="3794"/>
      <c r="AH33" s="3794"/>
      <c r="AI33" s="3794"/>
      <c r="AJ33" s="3794"/>
      <c r="AK33" s="3794"/>
      <c r="AL33" s="3795"/>
      <c r="AM33" s="189"/>
    </row>
    <row r="34" spans="1:63" s="157" customFormat="1" ht="14.1" customHeight="1">
      <c r="B34" s="1"/>
      <c r="C34" s="3798"/>
      <c r="D34" s="3799"/>
      <c r="E34" s="3799"/>
      <c r="F34" s="3800"/>
      <c r="G34" s="1221"/>
      <c r="H34" s="1200"/>
      <c r="I34" s="1200"/>
      <c r="J34" s="1200"/>
      <c r="K34" s="1200"/>
      <c r="L34" s="1223"/>
      <c r="M34" s="3801"/>
      <c r="N34" s="3802"/>
      <c r="O34" s="3802"/>
      <c r="P34" s="3802"/>
      <c r="Q34" s="3802"/>
      <c r="R34" s="3802"/>
      <c r="S34" s="3802"/>
      <c r="T34" s="3802"/>
      <c r="U34" s="3802"/>
      <c r="V34" s="3802"/>
      <c r="W34" s="3802"/>
      <c r="X34" s="3803"/>
      <c r="Y34" s="3801"/>
      <c r="Z34" s="3802"/>
      <c r="AA34" s="3802"/>
      <c r="AB34" s="3802"/>
      <c r="AC34" s="3802"/>
      <c r="AD34" s="3802"/>
      <c r="AE34" s="3802"/>
      <c r="AF34" s="3802"/>
      <c r="AG34" s="3802"/>
      <c r="AH34" s="3802"/>
      <c r="AI34" s="3802"/>
      <c r="AJ34" s="3802"/>
      <c r="AK34" s="3802"/>
      <c r="AL34" s="3803"/>
      <c r="AM34" s="189"/>
    </row>
    <row r="35" spans="1:63" s="157" customFormat="1" ht="14.1" customHeight="1">
      <c r="A35" s="696"/>
      <c r="B35" s="1"/>
      <c r="C35" s="980" t="s">
        <v>394</v>
      </c>
      <c r="D35" s="1014"/>
      <c r="E35" s="1014"/>
      <c r="F35" s="985"/>
      <c r="G35" s="992"/>
      <c r="H35" s="992"/>
      <c r="I35" s="992"/>
      <c r="J35" s="1014"/>
      <c r="K35" s="992"/>
      <c r="L35" s="992"/>
      <c r="M35" s="992"/>
      <c r="N35" s="992"/>
      <c r="O35" s="992"/>
      <c r="P35" s="1014"/>
      <c r="Q35" s="44"/>
      <c r="R35" s="44"/>
      <c r="S35" s="44"/>
      <c r="T35" s="44"/>
      <c r="U35" s="44"/>
      <c r="V35" s="1014"/>
      <c r="W35" s="1014"/>
      <c r="X35" s="1014"/>
      <c r="Y35" s="1014"/>
      <c r="Z35" s="986"/>
      <c r="AA35" s="1014"/>
      <c r="AB35" s="985"/>
      <c r="AC35" s="985"/>
      <c r="AD35" s="985"/>
      <c r="AE35" s="1014"/>
      <c r="AF35" s="1014"/>
      <c r="AG35" s="1014"/>
      <c r="AH35" s="1014"/>
      <c r="AI35" s="1014"/>
      <c r="AJ35" s="1014"/>
      <c r="AK35" s="1014"/>
      <c r="AL35" s="1014"/>
      <c r="AM35" s="189"/>
    </row>
    <row r="36" spans="1:63" s="157" customFormat="1" ht="14.1" customHeight="1">
      <c r="A36" s="696"/>
      <c r="B36" s="1"/>
      <c r="C36" s="985" t="s">
        <v>569</v>
      </c>
      <c r="D36" s="1014"/>
      <c r="E36" s="1014"/>
      <c r="F36" s="985"/>
      <c r="G36" s="179"/>
      <c r="H36" s="179"/>
      <c r="I36" s="179"/>
      <c r="J36" s="985"/>
      <c r="K36" s="179"/>
      <c r="L36" s="179"/>
      <c r="M36" s="179"/>
      <c r="N36" s="179"/>
      <c r="O36" s="179"/>
      <c r="P36" s="179"/>
      <c r="Q36" s="1014"/>
      <c r="R36" s="985"/>
      <c r="S36" s="992"/>
      <c r="T36" s="992"/>
      <c r="U36" s="3"/>
      <c r="V36" s="993"/>
      <c r="W36" s="993"/>
      <c r="X36" s="985"/>
      <c r="Y36" s="985"/>
      <c r="Z36" s="986"/>
      <c r="AA36" s="987" t="s">
        <v>41</v>
      </c>
      <c r="AB36" s="1273" t="s">
        <v>905</v>
      </c>
      <c r="AC36" s="1273"/>
      <c r="AD36" s="1273"/>
      <c r="AE36" s="1273"/>
      <c r="AF36" s="1273"/>
      <c r="AG36" s="1273"/>
      <c r="AH36" s="1273"/>
      <c r="AI36" s="1273"/>
      <c r="AJ36" s="1273"/>
      <c r="AK36" s="1273"/>
      <c r="AL36" s="1273"/>
      <c r="AM36" s="1274"/>
    </row>
    <row r="37" spans="1:63" s="157" customFormat="1" ht="14.1" customHeight="1">
      <c r="A37" s="696"/>
      <c r="B37" s="1"/>
      <c r="C37" s="985"/>
      <c r="D37" s="1014"/>
      <c r="E37" s="1014"/>
      <c r="F37" s="985"/>
      <c r="G37" s="179"/>
      <c r="H37" s="179"/>
      <c r="I37" s="179"/>
      <c r="J37" s="985"/>
      <c r="K37" s="179"/>
      <c r="L37" s="179"/>
      <c r="M37" s="179"/>
      <c r="N37" s="179"/>
      <c r="O37" s="179"/>
      <c r="P37" s="179"/>
      <c r="Q37" s="1014"/>
      <c r="R37" s="985"/>
      <c r="S37" s="992"/>
      <c r="T37" s="992"/>
      <c r="U37" s="3"/>
      <c r="V37" s="993"/>
      <c r="W37" s="993"/>
      <c r="X37" s="985"/>
      <c r="Y37" s="985"/>
      <c r="Z37" s="986"/>
      <c r="AA37" s="179"/>
      <c r="AB37" s="1273"/>
      <c r="AC37" s="1273"/>
      <c r="AD37" s="1273"/>
      <c r="AE37" s="1273"/>
      <c r="AF37" s="1273"/>
      <c r="AG37" s="1273"/>
      <c r="AH37" s="1273"/>
      <c r="AI37" s="1273"/>
      <c r="AJ37" s="1273"/>
      <c r="AK37" s="1273"/>
      <c r="AL37" s="1273"/>
      <c r="AM37" s="1274"/>
    </row>
    <row r="38" spans="1:63" s="157" customFormat="1" ht="14.1" customHeight="1">
      <c r="A38" s="696"/>
      <c r="B38" s="1"/>
      <c r="C38" s="985" t="s">
        <v>924</v>
      </c>
      <c r="D38" s="1014"/>
      <c r="E38" s="1014"/>
      <c r="F38" s="985"/>
      <c r="G38" s="179"/>
      <c r="H38" s="179"/>
      <c r="I38" s="179"/>
      <c r="J38" s="985"/>
      <c r="K38" s="179"/>
      <c r="L38" s="179"/>
      <c r="M38" s="179"/>
      <c r="N38" s="179"/>
      <c r="O38" s="179"/>
      <c r="P38" s="179"/>
      <c r="Q38" s="1014"/>
      <c r="R38" s="985"/>
      <c r="S38" s="992"/>
      <c r="T38" s="992"/>
      <c r="U38" s="3"/>
      <c r="V38" s="993"/>
      <c r="W38" s="993"/>
      <c r="X38" s="985"/>
      <c r="Y38" s="985"/>
      <c r="Z38" s="986"/>
      <c r="AA38" s="179"/>
      <c r="AB38" s="1273"/>
      <c r="AC38" s="1273"/>
      <c r="AD38" s="1273"/>
      <c r="AE38" s="1273"/>
      <c r="AF38" s="1273"/>
      <c r="AG38" s="1273"/>
      <c r="AH38" s="1273"/>
      <c r="AI38" s="1273"/>
      <c r="AJ38" s="1273"/>
      <c r="AK38" s="1273"/>
      <c r="AL38" s="1273"/>
      <c r="AM38" s="1274"/>
    </row>
    <row r="39" spans="1:63" s="157" customFormat="1" ht="14.1" customHeight="1">
      <c r="A39" s="696"/>
      <c r="B39" s="1"/>
      <c r="C39" s="985"/>
      <c r="D39" s="1014" t="s">
        <v>716</v>
      </c>
      <c r="E39" s="1014"/>
      <c r="F39" s="985"/>
      <c r="G39" s="179"/>
      <c r="H39" s="179"/>
      <c r="I39" s="179"/>
      <c r="J39" s="985"/>
      <c r="K39" s="179"/>
      <c r="L39" s="179"/>
      <c r="M39" s="179"/>
      <c r="N39" s="179"/>
      <c r="O39" s="179"/>
      <c r="P39" s="179"/>
      <c r="Q39" s="1014"/>
      <c r="R39" s="985"/>
      <c r="S39" s="992"/>
      <c r="T39" s="992"/>
      <c r="U39" s="3"/>
      <c r="V39" s="993"/>
      <c r="W39" s="993"/>
      <c r="X39" s="985"/>
      <c r="Y39" s="985"/>
      <c r="Z39" s="986"/>
      <c r="AA39" s="995"/>
      <c r="AB39" s="1273"/>
      <c r="AC39" s="1273"/>
      <c r="AD39" s="1273"/>
      <c r="AE39" s="1273"/>
      <c r="AF39" s="1273"/>
      <c r="AG39" s="1273"/>
      <c r="AH39" s="1273"/>
      <c r="AI39" s="1273"/>
      <c r="AJ39" s="1273"/>
      <c r="AK39" s="1273"/>
      <c r="AL39" s="1273"/>
      <c r="AM39" s="1274"/>
    </row>
    <row r="40" spans="1:63" s="157" customFormat="1" ht="14.1" customHeight="1">
      <c r="A40" s="696"/>
      <c r="B40" s="1"/>
      <c r="C40" s="985"/>
      <c r="D40" s="1014"/>
      <c r="E40" s="1014"/>
      <c r="F40" s="985"/>
      <c r="G40" s="179"/>
      <c r="H40" s="179"/>
      <c r="I40" s="179"/>
      <c r="J40" s="985"/>
      <c r="K40" s="179"/>
      <c r="L40" s="179"/>
      <c r="M40" s="179"/>
      <c r="N40" s="179"/>
      <c r="O40" s="179"/>
      <c r="P40" s="179"/>
      <c r="Q40" s="1014"/>
      <c r="R40" s="985"/>
      <c r="S40" s="992"/>
      <c r="T40" s="992"/>
      <c r="U40" s="3"/>
      <c r="V40" s="993"/>
      <c r="W40" s="993"/>
      <c r="X40" s="985"/>
      <c r="Y40" s="985"/>
      <c r="Z40" s="986"/>
      <c r="AA40" s="995"/>
      <c r="AB40" s="1273"/>
      <c r="AC40" s="1273"/>
      <c r="AD40" s="1273"/>
      <c r="AE40" s="1273"/>
      <c r="AF40" s="1273"/>
      <c r="AG40" s="1273"/>
      <c r="AH40" s="1273"/>
      <c r="AI40" s="1273"/>
      <c r="AJ40" s="1273"/>
      <c r="AK40" s="1273"/>
      <c r="AL40" s="1273"/>
      <c r="AM40" s="1274"/>
    </row>
    <row r="41" spans="1:63" s="157" customFormat="1" ht="14.1" customHeight="1">
      <c r="A41" s="696"/>
      <c r="B41" s="1"/>
      <c r="C41" s="1014"/>
      <c r="D41" s="985" t="s">
        <v>570</v>
      </c>
      <c r="E41" s="1014"/>
      <c r="F41" s="985"/>
      <c r="G41" s="179"/>
      <c r="H41" s="179"/>
      <c r="I41" s="179"/>
      <c r="J41" s="985"/>
      <c r="K41" s="179"/>
      <c r="L41" s="179"/>
      <c r="M41" s="179"/>
      <c r="N41" s="179"/>
      <c r="O41" s="179"/>
      <c r="P41" s="179"/>
      <c r="Q41" s="1014"/>
      <c r="R41" s="985"/>
      <c r="S41" s="992"/>
      <c r="T41" s="992"/>
      <c r="U41" s="3"/>
      <c r="V41" s="993"/>
      <c r="W41" s="993"/>
      <c r="X41" s="985"/>
      <c r="Y41" s="985"/>
      <c r="Z41" s="986"/>
      <c r="AA41" s="995"/>
      <c r="AB41" s="1273"/>
      <c r="AC41" s="1273"/>
      <c r="AD41" s="1273"/>
      <c r="AE41" s="1273"/>
      <c r="AF41" s="1273"/>
      <c r="AG41" s="1273"/>
      <c r="AH41" s="1273"/>
      <c r="AI41" s="1273"/>
      <c r="AJ41" s="1273"/>
      <c r="AK41" s="1273"/>
      <c r="AL41" s="1273"/>
      <c r="AM41" s="1274"/>
      <c r="AO41" s="128"/>
      <c r="AY41" s="693"/>
      <c r="AZ41" s="1665"/>
      <c r="BA41" s="3804"/>
      <c r="BB41" s="3804"/>
      <c r="BC41" s="3804"/>
      <c r="BD41" s="3804"/>
      <c r="BE41" s="3804"/>
      <c r="BF41" s="3804"/>
      <c r="BG41" s="3804"/>
      <c r="BH41" s="3804"/>
      <c r="BI41" s="3804"/>
      <c r="BJ41" s="3804"/>
      <c r="BK41" s="3804"/>
    </row>
    <row r="42" spans="1:63" s="157" customFormat="1" ht="14.1" customHeight="1">
      <c r="A42" s="696"/>
      <c r="B42" s="1"/>
      <c r="C42" s="985"/>
      <c r="D42" s="1014"/>
      <c r="E42" s="1459"/>
      <c r="F42" s="1459"/>
      <c r="G42" s="1459"/>
      <c r="H42" s="1459"/>
      <c r="I42" s="1459"/>
      <c r="J42" s="1459"/>
      <c r="K42" s="1459"/>
      <c r="L42" s="1459"/>
      <c r="M42" s="1459"/>
      <c r="N42" s="1459"/>
      <c r="O42" s="1459"/>
      <c r="P42" s="1459"/>
      <c r="Q42" s="1459"/>
      <c r="R42" s="1459"/>
      <c r="S42" s="1459"/>
      <c r="T42" s="1459"/>
      <c r="U42" s="1459"/>
      <c r="V42" s="1459"/>
      <c r="W42" s="1459"/>
      <c r="X42" s="1459"/>
      <c r="Y42" s="1459"/>
      <c r="Z42" s="986"/>
      <c r="AA42" s="995" t="s">
        <v>41</v>
      </c>
      <c r="AB42" s="1273" t="s">
        <v>698</v>
      </c>
      <c r="AC42" s="3805"/>
      <c r="AD42" s="3805"/>
      <c r="AE42" s="3805"/>
      <c r="AF42" s="3805"/>
      <c r="AG42" s="3805"/>
      <c r="AH42" s="3805"/>
      <c r="AI42" s="3805"/>
      <c r="AJ42" s="3805"/>
      <c r="AK42" s="3805"/>
      <c r="AL42" s="3805"/>
      <c r="AM42" s="3806"/>
      <c r="AZ42" s="3804"/>
      <c r="BA42" s="3804"/>
      <c r="BB42" s="3804"/>
      <c r="BC42" s="3804"/>
      <c r="BD42" s="3804"/>
      <c r="BE42" s="3804"/>
      <c r="BF42" s="3804"/>
      <c r="BG42" s="3804"/>
      <c r="BH42" s="3804"/>
      <c r="BI42" s="3804"/>
      <c r="BJ42" s="3804"/>
      <c r="BK42" s="3804"/>
    </row>
    <row r="43" spans="1:63" s="157" customFormat="1" ht="14.1" customHeight="1">
      <c r="A43" s="696"/>
      <c r="B43" s="1"/>
      <c r="C43" s="985"/>
      <c r="D43" s="1014"/>
      <c r="E43" s="1459"/>
      <c r="F43" s="1459"/>
      <c r="G43" s="1459"/>
      <c r="H43" s="1459"/>
      <c r="I43" s="1459"/>
      <c r="J43" s="1459"/>
      <c r="K43" s="1459"/>
      <c r="L43" s="1459"/>
      <c r="M43" s="1459"/>
      <c r="N43" s="1459"/>
      <c r="O43" s="1459"/>
      <c r="P43" s="1459"/>
      <c r="Q43" s="1459"/>
      <c r="R43" s="1459"/>
      <c r="S43" s="1459"/>
      <c r="T43" s="1459"/>
      <c r="U43" s="1459"/>
      <c r="V43" s="1459"/>
      <c r="W43" s="1459"/>
      <c r="X43" s="1459"/>
      <c r="Y43" s="1459"/>
      <c r="Z43" s="986"/>
      <c r="AA43" s="164"/>
      <c r="AB43" s="3805"/>
      <c r="AC43" s="3805"/>
      <c r="AD43" s="3805"/>
      <c r="AE43" s="3805"/>
      <c r="AF43" s="3805"/>
      <c r="AG43" s="3805"/>
      <c r="AH43" s="3805"/>
      <c r="AI43" s="3805"/>
      <c r="AJ43" s="3805"/>
      <c r="AK43" s="3805"/>
      <c r="AL43" s="3805"/>
      <c r="AM43" s="3806"/>
      <c r="AZ43" s="3804"/>
      <c r="BA43" s="3804"/>
      <c r="BB43" s="3804"/>
      <c r="BC43" s="3804"/>
      <c r="BD43" s="3804"/>
      <c r="BE43" s="3804"/>
      <c r="BF43" s="3804"/>
      <c r="BG43" s="3804"/>
      <c r="BH43" s="3804"/>
      <c r="BI43" s="3804"/>
      <c r="BJ43" s="3804"/>
      <c r="BK43" s="3804"/>
    </row>
    <row r="44" spans="1:63" s="157" customFormat="1" ht="14.1" customHeight="1">
      <c r="A44" s="696"/>
      <c r="B44" s="1"/>
      <c r="C44" s="985"/>
      <c r="D44" s="985"/>
      <c r="E44" s="985"/>
      <c r="F44" s="985"/>
      <c r="G44" s="1452"/>
      <c r="H44" s="1452"/>
      <c r="I44" s="1452"/>
      <c r="J44" s="985"/>
      <c r="K44" s="1452"/>
      <c r="L44" s="1452"/>
      <c r="M44" s="1452"/>
      <c r="N44" s="1452"/>
      <c r="O44" s="1452"/>
      <c r="P44" s="985"/>
      <c r="Q44" s="992"/>
      <c r="R44" s="1014"/>
      <c r="S44" s="44"/>
      <c r="T44" s="44"/>
      <c r="U44" s="44"/>
      <c r="V44" s="44"/>
      <c r="W44" s="44"/>
      <c r="X44" s="44"/>
      <c r="Y44" s="44"/>
      <c r="Z44" s="986"/>
      <c r="AA44" s="164"/>
      <c r="AB44" s="3805"/>
      <c r="AC44" s="3805"/>
      <c r="AD44" s="3805"/>
      <c r="AE44" s="3805"/>
      <c r="AF44" s="3805"/>
      <c r="AG44" s="3805"/>
      <c r="AH44" s="3805"/>
      <c r="AI44" s="3805"/>
      <c r="AJ44" s="3805"/>
      <c r="AK44" s="3805"/>
      <c r="AL44" s="3805"/>
      <c r="AM44" s="3806"/>
    </row>
    <row r="45" spans="1:63" s="157" customFormat="1" ht="14.1" customHeight="1">
      <c r="A45" s="696"/>
      <c r="B45" s="1"/>
      <c r="C45" s="985" t="s">
        <v>906</v>
      </c>
      <c r="D45" s="985"/>
      <c r="E45" s="985"/>
      <c r="F45" s="985"/>
      <c r="G45" s="179"/>
      <c r="H45" s="179"/>
      <c r="I45" s="179"/>
      <c r="J45" s="179"/>
      <c r="K45" s="44"/>
      <c r="L45" s="44"/>
      <c r="M45" s="44"/>
      <c r="N45" s="44"/>
      <c r="O45" s="985"/>
      <c r="P45" s="44"/>
      <c r="Q45" s="44"/>
      <c r="R45" s="985"/>
      <c r="S45" s="985"/>
      <c r="T45" s="985"/>
      <c r="U45" s="1014"/>
      <c r="V45" s="985"/>
      <c r="W45" s="985"/>
      <c r="X45" s="985"/>
      <c r="Y45" s="985"/>
      <c r="Z45" s="986"/>
      <c r="AA45" s="162"/>
      <c r="AB45" s="985"/>
      <c r="AC45" s="985"/>
      <c r="AD45" s="985"/>
      <c r="AE45" s="985"/>
      <c r="AF45" s="985"/>
      <c r="AG45" s="985"/>
      <c r="AH45" s="985"/>
      <c r="AI45" s="985"/>
      <c r="AJ45" s="985"/>
      <c r="AK45" s="985"/>
      <c r="AL45" s="985"/>
      <c r="AM45" s="189"/>
      <c r="AR45" s="51"/>
    </row>
    <row r="46" spans="1:63" s="157" customFormat="1" ht="9.75" customHeight="1">
      <c r="A46" s="696"/>
      <c r="B46" s="1"/>
      <c r="C46" s="985"/>
      <c r="D46" s="985"/>
      <c r="E46" s="985"/>
      <c r="F46" s="985"/>
      <c r="G46" s="179"/>
      <c r="H46" s="179"/>
      <c r="I46" s="179"/>
      <c r="J46" s="179"/>
      <c r="K46" s="44"/>
      <c r="L46" s="44"/>
      <c r="M46" s="44"/>
      <c r="N46" s="44"/>
      <c r="O46" s="985"/>
      <c r="P46" s="44"/>
      <c r="Q46" s="44"/>
      <c r="R46" s="985"/>
      <c r="S46" s="985"/>
      <c r="T46" s="985"/>
      <c r="U46" s="1014"/>
      <c r="V46" s="985"/>
      <c r="W46" s="985"/>
      <c r="X46" s="985"/>
      <c r="Y46" s="985"/>
      <c r="Z46" s="986"/>
      <c r="AA46" s="162"/>
      <c r="AB46" s="985"/>
      <c r="AC46" s="985"/>
      <c r="AD46" s="985"/>
      <c r="AE46" s="985"/>
      <c r="AF46" s="985"/>
      <c r="AG46" s="985"/>
      <c r="AH46" s="985"/>
      <c r="AI46" s="985"/>
      <c r="AJ46" s="985"/>
      <c r="AK46" s="985"/>
      <c r="AL46" s="985"/>
      <c r="AM46" s="189"/>
    </row>
    <row r="47" spans="1:63" s="157" customFormat="1" ht="14.1" customHeight="1">
      <c r="A47" s="696"/>
      <c r="B47" s="1"/>
      <c r="C47" s="985"/>
      <c r="D47" s="985" t="s">
        <v>448</v>
      </c>
      <c r="E47" s="985"/>
      <c r="F47" s="985"/>
      <c r="G47" s="179"/>
      <c r="H47" s="179"/>
      <c r="I47" s="179"/>
      <c r="J47" s="179"/>
      <c r="K47" s="44"/>
      <c r="L47" s="44"/>
      <c r="M47" s="44"/>
      <c r="N47" s="44"/>
      <c r="O47" s="985"/>
      <c r="P47" s="44"/>
      <c r="Q47" s="44"/>
      <c r="R47" s="985"/>
      <c r="S47" s="985"/>
      <c r="T47" s="985"/>
      <c r="U47" s="1014"/>
      <c r="V47" s="985"/>
      <c r="W47" s="985"/>
      <c r="X47" s="985"/>
      <c r="Y47" s="985"/>
      <c r="Z47" s="986"/>
      <c r="AA47" s="162"/>
      <c r="AB47" s="985"/>
      <c r="AC47" s="985"/>
      <c r="AD47" s="985"/>
      <c r="AE47" s="985"/>
      <c r="AF47" s="985"/>
      <c r="AG47" s="985"/>
      <c r="AH47" s="985"/>
      <c r="AI47" s="985"/>
      <c r="AJ47" s="985"/>
      <c r="AK47" s="985"/>
      <c r="AL47" s="985"/>
      <c r="AM47" s="189"/>
    </row>
    <row r="48" spans="1:63" s="157" customFormat="1" ht="14.1" customHeight="1">
      <c r="A48" s="696"/>
      <c r="B48" s="1"/>
      <c r="C48" s="985"/>
      <c r="D48" s="985" t="s">
        <v>449</v>
      </c>
      <c r="E48" s="985"/>
      <c r="F48" s="985"/>
      <c r="G48" s="179"/>
      <c r="H48" s="179"/>
      <c r="I48" s="179"/>
      <c r="J48" s="179"/>
      <c r="K48" s="44"/>
      <c r="L48" s="44"/>
      <c r="M48" s="44"/>
      <c r="N48" s="44"/>
      <c r="O48" s="985"/>
      <c r="P48" s="44"/>
      <c r="Q48" s="44"/>
      <c r="R48" s="985"/>
      <c r="S48" s="985"/>
      <c r="T48" s="985"/>
      <c r="U48" s="1014"/>
      <c r="V48" s="985"/>
      <c r="W48" s="985"/>
      <c r="X48" s="985"/>
      <c r="Y48" s="985"/>
      <c r="Z48" s="986"/>
      <c r="AA48" s="162"/>
      <c r="AB48" s="985"/>
      <c r="AC48" s="985"/>
      <c r="AD48" s="985"/>
      <c r="AE48" s="985"/>
      <c r="AF48" s="985"/>
      <c r="AG48" s="985"/>
      <c r="AH48" s="985"/>
      <c r="AI48" s="985"/>
      <c r="AJ48" s="985"/>
      <c r="AK48" s="985"/>
      <c r="AL48" s="985"/>
      <c r="AM48" s="189"/>
      <c r="AR48" s="51"/>
    </row>
    <row r="49" spans="1:39" s="157" customFormat="1" ht="14.1" customHeight="1">
      <c r="A49" s="696"/>
      <c r="B49" s="1"/>
      <c r="C49" s="985"/>
      <c r="D49" s="985"/>
      <c r="E49" s="985"/>
      <c r="F49" s="985"/>
      <c r="G49" s="179"/>
      <c r="H49" s="179"/>
      <c r="I49" s="179"/>
      <c r="J49" s="179"/>
      <c r="K49" s="44"/>
      <c r="L49" s="44"/>
      <c r="M49" s="44"/>
      <c r="N49" s="44"/>
      <c r="O49" s="985"/>
      <c r="P49" s="44"/>
      <c r="Q49" s="44"/>
      <c r="R49" s="985"/>
      <c r="S49" s="985"/>
      <c r="T49" s="985"/>
      <c r="U49" s="1014"/>
      <c r="V49" s="985"/>
      <c r="W49" s="985"/>
      <c r="X49" s="985"/>
      <c r="Y49" s="985"/>
      <c r="Z49" s="986"/>
      <c r="AA49" s="162"/>
      <c r="AB49" s="985"/>
      <c r="AC49" s="985"/>
      <c r="AD49" s="985"/>
      <c r="AE49" s="985"/>
      <c r="AF49" s="985"/>
      <c r="AG49" s="985"/>
      <c r="AH49" s="985"/>
      <c r="AI49" s="985"/>
      <c r="AJ49" s="985"/>
      <c r="AK49" s="985"/>
      <c r="AL49" s="985"/>
      <c r="AM49" s="189"/>
    </row>
    <row r="50" spans="1:39" s="157" customFormat="1" ht="14.1" customHeight="1">
      <c r="A50" s="696"/>
      <c r="B50" s="1"/>
      <c r="C50" s="179" t="s">
        <v>907</v>
      </c>
      <c r="D50" s="985"/>
      <c r="E50" s="179"/>
      <c r="F50" s="985"/>
      <c r="G50" s="985"/>
      <c r="H50" s="985"/>
      <c r="I50" s="985"/>
      <c r="J50" s="985"/>
      <c r="K50" s="985"/>
      <c r="L50" s="985"/>
      <c r="M50" s="985"/>
      <c r="N50" s="985"/>
      <c r="O50" s="985"/>
      <c r="P50" s="985"/>
      <c r="Q50" s="985"/>
      <c r="R50" s="985"/>
      <c r="S50" s="985"/>
      <c r="T50" s="44"/>
      <c r="U50" s="44"/>
      <c r="V50" s="3"/>
      <c r="W50" s="44"/>
      <c r="X50" s="44"/>
      <c r="Y50" s="985"/>
      <c r="Z50" s="281"/>
      <c r="AA50" s="195" t="s">
        <v>41</v>
      </c>
      <c r="AB50" s="2031" t="s">
        <v>1016</v>
      </c>
      <c r="AC50" s="2031"/>
      <c r="AD50" s="2031"/>
      <c r="AE50" s="2031"/>
      <c r="AF50" s="2031"/>
      <c r="AG50" s="2031"/>
      <c r="AH50" s="2031"/>
      <c r="AI50" s="2031"/>
      <c r="AJ50" s="2031"/>
      <c r="AK50" s="2031"/>
      <c r="AL50" s="2031"/>
      <c r="AM50" s="3786"/>
    </row>
    <row r="51" spans="1:39" s="157" customFormat="1" ht="14.1" customHeight="1">
      <c r="A51" s="696"/>
      <c r="B51" s="1"/>
      <c r="C51" s="179" t="s">
        <v>450</v>
      </c>
      <c r="D51" s="176"/>
      <c r="E51" s="1014"/>
      <c r="F51" s="1014"/>
      <c r="G51" s="1014"/>
      <c r="H51" s="1014"/>
      <c r="I51" s="1014"/>
      <c r="J51" s="1014"/>
      <c r="K51" s="1014"/>
      <c r="L51" s="1014"/>
      <c r="M51" s="1014"/>
      <c r="N51" s="1014"/>
      <c r="O51" s="1014"/>
      <c r="P51" s="1014"/>
      <c r="Q51" s="1014"/>
      <c r="R51" s="1014"/>
      <c r="S51" s="1014"/>
      <c r="T51" s="1014"/>
      <c r="U51" s="1014"/>
      <c r="V51" s="1014"/>
      <c r="W51" s="1014"/>
      <c r="X51" s="1014"/>
      <c r="Y51" s="985"/>
      <c r="Z51" s="282"/>
      <c r="AA51" s="162"/>
      <c r="AB51" s="985"/>
      <c r="AC51" s="985"/>
      <c r="AD51" s="985"/>
      <c r="AE51" s="985"/>
      <c r="AF51" s="985"/>
      <c r="AG51" s="985"/>
      <c r="AH51" s="985"/>
      <c r="AI51" s="985"/>
      <c r="AJ51" s="985"/>
      <c r="AK51" s="985"/>
      <c r="AL51" s="985"/>
      <c r="AM51" s="189"/>
    </row>
    <row r="52" spans="1:39" s="157" customFormat="1" ht="14.1" customHeight="1">
      <c r="A52" s="696"/>
      <c r="B52" s="1"/>
      <c r="C52" s="985"/>
      <c r="D52" s="985" t="s">
        <v>4</v>
      </c>
      <c r="E52" s="176"/>
      <c r="F52" s="985"/>
      <c r="G52" s="985"/>
      <c r="H52" s="985"/>
      <c r="I52" s="985"/>
      <c r="J52" s="985"/>
      <c r="K52" s="985"/>
      <c r="L52" s="985"/>
      <c r="M52" s="985"/>
      <c r="N52" s="985"/>
      <c r="O52" s="985"/>
      <c r="P52" s="985"/>
      <c r="Q52" s="985"/>
      <c r="R52" s="992"/>
      <c r="S52" s="992"/>
      <c r="T52" s="3"/>
      <c r="U52" s="993"/>
      <c r="V52" s="993"/>
      <c r="W52" s="985"/>
      <c r="X52" s="985"/>
      <c r="Y52" s="46"/>
      <c r="Z52" s="282"/>
      <c r="AA52" s="162"/>
      <c r="AB52" s="985"/>
      <c r="AC52" s="985"/>
      <c r="AD52" s="985"/>
      <c r="AE52" s="985"/>
      <c r="AF52" s="985"/>
      <c r="AG52" s="985"/>
      <c r="AH52" s="985"/>
      <c r="AI52" s="985"/>
      <c r="AJ52" s="985"/>
      <c r="AK52" s="985"/>
      <c r="AL52" s="985"/>
      <c r="AM52" s="189"/>
    </row>
    <row r="53" spans="1:39" s="157" customFormat="1" ht="14.1" customHeight="1">
      <c r="A53" s="696"/>
      <c r="B53" s="1"/>
      <c r="C53" s="179"/>
      <c r="D53" s="179"/>
      <c r="E53" s="985"/>
      <c r="F53" s="985"/>
      <c r="G53" s="985"/>
      <c r="H53" s="44"/>
      <c r="I53" s="44"/>
      <c r="J53" s="44"/>
      <c r="K53" s="44"/>
      <c r="L53" s="44"/>
      <c r="M53" s="44"/>
      <c r="N53" s="44"/>
      <c r="O53" s="44"/>
      <c r="P53" s="44"/>
      <c r="Q53" s="44"/>
      <c r="R53" s="44"/>
      <c r="S53" s="985"/>
      <c r="T53" s="1014"/>
      <c r="U53" s="1014"/>
      <c r="V53" s="156"/>
      <c r="W53" s="1014"/>
      <c r="X53" s="1014"/>
      <c r="Y53" s="1014"/>
      <c r="Z53" s="282"/>
      <c r="AA53" s="162"/>
      <c r="AB53" s="985"/>
      <c r="AC53" s="985"/>
      <c r="AD53" s="985"/>
      <c r="AE53" s="985"/>
      <c r="AF53" s="985"/>
      <c r="AG53" s="985"/>
      <c r="AH53" s="985"/>
      <c r="AI53" s="985"/>
      <c r="AJ53" s="985"/>
      <c r="AK53" s="985"/>
      <c r="AL53" s="985"/>
      <c r="AM53" s="189"/>
    </row>
    <row r="54" spans="1:39" s="157" customFormat="1" ht="14.1" customHeight="1">
      <c r="A54" s="696"/>
      <c r="B54" s="1"/>
      <c r="C54" s="1014" t="s">
        <v>571</v>
      </c>
      <c r="D54" s="1014"/>
      <c r="E54" s="179"/>
      <c r="F54" s="1014"/>
      <c r="G54" s="985"/>
      <c r="H54" s="985"/>
      <c r="I54" s="985"/>
      <c r="J54" s="985"/>
      <c r="K54" s="1014"/>
      <c r="L54" s="1014"/>
      <c r="M54" s="1014"/>
      <c r="N54" s="985"/>
      <c r="O54" s="985"/>
      <c r="P54" s="179"/>
      <c r="Q54" s="156"/>
      <c r="R54" s="179"/>
      <c r="S54" s="985"/>
      <c r="T54" s="179"/>
      <c r="U54" s="179"/>
      <c r="V54" s="985"/>
      <c r="W54" s="1014"/>
      <c r="X54" s="1014"/>
      <c r="Y54" s="1014"/>
      <c r="Z54" s="282"/>
      <c r="AA54" s="162"/>
      <c r="AB54" s="985"/>
      <c r="AC54" s="985"/>
      <c r="AD54" s="985"/>
      <c r="AE54" s="985"/>
      <c r="AF54" s="985"/>
      <c r="AG54" s="985"/>
      <c r="AH54" s="985"/>
      <c r="AI54" s="985"/>
      <c r="AJ54" s="985"/>
      <c r="AK54" s="985"/>
      <c r="AL54" s="985"/>
      <c r="AM54" s="189"/>
    </row>
    <row r="55" spans="1:39" s="157" customFormat="1" ht="14.1" customHeight="1">
      <c r="A55" s="696"/>
      <c r="B55" s="1"/>
      <c r="C55" s="985"/>
      <c r="D55" s="179" t="s">
        <v>88</v>
      </c>
      <c r="E55" s="985"/>
      <c r="F55" s="1014"/>
      <c r="G55" s="985"/>
      <c r="H55" s="985"/>
      <c r="I55" s="179"/>
      <c r="J55" s="985"/>
      <c r="K55" s="1014"/>
      <c r="L55" s="1014"/>
      <c r="M55" s="1014"/>
      <c r="N55" s="985"/>
      <c r="O55" s="44"/>
      <c r="P55" s="44"/>
      <c r="Q55" s="44"/>
      <c r="R55" s="985"/>
      <c r="S55" s="985"/>
      <c r="T55" s="992"/>
      <c r="U55" s="992"/>
      <c r="V55" s="985"/>
      <c r="W55" s="1014"/>
      <c r="X55" s="1014"/>
      <c r="Y55" s="1014"/>
      <c r="Z55" s="282"/>
      <c r="AA55" s="162" t="s">
        <v>1212</v>
      </c>
      <c r="AB55" s="985"/>
      <c r="AC55" s="985"/>
      <c r="AD55" s="985"/>
      <c r="AE55" s="985"/>
      <c r="AF55" s="985"/>
      <c r="AG55" s="985"/>
      <c r="AH55" s="985"/>
      <c r="AI55" s="985"/>
      <c r="AJ55" s="985"/>
      <c r="AK55" s="985"/>
      <c r="AL55" s="985"/>
      <c r="AM55" s="189"/>
    </row>
    <row r="56" spans="1:39" s="157" customFormat="1" ht="14.1" customHeight="1">
      <c r="A56" s="696"/>
      <c r="B56" s="1"/>
      <c r="C56" s="1014"/>
      <c r="D56" s="1014"/>
      <c r="E56" s="1014"/>
      <c r="F56" s="1014"/>
      <c r="G56" s="1014"/>
      <c r="H56" s="1014"/>
      <c r="I56" s="1014"/>
      <c r="J56" s="1014"/>
      <c r="K56" s="1014"/>
      <c r="L56" s="1014"/>
      <c r="M56" s="1014"/>
      <c r="N56" s="1014"/>
      <c r="O56" s="1014"/>
      <c r="P56" s="1014"/>
      <c r="Q56" s="1014"/>
      <c r="R56" s="1014"/>
      <c r="S56" s="1014"/>
      <c r="T56" s="1014"/>
      <c r="U56" s="1014"/>
      <c r="V56" s="1014"/>
      <c r="W56" s="1014"/>
      <c r="X56" s="1014"/>
      <c r="Y56" s="1014"/>
      <c r="Z56" s="282"/>
      <c r="AA56" s="45" t="s">
        <v>1213</v>
      </c>
      <c r="AB56" s="45"/>
      <c r="AC56" s="998"/>
      <c r="AD56" s="998"/>
      <c r="AE56" s="998"/>
      <c r="AF56" s="998"/>
      <c r="AG56" s="998"/>
      <c r="AH56" s="998"/>
      <c r="AI56" s="998"/>
      <c r="AJ56" s="998"/>
      <c r="AK56" s="998"/>
      <c r="AL56" s="998"/>
      <c r="AM56" s="355"/>
    </row>
    <row r="57" spans="1:39" s="157" customFormat="1" ht="14.1" customHeight="1">
      <c r="A57" s="696"/>
      <c r="B57" s="1"/>
      <c r="C57" s="1014"/>
      <c r="D57" s="1014" t="s">
        <v>468</v>
      </c>
      <c r="E57" s="1014"/>
      <c r="F57" s="1014"/>
      <c r="G57" s="1014"/>
      <c r="H57" s="1014"/>
      <c r="I57" s="1014"/>
      <c r="J57" s="1014"/>
      <c r="K57" s="1014"/>
      <c r="L57" s="1014"/>
      <c r="M57" s="1014"/>
      <c r="N57" s="1014"/>
      <c r="O57" s="1014"/>
      <c r="P57" s="1014"/>
      <c r="Q57" s="1014"/>
      <c r="R57" s="1014"/>
      <c r="S57" s="1014"/>
      <c r="T57" s="1014"/>
      <c r="U57" s="1014"/>
      <c r="V57" s="1014"/>
      <c r="W57" s="1014"/>
      <c r="X57" s="1014"/>
      <c r="Y57" s="1014"/>
      <c r="Z57" s="282"/>
      <c r="AA57" s="198"/>
      <c r="AB57" s="998"/>
      <c r="AC57" s="998"/>
      <c r="AD57" s="998"/>
      <c r="AE57" s="998"/>
      <c r="AF57" s="998"/>
      <c r="AG57" s="998"/>
      <c r="AH57" s="998"/>
      <c r="AI57" s="998"/>
      <c r="AJ57" s="998"/>
      <c r="AK57" s="998"/>
      <c r="AL57" s="998"/>
      <c r="AM57" s="355"/>
    </row>
    <row r="58" spans="1:39" s="157" customFormat="1" ht="14.1" customHeight="1">
      <c r="A58" s="696"/>
      <c r="B58" s="1"/>
      <c r="C58" s="1014"/>
      <c r="D58" s="179" t="s">
        <v>572</v>
      </c>
      <c r="E58" s="1014"/>
      <c r="F58" s="1014"/>
      <c r="G58" s="1014"/>
      <c r="H58" s="1014"/>
      <c r="I58" s="1014"/>
      <c r="J58" s="1014"/>
      <c r="K58" s="1014"/>
      <c r="L58" s="1014"/>
      <c r="M58" s="1014"/>
      <c r="N58" s="1014"/>
      <c r="O58" s="1014"/>
      <c r="P58" s="1014"/>
      <c r="Q58" s="1014"/>
      <c r="R58" s="1014"/>
      <c r="S58" s="1014"/>
      <c r="T58" s="1014"/>
      <c r="U58" s="1014"/>
      <c r="V58" s="1014"/>
      <c r="W58" s="1014"/>
      <c r="X58" s="1014"/>
      <c r="Y58" s="1014"/>
      <c r="Z58" s="282"/>
      <c r="AA58" s="961"/>
      <c r="AB58" s="367"/>
      <c r="AC58" s="367"/>
      <c r="AD58" s="367"/>
      <c r="AE58" s="367"/>
      <c r="AF58" s="367"/>
      <c r="AG58" s="367"/>
      <c r="AH58" s="367"/>
      <c r="AI58" s="998"/>
      <c r="AJ58" s="998"/>
      <c r="AK58" s="998"/>
      <c r="AL58" s="998"/>
      <c r="AM58" s="355"/>
    </row>
    <row r="59" spans="1:39" s="157" customFormat="1" ht="14.1" customHeight="1">
      <c r="A59" s="696"/>
      <c r="B59" s="1"/>
      <c r="C59" s="1014"/>
      <c r="D59" s="179"/>
      <c r="E59" s="1014"/>
      <c r="F59" s="1014"/>
      <c r="G59" s="1014"/>
      <c r="H59" s="1014"/>
      <c r="I59" s="1014"/>
      <c r="J59" s="1014"/>
      <c r="K59" s="1014"/>
      <c r="L59" s="1014"/>
      <c r="M59" s="1014"/>
      <c r="N59" s="1014"/>
      <c r="O59" s="1014"/>
      <c r="P59" s="1014"/>
      <c r="Q59" s="1014"/>
      <c r="R59" s="1014"/>
      <c r="S59" s="1014"/>
      <c r="T59" s="1014"/>
      <c r="U59" s="1014"/>
      <c r="V59" s="1014"/>
      <c r="W59" s="1014"/>
      <c r="X59" s="1014"/>
      <c r="Y59" s="1014"/>
      <c r="Z59" s="282"/>
      <c r="AA59" s="961"/>
      <c r="AB59" s="367"/>
      <c r="AC59" s="367"/>
      <c r="AD59" s="367"/>
      <c r="AE59" s="367"/>
      <c r="AF59" s="367"/>
      <c r="AG59" s="367"/>
      <c r="AH59" s="367"/>
      <c r="AI59" s="998"/>
      <c r="AJ59" s="998"/>
      <c r="AK59" s="998"/>
      <c r="AL59" s="998"/>
      <c r="AM59" s="355"/>
    </row>
    <row r="60" spans="1:39" s="157" customFormat="1" ht="8.25" customHeight="1">
      <c r="A60" s="696"/>
      <c r="B60" s="1"/>
      <c r="C60" s="1014"/>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282"/>
      <c r="AA60" s="961"/>
      <c r="AB60" s="367"/>
      <c r="AC60" s="367"/>
      <c r="AD60" s="367"/>
      <c r="AE60" s="367"/>
      <c r="AF60" s="367"/>
      <c r="AG60" s="367"/>
      <c r="AH60" s="367"/>
      <c r="AI60" s="998"/>
      <c r="AJ60" s="998"/>
      <c r="AK60" s="998"/>
      <c r="AL60" s="998"/>
      <c r="AM60" s="355"/>
    </row>
    <row r="61" spans="1:39" s="157" customFormat="1" ht="14.1" customHeight="1">
      <c r="A61" s="696"/>
      <c r="B61" s="1"/>
      <c r="C61" s="179" t="s">
        <v>573</v>
      </c>
      <c r="D61" s="179"/>
      <c r="E61" s="985"/>
      <c r="F61" s="985"/>
      <c r="G61" s="985"/>
      <c r="H61" s="156"/>
      <c r="I61" s="992"/>
      <c r="J61" s="992"/>
      <c r="K61" s="44"/>
      <c r="L61" s="49"/>
      <c r="M61" s="156"/>
      <c r="N61" s="985"/>
      <c r="O61" s="985"/>
      <c r="P61" s="985"/>
      <c r="Q61" s="985"/>
      <c r="R61" s="985"/>
      <c r="S61" s="985"/>
      <c r="T61" s="985"/>
      <c r="U61" s="985"/>
      <c r="V61" s="985"/>
      <c r="W61" s="985"/>
      <c r="X61" s="985"/>
      <c r="Y61" s="732"/>
      <c r="Z61" s="282"/>
      <c r="AA61" s="961"/>
      <c r="AB61" s="367"/>
      <c r="AC61" s="367"/>
      <c r="AD61" s="367"/>
      <c r="AE61" s="367"/>
      <c r="AF61" s="367"/>
      <c r="AG61" s="367"/>
      <c r="AH61" s="367"/>
      <c r="AI61" s="998"/>
      <c r="AJ61" s="998"/>
      <c r="AK61" s="998"/>
      <c r="AL61" s="998"/>
      <c r="AM61" s="355"/>
    </row>
    <row r="62" spans="1:39" s="157" customFormat="1" ht="14.1" customHeight="1">
      <c r="B62" s="260"/>
      <c r="C62" s="985"/>
      <c r="D62" s="1014" t="s">
        <v>5</v>
      </c>
      <c r="E62" s="179"/>
      <c r="F62" s="985"/>
      <c r="G62" s="985"/>
      <c r="H62" s="156"/>
      <c r="I62" s="992"/>
      <c r="J62" s="992"/>
      <c r="K62" s="44"/>
      <c r="L62" s="49"/>
      <c r="M62" s="156"/>
      <c r="N62" s="985"/>
      <c r="O62" s="985"/>
      <c r="P62" s="985"/>
      <c r="Q62" s="985"/>
      <c r="R62" s="992"/>
      <c r="S62" s="992"/>
      <c r="T62" s="3"/>
      <c r="U62" s="993"/>
      <c r="V62" s="993"/>
      <c r="W62" s="985"/>
      <c r="X62" s="985"/>
      <c r="Y62" s="46"/>
      <c r="Z62" s="282"/>
      <c r="AA62" s="164"/>
      <c r="AB62" s="1014"/>
      <c r="AC62" s="1014"/>
      <c r="AD62" s="1014"/>
      <c r="AE62" s="1014"/>
      <c r="AF62" s="1014"/>
      <c r="AG62" s="1014"/>
      <c r="AH62" s="1014"/>
      <c r="AI62" s="1014"/>
      <c r="AJ62" s="1014"/>
      <c r="AK62" s="1014"/>
      <c r="AL62" s="1014"/>
      <c r="AM62" s="377"/>
    </row>
    <row r="63" spans="1:39" s="157" customFormat="1" ht="12.75" thickBot="1">
      <c r="B63" s="359"/>
      <c r="C63" s="1007"/>
      <c r="D63" s="231"/>
      <c r="E63" s="86"/>
      <c r="F63" s="91"/>
      <c r="G63" s="91"/>
      <c r="H63" s="91"/>
      <c r="I63" s="91"/>
      <c r="J63" s="91"/>
      <c r="K63" s="91"/>
      <c r="L63" s="91"/>
      <c r="M63" s="91"/>
      <c r="N63" s="91"/>
      <c r="O63" s="91"/>
      <c r="P63" s="86"/>
      <c r="Q63" s="86"/>
      <c r="R63" s="86"/>
      <c r="S63" s="981"/>
      <c r="T63" s="86"/>
      <c r="U63" s="86"/>
      <c r="V63" s="982"/>
      <c r="W63" s="86"/>
      <c r="X63" s="86"/>
      <c r="Y63" s="86"/>
      <c r="Z63" s="86"/>
      <c r="AA63" s="983"/>
      <c r="AB63" s="86"/>
      <c r="AC63" s="86"/>
      <c r="AD63" s="86"/>
      <c r="AE63" s="86"/>
      <c r="AF63" s="86"/>
      <c r="AG63" s="86"/>
      <c r="AH63" s="86"/>
      <c r="AI63" s="86"/>
      <c r="AJ63" s="86"/>
      <c r="AK63" s="86"/>
      <c r="AL63" s="86"/>
      <c r="AM63" s="984"/>
    </row>
    <row r="64" spans="1:39" s="157" customFormat="1"/>
    <row r="65" s="157" customFormat="1"/>
    <row r="66" s="157" customFormat="1"/>
    <row r="67" s="157" customFormat="1"/>
    <row r="68" s="157" customFormat="1"/>
    <row r="69" s="157" customFormat="1"/>
    <row r="70" s="157" customFormat="1"/>
    <row r="71" s="157" customFormat="1"/>
    <row r="72" s="157" customFormat="1"/>
    <row r="73" s="157" customFormat="1"/>
    <row r="74" s="157" customFormat="1"/>
    <row r="75" s="157" customFormat="1"/>
    <row r="76" s="157" customFormat="1"/>
    <row r="77" s="157" customFormat="1"/>
    <row r="78" s="157" customFormat="1"/>
    <row r="79" s="157" customFormat="1"/>
  </sheetData>
  <mergeCells count="40">
    <mergeCell ref="AZ41:BK43"/>
    <mergeCell ref="AB42:AM44"/>
    <mergeCell ref="AB36:AM41"/>
    <mergeCell ref="C29:F30"/>
    <mergeCell ref="G29:L30"/>
    <mergeCell ref="M29:X30"/>
    <mergeCell ref="Y29:AL30"/>
    <mergeCell ref="B1:AM1"/>
    <mergeCell ref="C23:F24"/>
    <mergeCell ref="G23:L24"/>
    <mergeCell ref="M23:X24"/>
    <mergeCell ref="Y23:AL24"/>
    <mergeCell ref="K9:L9"/>
    <mergeCell ref="R9:S9"/>
    <mergeCell ref="T9:U9"/>
    <mergeCell ref="B3:Z3"/>
    <mergeCell ref="AA3:AM3"/>
    <mergeCell ref="W7:X7"/>
    <mergeCell ref="J8:V8"/>
    <mergeCell ref="AA16:AM19"/>
    <mergeCell ref="Y25:AL26"/>
    <mergeCell ref="C27:F28"/>
    <mergeCell ref="G27:L28"/>
    <mergeCell ref="M27:X28"/>
    <mergeCell ref="Y27:AL28"/>
    <mergeCell ref="C25:F26"/>
    <mergeCell ref="G25:L26"/>
    <mergeCell ref="M25:X26"/>
    <mergeCell ref="AB50:AM50"/>
    <mergeCell ref="C31:F32"/>
    <mergeCell ref="G31:L32"/>
    <mergeCell ref="M31:X32"/>
    <mergeCell ref="Y31:AL32"/>
    <mergeCell ref="C33:F34"/>
    <mergeCell ref="G33:L34"/>
    <mergeCell ref="M33:X34"/>
    <mergeCell ref="Y33:AL34"/>
    <mergeCell ref="E42:Y43"/>
    <mergeCell ref="G44:I44"/>
    <mergeCell ref="K44:O44"/>
  </mergeCells>
  <phoneticPr fontId="3"/>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8</xdr:col>
                    <xdr:colOff>0</xdr:colOff>
                    <xdr:row>8</xdr:row>
                    <xdr:rowOff>0</xdr:rowOff>
                  </from>
                  <to>
                    <xdr:col>10</xdr:col>
                    <xdr:colOff>85725</xdr:colOff>
                    <xdr:row>9</xdr:row>
                    <xdr:rowOff>38100</xdr:rowOff>
                  </to>
                </anchor>
              </controlPr>
            </control>
          </mc:Choice>
        </mc:AlternateContent>
        <mc:AlternateContent xmlns:mc="http://schemas.openxmlformats.org/markup-compatibility/2006">
          <mc:Choice Requires="x14">
            <control shapeId="250882" r:id="rId5" name="Check Box 2">
              <controlPr defaultSize="0" autoFill="0" autoLine="0" autoPict="0">
                <anchor moveWithCells="1">
                  <from>
                    <xdr:col>11</xdr:col>
                    <xdr:colOff>9525</xdr:colOff>
                    <xdr:row>8</xdr:row>
                    <xdr:rowOff>0</xdr:rowOff>
                  </from>
                  <to>
                    <xdr:col>13</xdr:col>
                    <xdr:colOff>95250</xdr:colOff>
                    <xdr:row>9</xdr:row>
                    <xdr:rowOff>38100</xdr:rowOff>
                  </to>
                </anchor>
              </controlPr>
            </control>
          </mc:Choice>
        </mc:AlternateContent>
        <mc:AlternateContent xmlns:mc="http://schemas.openxmlformats.org/markup-compatibility/2006">
          <mc:Choice Requires="x14">
            <control shapeId="250883" r:id="rId6" name="Check Box 3">
              <controlPr defaultSize="0" autoFill="0" autoLine="0" autoPict="0">
                <anchor moveWithCells="1">
                  <from>
                    <xdr:col>14</xdr:col>
                    <xdr:colOff>28575</xdr:colOff>
                    <xdr:row>8</xdr:row>
                    <xdr:rowOff>0</xdr:rowOff>
                  </from>
                  <to>
                    <xdr:col>16</xdr:col>
                    <xdr:colOff>47625</xdr:colOff>
                    <xdr:row>9</xdr:row>
                    <xdr:rowOff>38100</xdr:rowOff>
                  </to>
                </anchor>
              </controlPr>
            </control>
          </mc:Choice>
        </mc:AlternateContent>
        <mc:AlternateContent xmlns:mc="http://schemas.openxmlformats.org/markup-compatibility/2006">
          <mc:Choice Requires="x14">
            <control shapeId="250884" r:id="rId7" name="Check Box 4">
              <controlPr defaultSize="0" autoFill="0" autoLine="0" autoPict="0">
                <anchor moveWithCells="1">
                  <from>
                    <xdr:col>21</xdr:col>
                    <xdr:colOff>0</xdr:colOff>
                    <xdr:row>7</xdr:row>
                    <xdr:rowOff>152400</xdr:rowOff>
                  </from>
                  <to>
                    <xdr:col>24</xdr:col>
                    <xdr:colOff>85725</xdr:colOff>
                    <xdr:row>9</xdr:row>
                    <xdr:rowOff>19050</xdr:rowOff>
                  </to>
                </anchor>
              </controlPr>
            </control>
          </mc:Choice>
        </mc:AlternateContent>
        <mc:AlternateContent xmlns:mc="http://schemas.openxmlformats.org/markup-compatibility/2006">
          <mc:Choice Requires="x14">
            <control shapeId="250885" r:id="rId8" name="Check Box 5">
              <controlPr defaultSize="0" autoFill="0" autoLine="0" autoPict="0">
                <anchor moveWithCells="1">
                  <from>
                    <xdr:col>18</xdr:col>
                    <xdr:colOff>0</xdr:colOff>
                    <xdr:row>5</xdr:row>
                    <xdr:rowOff>0</xdr:rowOff>
                  </from>
                  <to>
                    <xdr:col>21</xdr:col>
                    <xdr:colOff>123825</xdr:colOff>
                    <xdr:row>6</xdr:row>
                    <xdr:rowOff>0</xdr:rowOff>
                  </to>
                </anchor>
              </controlPr>
            </control>
          </mc:Choice>
        </mc:AlternateContent>
        <mc:AlternateContent xmlns:mc="http://schemas.openxmlformats.org/markup-compatibility/2006">
          <mc:Choice Requires="x14">
            <control shapeId="250886" r:id="rId9" name="Check Box 6">
              <controlPr defaultSize="0" autoFill="0" autoLine="0" autoPict="0">
                <anchor moveWithCells="1">
                  <from>
                    <xdr:col>22</xdr:col>
                    <xdr:colOff>47625</xdr:colOff>
                    <xdr:row>5</xdr:row>
                    <xdr:rowOff>0</xdr:rowOff>
                  </from>
                  <to>
                    <xdr:col>26</xdr:col>
                    <xdr:colOff>0</xdr:colOff>
                    <xdr:row>6</xdr:row>
                    <xdr:rowOff>0</xdr:rowOff>
                  </to>
                </anchor>
              </controlPr>
            </control>
          </mc:Choice>
        </mc:AlternateContent>
        <mc:AlternateContent xmlns:mc="http://schemas.openxmlformats.org/markup-compatibility/2006">
          <mc:Choice Requires="x14">
            <control shapeId="250887" r:id="rId10" name="Check Box 7">
              <controlPr defaultSize="0" autoFill="0" autoLine="0" autoPict="0">
                <anchor moveWithCells="1">
                  <from>
                    <xdr:col>18</xdr:col>
                    <xdr:colOff>0</xdr:colOff>
                    <xdr:row>10</xdr:row>
                    <xdr:rowOff>0</xdr:rowOff>
                  </from>
                  <to>
                    <xdr:col>21</xdr:col>
                    <xdr:colOff>123825</xdr:colOff>
                    <xdr:row>11</xdr:row>
                    <xdr:rowOff>0</xdr:rowOff>
                  </to>
                </anchor>
              </controlPr>
            </control>
          </mc:Choice>
        </mc:AlternateContent>
        <mc:AlternateContent xmlns:mc="http://schemas.openxmlformats.org/markup-compatibility/2006">
          <mc:Choice Requires="x14">
            <control shapeId="250888" r:id="rId11" name="Check Box 8">
              <controlPr defaultSize="0" autoFill="0" autoLine="0" autoPict="0">
                <anchor moveWithCells="1">
                  <from>
                    <xdr:col>22</xdr:col>
                    <xdr:colOff>47625</xdr:colOff>
                    <xdr:row>10</xdr:row>
                    <xdr:rowOff>0</xdr:rowOff>
                  </from>
                  <to>
                    <xdr:col>26</xdr:col>
                    <xdr:colOff>0</xdr:colOff>
                    <xdr:row>11</xdr:row>
                    <xdr:rowOff>0</xdr:rowOff>
                  </to>
                </anchor>
              </controlPr>
            </control>
          </mc:Choice>
        </mc:AlternateContent>
        <mc:AlternateContent xmlns:mc="http://schemas.openxmlformats.org/markup-compatibility/2006">
          <mc:Choice Requires="x14">
            <control shapeId="250889" r:id="rId12" name="Check Box 9">
              <controlPr defaultSize="0" autoFill="0" autoLine="0" autoPict="0">
                <anchor moveWithCells="1">
                  <from>
                    <xdr:col>18</xdr:col>
                    <xdr:colOff>0</xdr:colOff>
                    <xdr:row>13</xdr:row>
                    <xdr:rowOff>0</xdr:rowOff>
                  </from>
                  <to>
                    <xdr:col>21</xdr:col>
                    <xdr:colOff>123825</xdr:colOff>
                    <xdr:row>14</xdr:row>
                    <xdr:rowOff>0</xdr:rowOff>
                  </to>
                </anchor>
              </controlPr>
            </control>
          </mc:Choice>
        </mc:AlternateContent>
        <mc:AlternateContent xmlns:mc="http://schemas.openxmlformats.org/markup-compatibility/2006">
          <mc:Choice Requires="x14">
            <control shapeId="250890" r:id="rId13" name="Check Box 10">
              <controlPr defaultSize="0" autoFill="0" autoLine="0" autoPict="0">
                <anchor moveWithCells="1">
                  <from>
                    <xdr:col>22</xdr:col>
                    <xdr:colOff>47625</xdr:colOff>
                    <xdr:row>13</xdr:row>
                    <xdr:rowOff>0</xdr:rowOff>
                  </from>
                  <to>
                    <xdr:col>26</xdr:col>
                    <xdr:colOff>0</xdr:colOff>
                    <xdr:row>14</xdr:row>
                    <xdr:rowOff>0</xdr:rowOff>
                  </to>
                </anchor>
              </controlPr>
            </control>
          </mc:Choice>
        </mc:AlternateContent>
        <mc:AlternateContent xmlns:mc="http://schemas.openxmlformats.org/markup-compatibility/2006">
          <mc:Choice Requires="x14">
            <control shapeId="250891" r:id="rId14" name="Check Box 11">
              <controlPr defaultSize="0" autoFill="0" autoLine="0" autoPict="0">
                <anchor moveWithCells="1">
                  <from>
                    <xdr:col>18</xdr:col>
                    <xdr:colOff>0</xdr:colOff>
                    <xdr:row>35</xdr:row>
                    <xdr:rowOff>0</xdr:rowOff>
                  </from>
                  <to>
                    <xdr:col>21</xdr:col>
                    <xdr:colOff>123825</xdr:colOff>
                    <xdr:row>36</xdr:row>
                    <xdr:rowOff>0</xdr:rowOff>
                  </to>
                </anchor>
              </controlPr>
            </control>
          </mc:Choice>
        </mc:AlternateContent>
        <mc:AlternateContent xmlns:mc="http://schemas.openxmlformats.org/markup-compatibility/2006">
          <mc:Choice Requires="x14">
            <control shapeId="250892" r:id="rId15" name="Check Box 12">
              <controlPr defaultSize="0" autoFill="0" autoLine="0" autoPict="0">
                <anchor moveWithCells="1">
                  <from>
                    <xdr:col>22</xdr:col>
                    <xdr:colOff>47625</xdr:colOff>
                    <xdr:row>35</xdr:row>
                    <xdr:rowOff>0</xdr:rowOff>
                  </from>
                  <to>
                    <xdr:col>26</xdr:col>
                    <xdr:colOff>0</xdr:colOff>
                    <xdr:row>36</xdr:row>
                    <xdr:rowOff>0</xdr:rowOff>
                  </to>
                </anchor>
              </controlPr>
            </control>
          </mc:Choice>
        </mc:AlternateContent>
        <mc:AlternateContent xmlns:mc="http://schemas.openxmlformats.org/markup-compatibility/2006">
          <mc:Choice Requires="x14">
            <control shapeId="250893" r:id="rId16" name="Check Box 13">
              <controlPr defaultSize="0" autoFill="0" autoLine="0" autoPict="0">
                <anchor moveWithCells="1">
                  <from>
                    <xdr:col>18</xdr:col>
                    <xdr:colOff>57150</xdr:colOff>
                    <xdr:row>38</xdr:row>
                    <xdr:rowOff>0</xdr:rowOff>
                  </from>
                  <to>
                    <xdr:col>22</xdr:col>
                    <xdr:colOff>0</xdr:colOff>
                    <xdr:row>39</xdr:row>
                    <xdr:rowOff>0</xdr:rowOff>
                  </to>
                </anchor>
              </controlPr>
            </control>
          </mc:Choice>
        </mc:AlternateContent>
        <mc:AlternateContent xmlns:mc="http://schemas.openxmlformats.org/markup-compatibility/2006">
          <mc:Choice Requires="x14">
            <control shapeId="250894" r:id="rId17" name="Check Box 14">
              <controlPr defaultSize="0" autoFill="0" autoLine="0" autoPict="0">
                <anchor moveWithCells="1">
                  <from>
                    <xdr:col>22</xdr:col>
                    <xdr:colOff>47625</xdr:colOff>
                    <xdr:row>38</xdr:row>
                    <xdr:rowOff>0</xdr:rowOff>
                  </from>
                  <to>
                    <xdr:col>26</xdr:col>
                    <xdr:colOff>0</xdr:colOff>
                    <xdr:row>39</xdr:row>
                    <xdr:rowOff>0</xdr:rowOff>
                  </to>
                </anchor>
              </controlPr>
            </control>
          </mc:Choice>
        </mc:AlternateContent>
        <mc:AlternateContent xmlns:mc="http://schemas.openxmlformats.org/markup-compatibility/2006">
          <mc:Choice Requires="x14">
            <control shapeId="250895" r:id="rId18" name="Check Box 15">
              <controlPr defaultSize="0" autoFill="0" autoLine="0" autoPict="0">
                <anchor moveWithCells="1">
                  <from>
                    <xdr:col>18</xdr:col>
                    <xdr:colOff>0</xdr:colOff>
                    <xdr:row>44</xdr:row>
                    <xdr:rowOff>0</xdr:rowOff>
                  </from>
                  <to>
                    <xdr:col>21</xdr:col>
                    <xdr:colOff>123825</xdr:colOff>
                    <xdr:row>45</xdr:row>
                    <xdr:rowOff>0</xdr:rowOff>
                  </to>
                </anchor>
              </controlPr>
            </control>
          </mc:Choice>
        </mc:AlternateContent>
        <mc:AlternateContent xmlns:mc="http://schemas.openxmlformats.org/markup-compatibility/2006">
          <mc:Choice Requires="x14">
            <control shapeId="250896" r:id="rId19" name="Check Box 16">
              <controlPr defaultSize="0" autoFill="0" autoLine="0" autoPict="0">
                <anchor moveWithCells="1">
                  <from>
                    <xdr:col>22</xdr:col>
                    <xdr:colOff>47625</xdr:colOff>
                    <xdr:row>44</xdr:row>
                    <xdr:rowOff>0</xdr:rowOff>
                  </from>
                  <to>
                    <xdr:col>26</xdr:col>
                    <xdr:colOff>0</xdr:colOff>
                    <xdr:row>45</xdr:row>
                    <xdr:rowOff>0</xdr:rowOff>
                  </to>
                </anchor>
              </controlPr>
            </control>
          </mc:Choice>
        </mc:AlternateContent>
        <mc:AlternateContent xmlns:mc="http://schemas.openxmlformats.org/markup-compatibility/2006">
          <mc:Choice Requires="x14">
            <control shapeId="250897" r:id="rId20" name="Check Box 17">
              <controlPr defaultSize="0" autoFill="0" autoLine="0" autoPict="0">
                <anchor moveWithCells="1">
                  <from>
                    <xdr:col>18</xdr:col>
                    <xdr:colOff>0</xdr:colOff>
                    <xdr:row>19</xdr:row>
                    <xdr:rowOff>28575</xdr:rowOff>
                  </from>
                  <to>
                    <xdr:col>21</xdr:col>
                    <xdr:colOff>123825</xdr:colOff>
                    <xdr:row>20</xdr:row>
                    <xdr:rowOff>28575</xdr:rowOff>
                  </to>
                </anchor>
              </controlPr>
            </control>
          </mc:Choice>
        </mc:AlternateContent>
        <mc:AlternateContent xmlns:mc="http://schemas.openxmlformats.org/markup-compatibility/2006">
          <mc:Choice Requires="x14">
            <control shapeId="250898" r:id="rId21" name="Check Box 18">
              <controlPr defaultSize="0" autoFill="0" autoLine="0" autoPict="0">
                <anchor moveWithCells="1">
                  <from>
                    <xdr:col>22</xdr:col>
                    <xdr:colOff>47625</xdr:colOff>
                    <xdr:row>19</xdr:row>
                    <xdr:rowOff>38100</xdr:rowOff>
                  </from>
                  <to>
                    <xdr:col>26</xdr:col>
                    <xdr:colOff>0</xdr:colOff>
                    <xdr:row>20</xdr:row>
                    <xdr:rowOff>38100</xdr:rowOff>
                  </to>
                </anchor>
              </controlPr>
            </control>
          </mc:Choice>
        </mc:AlternateContent>
        <mc:AlternateContent xmlns:mc="http://schemas.openxmlformats.org/markup-compatibility/2006">
          <mc:Choice Requires="x14">
            <control shapeId="250899" r:id="rId22" name="Check Box 19">
              <controlPr defaultSize="0" autoFill="0" autoLine="0" autoPict="0">
                <anchor moveWithCells="1">
                  <from>
                    <xdr:col>18</xdr:col>
                    <xdr:colOff>0</xdr:colOff>
                    <xdr:row>47</xdr:row>
                    <xdr:rowOff>0</xdr:rowOff>
                  </from>
                  <to>
                    <xdr:col>21</xdr:col>
                    <xdr:colOff>123825</xdr:colOff>
                    <xdr:row>48</xdr:row>
                    <xdr:rowOff>0</xdr:rowOff>
                  </to>
                </anchor>
              </controlPr>
            </control>
          </mc:Choice>
        </mc:AlternateContent>
        <mc:AlternateContent xmlns:mc="http://schemas.openxmlformats.org/markup-compatibility/2006">
          <mc:Choice Requires="x14">
            <control shapeId="250900" r:id="rId23" name="Check Box 20">
              <controlPr defaultSize="0" autoFill="0" autoLine="0" autoPict="0">
                <anchor moveWithCells="1">
                  <from>
                    <xdr:col>22</xdr:col>
                    <xdr:colOff>47625</xdr:colOff>
                    <xdr:row>47</xdr:row>
                    <xdr:rowOff>0</xdr:rowOff>
                  </from>
                  <to>
                    <xdr:col>26</xdr:col>
                    <xdr:colOff>0</xdr:colOff>
                    <xdr:row>48</xdr:row>
                    <xdr:rowOff>0</xdr:rowOff>
                  </to>
                </anchor>
              </controlPr>
            </control>
          </mc:Choice>
        </mc:AlternateContent>
        <mc:AlternateContent xmlns:mc="http://schemas.openxmlformats.org/markup-compatibility/2006">
          <mc:Choice Requires="x14">
            <control shapeId="250901" r:id="rId24" name="Check Box 21">
              <controlPr defaultSize="0" autoFill="0" autoLine="0" autoPict="0">
                <anchor moveWithCells="1">
                  <from>
                    <xdr:col>18</xdr:col>
                    <xdr:colOff>0</xdr:colOff>
                    <xdr:row>51</xdr:row>
                    <xdr:rowOff>0</xdr:rowOff>
                  </from>
                  <to>
                    <xdr:col>21</xdr:col>
                    <xdr:colOff>123825</xdr:colOff>
                    <xdr:row>52</xdr:row>
                    <xdr:rowOff>0</xdr:rowOff>
                  </to>
                </anchor>
              </controlPr>
            </control>
          </mc:Choice>
        </mc:AlternateContent>
        <mc:AlternateContent xmlns:mc="http://schemas.openxmlformats.org/markup-compatibility/2006">
          <mc:Choice Requires="x14">
            <control shapeId="250902" r:id="rId25" name="Check Box 22">
              <controlPr defaultSize="0" autoFill="0" autoLine="0" autoPict="0">
                <anchor moveWithCells="1">
                  <from>
                    <xdr:col>22</xdr:col>
                    <xdr:colOff>47625</xdr:colOff>
                    <xdr:row>51</xdr:row>
                    <xdr:rowOff>0</xdr:rowOff>
                  </from>
                  <to>
                    <xdr:col>26</xdr:col>
                    <xdr:colOff>0</xdr:colOff>
                    <xdr:row>52</xdr:row>
                    <xdr:rowOff>0</xdr:rowOff>
                  </to>
                </anchor>
              </controlPr>
            </control>
          </mc:Choice>
        </mc:AlternateContent>
        <mc:AlternateContent xmlns:mc="http://schemas.openxmlformats.org/markup-compatibility/2006">
          <mc:Choice Requires="x14">
            <control shapeId="250903" r:id="rId26" name="Check Box 23">
              <controlPr defaultSize="0" autoFill="0" autoLine="0" autoPict="0">
                <anchor moveWithCells="1">
                  <from>
                    <xdr:col>18</xdr:col>
                    <xdr:colOff>0</xdr:colOff>
                    <xdr:row>61</xdr:row>
                    <xdr:rowOff>0</xdr:rowOff>
                  </from>
                  <to>
                    <xdr:col>21</xdr:col>
                    <xdr:colOff>123825</xdr:colOff>
                    <xdr:row>62</xdr:row>
                    <xdr:rowOff>0</xdr:rowOff>
                  </to>
                </anchor>
              </controlPr>
            </control>
          </mc:Choice>
        </mc:AlternateContent>
        <mc:AlternateContent xmlns:mc="http://schemas.openxmlformats.org/markup-compatibility/2006">
          <mc:Choice Requires="x14">
            <control shapeId="250904" r:id="rId27" name="Check Box 24">
              <controlPr defaultSize="0" autoFill="0" autoLine="0" autoPict="0">
                <anchor moveWithCells="1">
                  <from>
                    <xdr:col>22</xdr:col>
                    <xdr:colOff>47625</xdr:colOff>
                    <xdr:row>61</xdr:row>
                    <xdr:rowOff>0</xdr:rowOff>
                  </from>
                  <to>
                    <xdr:col>26</xdr:col>
                    <xdr:colOff>0</xdr:colOff>
                    <xdr:row>62</xdr:row>
                    <xdr:rowOff>0</xdr:rowOff>
                  </to>
                </anchor>
              </controlPr>
            </control>
          </mc:Choice>
        </mc:AlternateContent>
        <mc:AlternateContent xmlns:mc="http://schemas.openxmlformats.org/markup-compatibility/2006">
          <mc:Choice Requires="x14">
            <control shapeId="250905" r:id="rId28" name="Check Box 25">
              <controlPr defaultSize="0" autoFill="0" autoLine="0" autoPict="0">
                <anchor moveWithCells="1">
                  <from>
                    <xdr:col>18</xdr:col>
                    <xdr:colOff>47625</xdr:colOff>
                    <xdr:row>54</xdr:row>
                    <xdr:rowOff>0</xdr:rowOff>
                  </from>
                  <to>
                    <xdr:col>21</xdr:col>
                    <xdr:colOff>171450</xdr:colOff>
                    <xdr:row>55</xdr:row>
                    <xdr:rowOff>9525</xdr:rowOff>
                  </to>
                </anchor>
              </controlPr>
            </control>
          </mc:Choice>
        </mc:AlternateContent>
        <mc:AlternateContent xmlns:mc="http://schemas.openxmlformats.org/markup-compatibility/2006">
          <mc:Choice Requires="x14">
            <control shapeId="250906" r:id="rId29" name="Check Box 26">
              <controlPr defaultSize="0" autoFill="0" autoLine="0" autoPict="0">
                <anchor moveWithCells="1">
                  <from>
                    <xdr:col>22</xdr:col>
                    <xdr:colOff>47625</xdr:colOff>
                    <xdr:row>54</xdr:row>
                    <xdr:rowOff>0</xdr:rowOff>
                  </from>
                  <to>
                    <xdr:col>26</xdr:col>
                    <xdr:colOff>0</xdr:colOff>
                    <xdr:row>55</xdr:row>
                    <xdr:rowOff>9525</xdr:rowOff>
                  </to>
                </anchor>
              </controlPr>
            </control>
          </mc:Choice>
        </mc:AlternateContent>
        <mc:AlternateContent xmlns:mc="http://schemas.openxmlformats.org/markup-compatibility/2006">
          <mc:Choice Requires="x14">
            <control shapeId="250907" r:id="rId30" name="Check Box 27">
              <controlPr defaultSize="0" autoFill="0" autoLine="0" autoPict="0">
                <anchor moveWithCells="1">
                  <from>
                    <xdr:col>18</xdr:col>
                    <xdr:colOff>0</xdr:colOff>
                    <xdr:row>58</xdr:row>
                    <xdr:rowOff>0</xdr:rowOff>
                  </from>
                  <to>
                    <xdr:col>21</xdr:col>
                    <xdr:colOff>123825</xdr:colOff>
                    <xdr:row>59</xdr:row>
                    <xdr:rowOff>9525</xdr:rowOff>
                  </to>
                </anchor>
              </controlPr>
            </control>
          </mc:Choice>
        </mc:AlternateContent>
        <mc:AlternateContent xmlns:mc="http://schemas.openxmlformats.org/markup-compatibility/2006">
          <mc:Choice Requires="x14">
            <control shapeId="250908" r:id="rId31" name="Check Box 28">
              <controlPr defaultSize="0" autoFill="0" autoLine="0" autoPict="0">
                <anchor moveWithCells="1">
                  <from>
                    <xdr:col>22</xdr:col>
                    <xdr:colOff>47625</xdr:colOff>
                    <xdr:row>58</xdr:row>
                    <xdr:rowOff>0</xdr:rowOff>
                  </from>
                  <to>
                    <xdr:col>26</xdr:col>
                    <xdr:colOff>0</xdr:colOff>
                    <xdr:row>59</xdr:row>
                    <xdr:rowOff>9525</xdr:rowOff>
                  </to>
                </anchor>
              </controlPr>
            </control>
          </mc:Choice>
        </mc:AlternateContent>
        <mc:AlternateContent xmlns:mc="http://schemas.openxmlformats.org/markup-compatibility/2006">
          <mc:Choice Requires="x14">
            <control shapeId="250909" r:id="rId32" name="Check Box 29">
              <controlPr defaultSize="0" autoFill="0" autoLine="0" autoPict="0">
                <anchor moveWithCells="1">
                  <from>
                    <xdr:col>13</xdr:col>
                    <xdr:colOff>47625</xdr:colOff>
                    <xdr:row>38</xdr:row>
                    <xdr:rowOff>0</xdr:rowOff>
                  </from>
                  <to>
                    <xdr:col>17</xdr:col>
                    <xdr:colOff>142875</xdr:colOff>
                    <xdr:row>39</xdr:row>
                    <xdr:rowOff>0</xdr:rowOff>
                  </to>
                </anchor>
              </controlPr>
            </control>
          </mc:Choice>
        </mc:AlternateContent>
        <mc:AlternateContent xmlns:mc="http://schemas.openxmlformats.org/markup-compatibility/2006">
          <mc:Choice Requires="x14">
            <control shapeId="250911" r:id="rId33" name="Check Box 31">
              <controlPr defaultSize="0" autoFill="0" autoLine="0" autoPict="0">
                <anchor moveWithCells="1">
                  <from>
                    <xdr:col>13</xdr:col>
                    <xdr:colOff>47625</xdr:colOff>
                    <xdr:row>19</xdr:row>
                    <xdr:rowOff>19050</xdr:rowOff>
                  </from>
                  <to>
                    <xdr:col>17</xdr:col>
                    <xdr:colOff>85725</xdr:colOff>
                    <xdr:row>20</xdr:row>
                    <xdr:rowOff>28575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0"/>
  <sheetViews>
    <sheetView showGridLines="0" zoomScaleNormal="100" zoomScaleSheetLayoutView="100" workbookViewId="0">
      <selection activeCell="H2" sqref="H2"/>
    </sheetView>
  </sheetViews>
  <sheetFormatPr defaultColWidth="8" defaultRowHeight="12"/>
  <cols>
    <col min="1" max="1" width="1.5" style="176" customWidth="1"/>
    <col min="2" max="2" width="1.625" style="176" customWidth="1"/>
    <col min="3" max="26" width="2.375" style="176" customWidth="1"/>
    <col min="27" max="27" width="3.5" style="176" customWidth="1"/>
    <col min="28" max="76" width="2.375" style="176" customWidth="1"/>
    <col min="77" max="16384" width="8" style="176"/>
  </cols>
  <sheetData>
    <row r="1" spans="1:71" ht="14.1" customHeight="1">
      <c r="B1" s="1183" t="s">
        <v>957</v>
      </c>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4"/>
      <c r="AB1" s="1184"/>
      <c r="AC1" s="1184"/>
      <c r="AD1" s="1184"/>
      <c r="AE1" s="1184"/>
      <c r="AF1" s="1184"/>
      <c r="AG1" s="1184"/>
      <c r="AH1" s="1184"/>
      <c r="AI1" s="1184"/>
      <c r="AJ1" s="1184"/>
      <c r="AK1" s="1184"/>
      <c r="AL1" s="1184"/>
      <c r="AM1" s="1184"/>
      <c r="AN1" s="1184"/>
    </row>
    <row r="2" spans="1:71" ht="5.0999999999999996" customHeight="1" thickBot="1"/>
    <row r="3" spans="1:71" ht="14.1" customHeight="1">
      <c r="B3" s="1185" t="s">
        <v>574</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2077" t="s">
        <v>6</v>
      </c>
      <c r="AC3" s="1186"/>
      <c r="AD3" s="1186"/>
      <c r="AE3" s="1186"/>
      <c r="AF3" s="1186"/>
      <c r="AG3" s="1186"/>
      <c r="AH3" s="1186"/>
      <c r="AI3" s="1186"/>
      <c r="AJ3" s="1186"/>
      <c r="AK3" s="1186"/>
      <c r="AL3" s="1186"/>
      <c r="AM3" s="1186"/>
      <c r="AN3" s="2078"/>
      <c r="AQ3" s="15" t="s">
        <v>193</v>
      </c>
    </row>
    <row r="4" spans="1:71" ht="8.25" customHeight="1">
      <c r="A4" s="616"/>
      <c r="B4" s="360"/>
      <c r="C4" s="179"/>
      <c r="D4" s="361"/>
      <c r="E4" s="361"/>
      <c r="F4" s="361"/>
      <c r="G4" s="361"/>
      <c r="H4" s="361"/>
      <c r="I4" s="361"/>
      <c r="J4" s="361"/>
      <c r="K4" s="361"/>
      <c r="L4" s="361"/>
      <c r="M4" s="361"/>
      <c r="N4" s="361"/>
      <c r="O4" s="361"/>
      <c r="P4" s="361"/>
      <c r="Q4" s="361"/>
      <c r="R4" s="361"/>
      <c r="S4" s="361"/>
      <c r="T4" s="361"/>
      <c r="U4" s="361"/>
      <c r="V4" s="361"/>
      <c r="W4" s="361"/>
      <c r="X4" s="361"/>
      <c r="Y4" s="361"/>
      <c r="Z4" s="361"/>
      <c r="AA4" s="361"/>
      <c r="AB4" s="198"/>
      <c r="AC4" s="705"/>
      <c r="AD4" s="705"/>
      <c r="AE4" s="705"/>
      <c r="AF4" s="705"/>
      <c r="AG4" s="705"/>
      <c r="AH4" s="705"/>
      <c r="AI4" s="705"/>
      <c r="AJ4" s="705"/>
      <c r="AK4" s="705"/>
      <c r="AL4" s="705"/>
      <c r="AM4" s="705"/>
      <c r="AN4" s="355"/>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row>
    <row r="5" spans="1:71" ht="14.1" customHeight="1">
      <c r="A5" s="616"/>
      <c r="B5" s="196" t="s">
        <v>792</v>
      </c>
      <c r="C5" s="1014"/>
      <c r="D5" s="1014"/>
      <c r="E5" s="1014"/>
      <c r="F5" s="1014"/>
      <c r="G5" s="1014"/>
      <c r="H5" s="1014"/>
      <c r="I5" s="1014"/>
      <c r="J5" s="1014"/>
      <c r="K5" s="1014"/>
      <c r="L5" s="1014"/>
      <c r="M5" s="1014"/>
      <c r="N5" s="1014"/>
      <c r="O5" s="1014"/>
      <c r="P5" s="1014"/>
      <c r="Q5" s="1014"/>
      <c r="R5" s="1014"/>
      <c r="S5" s="1014"/>
      <c r="T5" s="1014"/>
      <c r="U5" s="1014"/>
      <c r="V5" s="1014"/>
      <c r="W5" s="1452"/>
      <c r="X5" s="1452"/>
      <c r="Y5" s="3"/>
      <c r="Z5" s="1452"/>
      <c r="AA5" s="1452"/>
      <c r="AB5" s="147" t="s">
        <v>1017</v>
      </c>
      <c r="AC5" s="362"/>
      <c r="AD5" s="45"/>
      <c r="AE5" s="45"/>
      <c r="AF5" s="45"/>
      <c r="AG5" s="45"/>
      <c r="AH5" s="45"/>
      <c r="AI5" s="45"/>
      <c r="AJ5" s="45"/>
      <c r="AK5" s="45"/>
      <c r="AL5" s="45"/>
      <c r="AM5" s="45"/>
      <c r="AN5" s="355"/>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row>
    <row r="6" spans="1:71" ht="14.1" customHeight="1">
      <c r="A6" s="616"/>
      <c r="B6" s="190"/>
      <c r="C6" s="1014" t="s">
        <v>793</v>
      </c>
      <c r="D6" s="179"/>
      <c r="E6" s="179"/>
      <c r="F6" s="179"/>
      <c r="G6" s="179"/>
      <c r="H6" s="179"/>
      <c r="I6" s="985"/>
      <c r="J6" s="985"/>
      <c r="K6" s="171"/>
      <c r="L6" s="171"/>
      <c r="M6" s="171"/>
      <c r="N6" s="171"/>
      <c r="O6" s="1013"/>
      <c r="P6" s="1013"/>
      <c r="Q6" s="1013"/>
      <c r="R6" s="1013"/>
      <c r="S6" s="1013"/>
      <c r="T6" s="1013"/>
      <c r="U6" s="1013"/>
      <c r="V6" s="1013"/>
      <c r="W6" s="363"/>
      <c r="X6" s="363"/>
      <c r="Y6" s="22"/>
      <c r="Z6" s="1014"/>
      <c r="AA6" s="1014"/>
      <c r="AB6" s="228" t="s">
        <v>794</v>
      </c>
      <c r="AC6" s="2032" t="s">
        <v>795</v>
      </c>
      <c r="AD6" s="3824"/>
      <c r="AE6" s="3824"/>
      <c r="AF6" s="3824"/>
      <c r="AG6" s="3824"/>
      <c r="AH6" s="3824"/>
      <c r="AI6" s="3824"/>
      <c r="AJ6" s="3824"/>
      <c r="AK6" s="3824"/>
      <c r="AL6" s="3824"/>
      <c r="AM6" s="3824"/>
      <c r="AN6" s="3825"/>
      <c r="AP6" s="597" t="s">
        <v>789</v>
      </c>
      <c r="AQ6" s="598" t="s">
        <v>796</v>
      </c>
      <c r="AR6" s="599"/>
      <c r="AS6" s="599"/>
      <c r="AT6" s="599"/>
      <c r="AU6" s="599"/>
      <c r="AV6" s="599"/>
      <c r="AW6" s="599"/>
      <c r="AX6" s="599"/>
      <c r="AY6" s="599"/>
      <c r="AZ6" s="599"/>
      <c r="BA6" s="599"/>
      <c r="BB6" s="599"/>
      <c r="BC6" s="599"/>
      <c r="BD6" s="599"/>
      <c r="BE6" s="599"/>
      <c r="BF6" s="599"/>
      <c r="BG6" s="599"/>
      <c r="BH6" s="599"/>
      <c r="BI6" s="599"/>
      <c r="BJ6" s="599"/>
      <c r="BK6" s="599"/>
      <c r="BL6" s="599"/>
      <c r="BM6" s="599"/>
      <c r="BN6" s="599"/>
      <c r="BO6" s="599"/>
      <c r="BP6" s="599"/>
      <c r="BQ6" s="600"/>
    </row>
    <row r="7" spans="1:71" ht="14.1" customHeight="1">
      <c r="A7" s="616"/>
      <c r="B7" s="190"/>
      <c r="C7" s="985"/>
      <c r="I7" s="820" t="s">
        <v>451</v>
      </c>
      <c r="J7" s="820"/>
      <c r="K7" s="820"/>
      <c r="L7" s="820"/>
      <c r="M7" s="820"/>
      <c r="N7" s="821"/>
      <c r="O7" s="821"/>
      <c r="P7" s="821"/>
      <c r="Q7" s="364" t="s">
        <v>130</v>
      </c>
      <c r="R7" s="821"/>
      <c r="S7" s="364" t="s">
        <v>98</v>
      </c>
      <c r="T7" s="821"/>
      <c r="U7" s="364" t="s">
        <v>44</v>
      </c>
      <c r="V7" s="365" t="s">
        <v>797</v>
      </c>
      <c r="Z7" s="992"/>
      <c r="AA7" s="992"/>
      <c r="AB7" s="228" t="s">
        <v>798</v>
      </c>
      <c r="AC7" s="1273" t="s">
        <v>452</v>
      </c>
      <c r="AD7" s="1273"/>
      <c r="AE7" s="1273"/>
      <c r="AF7" s="1273"/>
      <c r="AG7" s="1273"/>
      <c r="AH7" s="1273"/>
      <c r="AI7" s="1273"/>
      <c r="AJ7" s="1273"/>
      <c r="AK7" s="1273"/>
      <c r="AL7" s="1273"/>
      <c r="AM7" s="1273"/>
      <c r="AN7" s="1274"/>
      <c r="AP7" s="370"/>
      <c r="AQ7" s="2032" t="s">
        <v>799</v>
      </c>
      <c r="AR7" s="2032"/>
      <c r="AS7" s="2032"/>
      <c r="AT7" s="2032"/>
      <c r="AU7" s="2032"/>
      <c r="AV7" s="2032"/>
      <c r="AW7" s="2032"/>
      <c r="AX7" s="2032"/>
      <c r="AY7" s="2032"/>
      <c r="AZ7" s="2032"/>
      <c r="BA7" s="2032"/>
      <c r="BB7" s="2032"/>
      <c r="BC7" s="2032"/>
      <c r="BD7" s="2032"/>
      <c r="BE7" s="2032"/>
      <c r="BF7" s="2032"/>
      <c r="BG7" s="2032"/>
      <c r="BH7" s="2032"/>
      <c r="BI7" s="2032"/>
      <c r="BJ7" s="2032"/>
      <c r="BK7" s="2032"/>
      <c r="BL7" s="2032"/>
      <c r="BM7" s="2032"/>
      <c r="BN7" s="2032"/>
      <c r="BO7" s="2032"/>
      <c r="BP7" s="2032"/>
      <c r="BQ7" s="3821"/>
    </row>
    <row r="8" spans="1:71" ht="14.1" customHeight="1">
      <c r="A8" s="616"/>
      <c r="B8" s="190"/>
      <c r="C8" s="985"/>
      <c r="D8" s="179"/>
      <c r="E8" s="179"/>
      <c r="F8" s="179"/>
      <c r="I8" s="1014"/>
      <c r="J8" s="1014"/>
      <c r="AA8" s="179"/>
      <c r="AB8" s="228"/>
      <c r="AC8" s="1273"/>
      <c r="AD8" s="1273"/>
      <c r="AE8" s="1273"/>
      <c r="AF8" s="1273"/>
      <c r="AG8" s="1273"/>
      <c r="AH8" s="1273"/>
      <c r="AI8" s="1273"/>
      <c r="AJ8" s="1273"/>
      <c r="AK8" s="1273"/>
      <c r="AL8" s="1273"/>
      <c r="AM8" s="1273"/>
      <c r="AN8" s="1274"/>
      <c r="AP8" s="370"/>
      <c r="AQ8" s="2032"/>
      <c r="AR8" s="2032"/>
      <c r="AS8" s="2032"/>
      <c r="AT8" s="2032"/>
      <c r="AU8" s="2032"/>
      <c r="AV8" s="2032"/>
      <c r="AW8" s="2032"/>
      <c r="AX8" s="2032"/>
      <c r="AY8" s="2032"/>
      <c r="AZ8" s="2032"/>
      <c r="BA8" s="2032"/>
      <c r="BB8" s="2032"/>
      <c r="BC8" s="2032"/>
      <c r="BD8" s="2032"/>
      <c r="BE8" s="2032"/>
      <c r="BF8" s="2032"/>
      <c r="BG8" s="2032"/>
      <c r="BH8" s="2032"/>
      <c r="BI8" s="2032"/>
      <c r="BJ8" s="2032"/>
      <c r="BK8" s="2032"/>
      <c r="BL8" s="2032"/>
      <c r="BM8" s="2032"/>
      <c r="BN8" s="2032"/>
      <c r="BO8" s="2032"/>
      <c r="BP8" s="2032"/>
      <c r="BQ8" s="3821"/>
    </row>
    <row r="9" spans="1:71" ht="14.1" customHeight="1">
      <c r="A9" s="616"/>
      <c r="B9" s="190"/>
      <c r="C9" s="985"/>
      <c r="D9" s="1014" t="s">
        <v>0</v>
      </c>
      <c r="E9" s="1014"/>
      <c r="F9" s="1014"/>
      <c r="G9" s="179"/>
      <c r="H9" s="179"/>
      <c r="I9" s="985"/>
      <c r="J9" s="179"/>
      <c r="K9" s="179"/>
      <c r="L9" s="179"/>
      <c r="M9" s="985"/>
      <c r="N9" s="985"/>
      <c r="O9" s="985"/>
      <c r="P9" s="985"/>
      <c r="Q9" s="985"/>
      <c r="R9" s="985"/>
      <c r="S9" s="985"/>
      <c r="T9" s="985"/>
      <c r="U9" s="985"/>
      <c r="V9" s="985"/>
      <c r="W9" s="1452"/>
      <c r="X9" s="1452"/>
      <c r="Y9" s="3"/>
      <c r="Z9" s="179"/>
      <c r="AA9" s="179"/>
      <c r="AB9" s="228"/>
      <c r="AC9" s="1273"/>
      <c r="AD9" s="1273"/>
      <c r="AE9" s="1273"/>
      <c r="AF9" s="1273"/>
      <c r="AG9" s="1273"/>
      <c r="AH9" s="1273"/>
      <c r="AI9" s="1273"/>
      <c r="AJ9" s="1273"/>
      <c r="AK9" s="1273"/>
      <c r="AL9" s="1273"/>
      <c r="AM9" s="1273"/>
      <c r="AN9" s="1274"/>
      <c r="AP9" s="601"/>
      <c r="AQ9" s="3822"/>
      <c r="AR9" s="3822"/>
      <c r="AS9" s="3822"/>
      <c r="AT9" s="3822"/>
      <c r="AU9" s="3822"/>
      <c r="AV9" s="3822"/>
      <c r="AW9" s="3822"/>
      <c r="AX9" s="3822"/>
      <c r="AY9" s="3822"/>
      <c r="AZ9" s="3822"/>
      <c r="BA9" s="3822"/>
      <c r="BB9" s="3822"/>
      <c r="BC9" s="3822"/>
      <c r="BD9" s="3822"/>
      <c r="BE9" s="3822"/>
      <c r="BF9" s="3822"/>
      <c r="BG9" s="3822"/>
      <c r="BH9" s="3822"/>
      <c r="BI9" s="3822"/>
      <c r="BJ9" s="3822"/>
      <c r="BK9" s="3822"/>
      <c r="BL9" s="3822"/>
      <c r="BM9" s="3822"/>
      <c r="BN9" s="3822"/>
      <c r="BO9" s="3822"/>
      <c r="BP9" s="3822"/>
      <c r="BQ9" s="3823"/>
    </row>
    <row r="10" spans="1:71" ht="14.1" customHeight="1">
      <c r="A10" s="616"/>
      <c r="B10" s="190"/>
      <c r="C10" s="179"/>
      <c r="D10" s="179"/>
      <c r="E10" s="179"/>
      <c r="F10" s="179"/>
      <c r="G10" s="1014"/>
      <c r="H10" s="1014"/>
      <c r="I10" s="1200" t="s">
        <v>63</v>
      </c>
      <c r="J10" s="1200"/>
      <c r="K10" s="3738"/>
      <c r="L10" s="1412"/>
      <c r="M10" s="1412"/>
      <c r="N10" s="1412"/>
      <c r="O10" s="1412"/>
      <c r="P10" s="1200" t="s">
        <v>117</v>
      </c>
      <c r="Q10" s="1200"/>
      <c r="R10" s="3738"/>
      <c r="S10" s="1412"/>
      <c r="T10" s="1412"/>
      <c r="U10" s="1412"/>
      <c r="V10" s="1412"/>
      <c r="W10" s="1412"/>
      <c r="X10" s="1412"/>
      <c r="Y10" s="1014"/>
      <c r="Z10" s="1014"/>
      <c r="AA10" s="1014"/>
      <c r="AB10" s="2034" t="s">
        <v>1018</v>
      </c>
      <c r="AC10" s="1940"/>
      <c r="AD10" s="1940"/>
      <c r="AE10" s="1940"/>
      <c r="AF10" s="1940"/>
      <c r="AG10" s="1940"/>
      <c r="AH10" s="1940"/>
      <c r="AI10" s="1940"/>
      <c r="AJ10" s="1940"/>
      <c r="AK10" s="1940"/>
      <c r="AL10" s="1940"/>
      <c r="AM10" s="1940"/>
      <c r="AN10" s="355"/>
      <c r="AP10" s="362"/>
      <c r="AQ10" s="707"/>
      <c r="AR10" s="707"/>
      <c r="AS10" s="707"/>
      <c r="AT10" s="707"/>
      <c r="AU10" s="707"/>
      <c r="AV10" s="707"/>
      <c r="AW10" s="707"/>
      <c r="AX10" s="707"/>
      <c r="AY10" s="707"/>
      <c r="AZ10" s="707"/>
      <c r="BA10" s="707"/>
      <c r="BB10" s="707"/>
      <c r="BC10" s="707"/>
      <c r="BD10" s="707"/>
      <c r="BE10" s="707"/>
      <c r="BF10" s="707"/>
      <c r="BG10" s="707"/>
      <c r="BH10" s="707"/>
      <c r="BI10" s="707"/>
      <c r="BJ10" s="707"/>
      <c r="BK10" s="707"/>
      <c r="BL10" s="707"/>
      <c r="BM10" s="707"/>
      <c r="BN10" s="707"/>
      <c r="BO10" s="707"/>
      <c r="BP10" s="707"/>
      <c r="BQ10" s="707"/>
      <c r="BR10" s="179"/>
    </row>
    <row r="11" spans="1:71" ht="14.1" customHeight="1">
      <c r="A11" s="616"/>
      <c r="B11" s="190"/>
      <c r="C11" s="179"/>
      <c r="D11" s="1014"/>
      <c r="E11" s="1014"/>
      <c r="F11" s="1014"/>
      <c r="G11" s="1014"/>
      <c r="H11" s="1014"/>
      <c r="I11" s="985"/>
      <c r="J11" s="179"/>
      <c r="K11" s="179"/>
      <c r="L11" s="179"/>
      <c r="M11" s="1014"/>
      <c r="N11" s="1014"/>
      <c r="O11" s="1014"/>
      <c r="P11" s="1014"/>
      <c r="Q11" s="179"/>
      <c r="R11" s="1014"/>
      <c r="S11" s="1014"/>
      <c r="T11" s="1014"/>
      <c r="U11" s="1014"/>
      <c r="V11" s="1014"/>
      <c r="W11" s="44"/>
      <c r="X11" s="44"/>
      <c r="Y11" s="3"/>
      <c r="Z11" s="179"/>
      <c r="AA11" s="179"/>
      <c r="AB11" s="228" t="s">
        <v>801</v>
      </c>
      <c r="AC11" s="367" t="s">
        <v>697</v>
      </c>
      <c r="AD11" s="970"/>
      <c r="AE11" s="970"/>
      <c r="AF11" s="970"/>
      <c r="AG11" s="970"/>
      <c r="AH11" s="970"/>
      <c r="AI11" s="970"/>
      <c r="AJ11" s="970"/>
      <c r="AK11" s="970"/>
      <c r="AL11" s="970"/>
      <c r="AM11" s="970"/>
      <c r="AN11" s="366"/>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row>
    <row r="12" spans="1:71" ht="14.1" customHeight="1">
      <c r="A12" s="616"/>
      <c r="B12" s="194"/>
      <c r="C12" s="1014" t="s">
        <v>800</v>
      </c>
      <c r="D12" s="1014"/>
      <c r="E12" s="1014"/>
      <c r="F12" s="1014"/>
      <c r="G12" s="179"/>
      <c r="H12" s="179"/>
      <c r="I12" s="1014"/>
      <c r="J12" s="1014"/>
      <c r="K12" s="1014"/>
      <c r="L12" s="1014"/>
      <c r="M12" s="1014"/>
      <c r="N12" s="1014"/>
      <c r="O12" s="1014"/>
      <c r="P12" s="1014"/>
      <c r="Q12" s="1014"/>
      <c r="R12" s="1014"/>
      <c r="S12" s="1014"/>
      <c r="T12" s="1014"/>
      <c r="U12" s="1014"/>
      <c r="V12" s="1014"/>
      <c r="W12" s="1014"/>
      <c r="X12" s="1014"/>
      <c r="Y12" s="1014"/>
      <c r="Z12" s="1014"/>
      <c r="AA12" s="1014"/>
      <c r="AB12" s="228" t="s">
        <v>325</v>
      </c>
      <c r="AC12" s="1273" t="s">
        <v>1019</v>
      </c>
      <c r="AD12" s="1273"/>
      <c r="AE12" s="1273"/>
      <c r="AF12" s="1273"/>
      <c r="AG12" s="1273"/>
      <c r="AH12" s="1273"/>
      <c r="AI12" s="1273"/>
      <c r="AJ12" s="1273"/>
      <c r="AK12" s="1273"/>
      <c r="AL12" s="1273"/>
      <c r="AM12" s="1273"/>
      <c r="AN12" s="1000"/>
      <c r="AO12" s="194"/>
      <c r="AP12" s="597" t="s">
        <v>802</v>
      </c>
      <c r="AQ12" s="598" t="s">
        <v>853</v>
      </c>
      <c r="AR12" s="599"/>
      <c r="AS12" s="599"/>
      <c r="AT12" s="599"/>
      <c r="AU12" s="599"/>
      <c r="AV12" s="599"/>
      <c r="AW12" s="599"/>
      <c r="AX12" s="599"/>
      <c r="AY12" s="599"/>
      <c r="AZ12" s="599"/>
      <c r="BA12" s="599"/>
      <c r="BB12" s="599"/>
      <c r="BC12" s="599"/>
      <c r="BD12" s="599"/>
      <c r="BE12" s="599"/>
      <c r="BF12" s="599"/>
      <c r="BG12" s="599"/>
      <c r="BH12" s="599"/>
      <c r="BI12" s="599"/>
      <c r="BJ12" s="599"/>
      <c r="BK12" s="599"/>
      <c r="BL12" s="599"/>
      <c r="BM12" s="599"/>
      <c r="BN12" s="599"/>
      <c r="BO12" s="599"/>
      <c r="BP12" s="599"/>
      <c r="BQ12" s="600"/>
    </row>
    <row r="13" spans="1:71" ht="14.1" customHeight="1">
      <c r="A13" s="616"/>
      <c r="B13" s="190"/>
      <c r="C13" s="985"/>
      <c r="I13" s="820" t="s">
        <v>451</v>
      </c>
      <c r="J13" s="820"/>
      <c r="K13" s="820"/>
      <c r="L13" s="820"/>
      <c r="M13" s="820"/>
      <c r="O13" s="821"/>
      <c r="P13" s="821"/>
      <c r="Q13" s="821" t="s">
        <v>1216</v>
      </c>
      <c r="R13" s="364"/>
      <c r="S13" s="821" t="s">
        <v>1217</v>
      </c>
      <c r="T13" s="364"/>
      <c r="U13" s="821" t="s">
        <v>1218</v>
      </c>
      <c r="V13" s="364" t="s">
        <v>1219</v>
      </c>
      <c r="W13" s="365"/>
      <c r="Z13" s="992"/>
      <c r="AA13" s="992"/>
      <c r="AB13" s="228"/>
      <c r="AC13" s="1273"/>
      <c r="AD13" s="1273"/>
      <c r="AE13" s="1273"/>
      <c r="AF13" s="1273"/>
      <c r="AG13" s="1273"/>
      <c r="AH13" s="1273"/>
      <c r="AI13" s="1273"/>
      <c r="AJ13" s="1273"/>
      <c r="AK13" s="1273"/>
      <c r="AL13" s="1273"/>
      <c r="AM13" s="1273"/>
      <c r="AN13" s="1000"/>
      <c r="AP13" s="370"/>
      <c r="AQ13" s="2032" t="s">
        <v>986</v>
      </c>
      <c r="AR13" s="2032"/>
      <c r="AS13" s="2032"/>
      <c r="AT13" s="2032"/>
      <c r="AU13" s="2032"/>
      <c r="AV13" s="2032"/>
      <c r="AW13" s="2032"/>
      <c r="AX13" s="2032"/>
      <c r="AY13" s="2032"/>
      <c r="AZ13" s="2032"/>
      <c r="BA13" s="2032"/>
      <c r="BB13" s="2032"/>
      <c r="BC13" s="2032"/>
      <c r="BD13" s="2032"/>
      <c r="BE13" s="2032"/>
      <c r="BF13" s="2032"/>
      <c r="BG13" s="2032"/>
      <c r="BH13" s="2032"/>
      <c r="BI13" s="2032"/>
      <c r="BJ13" s="2032"/>
      <c r="BK13" s="2032"/>
      <c r="BL13" s="2032"/>
      <c r="BM13" s="2032"/>
      <c r="BN13" s="2032"/>
      <c r="BO13" s="2032"/>
      <c r="BP13" s="2032"/>
      <c r="BQ13" s="3821"/>
    </row>
    <row r="14" spans="1:71" ht="14.1" customHeight="1">
      <c r="A14" s="616"/>
      <c r="B14" s="190"/>
      <c r="C14" s="985"/>
      <c r="D14" s="179"/>
      <c r="E14" s="179"/>
      <c r="F14" s="179"/>
      <c r="I14" s="1014"/>
      <c r="J14" s="1014"/>
      <c r="K14" s="368"/>
      <c r="L14" s="368"/>
      <c r="M14" s="368"/>
      <c r="T14" s="368"/>
      <c r="U14" s="368"/>
      <c r="V14" s="368"/>
      <c r="W14" s="368"/>
      <c r="X14" s="368"/>
      <c r="AA14" s="179"/>
      <c r="AB14" s="228" t="s">
        <v>434</v>
      </c>
      <c r="AC14" s="1273" t="s">
        <v>454</v>
      </c>
      <c r="AD14" s="1273"/>
      <c r="AE14" s="1273"/>
      <c r="AF14" s="1273"/>
      <c r="AG14" s="1273"/>
      <c r="AH14" s="1273"/>
      <c r="AI14" s="1273"/>
      <c r="AJ14" s="1273"/>
      <c r="AK14" s="1273"/>
      <c r="AL14" s="1273"/>
      <c r="AM14" s="1273"/>
      <c r="AN14" s="1000"/>
      <c r="AP14" s="370"/>
      <c r="AQ14" s="2032"/>
      <c r="AR14" s="2032"/>
      <c r="AS14" s="2032"/>
      <c r="AT14" s="2032"/>
      <c r="AU14" s="2032"/>
      <c r="AV14" s="2032"/>
      <c r="AW14" s="2032"/>
      <c r="AX14" s="2032"/>
      <c r="AY14" s="2032"/>
      <c r="AZ14" s="2032"/>
      <c r="BA14" s="2032"/>
      <c r="BB14" s="2032"/>
      <c r="BC14" s="2032"/>
      <c r="BD14" s="2032"/>
      <c r="BE14" s="2032"/>
      <c r="BF14" s="2032"/>
      <c r="BG14" s="2032"/>
      <c r="BH14" s="2032"/>
      <c r="BI14" s="2032"/>
      <c r="BJ14" s="2032"/>
      <c r="BK14" s="2032"/>
      <c r="BL14" s="2032"/>
      <c r="BM14" s="2032"/>
      <c r="BN14" s="2032"/>
      <c r="BO14" s="2032"/>
      <c r="BP14" s="2032"/>
      <c r="BQ14" s="3821"/>
    </row>
    <row r="15" spans="1:71" ht="14.1" customHeight="1">
      <c r="A15" s="616"/>
      <c r="B15" s="190"/>
      <c r="C15" s="1014" t="s">
        <v>453</v>
      </c>
      <c r="D15" s="1014"/>
      <c r="E15" s="1014"/>
      <c r="F15" s="1014"/>
      <c r="G15" s="1014"/>
      <c r="H15" s="1014"/>
      <c r="I15" s="985"/>
      <c r="J15" s="179"/>
      <c r="K15" s="179"/>
      <c r="L15" s="179"/>
      <c r="M15" s="1014"/>
      <c r="N15" s="1014"/>
      <c r="O15" s="1014"/>
      <c r="P15" s="1014"/>
      <c r="Q15" s="179"/>
      <c r="R15" s="1014"/>
      <c r="S15" s="1014"/>
      <c r="T15" s="1014"/>
      <c r="U15" s="1014"/>
      <c r="V15" s="1014"/>
      <c r="W15" s="44"/>
      <c r="X15" s="44"/>
      <c r="Y15" s="3"/>
      <c r="Z15" s="179"/>
      <c r="AA15" s="179"/>
      <c r="AB15" s="228"/>
      <c r="AC15" s="1273"/>
      <c r="AD15" s="1273"/>
      <c r="AE15" s="1273"/>
      <c r="AF15" s="1273"/>
      <c r="AG15" s="1273"/>
      <c r="AH15" s="1273"/>
      <c r="AI15" s="1273"/>
      <c r="AJ15" s="1273"/>
      <c r="AK15" s="1273"/>
      <c r="AL15" s="1273"/>
      <c r="AM15" s="1273"/>
      <c r="AN15" s="1000"/>
      <c r="AP15" s="370"/>
      <c r="AQ15" s="2032"/>
      <c r="AR15" s="2032"/>
      <c r="AS15" s="2032"/>
      <c r="AT15" s="2032"/>
      <c r="AU15" s="2032"/>
      <c r="AV15" s="2032"/>
      <c r="AW15" s="2032"/>
      <c r="AX15" s="2032"/>
      <c r="AY15" s="2032"/>
      <c r="AZ15" s="2032"/>
      <c r="BA15" s="2032"/>
      <c r="BB15" s="2032"/>
      <c r="BC15" s="2032"/>
      <c r="BD15" s="2032"/>
      <c r="BE15" s="2032"/>
      <c r="BF15" s="2032"/>
      <c r="BG15" s="2032"/>
      <c r="BH15" s="2032"/>
      <c r="BI15" s="2032"/>
      <c r="BJ15" s="2032"/>
      <c r="BK15" s="2032"/>
      <c r="BL15" s="2032"/>
      <c r="BM15" s="2032"/>
      <c r="BN15" s="2032"/>
      <c r="BO15" s="2032"/>
      <c r="BP15" s="2032"/>
      <c r="BQ15" s="3821"/>
    </row>
    <row r="16" spans="1:71" ht="14.1" customHeight="1">
      <c r="A16" s="616"/>
      <c r="B16" s="190"/>
      <c r="C16" s="179"/>
      <c r="D16" s="1014"/>
      <c r="E16" s="1014"/>
      <c r="F16" s="1014"/>
      <c r="G16" s="1014"/>
      <c r="H16" s="1014"/>
      <c r="I16" s="985"/>
      <c r="J16" s="179"/>
      <c r="K16" s="179"/>
      <c r="L16" s="179"/>
      <c r="M16" s="1014"/>
      <c r="N16" s="1014"/>
      <c r="O16" s="1014"/>
      <c r="P16" s="1014"/>
      <c r="Q16" s="179"/>
      <c r="R16" s="1014"/>
      <c r="S16" s="1014"/>
      <c r="T16" s="1014"/>
      <c r="U16" s="1014"/>
      <c r="V16" s="1014"/>
      <c r="W16" s="44"/>
      <c r="X16" s="44"/>
      <c r="Y16" s="3"/>
      <c r="Z16" s="179"/>
      <c r="AA16" s="179"/>
      <c r="AB16" s="228"/>
      <c r="AC16" s="1273"/>
      <c r="AD16" s="1273"/>
      <c r="AE16" s="1273"/>
      <c r="AF16" s="1273"/>
      <c r="AG16" s="1273"/>
      <c r="AH16" s="1273"/>
      <c r="AI16" s="1273"/>
      <c r="AJ16" s="1273"/>
      <c r="AK16" s="1273"/>
      <c r="AL16" s="1273"/>
      <c r="AM16" s="1273"/>
      <c r="AN16" s="1000"/>
      <c r="AP16" s="370"/>
      <c r="AQ16" s="2032"/>
      <c r="AR16" s="2032"/>
      <c r="AS16" s="2032"/>
      <c r="AT16" s="2032"/>
      <c r="AU16" s="2032"/>
      <c r="AV16" s="2032"/>
      <c r="AW16" s="2032"/>
      <c r="AX16" s="2032"/>
      <c r="AY16" s="2032"/>
      <c r="AZ16" s="2032"/>
      <c r="BA16" s="2032"/>
      <c r="BB16" s="2032"/>
      <c r="BC16" s="2032"/>
      <c r="BD16" s="2032"/>
      <c r="BE16" s="2032"/>
      <c r="BF16" s="2032"/>
      <c r="BG16" s="2032"/>
      <c r="BH16" s="2032"/>
      <c r="BI16" s="2032"/>
      <c r="BJ16" s="2032"/>
      <c r="BK16" s="2032"/>
      <c r="BL16" s="2032"/>
      <c r="BM16" s="2032"/>
      <c r="BN16" s="2032"/>
      <c r="BO16" s="2032"/>
      <c r="BP16" s="2032"/>
      <c r="BQ16" s="3821"/>
    </row>
    <row r="17" spans="1:70" ht="14.1" customHeight="1">
      <c r="A17" s="616"/>
      <c r="B17" s="190"/>
      <c r="C17" s="179"/>
      <c r="D17" s="1014"/>
      <c r="E17" s="1014"/>
      <c r="F17" s="1014"/>
      <c r="G17" s="1014"/>
      <c r="H17" s="1014"/>
      <c r="I17" s="985"/>
      <c r="J17" s="179"/>
      <c r="K17" s="179"/>
      <c r="L17" s="179"/>
      <c r="M17" s="1014"/>
      <c r="N17" s="1014"/>
      <c r="O17" s="1014"/>
      <c r="P17" s="1014"/>
      <c r="Q17" s="179"/>
      <c r="R17" s="1014"/>
      <c r="S17" s="1014"/>
      <c r="T17" s="1014"/>
      <c r="U17" s="1014"/>
      <c r="V17" s="1014"/>
      <c r="W17" s="44"/>
      <c r="X17" s="44"/>
      <c r="Y17" s="3"/>
      <c r="Z17" s="179"/>
      <c r="AA17" s="179"/>
      <c r="AB17" s="228"/>
      <c r="AC17" s="1273"/>
      <c r="AD17" s="1273"/>
      <c r="AE17" s="1273"/>
      <c r="AF17" s="1273"/>
      <c r="AG17" s="1273"/>
      <c r="AH17" s="1273"/>
      <c r="AI17" s="1273"/>
      <c r="AJ17" s="1273"/>
      <c r="AK17" s="1273"/>
      <c r="AL17" s="1273"/>
      <c r="AM17" s="1273"/>
      <c r="AN17" s="1000"/>
      <c r="AP17" s="370"/>
      <c r="AQ17" s="2032"/>
      <c r="AR17" s="2032"/>
      <c r="AS17" s="2032"/>
      <c r="AT17" s="2032"/>
      <c r="AU17" s="2032"/>
      <c r="AV17" s="2032"/>
      <c r="AW17" s="2032"/>
      <c r="AX17" s="2032"/>
      <c r="AY17" s="2032"/>
      <c r="AZ17" s="2032"/>
      <c r="BA17" s="2032"/>
      <c r="BB17" s="2032"/>
      <c r="BC17" s="2032"/>
      <c r="BD17" s="2032"/>
      <c r="BE17" s="2032"/>
      <c r="BF17" s="2032"/>
      <c r="BG17" s="2032"/>
      <c r="BH17" s="2032"/>
      <c r="BI17" s="2032"/>
      <c r="BJ17" s="2032"/>
      <c r="BK17" s="2032"/>
      <c r="BL17" s="2032"/>
      <c r="BM17" s="2032"/>
      <c r="BN17" s="2032"/>
      <c r="BO17" s="2032"/>
      <c r="BP17" s="2032"/>
      <c r="BQ17" s="3821"/>
    </row>
    <row r="18" spans="1:70" ht="14.1" customHeight="1">
      <c r="A18" s="616"/>
      <c r="B18" s="190"/>
      <c r="C18" s="1014" t="s">
        <v>803</v>
      </c>
      <c r="D18" s="1014"/>
      <c r="E18" s="1014"/>
      <c r="F18" s="1014"/>
      <c r="G18" s="179"/>
      <c r="H18" s="179"/>
      <c r="I18" s="985"/>
      <c r="J18" s="1014"/>
      <c r="K18" s="1014"/>
      <c r="L18" s="1014"/>
      <c r="M18" s="1014"/>
      <c r="N18" s="1014"/>
      <c r="O18" s="1014"/>
      <c r="P18" s="1014"/>
      <c r="Q18" s="179"/>
      <c r="R18" s="1014"/>
      <c r="S18" s="1014"/>
      <c r="T18" s="1014"/>
      <c r="U18" s="1014"/>
      <c r="V18" s="1012" t="s">
        <v>130</v>
      </c>
      <c r="W18" s="1200"/>
      <c r="X18" s="1200"/>
      <c r="Y18" s="1012" t="s">
        <v>97</v>
      </c>
      <c r="Z18" s="1014"/>
      <c r="AA18" s="44"/>
      <c r="AB18" s="2034" t="s">
        <v>1020</v>
      </c>
      <c r="AC18" s="1940"/>
      <c r="AD18" s="1940"/>
      <c r="AE18" s="1940"/>
      <c r="AF18" s="1940"/>
      <c r="AG18" s="1940"/>
      <c r="AH18" s="1940"/>
      <c r="AI18" s="1940"/>
      <c r="AJ18" s="1940"/>
      <c r="AK18" s="1940"/>
      <c r="AL18" s="1940"/>
      <c r="AM18" s="1940"/>
      <c r="AN18" s="1000"/>
      <c r="AP18" s="235"/>
      <c r="AQ18" s="3822"/>
      <c r="AR18" s="3822"/>
      <c r="AS18" s="3822"/>
      <c r="AT18" s="3822"/>
      <c r="AU18" s="3822"/>
      <c r="AV18" s="3822"/>
      <c r="AW18" s="3822"/>
      <c r="AX18" s="3822"/>
      <c r="AY18" s="3822"/>
      <c r="AZ18" s="3822"/>
      <c r="BA18" s="3822"/>
      <c r="BB18" s="3822"/>
      <c r="BC18" s="3822"/>
      <c r="BD18" s="3822"/>
      <c r="BE18" s="3822"/>
      <c r="BF18" s="3822"/>
      <c r="BG18" s="3822"/>
      <c r="BH18" s="3822"/>
      <c r="BI18" s="3822"/>
      <c r="BJ18" s="3822"/>
      <c r="BK18" s="3822"/>
      <c r="BL18" s="3822"/>
      <c r="BM18" s="3822"/>
      <c r="BN18" s="3822"/>
      <c r="BO18" s="3822"/>
      <c r="BP18" s="3822"/>
      <c r="BQ18" s="3823"/>
    </row>
    <row r="19" spans="1:70" ht="14.1" customHeight="1">
      <c r="A19" s="616"/>
      <c r="B19" s="190"/>
      <c r="C19" s="179"/>
      <c r="D19" s="1014"/>
      <c r="E19" s="1014"/>
      <c r="F19" s="1014"/>
      <c r="G19" s="179"/>
      <c r="H19" s="179"/>
      <c r="I19" s="985"/>
      <c r="J19" s="985"/>
      <c r="K19" s="1014"/>
      <c r="L19" s="1014"/>
      <c r="M19" s="1014"/>
      <c r="N19" s="1014"/>
      <c r="O19" s="1014"/>
      <c r="P19" s="1014"/>
      <c r="Q19" s="44"/>
      <c r="R19" s="44"/>
      <c r="S19" s="3"/>
      <c r="T19" s="44"/>
      <c r="U19" s="44"/>
      <c r="V19" s="1014"/>
      <c r="W19" s="1452"/>
      <c r="X19" s="1452"/>
      <c r="Y19" s="1452"/>
      <c r="Z19" s="1452"/>
      <c r="AA19" s="1452"/>
      <c r="AB19" s="228" t="s">
        <v>801</v>
      </c>
      <c r="AC19" s="45" t="s">
        <v>987</v>
      </c>
      <c r="AD19" s="970"/>
      <c r="AE19" s="970"/>
      <c r="AF19" s="970"/>
      <c r="AG19" s="970"/>
      <c r="AH19" s="970"/>
      <c r="AI19" s="970"/>
      <c r="AJ19" s="970"/>
      <c r="AK19" s="970"/>
      <c r="AL19" s="970"/>
      <c r="AM19" s="970"/>
      <c r="AN19" s="1000"/>
      <c r="AP19" s="284" t="s">
        <v>603</v>
      </c>
      <c r="AQ19" s="285" t="s">
        <v>804</v>
      </c>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9"/>
      <c r="BR19" s="179"/>
    </row>
    <row r="20" spans="1:70" ht="14.1" customHeight="1">
      <c r="A20" s="616"/>
      <c r="B20" s="190"/>
      <c r="C20" s="179"/>
      <c r="D20" s="179" t="s">
        <v>455</v>
      </c>
      <c r="E20" s="179"/>
      <c r="F20" s="179"/>
      <c r="G20" s="179"/>
      <c r="H20" s="179"/>
      <c r="I20" s="985"/>
      <c r="J20" s="179"/>
      <c r="K20" s="1014"/>
      <c r="L20" s="1014"/>
      <c r="M20" s="1014"/>
      <c r="N20" s="1014"/>
      <c r="O20" s="1014"/>
      <c r="P20" s="179"/>
      <c r="Q20" s="1014"/>
      <c r="R20" s="1014"/>
      <c r="S20" s="179"/>
      <c r="T20" s="1014"/>
      <c r="U20" s="1014"/>
      <c r="V20" s="992"/>
      <c r="W20" s="992"/>
      <c r="X20" s="992"/>
      <c r="Y20" s="992"/>
      <c r="Z20" s="992"/>
      <c r="AA20" s="992"/>
      <c r="AB20" s="228" t="s">
        <v>211</v>
      </c>
      <c r="AC20" s="1273" t="s">
        <v>908</v>
      </c>
      <c r="AD20" s="1273"/>
      <c r="AE20" s="1273"/>
      <c r="AF20" s="1273"/>
      <c r="AG20" s="1273"/>
      <c r="AH20" s="1273"/>
      <c r="AI20" s="1273"/>
      <c r="AJ20" s="1273"/>
      <c r="AK20" s="1273"/>
      <c r="AL20" s="1273"/>
      <c r="AM20" s="1273"/>
      <c r="AN20" s="1000"/>
      <c r="AP20" s="370"/>
      <c r="AQ20" s="1273" t="s">
        <v>805</v>
      </c>
      <c r="AR20" s="1273"/>
      <c r="AS20" s="1273"/>
      <c r="AT20" s="1273"/>
      <c r="AU20" s="1273"/>
      <c r="AV20" s="1273"/>
      <c r="AW20" s="1273"/>
      <c r="AX20" s="1273"/>
      <c r="AY20" s="1273"/>
      <c r="AZ20" s="1273"/>
      <c r="BA20" s="1273"/>
      <c r="BB20" s="1273"/>
      <c r="BC20" s="1273"/>
      <c r="BD20" s="1273"/>
      <c r="BE20" s="1273"/>
      <c r="BF20" s="1273"/>
      <c r="BG20" s="1273"/>
      <c r="BH20" s="1273"/>
      <c r="BI20" s="1273"/>
      <c r="BJ20" s="1273"/>
      <c r="BK20" s="1273"/>
      <c r="BL20" s="1273"/>
      <c r="BM20" s="1273"/>
      <c r="BN20" s="1273"/>
      <c r="BO20" s="1273"/>
      <c r="BP20" s="1273"/>
      <c r="BQ20" s="3818"/>
      <c r="BR20" s="179"/>
    </row>
    <row r="21" spans="1:70" ht="14.1" customHeight="1">
      <c r="A21" s="616"/>
      <c r="B21" s="190"/>
      <c r="D21" s="179"/>
      <c r="E21" s="179"/>
      <c r="F21" s="179"/>
      <c r="G21" s="179"/>
      <c r="H21" s="179"/>
      <c r="I21" s="985"/>
      <c r="J21" s="1014"/>
      <c r="K21" s="985"/>
      <c r="L21" s="985"/>
      <c r="M21" s="985"/>
      <c r="N21" s="985"/>
      <c r="O21" s="985"/>
      <c r="P21" s="985"/>
      <c r="Q21" s="985"/>
      <c r="R21" s="985"/>
      <c r="S21" s="985"/>
      <c r="T21" s="985"/>
      <c r="U21" s="992"/>
      <c r="V21" s="992"/>
      <c r="W21" s="3"/>
      <c r="X21" s="993"/>
      <c r="Y21" s="993"/>
      <c r="Z21" s="985"/>
      <c r="AA21" s="985"/>
      <c r="AB21" s="228"/>
      <c r="AC21" s="1273"/>
      <c r="AD21" s="1273"/>
      <c r="AE21" s="1273"/>
      <c r="AF21" s="1273"/>
      <c r="AG21" s="1273"/>
      <c r="AH21" s="1273"/>
      <c r="AI21" s="1273"/>
      <c r="AJ21" s="1273"/>
      <c r="AK21" s="1273"/>
      <c r="AL21" s="1273"/>
      <c r="AM21" s="1273"/>
      <c r="AN21" s="1000"/>
      <c r="AP21" s="370"/>
      <c r="AQ21" s="1273"/>
      <c r="AR21" s="1273"/>
      <c r="AS21" s="1273"/>
      <c r="AT21" s="1273"/>
      <c r="AU21" s="1273"/>
      <c r="AV21" s="1273"/>
      <c r="AW21" s="1273"/>
      <c r="AX21" s="1273"/>
      <c r="AY21" s="1273"/>
      <c r="AZ21" s="1273"/>
      <c r="BA21" s="1273"/>
      <c r="BB21" s="1273"/>
      <c r="BC21" s="1273"/>
      <c r="BD21" s="1273"/>
      <c r="BE21" s="1273"/>
      <c r="BF21" s="1273"/>
      <c r="BG21" s="1273"/>
      <c r="BH21" s="1273"/>
      <c r="BI21" s="1273"/>
      <c r="BJ21" s="1273"/>
      <c r="BK21" s="1273"/>
      <c r="BL21" s="1273"/>
      <c r="BM21" s="1273"/>
      <c r="BN21" s="1273"/>
      <c r="BO21" s="1273"/>
      <c r="BP21" s="1273"/>
      <c r="BQ21" s="3818"/>
      <c r="BR21" s="179"/>
    </row>
    <row r="22" spans="1:70" ht="14.1" customHeight="1">
      <c r="A22" s="616"/>
      <c r="B22" s="190"/>
      <c r="D22" s="985" t="s">
        <v>806</v>
      </c>
      <c r="E22" s="985"/>
      <c r="F22" s="985"/>
      <c r="G22" s="985"/>
      <c r="H22" s="985"/>
      <c r="I22" s="1014"/>
      <c r="J22" s="1014"/>
      <c r="K22" s="1014"/>
      <c r="L22" s="1191"/>
      <c r="M22" s="1191"/>
      <c r="N22" s="1191"/>
      <c r="O22" s="1191"/>
      <c r="P22" s="1191"/>
      <c r="Q22" s="1191"/>
      <c r="R22" s="1191"/>
      <c r="S22" s="1191"/>
      <c r="T22" s="1191"/>
      <c r="U22" s="1191"/>
      <c r="V22" s="1191"/>
      <c r="W22" s="1191"/>
      <c r="X22" s="1191"/>
      <c r="Y22" s="1191"/>
      <c r="Z22" s="1191"/>
      <c r="AA22" s="829"/>
      <c r="AB22" s="228"/>
      <c r="AC22" s="1273"/>
      <c r="AD22" s="1273"/>
      <c r="AE22" s="1273"/>
      <c r="AF22" s="1273"/>
      <c r="AG22" s="1273"/>
      <c r="AH22" s="1273"/>
      <c r="AI22" s="1273"/>
      <c r="AJ22" s="1273"/>
      <c r="AK22" s="1273"/>
      <c r="AL22" s="1273"/>
      <c r="AM22" s="1273"/>
      <c r="AN22" s="1000"/>
      <c r="AP22" s="370"/>
      <c r="AQ22" s="1273"/>
      <c r="AR22" s="1273"/>
      <c r="AS22" s="1273"/>
      <c r="AT22" s="1273"/>
      <c r="AU22" s="1273"/>
      <c r="AV22" s="1273"/>
      <c r="AW22" s="1273"/>
      <c r="AX22" s="1273"/>
      <c r="AY22" s="1273"/>
      <c r="AZ22" s="1273"/>
      <c r="BA22" s="1273"/>
      <c r="BB22" s="1273"/>
      <c r="BC22" s="1273"/>
      <c r="BD22" s="1273"/>
      <c r="BE22" s="1273"/>
      <c r="BF22" s="1273"/>
      <c r="BG22" s="1273"/>
      <c r="BH22" s="1273"/>
      <c r="BI22" s="1273"/>
      <c r="BJ22" s="1273"/>
      <c r="BK22" s="1273"/>
      <c r="BL22" s="1273"/>
      <c r="BM22" s="1273"/>
      <c r="BN22" s="1273"/>
      <c r="BO22" s="1273"/>
      <c r="BP22" s="1273"/>
      <c r="BQ22" s="3818"/>
    </row>
    <row r="23" spans="1:70" ht="14.1" customHeight="1">
      <c r="A23" s="616"/>
      <c r="B23" s="190"/>
      <c r="C23" s="1014"/>
      <c r="D23" s="985"/>
      <c r="E23" s="985"/>
      <c r="F23" s="985"/>
      <c r="G23" s="179"/>
      <c r="H23" s="179"/>
      <c r="I23" s="1014"/>
      <c r="J23" s="1008"/>
      <c r="K23" s="1008"/>
      <c r="L23" s="1191"/>
      <c r="M23" s="1191"/>
      <c r="N23" s="1191"/>
      <c r="O23" s="1191"/>
      <c r="P23" s="1191"/>
      <c r="Q23" s="1191"/>
      <c r="R23" s="1191"/>
      <c r="S23" s="1191"/>
      <c r="T23" s="1191"/>
      <c r="U23" s="1191"/>
      <c r="V23" s="1191"/>
      <c r="W23" s="1191"/>
      <c r="X23" s="1191"/>
      <c r="Y23" s="1191"/>
      <c r="Z23" s="1191"/>
      <c r="AA23" s="829"/>
      <c r="AB23" s="228" t="s">
        <v>211</v>
      </c>
      <c r="AC23" s="1273" t="s">
        <v>807</v>
      </c>
      <c r="AD23" s="1273"/>
      <c r="AE23" s="1273"/>
      <c r="AF23" s="1273"/>
      <c r="AG23" s="1273"/>
      <c r="AH23" s="1273"/>
      <c r="AI23" s="1273"/>
      <c r="AJ23" s="1273"/>
      <c r="AK23" s="1273"/>
      <c r="AL23" s="1273"/>
      <c r="AM23" s="1273"/>
      <c r="AN23" s="193"/>
      <c r="AO23" s="739"/>
      <c r="AP23" s="370"/>
      <c r="AQ23" s="1273"/>
      <c r="AR23" s="1273"/>
      <c r="AS23" s="1273"/>
      <c r="AT23" s="1273"/>
      <c r="AU23" s="1273"/>
      <c r="AV23" s="1273"/>
      <c r="AW23" s="1273"/>
      <c r="AX23" s="1273"/>
      <c r="AY23" s="1273"/>
      <c r="AZ23" s="1273"/>
      <c r="BA23" s="1273"/>
      <c r="BB23" s="1273"/>
      <c r="BC23" s="1273"/>
      <c r="BD23" s="1273"/>
      <c r="BE23" s="1273"/>
      <c r="BF23" s="1273"/>
      <c r="BG23" s="1273"/>
      <c r="BH23" s="1273"/>
      <c r="BI23" s="1273"/>
      <c r="BJ23" s="1273"/>
      <c r="BK23" s="1273"/>
      <c r="BL23" s="1273"/>
      <c r="BM23" s="1273"/>
      <c r="BN23" s="1273"/>
      <c r="BO23" s="1273"/>
      <c r="BP23" s="1273"/>
      <c r="BQ23" s="3818"/>
    </row>
    <row r="24" spans="1:70" ht="14.1" customHeight="1">
      <c r="A24" s="616"/>
      <c r="B24" s="190"/>
      <c r="C24" s="985"/>
      <c r="D24" s="179" t="s">
        <v>808</v>
      </c>
      <c r="E24" s="179"/>
      <c r="F24" s="179"/>
      <c r="G24" s="179"/>
      <c r="H24" s="179"/>
      <c r="I24" s="985"/>
      <c r="J24" s="1014"/>
      <c r="K24" s="1014"/>
      <c r="L24" s="1014"/>
      <c r="M24" s="1014"/>
      <c r="N24" s="985"/>
      <c r="O24" s="985"/>
      <c r="P24" s="179"/>
      <c r="Q24" s="985"/>
      <c r="R24" s="985"/>
      <c r="S24" s="985"/>
      <c r="T24" s="985"/>
      <c r="U24" s="985"/>
      <c r="V24" s="985"/>
      <c r="W24" s="179"/>
      <c r="X24" s="179"/>
      <c r="Y24" s="1014"/>
      <c r="Z24" s="179"/>
      <c r="AA24" s="179"/>
      <c r="AB24" s="228"/>
      <c r="AC24" s="1273"/>
      <c r="AD24" s="1273"/>
      <c r="AE24" s="1273"/>
      <c r="AF24" s="1273"/>
      <c r="AG24" s="1273"/>
      <c r="AH24" s="1273"/>
      <c r="AI24" s="1273"/>
      <c r="AJ24" s="1273"/>
      <c r="AK24" s="1273"/>
      <c r="AL24" s="1273"/>
      <c r="AM24" s="1273"/>
      <c r="AN24" s="1000"/>
      <c r="AP24" s="235"/>
      <c r="AQ24" s="3819"/>
      <c r="AR24" s="3819"/>
      <c r="AS24" s="3819"/>
      <c r="AT24" s="3819"/>
      <c r="AU24" s="3819"/>
      <c r="AV24" s="3819"/>
      <c r="AW24" s="3819"/>
      <c r="AX24" s="3819"/>
      <c r="AY24" s="3819"/>
      <c r="AZ24" s="3819"/>
      <c r="BA24" s="3819"/>
      <c r="BB24" s="3819"/>
      <c r="BC24" s="3819"/>
      <c r="BD24" s="3819"/>
      <c r="BE24" s="3819"/>
      <c r="BF24" s="3819"/>
      <c r="BG24" s="3819"/>
      <c r="BH24" s="3819"/>
      <c r="BI24" s="3819"/>
      <c r="BJ24" s="3819"/>
      <c r="BK24" s="3819"/>
      <c r="BL24" s="3819"/>
      <c r="BM24" s="3819"/>
      <c r="BN24" s="3819"/>
      <c r="BO24" s="3819"/>
      <c r="BP24" s="3819"/>
      <c r="BQ24" s="3820"/>
    </row>
    <row r="25" spans="1:70" ht="14.1" customHeight="1">
      <c r="A25" s="616"/>
      <c r="B25" s="190"/>
      <c r="C25" s="985"/>
      <c r="D25" s="371" t="s">
        <v>162</v>
      </c>
      <c r="E25" s="371"/>
      <c r="F25" s="371"/>
      <c r="G25" s="179"/>
      <c r="H25" s="179"/>
      <c r="I25" s="985"/>
      <c r="J25" s="1014"/>
      <c r="K25" s="1014"/>
      <c r="L25" s="1014"/>
      <c r="M25" s="1014"/>
      <c r="N25" s="985"/>
      <c r="O25" s="985"/>
      <c r="Q25" s="985"/>
      <c r="R25" s="985"/>
      <c r="S25" s="985"/>
      <c r="T25" s="985"/>
      <c r="U25" s="985"/>
      <c r="V25" s="985"/>
      <c r="Y25" s="1014"/>
      <c r="AB25" s="985"/>
      <c r="AC25" s="179"/>
      <c r="AD25" s="985"/>
      <c r="AE25" s="985"/>
      <c r="AF25" s="985"/>
      <c r="AG25" s="1014"/>
      <c r="AH25" s="1014"/>
      <c r="AI25" s="1014"/>
      <c r="AJ25" s="1014"/>
      <c r="AK25" s="1014"/>
      <c r="AL25" s="1014"/>
      <c r="AM25" s="1014"/>
      <c r="AN25" s="189"/>
    </row>
    <row r="26" spans="1:70" ht="18" customHeight="1">
      <c r="A26" s="616"/>
      <c r="B26" s="190"/>
      <c r="C26" s="1294" t="s">
        <v>1259</v>
      </c>
      <c r="D26" s="1295"/>
      <c r="E26" s="1295"/>
      <c r="F26" s="1295"/>
      <c r="G26" s="1295"/>
      <c r="H26" s="1295"/>
      <c r="I26" s="1295"/>
      <c r="J26" s="1296"/>
      <c r="K26" s="1294" t="s">
        <v>1</v>
      </c>
      <c r="L26" s="1295"/>
      <c r="M26" s="1295"/>
      <c r="N26" s="1295"/>
      <c r="O26" s="1295"/>
      <c r="P26" s="1295"/>
      <c r="Q26" s="1295"/>
      <c r="R26" s="1295"/>
      <c r="S26" s="1295"/>
      <c r="T26" s="1295"/>
      <c r="U26" s="1295"/>
      <c r="V26" s="1295"/>
      <c r="W26" s="1295"/>
      <c r="X26" s="1295"/>
      <c r="Y26" s="1295"/>
      <c r="Z26" s="1295"/>
      <c r="AA26" s="1295"/>
      <c r="AB26" s="1295"/>
      <c r="AC26" s="1295"/>
      <c r="AD26" s="1295"/>
      <c r="AE26" s="1296"/>
      <c r="AF26" s="1294" t="s">
        <v>1236</v>
      </c>
      <c r="AG26" s="1295"/>
      <c r="AH26" s="1295"/>
      <c r="AI26" s="1295"/>
      <c r="AJ26" s="1296"/>
      <c r="AK26" s="1295" t="s">
        <v>1235</v>
      </c>
      <c r="AL26" s="1295"/>
      <c r="AM26" s="1296"/>
      <c r="AN26" s="189"/>
      <c r="AP26" s="179"/>
    </row>
    <row r="27" spans="1:70" ht="18" customHeight="1">
      <c r="A27" s="616"/>
      <c r="B27" s="190"/>
      <c r="C27" s="3812" t="s">
        <v>161</v>
      </c>
      <c r="D27" s="3813"/>
      <c r="E27" s="3816"/>
      <c r="F27" s="3816"/>
      <c r="G27" s="1009" t="s">
        <v>44</v>
      </c>
      <c r="H27" s="1009" t="s">
        <v>1214</v>
      </c>
      <c r="I27" s="1027"/>
      <c r="J27" s="1028" t="s">
        <v>1215</v>
      </c>
      <c r="K27" s="235"/>
      <c r="L27" s="1003"/>
      <c r="M27" s="1003"/>
      <c r="N27" s="1003"/>
      <c r="O27" s="1003"/>
      <c r="P27" s="1003"/>
      <c r="Q27" s="1003"/>
      <c r="R27" s="1003"/>
      <c r="S27" s="1003"/>
      <c r="T27" s="1003"/>
      <c r="U27" s="372"/>
      <c r="V27" s="1009" t="s">
        <v>791</v>
      </c>
      <c r="W27" s="3814"/>
      <c r="X27" s="3814"/>
      <c r="Y27" s="3814"/>
      <c r="Z27" s="3814"/>
      <c r="AA27" s="3814"/>
      <c r="AB27" s="3814"/>
      <c r="AC27" s="3814"/>
      <c r="AD27" s="3814"/>
      <c r="AE27" s="373" t="s">
        <v>790</v>
      </c>
      <c r="AF27" s="3815"/>
      <c r="AG27" s="3816"/>
      <c r="AH27" s="3816"/>
      <c r="AI27" s="3816"/>
      <c r="AJ27" s="3817"/>
      <c r="AK27" s="3816"/>
      <c r="AL27" s="3816"/>
      <c r="AM27" s="3817"/>
      <c r="AN27" s="189"/>
      <c r="AP27" s="179"/>
    </row>
    <row r="28" spans="1:70" ht="18" customHeight="1">
      <c r="A28" s="616"/>
      <c r="B28" s="190"/>
      <c r="C28" s="3812" t="s">
        <v>809</v>
      </c>
      <c r="D28" s="3813"/>
      <c r="E28" s="3816"/>
      <c r="F28" s="3816"/>
      <c r="G28" s="1009" t="s">
        <v>44</v>
      </c>
      <c r="H28" s="1009" t="s">
        <v>1214</v>
      </c>
      <c r="I28" s="1027"/>
      <c r="J28" s="1028" t="s">
        <v>1215</v>
      </c>
      <c r="K28" s="374"/>
      <c r="L28" s="372"/>
      <c r="M28" s="372"/>
      <c r="N28" s="372"/>
      <c r="O28" s="372"/>
      <c r="P28" s="372"/>
      <c r="Q28" s="372"/>
      <c r="R28" s="372"/>
      <c r="S28" s="372"/>
      <c r="T28" s="372"/>
      <c r="U28" s="372"/>
      <c r="V28" s="1009" t="s">
        <v>791</v>
      </c>
      <c r="W28" s="3814"/>
      <c r="X28" s="3814"/>
      <c r="Y28" s="3814"/>
      <c r="Z28" s="3814"/>
      <c r="AA28" s="3814"/>
      <c r="AB28" s="3814"/>
      <c r="AC28" s="3814"/>
      <c r="AD28" s="3814"/>
      <c r="AE28" s="373" t="s">
        <v>790</v>
      </c>
      <c r="AF28" s="3815"/>
      <c r="AG28" s="3816"/>
      <c r="AH28" s="3816"/>
      <c r="AI28" s="3816"/>
      <c r="AJ28" s="3817"/>
      <c r="AK28" s="3816"/>
      <c r="AL28" s="3816"/>
      <c r="AM28" s="3817"/>
      <c r="AN28" s="189"/>
      <c r="AP28" s="179"/>
    </row>
    <row r="29" spans="1:70" ht="18" customHeight="1">
      <c r="A29" s="616"/>
      <c r="B29" s="375"/>
      <c r="C29" s="3812" t="s">
        <v>810</v>
      </c>
      <c r="D29" s="3813"/>
      <c r="E29" s="3816"/>
      <c r="F29" s="3816"/>
      <c r="G29" s="1009" t="s">
        <v>44</v>
      </c>
      <c r="H29" s="1009" t="s">
        <v>1214</v>
      </c>
      <c r="I29" s="1027"/>
      <c r="J29" s="1028" t="s">
        <v>1215</v>
      </c>
      <c r="K29" s="374"/>
      <c r="L29" s="372"/>
      <c r="M29" s="372"/>
      <c r="N29" s="372"/>
      <c r="O29" s="372"/>
      <c r="P29" s="372"/>
      <c r="Q29" s="372"/>
      <c r="R29" s="372"/>
      <c r="S29" s="372"/>
      <c r="T29" s="372"/>
      <c r="U29" s="372"/>
      <c r="V29" s="1009" t="s">
        <v>791</v>
      </c>
      <c r="W29" s="3814"/>
      <c r="X29" s="3814"/>
      <c r="Y29" s="3814"/>
      <c r="Z29" s="3814"/>
      <c r="AA29" s="3814"/>
      <c r="AB29" s="3814"/>
      <c r="AC29" s="3814"/>
      <c r="AD29" s="3814"/>
      <c r="AE29" s="373" t="s">
        <v>790</v>
      </c>
      <c r="AF29" s="3815"/>
      <c r="AG29" s="3816"/>
      <c r="AH29" s="3816"/>
      <c r="AI29" s="3816"/>
      <c r="AJ29" s="3817"/>
      <c r="AK29" s="3816"/>
      <c r="AL29" s="3816"/>
      <c r="AM29" s="3817"/>
      <c r="AN29" s="189"/>
      <c r="AP29" s="179"/>
    </row>
    <row r="30" spans="1:70" ht="18" customHeight="1">
      <c r="A30" s="616"/>
      <c r="B30" s="190"/>
      <c r="C30" s="3812" t="s">
        <v>811</v>
      </c>
      <c r="D30" s="3813"/>
      <c r="E30" s="3816"/>
      <c r="F30" s="3816"/>
      <c r="G30" s="1009" t="s">
        <v>44</v>
      </c>
      <c r="H30" s="1009" t="s">
        <v>1214</v>
      </c>
      <c r="I30" s="1027"/>
      <c r="J30" s="1028" t="s">
        <v>1215</v>
      </c>
      <c r="K30" s="374"/>
      <c r="L30" s="372"/>
      <c r="M30" s="372"/>
      <c r="N30" s="372"/>
      <c r="O30" s="372"/>
      <c r="P30" s="372"/>
      <c r="Q30" s="372"/>
      <c r="R30" s="372"/>
      <c r="S30" s="372"/>
      <c r="T30" s="372"/>
      <c r="U30" s="372"/>
      <c r="V30" s="1009" t="s">
        <v>791</v>
      </c>
      <c r="W30" s="3814"/>
      <c r="X30" s="3814"/>
      <c r="Y30" s="3814"/>
      <c r="Z30" s="3814"/>
      <c r="AA30" s="3814"/>
      <c r="AB30" s="3814"/>
      <c r="AC30" s="3814"/>
      <c r="AD30" s="3814"/>
      <c r="AE30" s="373" t="s">
        <v>790</v>
      </c>
      <c r="AF30" s="3815"/>
      <c r="AG30" s="3816"/>
      <c r="AH30" s="3816"/>
      <c r="AI30" s="3816"/>
      <c r="AJ30" s="3817"/>
      <c r="AK30" s="3816"/>
      <c r="AL30" s="3816"/>
      <c r="AM30" s="3817"/>
      <c r="AN30" s="189"/>
      <c r="AP30" s="179"/>
    </row>
    <row r="31" spans="1:70" ht="18" customHeight="1">
      <c r="A31" s="616"/>
      <c r="B31" s="190"/>
      <c r="C31" s="3812" t="s">
        <v>812</v>
      </c>
      <c r="D31" s="3813"/>
      <c r="E31" s="3816"/>
      <c r="F31" s="3816"/>
      <c r="G31" s="1009" t="s">
        <v>44</v>
      </c>
      <c r="H31" s="1009" t="s">
        <v>1214</v>
      </c>
      <c r="I31" s="1027"/>
      <c r="J31" s="1028" t="s">
        <v>1215</v>
      </c>
      <c r="K31" s="374"/>
      <c r="L31" s="372"/>
      <c r="M31" s="372"/>
      <c r="N31" s="372"/>
      <c r="O31" s="372"/>
      <c r="P31" s="372"/>
      <c r="Q31" s="372"/>
      <c r="R31" s="372"/>
      <c r="S31" s="372"/>
      <c r="T31" s="372"/>
      <c r="U31" s="372"/>
      <c r="V31" s="1009" t="s">
        <v>791</v>
      </c>
      <c r="W31" s="3814"/>
      <c r="X31" s="3814"/>
      <c r="Y31" s="3814"/>
      <c r="Z31" s="3814"/>
      <c r="AA31" s="3814"/>
      <c r="AB31" s="3814"/>
      <c r="AC31" s="3814"/>
      <c r="AD31" s="3814"/>
      <c r="AE31" s="373" t="s">
        <v>790</v>
      </c>
      <c r="AF31" s="3815"/>
      <c r="AG31" s="3816"/>
      <c r="AH31" s="3816"/>
      <c r="AI31" s="3816"/>
      <c r="AJ31" s="3817"/>
      <c r="AK31" s="3816"/>
      <c r="AL31" s="3816"/>
      <c r="AM31" s="3817"/>
      <c r="AN31" s="189"/>
      <c r="AP31" s="179"/>
    </row>
    <row r="32" spans="1:70" ht="18" customHeight="1">
      <c r="A32" s="616"/>
      <c r="B32" s="190"/>
      <c r="C32" s="3812" t="s">
        <v>813</v>
      </c>
      <c r="D32" s="3813"/>
      <c r="E32" s="3816"/>
      <c r="F32" s="3816"/>
      <c r="G32" s="1009" t="s">
        <v>44</v>
      </c>
      <c r="H32" s="1009" t="s">
        <v>1214</v>
      </c>
      <c r="I32" s="1027"/>
      <c r="J32" s="1028" t="s">
        <v>1215</v>
      </c>
      <c r="K32" s="374"/>
      <c r="L32" s="372"/>
      <c r="M32" s="372"/>
      <c r="N32" s="372"/>
      <c r="O32" s="372"/>
      <c r="P32" s="372"/>
      <c r="Q32" s="372"/>
      <c r="R32" s="372"/>
      <c r="S32" s="372"/>
      <c r="T32" s="372"/>
      <c r="U32" s="372"/>
      <c r="V32" s="1009" t="s">
        <v>791</v>
      </c>
      <c r="W32" s="3814"/>
      <c r="X32" s="3814"/>
      <c r="Y32" s="3814"/>
      <c r="Z32" s="3814"/>
      <c r="AA32" s="3814"/>
      <c r="AB32" s="3814"/>
      <c r="AC32" s="3814"/>
      <c r="AD32" s="3814"/>
      <c r="AE32" s="373" t="s">
        <v>790</v>
      </c>
      <c r="AF32" s="3815"/>
      <c r="AG32" s="3816"/>
      <c r="AH32" s="3816"/>
      <c r="AI32" s="3816"/>
      <c r="AJ32" s="3817"/>
      <c r="AK32" s="3816"/>
      <c r="AL32" s="3816"/>
      <c r="AM32" s="3817"/>
      <c r="AN32" s="376"/>
      <c r="AP32" s="179"/>
    </row>
    <row r="33" spans="1:42" ht="18" customHeight="1">
      <c r="A33" s="616"/>
      <c r="B33" s="190"/>
      <c r="C33" s="3812" t="s">
        <v>814</v>
      </c>
      <c r="D33" s="3813"/>
      <c r="E33" s="3816"/>
      <c r="F33" s="3816"/>
      <c r="G33" s="1009" t="s">
        <v>44</v>
      </c>
      <c r="H33" s="1009" t="s">
        <v>1214</v>
      </c>
      <c r="I33" s="1027"/>
      <c r="J33" s="1028" t="s">
        <v>1215</v>
      </c>
      <c r="K33" s="374"/>
      <c r="L33" s="372"/>
      <c r="M33" s="372"/>
      <c r="N33" s="372"/>
      <c r="O33" s="372"/>
      <c r="P33" s="372"/>
      <c r="Q33" s="372"/>
      <c r="R33" s="372"/>
      <c r="S33" s="372"/>
      <c r="T33" s="372"/>
      <c r="U33" s="372"/>
      <c r="V33" s="1009" t="s">
        <v>791</v>
      </c>
      <c r="W33" s="3814"/>
      <c r="X33" s="3814"/>
      <c r="Y33" s="3814"/>
      <c r="Z33" s="3814"/>
      <c r="AA33" s="3814"/>
      <c r="AB33" s="3814"/>
      <c r="AC33" s="3814"/>
      <c r="AD33" s="3814"/>
      <c r="AE33" s="373" t="s">
        <v>790</v>
      </c>
      <c r="AF33" s="3815"/>
      <c r="AG33" s="3816"/>
      <c r="AH33" s="3816"/>
      <c r="AI33" s="3816"/>
      <c r="AJ33" s="3817"/>
      <c r="AK33" s="3816"/>
      <c r="AL33" s="3816"/>
      <c r="AM33" s="3817"/>
      <c r="AN33" s="189"/>
      <c r="AP33" s="179"/>
    </row>
    <row r="34" spans="1:42" ht="18" customHeight="1">
      <c r="A34" s="616"/>
      <c r="B34" s="190"/>
      <c r="C34" s="3812" t="s">
        <v>815</v>
      </c>
      <c r="D34" s="3813"/>
      <c r="E34" s="3816"/>
      <c r="F34" s="3816"/>
      <c r="G34" s="1009" t="s">
        <v>44</v>
      </c>
      <c r="H34" s="1009" t="s">
        <v>1214</v>
      </c>
      <c r="I34" s="1027"/>
      <c r="J34" s="1028" t="s">
        <v>1215</v>
      </c>
      <c r="K34" s="374"/>
      <c r="L34" s="372"/>
      <c r="M34" s="372"/>
      <c r="N34" s="372"/>
      <c r="O34" s="372"/>
      <c r="P34" s="372"/>
      <c r="Q34" s="372"/>
      <c r="R34" s="372"/>
      <c r="S34" s="372"/>
      <c r="T34" s="372"/>
      <c r="U34" s="372"/>
      <c r="V34" s="1009" t="s">
        <v>791</v>
      </c>
      <c r="W34" s="3814"/>
      <c r="X34" s="3814"/>
      <c r="Y34" s="3814"/>
      <c r="Z34" s="3814"/>
      <c r="AA34" s="3814"/>
      <c r="AB34" s="3814"/>
      <c r="AC34" s="3814"/>
      <c r="AD34" s="3814"/>
      <c r="AE34" s="373" t="s">
        <v>790</v>
      </c>
      <c r="AF34" s="3815"/>
      <c r="AG34" s="3816"/>
      <c r="AH34" s="3816"/>
      <c r="AI34" s="3816"/>
      <c r="AJ34" s="3817"/>
      <c r="AK34" s="3816"/>
      <c r="AL34" s="3816"/>
      <c r="AM34" s="3817"/>
      <c r="AN34" s="189"/>
      <c r="AP34" s="179"/>
    </row>
    <row r="35" spans="1:42" ht="18" customHeight="1">
      <c r="A35" s="616"/>
      <c r="B35" s="190"/>
      <c r="C35" s="3812" t="s">
        <v>816</v>
      </c>
      <c r="D35" s="3813"/>
      <c r="E35" s="3816"/>
      <c r="F35" s="3816"/>
      <c r="G35" s="1009" t="s">
        <v>44</v>
      </c>
      <c r="H35" s="1009" t="s">
        <v>1214</v>
      </c>
      <c r="I35" s="1027"/>
      <c r="J35" s="1028" t="s">
        <v>1215</v>
      </c>
      <c r="K35" s="374"/>
      <c r="L35" s="372"/>
      <c r="M35" s="372"/>
      <c r="N35" s="372"/>
      <c r="O35" s="372"/>
      <c r="P35" s="372"/>
      <c r="Q35" s="372"/>
      <c r="R35" s="372"/>
      <c r="S35" s="372"/>
      <c r="T35" s="372"/>
      <c r="U35" s="372"/>
      <c r="V35" s="1009" t="s">
        <v>791</v>
      </c>
      <c r="W35" s="3814"/>
      <c r="X35" s="3814"/>
      <c r="Y35" s="3814"/>
      <c r="Z35" s="3814"/>
      <c r="AA35" s="3814"/>
      <c r="AB35" s="3814"/>
      <c r="AC35" s="3814"/>
      <c r="AD35" s="3814"/>
      <c r="AE35" s="373" t="s">
        <v>790</v>
      </c>
      <c r="AF35" s="3815"/>
      <c r="AG35" s="3816"/>
      <c r="AH35" s="3816"/>
      <c r="AI35" s="3816"/>
      <c r="AJ35" s="3817"/>
      <c r="AK35" s="3816"/>
      <c r="AL35" s="3816"/>
      <c r="AM35" s="3817"/>
      <c r="AN35" s="189"/>
      <c r="AP35" s="179"/>
    </row>
    <row r="36" spans="1:42" ht="18" customHeight="1">
      <c r="A36" s="616"/>
      <c r="B36" s="190"/>
      <c r="C36" s="3812" t="s">
        <v>817</v>
      </c>
      <c r="D36" s="3813"/>
      <c r="E36" s="3816"/>
      <c r="F36" s="3816"/>
      <c r="G36" s="1009" t="s">
        <v>44</v>
      </c>
      <c r="H36" s="1009" t="s">
        <v>1214</v>
      </c>
      <c r="I36" s="1027"/>
      <c r="J36" s="1028" t="s">
        <v>1215</v>
      </c>
      <c r="K36" s="374"/>
      <c r="L36" s="372"/>
      <c r="M36" s="372"/>
      <c r="N36" s="372"/>
      <c r="O36" s="372"/>
      <c r="P36" s="372"/>
      <c r="Q36" s="372"/>
      <c r="R36" s="372"/>
      <c r="S36" s="372"/>
      <c r="T36" s="372"/>
      <c r="U36" s="372"/>
      <c r="V36" s="1009" t="s">
        <v>791</v>
      </c>
      <c r="W36" s="3814"/>
      <c r="X36" s="3814"/>
      <c r="Y36" s="3814"/>
      <c r="Z36" s="3814"/>
      <c r="AA36" s="3814"/>
      <c r="AB36" s="3814"/>
      <c r="AC36" s="3814"/>
      <c r="AD36" s="3814"/>
      <c r="AE36" s="373" t="s">
        <v>790</v>
      </c>
      <c r="AF36" s="3815"/>
      <c r="AG36" s="3816"/>
      <c r="AH36" s="3816"/>
      <c r="AI36" s="3816"/>
      <c r="AJ36" s="3817"/>
      <c r="AK36" s="3816"/>
      <c r="AL36" s="3816"/>
      <c r="AM36" s="3817"/>
      <c r="AN36" s="377"/>
      <c r="AP36" s="179"/>
    </row>
    <row r="37" spans="1:42" ht="18" customHeight="1">
      <c r="A37" s="616"/>
      <c r="B37" s="190"/>
      <c r="C37" s="3812" t="s">
        <v>818</v>
      </c>
      <c r="D37" s="3813"/>
      <c r="E37" s="3816"/>
      <c r="F37" s="3816"/>
      <c r="G37" s="1009" t="s">
        <v>44</v>
      </c>
      <c r="H37" s="1009" t="s">
        <v>1214</v>
      </c>
      <c r="I37" s="1027"/>
      <c r="J37" s="1028" t="s">
        <v>1215</v>
      </c>
      <c r="K37" s="374"/>
      <c r="L37" s="372"/>
      <c r="M37" s="372"/>
      <c r="N37" s="372"/>
      <c r="O37" s="372"/>
      <c r="P37" s="372"/>
      <c r="Q37" s="372"/>
      <c r="R37" s="372"/>
      <c r="S37" s="372"/>
      <c r="T37" s="372"/>
      <c r="U37" s="372"/>
      <c r="V37" s="1009" t="s">
        <v>791</v>
      </c>
      <c r="W37" s="3814"/>
      <c r="X37" s="3814"/>
      <c r="Y37" s="3814"/>
      <c r="Z37" s="3814"/>
      <c r="AA37" s="3814"/>
      <c r="AB37" s="3814"/>
      <c r="AC37" s="3814"/>
      <c r="AD37" s="3814"/>
      <c r="AE37" s="373" t="s">
        <v>790</v>
      </c>
      <c r="AF37" s="3815"/>
      <c r="AG37" s="3816"/>
      <c r="AH37" s="3816"/>
      <c r="AI37" s="3816"/>
      <c r="AJ37" s="3817"/>
      <c r="AK37" s="3816"/>
      <c r="AL37" s="3816"/>
      <c r="AM37" s="3817"/>
      <c r="AN37" s="189"/>
      <c r="AP37" s="179"/>
    </row>
    <row r="38" spans="1:42" ht="18" customHeight="1">
      <c r="A38" s="616"/>
      <c r="B38" s="190"/>
      <c r="C38" s="3812" t="s">
        <v>819</v>
      </c>
      <c r="D38" s="3813"/>
      <c r="E38" s="3816"/>
      <c r="F38" s="3816"/>
      <c r="G38" s="1009" t="s">
        <v>44</v>
      </c>
      <c r="H38" s="1009" t="s">
        <v>1214</v>
      </c>
      <c r="I38" s="1027"/>
      <c r="J38" s="1028" t="s">
        <v>1215</v>
      </c>
      <c r="K38" s="374"/>
      <c r="L38" s="372"/>
      <c r="M38" s="372"/>
      <c r="N38" s="372"/>
      <c r="O38" s="372"/>
      <c r="P38" s="372"/>
      <c r="Q38" s="372"/>
      <c r="R38" s="372"/>
      <c r="S38" s="372"/>
      <c r="T38" s="372"/>
      <c r="U38" s="372"/>
      <c r="V38" s="1009" t="s">
        <v>791</v>
      </c>
      <c r="W38" s="3814"/>
      <c r="X38" s="3814"/>
      <c r="Y38" s="3814"/>
      <c r="Z38" s="3814"/>
      <c r="AA38" s="3814"/>
      <c r="AB38" s="3814"/>
      <c r="AC38" s="3814"/>
      <c r="AD38" s="3814"/>
      <c r="AE38" s="373" t="s">
        <v>790</v>
      </c>
      <c r="AF38" s="3815"/>
      <c r="AG38" s="3816"/>
      <c r="AH38" s="3816"/>
      <c r="AI38" s="3816"/>
      <c r="AJ38" s="3817"/>
      <c r="AK38" s="3816"/>
      <c r="AL38" s="3816"/>
      <c r="AM38" s="3817"/>
      <c r="AN38" s="189"/>
      <c r="AP38" s="179"/>
    </row>
    <row r="39" spans="1:42" ht="14.1" customHeight="1">
      <c r="A39" s="616"/>
      <c r="B39" s="190"/>
      <c r="C39" s="594"/>
      <c r="D39" s="199" t="s">
        <v>456</v>
      </c>
      <c r="E39" s="199"/>
      <c r="F39" s="199"/>
      <c r="G39" s="594"/>
      <c r="H39" s="900"/>
      <c r="I39" s="823"/>
      <c r="J39" s="824"/>
      <c r="K39" s="825"/>
      <c r="Y39" s="616"/>
      <c r="AB39" s="378"/>
      <c r="AC39" s="46"/>
      <c r="AD39" s="46"/>
      <c r="AE39" s="705"/>
      <c r="AF39" s="362"/>
      <c r="AG39" s="705"/>
      <c r="AH39" s="705"/>
      <c r="AI39" s="705"/>
      <c r="AJ39" s="705"/>
      <c r="AK39" s="705"/>
      <c r="AL39" s="705"/>
      <c r="AM39" s="705"/>
      <c r="AN39" s="355"/>
      <c r="AP39" s="179"/>
    </row>
    <row r="40" spans="1:42" ht="6.95" customHeight="1">
      <c r="A40" s="616"/>
      <c r="B40" s="190"/>
      <c r="C40" s="594"/>
      <c r="D40" s="594"/>
      <c r="E40" s="594"/>
      <c r="F40" s="594"/>
      <c r="G40" s="594"/>
      <c r="H40" s="900"/>
      <c r="I40" s="594"/>
      <c r="J40" s="594"/>
      <c r="K40" s="594"/>
      <c r="Y40" s="616"/>
      <c r="AB40" s="378"/>
      <c r="AC40" s="46"/>
      <c r="AD40" s="46"/>
      <c r="AE40" s="705"/>
      <c r="AF40" s="362"/>
      <c r="AG40" s="705"/>
      <c r="AH40" s="705"/>
      <c r="AI40" s="705"/>
      <c r="AJ40" s="705"/>
      <c r="AK40" s="705"/>
      <c r="AL40" s="705"/>
      <c r="AM40" s="705"/>
      <c r="AN40" s="355"/>
      <c r="AP40" s="179"/>
    </row>
    <row r="41" spans="1:42" ht="14.1" customHeight="1">
      <c r="A41" s="616"/>
      <c r="B41" s="190"/>
      <c r="C41" s="594"/>
      <c r="D41" s="176" t="s">
        <v>820</v>
      </c>
      <c r="I41" s="283"/>
      <c r="J41" s="283"/>
      <c r="K41" s="616"/>
      <c r="L41" s="616"/>
      <c r="M41" s="616"/>
      <c r="N41" s="616"/>
      <c r="O41" s="616"/>
      <c r="P41" s="616"/>
      <c r="Q41" s="616"/>
      <c r="R41" s="616"/>
      <c r="S41" s="616"/>
      <c r="T41" s="616"/>
      <c r="U41" s="691"/>
      <c r="V41" s="691"/>
      <c r="W41" s="3"/>
      <c r="X41" s="690"/>
      <c r="Y41" s="690"/>
      <c r="Z41" s="616"/>
      <c r="AA41" s="616"/>
      <c r="AB41" s="198"/>
      <c r="AC41" s="705"/>
      <c r="AD41" s="705"/>
      <c r="AE41" s="705"/>
      <c r="AF41" s="705"/>
      <c r="AG41" s="705"/>
      <c r="AH41" s="705"/>
      <c r="AI41" s="705"/>
      <c r="AJ41" s="705"/>
      <c r="AK41" s="705"/>
      <c r="AL41" s="705"/>
      <c r="AM41" s="362"/>
      <c r="AN41" s="355"/>
      <c r="AO41" s="194"/>
      <c r="AP41" s="179"/>
    </row>
    <row r="42" spans="1:42" ht="14.1" customHeight="1">
      <c r="A42" s="616"/>
      <c r="B42" s="190"/>
      <c r="C42" s="616"/>
      <c r="D42" s="616"/>
      <c r="E42" s="616"/>
      <c r="F42" s="616"/>
      <c r="G42" s="616"/>
      <c r="H42" s="861"/>
      <c r="I42" s="616"/>
      <c r="J42" s="616"/>
      <c r="K42" s="1191"/>
      <c r="L42" s="1191"/>
      <c r="M42" s="1191"/>
      <c r="N42" s="1191"/>
      <c r="O42" s="1191"/>
      <c r="P42" s="1191"/>
      <c r="Q42" s="1191"/>
      <c r="R42" s="1191"/>
      <c r="S42" s="1191"/>
      <c r="T42" s="1191"/>
      <c r="U42" s="37"/>
      <c r="V42" s="37"/>
      <c r="W42" s="37"/>
      <c r="X42" s="37"/>
      <c r="Y42" s="37"/>
      <c r="Z42" s="44"/>
      <c r="AA42" s="44"/>
      <c r="AB42" s="198"/>
      <c r="AN42" s="193"/>
      <c r="AO42" s="194"/>
      <c r="AP42" s="179"/>
    </row>
    <row r="43" spans="1:42" ht="14.1" customHeight="1">
      <c r="A43" s="616"/>
      <c r="B43" s="190"/>
      <c r="C43" s="37"/>
      <c r="D43" s="37" t="s">
        <v>821</v>
      </c>
      <c r="E43" s="37"/>
      <c r="F43" s="37"/>
      <c r="G43" s="37"/>
      <c r="H43" s="971"/>
      <c r="I43" s="37"/>
      <c r="J43" s="37"/>
      <c r="K43" s="37"/>
      <c r="L43" s="44"/>
      <c r="M43" s="44"/>
      <c r="N43" s="44"/>
      <c r="O43" s="44"/>
      <c r="P43" s="44"/>
      <c r="Q43" s="44"/>
      <c r="R43" s="44"/>
      <c r="S43" s="44"/>
      <c r="T43" s="44"/>
      <c r="U43" s="44"/>
      <c r="V43" s="691"/>
      <c r="W43" s="691"/>
      <c r="X43" s="691"/>
      <c r="Y43" s="691"/>
      <c r="Z43" s="691"/>
      <c r="AA43" s="691"/>
      <c r="AB43" s="379" t="s">
        <v>822</v>
      </c>
      <c r="AC43" s="2032" t="s">
        <v>823</v>
      </c>
      <c r="AD43" s="3811"/>
      <c r="AE43" s="3811"/>
      <c r="AF43" s="3811"/>
      <c r="AG43" s="3811"/>
      <c r="AH43" s="3811"/>
      <c r="AI43" s="3811"/>
      <c r="AJ43" s="3811"/>
      <c r="AK43" s="3811"/>
      <c r="AL43" s="3811"/>
      <c r="AM43" s="3811"/>
      <c r="AN43" s="3724"/>
    </row>
    <row r="44" spans="1:42" ht="14.1" customHeight="1">
      <c r="A44" s="616"/>
      <c r="B44" s="190"/>
      <c r="C44" s="37"/>
      <c r="D44" s="37"/>
      <c r="E44" s="37"/>
      <c r="F44" s="37"/>
      <c r="G44" s="37" t="s">
        <v>824</v>
      </c>
      <c r="H44" s="971"/>
      <c r="I44" s="37"/>
      <c r="J44" s="37"/>
      <c r="K44" s="616"/>
      <c r="L44" s="616"/>
      <c r="M44" s="616"/>
      <c r="N44" s="616"/>
      <c r="O44" s="616"/>
      <c r="P44" s="616"/>
      <c r="Q44" s="616"/>
      <c r="R44" s="616"/>
      <c r="S44" s="616"/>
      <c r="T44" s="616"/>
      <c r="U44" s="691"/>
      <c r="V44" s="691"/>
      <c r="W44" s="3"/>
      <c r="X44" s="690"/>
      <c r="Y44" s="690"/>
      <c r="Z44" s="616"/>
      <c r="AA44" s="616"/>
      <c r="AB44" s="145"/>
      <c r="AC44" s="3811"/>
      <c r="AD44" s="3811"/>
      <c r="AE44" s="3811"/>
      <c r="AF44" s="3811"/>
      <c r="AG44" s="3811"/>
      <c r="AH44" s="3811"/>
      <c r="AI44" s="3811"/>
      <c r="AJ44" s="3811"/>
      <c r="AK44" s="3811"/>
      <c r="AL44" s="3811"/>
      <c r="AM44" s="3811"/>
      <c r="AN44" s="3724"/>
    </row>
    <row r="45" spans="1:42" ht="14.1" customHeight="1">
      <c r="A45" s="616"/>
      <c r="B45" s="190"/>
      <c r="C45" s="179"/>
      <c r="D45" s="616"/>
      <c r="E45" s="616"/>
      <c r="F45" s="616"/>
      <c r="G45" s="37"/>
      <c r="H45" s="971"/>
      <c r="I45" s="37"/>
      <c r="J45" s="37"/>
      <c r="K45" s="37"/>
      <c r="L45" s="37"/>
      <c r="M45" s="37"/>
      <c r="N45" s="37"/>
      <c r="O45" s="37"/>
      <c r="P45" s="1191"/>
      <c r="Q45" s="1191"/>
      <c r="R45" s="1191"/>
      <c r="S45" s="1191"/>
      <c r="T45" s="37"/>
      <c r="U45" s="37"/>
      <c r="V45" s="37"/>
      <c r="W45" s="37"/>
      <c r="X45" s="37"/>
      <c r="Y45" s="37"/>
      <c r="Z45" s="45"/>
      <c r="AA45" s="45"/>
      <c r="AB45" s="198"/>
      <c r="AC45" s="45"/>
      <c r="AD45" s="705"/>
      <c r="AE45" s="45"/>
      <c r="AF45" s="45"/>
      <c r="AG45" s="45"/>
      <c r="AH45" s="45"/>
      <c r="AI45" s="45"/>
      <c r="AJ45" s="45"/>
      <c r="AK45" s="45"/>
      <c r="AL45" s="45"/>
      <c r="AM45" s="45"/>
      <c r="AN45" s="355"/>
    </row>
    <row r="46" spans="1:42" ht="14.1" customHeight="1">
      <c r="A46" s="616"/>
      <c r="B46" s="190" t="s">
        <v>825</v>
      </c>
      <c r="C46" s="616" t="s">
        <v>826</v>
      </c>
      <c r="G46" s="616"/>
      <c r="H46" s="861"/>
      <c r="I46" s="616"/>
      <c r="J46" s="616"/>
      <c r="K46" s="616"/>
      <c r="L46" s="616"/>
      <c r="M46" s="616"/>
      <c r="N46" s="616"/>
      <c r="O46" s="616"/>
      <c r="P46" s="616"/>
      <c r="Q46" s="616"/>
      <c r="R46" s="616"/>
      <c r="S46" s="616"/>
      <c r="T46" s="616"/>
      <c r="U46" s="616"/>
      <c r="V46" s="616"/>
      <c r="W46" s="616"/>
      <c r="X46" s="616"/>
      <c r="Y46" s="616"/>
      <c r="Z46" s="705"/>
      <c r="AA46" s="705"/>
      <c r="AB46" s="380" t="s">
        <v>827</v>
      </c>
      <c r="AC46" s="531" t="s">
        <v>637</v>
      </c>
      <c r="AD46" s="705"/>
      <c r="AE46" s="705"/>
      <c r="AF46" s="705"/>
      <c r="AG46" s="705"/>
      <c r="AH46" s="705"/>
      <c r="AI46" s="705"/>
      <c r="AJ46" s="705"/>
      <c r="AK46" s="705"/>
      <c r="AL46" s="705"/>
      <c r="AM46" s="705"/>
      <c r="AN46" s="355"/>
    </row>
    <row r="47" spans="1:42" ht="14.1" customHeight="1">
      <c r="A47" s="616"/>
      <c r="B47" s="190"/>
      <c r="C47" s="616"/>
      <c r="D47" s="616" t="s">
        <v>2</v>
      </c>
      <c r="E47" s="616"/>
      <c r="F47" s="616"/>
      <c r="G47" s="616"/>
      <c r="H47" s="861"/>
      <c r="I47" s="616"/>
      <c r="J47" s="616"/>
      <c r="K47" s="616"/>
      <c r="L47" s="616"/>
      <c r="M47" s="616"/>
      <c r="N47" s="616"/>
      <c r="O47" s="616"/>
      <c r="P47" s="616"/>
      <c r="Q47" s="616"/>
      <c r="R47" s="616"/>
      <c r="S47" s="44"/>
      <c r="T47" s="616"/>
      <c r="U47" s="691"/>
      <c r="V47" s="691"/>
      <c r="W47" s="3"/>
      <c r="X47" s="690"/>
      <c r="Y47" s="690"/>
      <c r="Z47" s="616"/>
      <c r="AA47" s="616"/>
      <c r="AB47" s="198"/>
      <c r="AC47" s="705"/>
      <c r="AD47" s="705"/>
      <c r="AE47" s="705"/>
      <c r="AF47" s="705"/>
      <c r="AG47" s="705"/>
      <c r="AH47" s="705"/>
      <c r="AI47" s="705"/>
      <c r="AJ47" s="705"/>
      <c r="AK47" s="705"/>
      <c r="AL47" s="45"/>
      <c r="AM47" s="345"/>
      <c r="AN47" s="355"/>
    </row>
    <row r="48" spans="1:42" ht="14.1" customHeight="1">
      <c r="A48" s="616"/>
      <c r="B48" s="190"/>
      <c r="C48" s="616"/>
      <c r="D48" s="616"/>
      <c r="E48" s="616"/>
      <c r="F48" s="616"/>
      <c r="G48" s="616"/>
      <c r="H48" s="861"/>
      <c r="I48" s="616"/>
      <c r="J48" s="616"/>
      <c r="K48" s="616"/>
      <c r="L48" s="616"/>
      <c r="M48" s="616"/>
      <c r="N48" s="616"/>
      <c r="O48" s="616"/>
      <c r="P48" s="616"/>
      <c r="Q48" s="616"/>
      <c r="R48" s="616"/>
      <c r="S48" s="616"/>
      <c r="T48" s="616"/>
      <c r="U48" s="616"/>
      <c r="V48" s="691"/>
      <c r="W48" s="691"/>
      <c r="X48" s="691"/>
      <c r="Y48" s="691"/>
      <c r="Z48" s="691"/>
      <c r="AA48" s="691"/>
      <c r="AB48" s="147"/>
      <c r="AC48" s="45"/>
      <c r="AD48" s="705"/>
      <c r="AE48" s="45"/>
      <c r="AF48" s="45"/>
      <c r="AG48" s="45"/>
      <c r="AH48" s="45"/>
      <c r="AI48" s="45"/>
      <c r="AJ48" s="45"/>
      <c r="AK48" s="45"/>
      <c r="AL48" s="45"/>
      <c r="AM48" s="45"/>
      <c r="AN48" s="381"/>
    </row>
    <row r="49" spans="1:40" ht="14.1" customHeight="1">
      <c r="A49" s="616"/>
      <c r="B49" s="190" t="s">
        <v>825</v>
      </c>
      <c r="C49" s="616" t="s">
        <v>828</v>
      </c>
      <c r="D49" s="616"/>
      <c r="E49" s="616"/>
      <c r="F49" s="616"/>
      <c r="G49" s="616"/>
      <c r="H49" s="861"/>
      <c r="I49" s="616"/>
      <c r="J49" s="616"/>
      <c r="K49" s="616"/>
      <c r="L49" s="616"/>
      <c r="M49" s="616"/>
      <c r="N49" s="616"/>
      <c r="O49" s="616"/>
      <c r="P49" s="616"/>
      <c r="Q49" s="616"/>
      <c r="R49" s="616"/>
      <c r="S49" s="616"/>
      <c r="T49" s="616"/>
      <c r="U49" s="616"/>
      <c r="V49" s="616"/>
      <c r="W49" s="616"/>
      <c r="X49" s="616"/>
      <c r="Y49" s="616"/>
      <c r="Z49" s="616"/>
      <c r="AA49" s="616"/>
      <c r="AB49" s="380" t="s">
        <v>827</v>
      </c>
      <c r="AC49" s="2031" t="s">
        <v>829</v>
      </c>
      <c r="AD49" s="2031"/>
      <c r="AE49" s="2031"/>
      <c r="AF49" s="2031"/>
      <c r="AG49" s="2031"/>
      <c r="AH49" s="2031"/>
      <c r="AI49" s="2031"/>
      <c r="AJ49" s="2031"/>
      <c r="AK49" s="2031"/>
      <c r="AL49" s="2031"/>
      <c r="AM49" s="2031"/>
      <c r="AN49" s="3786"/>
    </row>
    <row r="50" spans="1:40" ht="6.95" customHeight="1">
      <c r="A50" s="616"/>
      <c r="B50" s="190"/>
      <c r="C50" s="616"/>
      <c r="G50" s="616"/>
      <c r="H50" s="861"/>
      <c r="I50" s="616"/>
      <c r="J50" s="616"/>
      <c r="K50" s="616"/>
      <c r="L50" s="616"/>
      <c r="M50" s="616"/>
      <c r="N50" s="616"/>
      <c r="O50" s="616"/>
      <c r="P50" s="616"/>
      <c r="Q50" s="616"/>
      <c r="R50" s="616"/>
      <c r="S50" s="616"/>
      <c r="T50" s="616"/>
      <c r="U50" s="691"/>
      <c r="V50" s="691"/>
      <c r="W50" s="3"/>
      <c r="X50" s="690"/>
      <c r="Y50" s="690"/>
      <c r="Z50" s="616"/>
      <c r="AA50" s="616"/>
      <c r="AB50" s="198"/>
      <c r="AC50" s="45"/>
      <c r="AD50" s="705"/>
      <c r="AE50" s="45"/>
      <c r="AF50" s="45"/>
      <c r="AG50" s="45"/>
      <c r="AH50" s="45"/>
      <c r="AI50" s="45"/>
      <c r="AJ50" s="45"/>
      <c r="AK50" s="45"/>
      <c r="AL50" s="45"/>
      <c r="AM50" s="45"/>
      <c r="AN50" s="355"/>
    </row>
    <row r="51" spans="1:40" ht="14.1" customHeight="1">
      <c r="A51" s="616"/>
      <c r="B51" s="190"/>
      <c r="D51" s="176" t="s">
        <v>457</v>
      </c>
      <c r="G51" s="616"/>
      <c r="H51" s="861"/>
      <c r="I51" s="616"/>
      <c r="J51" s="616"/>
      <c r="K51" s="44"/>
      <c r="L51" s="44"/>
      <c r="M51" s="44"/>
      <c r="N51" s="44"/>
      <c r="O51" s="44"/>
      <c r="P51" s="44"/>
      <c r="Q51" s="44"/>
      <c r="R51" s="44"/>
      <c r="S51" s="44"/>
      <c r="T51" s="616"/>
      <c r="U51" s="691"/>
      <c r="V51" s="691"/>
      <c r="W51" s="3"/>
      <c r="X51" s="690"/>
      <c r="Y51" s="690"/>
      <c r="Z51" s="616"/>
      <c r="AA51" s="616"/>
      <c r="AB51" s="380" t="s">
        <v>827</v>
      </c>
      <c r="AC51" s="2031" t="s">
        <v>830</v>
      </c>
      <c r="AD51" s="2031"/>
      <c r="AE51" s="2031"/>
      <c r="AF51" s="2031"/>
      <c r="AG51" s="2031"/>
      <c r="AH51" s="2031"/>
      <c r="AI51" s="2031"/>
      <c r="AJ51" s="2031"/>
      <c r="AK51" s="2031"/>
      <c r="AL51" s="2031"/>
      <c r="AM51" s="2031"/>
      <c r="AN51" s="3786"/>
    </row>
    <row r="52" spans="1:40" ht="14.1" customHeight="1">
      <c r="A52" s="616"/>
      <c r="B52" s="190"/>
      <c r="D52" s="176" t="s">
        <v>472</v>
      </c>
      <c r="G52" s="616"/>
      <c r="H52" s="861"/>
      <c r="I52" s="616"/>
      <c r="J52" s="616"/>
      <c r="K52" s="44"/>
      <c r="L52" s="44"/>
      <c r="M52" s="44"/>
      <c r="N52" s="44"/>
      <c r="O52" s="44"/>
      <c r="P52" s="44"/>
      <c r="Q52" s="44"/>
      <c r="R52" s="44"/>
      <c r="S52" s="44"/>
      <c r="T52" s="616"/>
      <c r="U52" s="691"/>
      <c r="V52" s="691"/>
      <c r="W52" s="3"/>
      <c r="X52" s="690"/>
      <c r="Y52" s="690"/>
      <c r="Z52" s="616"/>
      <c r="AA52" s="616"/>
      <c r="AB52" s="380"/>
      <c r="AC52" s="705"/>
      <c r="AD52" s="705"/>
      <c r="AE52" s="705"/>
      <c r="AF52" s="705"/>
      <c r="AG52" s="705"/>
      <c r="AH52" s="705"/>
      <c r="AI52" s="705"/>
      <c r="AJ52" s="705"/>
      <c r="AK52" s="705"/>
      <c r="AL52" s="705"/>
      <c r="AM52" s="705"/>
      <c r="AN52" s="706"/>
    </row>
    <row r="53" spans="1:40" ht="14.1" customHeight="1">
      <c r="A53" s="616"/>
      <c r="B53" s="190"/>
      <c r="D53" s="487" t="s">
        <v>831</v>
      </c>
      <c r="E53" s="487"/>
      <c r="F53" s="487"/>
      <c r="G53" s="616" t="s">
        <v>458</v>
      </c>
      <c r="H53" s="861"/>
      <c r="I53" s="616"/>
      <c r="J53" s="616"/>
      <c r="K53" s="44"/>
      <c r="L53" s="44"/>
      <c r="M53" s="44"/>
      <c r="N53" s="44"/>
      <c r="O53" s="44"/>
      <c r="R53" s="179"/>
      <c r="S53" s="179"/>
      <c r="T53" s="179"/>
      <c r="U53" s="179"/>
      <c r="V53" s="179"/>
      <c r="W53" s="179"/>
      <c r="X53" s="690"/>
      <c r="Y53" s="690"/>
      <c r="Z53" s="616"/>
      <c r="AA53" s="616"/>
      <c r="AB53" s="380"/>
      <c r="AC53" s="705"/>
      <c r="AD53" s="705"/>
      <c r="AE53" s="705"/>
      <c r="AF53" s="705"/>
      <c r="AG53" s="705"/>
      <c r="AH53" s="705"/>
      <c r="AI53" s="705"/>
      <c r="AJ53" s="705"/>
      <c r="AK53" s="705"/>
      <c r="AL53" s="705"/>
      <c r="AM53" s="705"/>
      <c r="AN53" s="706"/>
    </row>
    <row r="54" spans="1:40" ht="14.1" customHeight="1">
      <c r="A54" s="616"/>
      <c r="B54" s="190"/>
      <c r="G54" s="681">
        <v>1</v>
      </c>
      <c r="H54" s="862"/>
      <c r="I54" s="3809"/>
      <c r="J54" s="3809"/>
      <c r="K54" s="3809"/>
      <c r="L54" s="488" t="s">
        <v>130</v>
      </c>
      <c r="M54" s="3809"/>
      <c r="N54" s="3809"/>
      <c r="O54" s="488" t="s">
        <v>98</v>
      </c>
      <c r="P54" s="3810"/>
      <c r="Q54" s="3810"/>
      <c r="R54" s="708" t="s">
        <v>832</v>
      </c>
      <c r="S54" s="173"/>
      <c r="T54" s="173"/>
      <c r="U54" s="173"/>
      <c r="V54" s="179"/>
      <c r="W54" s="179"/>
      <c r="X54" s="179"/>
      <c r="Y54" s="690"/>
      <c r="Z54" s="616"/>
      <c r="AA54" s="616"/>
      <c r="AB54" s="380"/>
      <c r="AC54" s="705"/>
      <c r="AD54" s="705"/>
      <c r="AE54" s="705"/>
      <c r="AF54" s="705"/>
      <c r="AG54" s="705"/>
      <c r="AH54" s="705"/>
      <c r="AI54" s="705"/>
      <c r="AJ54" s="705"/>
      <c r="AK54" s="705"/>
      <c r="AL54" s="705"/>
      <c r="AM54" s="705"/>
      <c r="AN54" s="706"/>
    </row>
    <row r="55" spans="1:40" ht="14.1" customHeight="1">
      <c r="A55" s="616"/>
      <c r="B55" s="190"/>
      <c r="G55" s="681">
        <v>2</v>
      </c>
      <c r="H55" s="862"/>
      <c r="I55" s="3807"/>
      <c r="J55" s="3807"/>
      <c r="K55" s="3807"/>
      <c r="L55" s="489" t="s">
        <v>130</v>
      </c>
      <c r="M55" s="3807"/>
      <c r="N55" s="3807"/>
      <c r="O55" s="489" t="s">
        <v>98</v>
      </c>
      <c r="P55" s="3808"/>
      <c r="Q55" s="3808"/>
      <c r="R55" s="168" t="s">
        <v>832</v>
      </c>
      <c r="S55" s="593"/>
      <c r="T55" s="593"/>
      <c r="U55" s="593"/>
      <c r="V55" s="179"/>
      <c r="W55" s="179"/>
      <c r="X55" s="179"/>
      <c r="Y55" s="690"/>
      <c r="Z55" s="616"/>
      <c r="AA55" s="616"/>
      <c r="AB55" s="380"/>
      <c r="AC55" s="705"/>
      <c r="AD55" s="705"/>
      <c r="AE55" s="705"/>
      <c r="AF55" s="705"/>
      <c r="AG55" s="705"/>
      <c r="AH55" s="705"/>
      <c r="AI55" s="705"/>
      <c r="AJ55" s="705"/>
      <c r="AK55" s="705"/>
      <c r="AL55" s="705"/>
      <c r="AM55" s="705"/>
      <c r="AN55" s="706"/>
    </row>
    <row r="56" spans="1:40" ht="14.1" customHeight="1">
      <c r="A56" s="616"/>
      <c r="B56" s="190"/>
      <c r="D56" s="487" t="s">
        <v>833</v>
      </c>
      <c r="E56" s="487"/>
      <c r="F56" s="487"/>
      <c r="G56" s="616" t="s">
        <v>459</v>
      </c>
      <c r="H56" s="861"/>
      <c r="I56" s="616"/>
      <c r="J56" s="616"/>
      <c r="K56" s="44"/>
      <c r="L56" s="44"/>
      <c r="M56" s="44"/>
      <c r="N56" s="44"/>
      <c r="O56" s="44"/>
      <c r="P56" s="44"/>
      <c r="Q56" s="44"/>
      <c r="R56" s="44"/>
      <c r="S56" s="44"/>
      <c r="T56" s="616"/>
      <c r="U56" s="691"/>
      <c r="V56" s="691"/>
      <c r="W56" s="3"/>
      <c r="X56" s="690"/>
      <c r="Y56" s="690"/>
      <c r="Z56" s="616"/>
      <c r="AA56" s="616"/>
      <c r="AB56" s="380"/>
      <c r="AC56" s="705"/>
      <c r="AD56" s="705"/>
      <c r="AE56" s="705"/>
      <c r="AF56" s="705"/>
      <c r="AG56" s="705"/>
      <c r="AH56" s="705"/>
      <c r="AI56" s="705"/>
      <c r="AJ56" s="705"/>
      <c r="AK56" s="705"/>
      <c r="AL56" s="705"/>
      <c r="AM56" s="705"/>
      <c r="AN56" s="706"/>
    </row>
    <row r="57" spans="1:40" ht="14.1" customHeight="1">
      <c r="A57" s="616"/>
      <c r="B57" s="190"/>
      <c r="D57" s="179" t="s">
        <v>460</v>
      </c>
      <c r="E57" s="179"/>
      <c r="F57" s="179"/>
      <c r="G57" s="179"/>
      <c r="H57" s="179"/>
      <c r="I57" s="616"/>
      <c r="J57" s="616"/>
      <c r="K57" s="156"/>
      <c r="L57" s="691"/>
      <c r="M57" s="691"/>
      <c r="N57" s="44"/>
      <c r="O57" s="49"/>
      <c r="P57" s="156"/>
      <c r="Q57" s="616"/>
      <c r="R57" s="616"/>
      <c r="S57" s="616"/>
      <c r="T57" s="616"/>
      <c r="U57" s="691"/>
      <c r="V57" s="691"/>
      <c r="W57" s="3"/>
      <c r="X57" s="690"/>
      <c r="Y57" s="690"/>
      <c r="Z57" s="616"/>
      <c r="AA57" s="616"/>
      <c r="AB57" s="147"/>
      <c r="AC57" s="362"/>
      <c r="AD57" s="705"/>
      <c r="AE57" s="705"/>
      <c r="AF57" s="705"/>
      <c r="AG57" s="705"/>
      <c r="AH57" s="705"/>
      <c r="AI57" s="705"/>
      <c r="AJ57" s="705"/>
      <c r="AK57" s="705"/>
      <c r="AL57" s="705"/>
      <c r="AM57" s="705"/>
      <c r="AN57" s="355"/>
    </row>
    <row r="58" spans="1:40" ht="14.1" customHeight="1">
      <c r="A58" s="616"/>
      <c r="B58" s="190"/>
      <c r="C58" s="616"/>
      <c r="D58" s="176" t="s">
        <v>472</v>
      </c>
      <c r="G58" s="37"/>
      <c r="H58" s="971"/>
      <c r="I58" s="179"/>
      <c r="J58" s="38"/>
      <c r="K58" s="38"/>
      <c r="L58" s="38"/>
      <c r="M58" s="38"/>
      <c r="N58" s="38"/>
      <c r="O58" s="38"/>
      <c r="P58" s="38"/>
      <c r="Q58" s="38"/>
      <c r="R58" s="38"/>
      <c r="S58" s="616"/>
      <c r="T58" s="616"/>
      <c r="U58" s="691"/>
      <c r="V58" s="691"/>
      <c r="W58" s="3"/>
      <c r="X58" s="690"/>
      <c r="Y58" s="690"/>
      <c r="Z58" s="616"/>
      <c r="AA58" s="616"/>
      <c r="AB58" s="198"/>
      <c r="AC58" s="45"/>
      <c r="AD58" s="45"/>
      <c r="AE58" s="45"/>
      <c r="AF58" s="45"/>
      <c r="AG58" s="45"/>
      <c r="AH58" s="45"/>
      <c r="AI58" s="45"/>
      <c r="AJ58" s="45"/>
      <c r="AK58" s="45"/>
      <c r="AL58" s="45"/>
      <c r="AM58" s="45"/>
      <c r="AN58" s="355"/>
    </row>
    <row r="59" spans="1:40" ht="14.1" customHeight="1">
      <c r="A59" s="616"/>
      <c r="B59" s="190"/>
      <c r="C59" s="616"/>
      <c r="D59" s="594" t="s">
        <v>833</v>
      </c>
      <c r="E59" s="594"/>
      <c r="F59" s="594"/>
      <c r="G59" s="616" t="s">
        <v>459</v>
      </c>
      <c r="H59" s="861"/>
      <c r="I59" s="37"/>
      <c r="J59" s="179"/>
      <c r="K59" s="38"/>
      <c r="L59" s="38"/>
      <c r="M59" s="38"/>
      <c r="N59" s="38"/>
      <c r="O59" s="38"/>
      <c r="P59" s="38"/>
      <c r="Q59" s="37"/>
      <c r="R59" s="38"/>
      <c r="S59" s="38"/>
      <c r="T59" s="616"/>
      <c r="U59" s="691"/>
      <c r="V59" s="691"/>
      <c r="W59" s="3"/>
      <c r="X59" s="690"/>
      <c r="Y59" s="690"/>
      <c r="Z59" s="616"/>
      <c r="AA59" s="616"/>
      <c r="AB59" s="198"/>
      <c r="AC59" s="705"/>
      <c r="AD59" s="362"/>
      <c r="AE59" s="705"/>
      <c r="AF59" s="705"/>
      <c r="AG59" s="705"/>
      <c r="AH59" s="705"/>
      <c r="AI59" s="705"/>
      <c r="AJ59" s="705"/>
      <c r="AK59" s="705"/>
      <c r="AL59" s="705"/>
      <c r="AM59" s="705"/>
      <c r="AN59" s="355"/>
    </row>
    <row r="60" spans="1:40" ht="6.95" customHeight="1" thickBot="1">
      <c r="A60" s="616"/>
      <c r="B60" s="229"/>
      <c r="C60" s="230"/>
      <c r="D60" s="231"/>
      <c r="E60" s="231"/>
      <c r="F60" s="231"/>
      <c r="G60" s="86"/>
      <c r="H60" s="86"/>
      <c r="I60" s="231"/>
      <c r="J60" s="91"/>
      <c r="K60" s="91"/>
      <c r="L60" s="91"/>
      <c r="M60" s="91"/>
      <c r="N60" s="91"/>
      <c r="O60" s="91"/>
      <c r="P60" s="91"/>
      <c r="Q60" s="91"/>
      <c r="R60" s="91"/>
      <c r="S60" s="91"/>
      <c r="T60" s="91"/>
      <c r="U60" s="86"/>
      <c r="V60" s="86"/>
      <c r="W60" s="86"/>
      <c r="X60" s="86"/>
      <c r="Y60" s="86"/>
      <c r="Z60" s="86"/>
      <c r="AA60" s="230"/>
      <c r="AB60" s="382"/>
      <c r="AC60" s="383"/>
      <c r="AD60" s="383"/>
      <c r="AE60" s="383"/>
      <c r="AF60" s="383"/>
      <c r="AG60" s="384"/>
      <c r="AH60" s="383"/>
      <c r="AI60" s="383"/>
      <c r="AJ60" s="383"/>
      <c r="AK60" s="383"/>
      <c r="AL60" s="383"/>
      <c r="AM60" s="383"/>
      <c r="AN60" s="385"/>
    </row>
  </sheetData>
  <mergeCells count="100">
    <mergeCell ref="E38:F38"/>
    <mergeCell ref="AF36:AJ36"/>
    <mergeCell ref="AF37:AJ37"/>
    <mergeCell ref="AF38:AJ38"/>
    <mergeCell ref="AK28:AM28"/>
    <mergeCell ref="AK29:AM29"/>
    <mergeCell ref="AK30:AM30"/>
    <mergeCell ref="AK31:AM31"/>
    <mergeCell ref="E35:F35"/>
    <mergeCell ref="AK32:AM32"/>
    <mergeCell ref="AK33:AM33"/>
    <mergeCell ref="AK34:AM34"/>
    <mergeCell ref="AK35:AM35"/>
    <mergeCell ref="AK36:AM36"/>
    <mergeCell ref="AF28:AJ28"/>
    <mergeCell ref="AF29:AJ29"/>
    <mergeCell ref="AF30:AJ30"/>
    <mergeCell ref="E28:F28"/>
    <mergeCell ref="E29:F29"/>
    <mergeCell ref="E30:F30"/>
    <mergeCell ref="C30:D30"/>
    <mergeCell ref="W30:AD30"/>
    <mergeCell ref="C28:D28"/>
    <mergeCell ref="W28:AD28"/>
    <mergeCell ref="C29:D29"/>
    <mergeCell ref="W29:AD29"/>
    <mergeCell ref="B1:AN1"/>
    <mergeCell ref="B3:AA3"/>
    <mergeCell ref="AB3:AN3"/>
    <mergeCell ref="W5:X5"/>
    <mergeCell ref="Z5:AA5"/>
    <mergeCell ref="I10:J10"/>
    <mergeCell ref="K10:O10"/>
    <mergeCell ref="P10:Q10"/>
    <mergeCell ref="R10:X10"/>
    <mergeCell ref="AC6:AN6"/>
    <mergeCell ref="AQ13:BQ18"/>
    <mergeCell ref="W18:X18"/>
    <mergeCell ref="AC7:AN9"/>
    <mergeCell ref="AQ7:BQ9"/>
    <mergeCell ref="W9:X9"/>
    <mergeCell ref="AB10:AM10"/>
    <mergeCell ref="AC12:AM13"/>
    <mergeCell ref="AC14:AM17"/>
    <mergeCell ref="AB18:AM18"/>
    <mergeCell ref="C27:D27"/>
    <mergeCell ref="W27:AD27"/>
    <mergeCell ref="C26:J26"/>
    <mergeCell ref="K26:AE26"/>
    <mergeCell ref="AF26:AJ26"/>
    <mergeCell ref="AK26:AM26"/>
    <mergeCell ref="AF27:AJ27"/>
    <mergeCell ref="E27:F27"/>
    <mergeCell ref="AQ20:BQ24"/>
    <mergeCell ref="W19:AA19"/>
    <mergeCell ref="AC20:AM22"/>
    <mergeCell ref="AC23:AM24"/>
    <mergeCell ref="L22:Z23"/>
    <mergeCell ref="AK27:AM27"/>
    <mergeCell ref="C32:D32"/>
    <mergeCell ref="W32:AD32"/>
    <mergeCell ref="AF31:AJ31"/>
    <mergeCell ref="AF32:AJ32"/>
    <mergeCell ref="E31:F31"/>
    <mergeCell ref="E32:F32"/>
    <mergeCell ref="C31:D31"/>
    <mergeCell ref="W31:AD31"/>
    <mergeCell ref="C33:D33"/>
    <mergeCell ref="W33:AD33"/>
    <mergeCell ref="C34:D34"/>
    <mergeCell ref="W34:AD34"/>
    <mergeCell ref="AF33:AJ33"/>
    <mergeCell ref="AF34:AJ34"/>
    <mergeCell ref="E33:F33"/>
    <mergeCell ref="E34:F34"/>
    <mergeCell ref="AC43:AN44"/>
    <mergeCell ref="C35:D35"/>
    <mergeCell ref="W35:AD35"/>
    <mergeCell ref="C36:D36"/>
    <mergeCell ref="W36:AD36"/>
    <mergeCell ref="C37:D37"/>
    <mergeCell ref="W37:AD37"/>
    <mergeCell ref="C38:D38"/>
    <mergeCell ref="W38:AD38"/>
    <mergeCell ref="K42:O42"/>
    <mergeCell ref="P42:T42"/>
    <mergeCell ref="AF35:AJ35"/>
    <mergeCell ref="AK37:AM37"/>
    <mergeCell ref="AK38:AM38"/>
    <mergeCell ref="E36:F36"/>
    <mergeCell ref="E37:F37"/>
    <mergeCell ref="I55:K55"/>
    <mergeCell ref="M55:N55"/>
    <mergeCell ref="P55:Q55"/>
    <mergeCell ref="P45:S45"/>
    <mergeCell ref="AC49:AN49"/>
    <mergeCell ref="I54:K54"/>
    <mergeCell ref="M54:N54"/>
    <mergeCell ref="P54:Q54"/>
    <mergeCell ref="AC51:AN51"/>
  </mergeCells>
  <phoneticPr fontId="3"/>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0177" r:id="rId4" name="Check Box 1">
              <controlPr defaultSize="0" autoFill="0" autoLine="0" autoPict="0">
                <anchor moveWithCells="1">
                  <from>
                    <xdr:col>19</xdr:col>
                    <xdr:colOff>171450</xdr:colOff>
                    <xdr:row>18</xdr:row>
                    <xdr:rowOff>161925</xdr:rowOff>
                  </from>
                  <to>
                    <xdr:col>23</xdr:col>
                    <xdr:colOff>114300</xdr:colOff>
                    <xdr:row>19</xdr:row>
                    <xdr:rowOff>161925</xdr:rowOff>
                  </to>
                </anchor>
              </controlPr>
            </control>
          </mc:Choice>
        </mc:AlternateContent>
        <mc:AlternateContent xmlns:mc="http://schemas.openxmlformats.org/markup-compatibility/2006">
          <mc:Choice Requires="x14">
            <control shapeId="690178" r:id="rId5" name="Check Box 2">
              <controlPr defaultSize="0" autoFill="0" autoLine="0" autoPict="0">
                <anchor moveWithCells="1">
                  <from>
                    <xdr:col>23</xdr:col>
                    <xdr:colOff>152400</xdr:colOff>
                    <xdr:row>18</xdr:row>
                    <xdr:rowOff>161925</xdr:rowOff>
                  </from>
                  <to>
                    <xdr:col>27</xdr:col>
                    <xdr:colOff>19050</xdr:colOff>
                    <xdr:row>19</xdr:row>
                    <xdr:rowOff>161925</xdr:rowOff>
                  </to>
                </anchor>
              </controlPr>
            </control>
          </mc:Choice>
        </mc:AlternateContent>
        <mc:AlternateContent xmlns:mc="http://schemas.openxmlformats.org/markup-compatibility/2006">
          <mc:Choice Requires="x14">
            <control shapeId="690179" r:id="rId6" name="Check Box 3">
              <controlPr defaultSize="0" autoFill="0" autoLine="0" autoPict="0">
                <anchor moveWithCells="1">
                  <from>
                    <xdr:col>3</xdr:col>
                    <xdr:colOff>28575</xdr:colOff>
                    <xdr:row>12</xdr:row>
                    <xdr:rowOff>0</xdr:rowOff>
                  </from>
                  <to>
                    <xdr:col>5</xdr:col>
                    <xdr:colOff>152400</xdr:colOff>
                    <xdr:row>13</xdr:row>
                    <xdr:rowOff>38100</xdr:rowOff>
                  </to>
                </anchor>
              </controlPr>
            </control>
          </mc:Choice>
        </mc:AlternateContent>
        <mc:AlternateContent xmlns:mc="http://schemas.openxmlformats.org/markup-compatibility/2006">
          <mc:Choice Requires="x14">
            <control shapeId="690180" r:id="rId7" name="Check Box 4">
              <controlPr defaultSize="0" autoFill="0" autoLine="0" autoPict="0">
                <anchor moveWithCells="1">
                  <from>
                    <xdr:col>23</xdr:col>
                    <xdr:colOff>133350</xdr:colOff>
                    <xdr:row>12</xdr:row>
                    <xdr:rowOff>0</xdr:rowOff>
                  </from>
                  <to>
                    <xdr:col>27</xdr:col>
                    <xdr:colOff>0</xdr:colOff>
                    <xdr:row>13</xdr:row>
                    <xdr:rowOff>0</xdr:rowOff>
                  </to>
                </anchor>
              </controlPr>
            </control>
          </mc:Choice>
        </mc:AlternateContent>
        <mc:AlternateContent xmlns:mc="http://schemas.openxmlformats.org/markup-compatibility/2006">
          <mc:Choice Requires="x14">
            <control shapeId="690181" r:id="rId8" name="Check Box 5">
              <controlPr defaultSize="0" autoFill="0" autoLine="0" autoPict="0">
                <anchor moveWithCells="1">
                  <from>
                    <xdr:col>3</xdr:col>
                    <xdr:colOff>28575</xdr:colOff>
                    <xdr:row>6</xdr:row>
                    <xdr:rowOff>0</xdr:rowOff>
                  </from>
                  <to>
                    <xdr:col>5</xdr:col>
                    <xdr:colOff>152400</xdr:colOff>
                    <xdr:row>7</xdr:row>
                    <xdr:rowOff>38100</xdr:rowOff>
                  </to>
                </anchor>
              </controlPr>
            </control>
          </mc:Choice>
        </mc:AlternateContent>
        <mc:AlternateContent xmlns:mc="http://schemas.openxmlformats.org/markup-compatibility/2006">
          <mc:Choice Requires="x14">
            <control shapeId="690182" r:id="rId9" name="Check Box 6">
              <controlPr defaultSize="0" autoFill="0" autoLine="0" autoPict="0">
                <anchor moveWithCells="1">
                  <from>
                    <xdr:col>23</xdr:col>
                    <xdr:colOff>123825</xdr:colOff>
                    <xdr:row>6</xdr:row>
                    <xdr:rowOff>0</xdr:rowOff>
                  </from>
                  <to>
                    <xdr:col>26</xdr:col>
                    <xdr:colOff>257175</xdr:colOff>
                    <xdr:row>7</xdr:row>
                    <xdr:rowOff>0</xdr:rowOff>
                  </to>
                </anchor>
              </controlPr>
            </control>
          </mc:Choice>
        </mc:AlternateContent>
        <mc:AlternateContent xmlns:mc="http://schemas.openxmlformats.org/markup-compatibility/2006">
          <mc:Choice Requires="x14">
            <control shapeId="690183" r:id="rId10" name="Check Box 7">
              <controlPr defaultSize="0" autoFill="0" autoLine="0" autoPict="0">
                <anchor moveWithCells="1">
                  <from>
                    <xdr:col>10</xdr:col>
                    <xdr:colOff>19050</xdr:colOff>
                    <xdr:row>26</xdr:row>
                    <xdr:rowOff>28575</xdr:rowOff>
                  </from>
                  <to>
                    <xdr:col>13</xdr:col>
                    <xdr:colOff>66675</xdr:colOff>
                    <xdr:row>26</xdr:row>
                    <xdr:rowOff>200025</xdr:rowOff>
                  </to>
                </anchor>
              </controlPr>
            </control>
          </mc:Choice>
        </mc:AlternateContent>
        <mc:AlternateContent xmlns:mc="http://schemas.openxmlformats.org/markup-compatibility/2006">
          <mc:Choice Requires="x14">
            <control shapeId="690184" r:id="rId11" name="Check Box 8">
              <controlPr defaultSize="0" autoFill="0" autoLine="0" autoPict="0">
                <anchor moveWithCells="1">
                  <from>
                    <xdr:col>13</xdr:col>
                    <xdr:colOff>57150</xdr:colOff>
                    <xdr:row>26</xdr:row>
                    <xdr:rowOff>28575</xdr:rowOff>
                  </from>
                  <to>
                    <xdr:col>16</xdr:col>
                    <xdr:colOff>104775</xdr:colOff>
                    <xdr:row>26</xdr:row>
                    <xdr:rowOff>200025</xdr:rowOff>
                  </to>
                </anchor>
              </controlPr>
            </control>
          </mc:Choice>
        </mc:AlternateContent>
        <mc:AlternateContent xmlns:mc="http://schemas.openxmlformats.org/markup-compatibility/2006">
          <mc:Choice Requires="x14">
            <control shapeId="690185" r:id="rId12" name="Check Box 9">
              <controlPr defaultSize="0" autoFill="0" autoLine="0" autoPict="0">
                <anchor moveWithCells="1">
                  <from>
                    <xdr:col>16</xdr:col>
                    <xdr:colOff>142875</xdr:colOff>
                    <xdr:row>26</xdr:row>
                    <xdr:rowOff>28575</xdr:rowOff>
                  </from>
                  <to>
                    <xdr:col>20</xdr:col>
                    <xdr:colOff>9525</xdr:colOff>
                    <xdr:row>26</xdr:row>
                    <xdr:rowOff>200025</xdr:rowOff>
                  </to>
                </anchor>
              </controlPr>
            </control>
          </mc:Choice>
        </mc:AlternateContent>
        <mc:AlternateContent xmlns:mc="http://schemas.openxmlformats.org/markup-compatibility/2006">
          <mc:Choice Requires="x14">
            <control shapeId="690186" r:id="rId13" name="Check Box 10">
              <controlPr defaultSize="0" autoFill="0" autoLine="0" autoPict="0">
                <anchor moveWithCells="1">
                  <from>
                    <xdr:col>10</xdr:col>
                    <xdr:colOff>0</xdr:colOff>
                    <xdr:row>27</xdr:row>
                    <xdr:rowOff>47625</xdr:rowOff>
                  </from>
                  <to>
                    <xdr:col>13</xdr:col>
                    <xdr:colOff>47625</xdr:colOff>
                    <xdr:row>27</xdr:row>
                    <xdr:rowOff>219075</xdr:rowOff>
                  </to>
                </anchor>
              </controlPr>
            </control>
          </mc:Choice>
        </mc:AlternateContent>
        <mc:AlternateContent xmlns:mc="http://schemas.openxmlformats.org/markup-compatibility/2006">
          <mc:Choice Requires="x14">
            <control shapeId="690187" r:id="rId14" name="Check Box 11">
              <controlPr defaultSize="0" autoFill="0" autoLine="0" autoPict="0">
                <anchor moveWithCells="1">
                  <from>
                    <xdr:col>13</xdr:col>
                    <xdr:colOff>38100</xdr:colOff>
                    <xdr:row>27</xdr:row>
                    <xdr:rowOff>47625</xdr:rowOff>
                  </from>
                  <to>
                    <xdr:col>16</xdr:col>
                    <xdr:colOff>85725</xdr:colOff>
                    <xdr:row>27</xdr:row>
                    <xdr:rowOff>219075</xdr:rowOff>
                  </to>
                </anchor>
              </controlPr>
            </control>
          </mc:Choice>
        </mc:AlternateContent>
        <mc:AlternateContent xmlns:mc="http://schemas.openxmlformats.org/markup-compatibility/2006">
          <mc:Choice Requires="x14">
            <control shapeId="690188" r:id="rId15" name="Check Box 12">
              <controlPr defaultSize="0" autoFill="0" autoLine="0" autoPict="0">
                <anchor moveWithCells="1">
                  <from>
                    <xdr:col>16</xdr:col>
                    <xdr:colOff>123825</xdr:colOff>
                    <xdr:row>27</xdr:row>
                    <xdr:rowOff>47625</xdr:rowOff>
                  </from>
                  <to>
                    <xdr:col>19</xdr:col>
                    <xdr:colOff>171450</xdr:colOff>
                    <xdr:row>27</xdr:row>
                    <xdr:rowOff>219075</xdr:rowOff>
                  </to>
                </anchor>
              </controlPr>
            </control>
          </mc:Choice>
        </mc:AlternateContent>
        <mc:AlternateContent xmlns:mc="http://schemas.openxmlformats.org/markup-compatibility/2006">
          <mc:Choice Requires="x14">
            <control shapeId="690189" r:id="rId16" name="Check Box 13">
              <controlPr defaultSize="0" autoFill="0" autoLine="0" autoPict="0">
                <anchor moveWithCells="1">
                  <from>
                    <xdr:col>10</xdr:col>
                    <xdr:colOff>0</xdr:colOff>
                    <xdr:row>28</xdr:row>
                    <xdr:rowOff>47625</xdr:rowOff>
                  </from>
                  <to>
                    <xdr:col>13</xdr:col>
                    <xdr:colOff>47625</xdr:colOff>
                    <xdr:row>28</xdr:row>
                    <xdr:rowOff>219075</xdr:rowOff>
                  </to>
                </anchor>
              </controlPr>
            </control>
          </mc:Choice>
        </mc:AlternateContent>
        <mc:AlternateContent xmlns:mc="http://schemas.openxmlformats.org/markup-compatibility/2006">
          <mc:Choice Requires="x14">
            <control shapeId="690190" r:id="rId17" name="Check Box 14">
              <controlPr defaultSize="0" autoFill="0" autoLine="0" autoPict="0">
                <anchor moveWithCells="1">
                  <from>
                    <xdr:col>13</xdr:col>
                    <xdr:colOff>38100</xdr:colOff>
                    <xdr:row>28</xdr:row>
                    <xdr:rowOff>47625</xdr:rowOff>
                  </from>
                  <to>
                    <xdr:col>16</xdr:col>
                    <xdr:colOff>85725</xdr:colOff>
                    <xdr:row>28</xdr:row>
                    <xdr:rowOff>219075</xdr:rowOff>
                  </to>
                </anchor>
              </controlPr>
            </control>
          </mc:Choice>
        </mc:AlternateContent>
        <mc:AlternateContent xmlns:mc="http://schemas.openxmlformats.org/markup-compatibility/2006">
          <mc:Choice Requires="x14">
            <control shapeId="690191" r:id="rId18" name="Check Box 15">
              <controlPr defaultSize="0" autoFill="0" autoLine="0" autoPict="0">
                <anchor moveWithCells="1">
                  <from>
                    <xdr:col>16</xdr:col>
                    <xdr:colOff>123825</xdr:colOff>
                    <xdr:row>28</xdr:row>
                    <xdr:rowOff>47625</xdr:rowOff>
                  </from>
                  <to>
                    <xdr:col>19</xdr:col>
                    <xdr:colOff>171450</xdr:colOff>
                    <xdr:row>28</xdr:row>
                    <xdr:rowOff>219075</xdr:rowOff>
                  </to>
                </anchor>
              </controlPr>
            </control>
          </mc:Choice>
        </mc:AlternateContent>
        <mc:AlternateContent xmlns:mc="http://schemas.openxmlformats.org/markup-compatibility/2006">
          <mc:Choice Requires="x14">
            <control shapeId="690192" r:id="rId19" name="Check Box 16">
              <controlPr defaultSize="0" autoFill="0" autoLine="0" autoPict="0">
                <anchor moveWithCells="1">
                  <from>
                    <xdr:col>10</xdr:col>
                    <xdr:colOff>0</xdr:colOff>
                    <xdr:row>29</xdr:row>
                    <xdr:rowOff>38100</xdr:rowOff>
                  </from>
                  <to>
                    <xdr:col>13</xdr:col>
                    <xdr:colOff>47625</xdr:colOff>
                    <xdr:row>29</xdr:row>
                    <xdr:rowOff>209550</xdr:rowOff>
                  </to>
                </anchor>
              </controlPr>
            </control>
          </mc:Choice>
        </mc:AlternateContent>
        <mc:AlternateContent xmlns:mc="http://schemas.openxmlformats.org/markup-compatibility/2006">
          <mc:Choice Requires="x14">
            <control shapeId="690193" r:id="rId20" name="Check Box 17">
              <controlPr defaultSize="0" autoFill="0" autoLine="0" autoPict="0">
                <anchor moveWithCells="1">
                  <from>
                    <xdr:col>13</xdr:col>
                    <xdr:colOff>38100</xdr:colOff>
                    <xdr:row>29</xdr:row>
                    <xdr:rowOff>38100</xdr:rowOff>
                  </from>
                  <to>
                    <xdr:col>16</xdr:col>
                    <xdr:colOff>85725</xdr:colOff>
                    <xdr:row>29</xdr:row>
                    <xdr:rowOff>209550</xdr:rowOff>
                  </to>
                </anchor>
              </controlPr>
            </control>
          </mc:Choice>
        </mc:AlternateContent>
        <mc:AlternateContent xmlns:mc="http://schemas.openxmlformats.org/markup-compatibility/2006">
          <mc:Choice Requires="x14">
            <control shapeId="690194" r:id="rId21" name="Check Box 18">
              <controlPr defaultSize="0" autoFill="0" autoLine="0" autoPict="0">
                <anchor moveWithCells="1">
                  <from>
                    <xdr:col>16</xdr:col>
                    <xdr:colOff>123825</xdr:colOff>
                    <xdr:row>29</xdr:row>
                    <xdr:rowOff>38100</xdr:rowOff>
                  </from>
                  <to>
                    <xdr:col>19</xdr:col>
                    <xdr:colOff>171450</xdr:colOff>
                    <xdr:row>29</xdr:row>
                    <xdr:rowOff>209550</xdr:rowOff>
                  </to>
                </anchor>
              </controlPr>
            </control>
          </mc:Choice>
        </mc:AlternateContent>
        <mc:AlternateContent xmlns:mc="http://schemas.openxmlformats.org/markup-compatibility/2006">
          <mc:Choice Requires="x14">
            <control shapeId="690195" r:id="rId22" name="Check Box 19">
              <controlPr defaultSize="0" autoFill="0" autoLine="0" autoPict="0">
                <anchor moveWithCells="1">
                  <from>
                    <xdr:col>10</xdr:col>
                    <xdr:colOff>0</xdr:colOff>
                    <xdr:row>30</xdr:row>
                    <xdr:rowOff>47625</xdr:rowOff>
                  </from>
                  <to>
                    <xdr:col>13</xdr:col>
                    <xdr:colOff>47625</xdr:colOff>
                    <xdr:row>30</xdr:row>
                    <xdr:rowOff>219075</xdr:rowOff>
                  </to>
                </anchor>
              </controlPr>
            </control>
          </mc:Choice>
        </mc:AlternateContent>
        <mc:AlternateContent xmlns:mc="http://schemas.openxmlformats.org/markup-compatibility/2006">
          <mc:Choice Requires="x14">
            <control shapeId="690196" r:id="rId23" name="Check Box 20">
              <controlPr defaultSize="0" autoFill="0" autoLine="0" autoPict="0">
                <anchor moveWithCells="1">
                  <from>
                    <xdr:col>13</xdr:col>
                    <xdr:colOff>38100</xdr:colOff>
                    <xdr:row>30</xdr:row>
                    <xdr:rowOff>47625</xdr:rowOff>
                  </from>
                  <to>
                    <xdr:col>16</xdr:col>
                    <xdr:colOff>85725</xdr:colOff>
                    <xdr:row>30</xdr:row>
                    <xdr:rowOff>219075</xdr:rowOff>
                  </to>
                </anchor>
              </controlPr>
            </control>
          </mc:Choice>
        </mc:AlternateContent>
        <mc:AlternateContent xmlns:mc="http://schemas.openxmlformats.org/markup-compatibility/2006">
          <mc:Choice Requires="x14">
            <control shapeId="690197" r:id="rId24" name="Check Box 21">
              <controlPr defaultSize="0" autoFill="0" autoLine="0" autoPict="0">
                <anchor moveWithCells="1">
                  <from>
                    <xdr:col>16</xdr:col>
                    <xdr:colOff>123825</xdr:colOff>
                    <xdr:row>30</xdr:row>
                    <xdr:rowOff>47625</xdr:rowOff>
                  </from>
                  <to>
                    <xdr:col>19</xdr:col>
                    <xdr:colOff>171450</xdr:colOff>
                    <xdr:row>30</xdr:row>
                    <xdr:rowOff>219075</xdr:rowOff>
                  </to>
                </anchor>
              </controlPr>
            </control>
          </mc:Choice>
        </mc:AlternateContent>
        <mc:AlternateContent xmlns:mc="http://schemas.openxmlformats.org/markup-compatibility/2006">
          <mc:Choice Requires="x14">
            <control shapeId="690198" r:id="rId25" name="Check Box 22">
              <controlPr defaultSize="0" autoFill="0" autoLine="0" autoPict="0">
                <anchor moveWithCells="1">
                  <from>
                    <xdr:col>10</xdr:col>
                    <xdr:colOff>0</xdr:colOff>
                    <xdr:row>31</xdr:row>
                    <xdr:rowOff>47625</xdr:rowOff>
                  </from>
                  <to>
                    <xdr:col>13</xdr:col>
                    <xdr:colOff>47625</xdr:colOff>
                    <xdr:row>31</xdr:row>
                    <xdr:rowOff>219075</xdr:rowOff>
                  </to>
                </anchor>
              </controlPr>
            </control>
          </mc:Choice>
        </mc:AlternateContent>
        <mc:AlternateContent xmlns:mc="http://schemas.openxmlformats.org/markup-compatibility/2006">
          <mc:Choice Requires="x14">
            <control shapeId="690199" r:id="rId26" name="Check Box 23">
              <controlPr defaultSize="0" autoFill="0" autoLine="0" autoPict="0">
                <anchor moveWithCells="1">
                  <from>
                    <xdr:col>13</xdr:col>
                    <xdr:colOff>38100</xdr:colOff>
                    <xdr:row>31</xdr:row>
                    <xdr:rowOff>47625</xdr:rowOff>
                  </from>
                  <to>
                    <xdr:col>16</xdr:col>
                    <xdr:colOff>85725</xdr:colOff>
                    <xdr:row>31</xdr:row>
                    <xdr:rowOff>219075</xdr:rowOff>
                  </to>
                </anchor>
              </controlPr>
            </control>
          </mc:Choice>
        </mc:AlternateContent>
        <mc:AlternateContent xmlns:mc="http://schemas.openxmlformats.org/markup-compatibility/2006">
          <mc:Choice Requires="x14">
            <control shapeId="690200" r:id="rId27" name="Check Box 24">
              <controlPr defaultSize="0" autoFill="0" autoLine="0" autoPict="0">
                <anchor moveWithCells="1">
                  <from>
                    <xdr:col>16</xdr:col>
                    <xdr:colOff>123825</xdr:colOff>
                    <xdr:row>31</xdr:row>
                    <xdr:rowOff>47625</xdr:rowOff>
                  </from>
                  <to>
                    <xdr:col>19</xdr:col>
                    <xdr:colOff>171450</xdr:colOff>
                    <xdr:row>31</xdr:row>
                    <xdr:rowOff>219075</xdr:rowOff>
                  </to>
                </anchor>
              </controlPr>
            </control>
          </mc:Choice>
        </mc:AlternateContent>
        <mc:AlternateContent xmlns:mc="http://schemas.openxmlformats.org/markup-compatibility/2006">
          <mc:Choice Requires="x14">
            <control shapeId="690201" r:id="rId28" name="Check Box 25">
              <controlPr defaultSize="0" autoFill="0" autoLine="0" autoPict="0">
                <anchor moveWithCells="1">
                  <from>
                    <xdr:col>10</xdr:col>
                    <xdr:colOff>0</xdr:colOff>
                    <xdr:row>32</xdr:row>
                    <xdr:rowOff>47625</xdr:rowOff>
                  </from>
                  <to>
                    <xdr:col>13</xdr:col>
                    <xdr:colOff>47625</xdr:colOff>
                    <xdr:row>32</xdr:row>
                    <xdr:rowOff>219075</xdr:rowOff>
                  </to>
                </anchor>
              </controlPr>
            </control>
          </mc:Choice>
        </mc:AlternateContent>
        <mc:AlternateContent xmlns:mc="http://schemas.openxmlformats.org/markup-compatibility/2006">
          <mc:Choice Requires="x14">
            <control shapeId="690202" r:id="rId29" name="Check Box 26">
              <controlPr defaultSize="0" autoFill="0" autoLine="0" autoPict="0">
                <anchor moveWithCells="1">
                  <from>
                    <xdr:col>13</xdr:col>
                    <xdr:colOff>38100</xdr:colOff>
                    <xdr:row>32</xdr:row>
                    <xdr:rowOff>47625</xdr:rowOff>
                  </from>
                  <to>
                    <xdr:col>16</xdr:col>
                    <xdr:colOff>85725</xdr:colOff>
                    <xdr:row>32</xdr:row>
                    <xdr:rowOff>219075</xdr:rowOff>
                  </to>
                </anchor>
              </controlPr>
            </control>
          </mc:Choice>
        </mc:AlternateContent>
        <mc:AlternateContent xmlns:mc="http://schemas.openxmlformats.org/markup-compatibility/2006">
          <mc:Choice Requires="x14">
            <control shapeId="690203" r:id="rId30" name="Check Box 27">
              <controlPr defaultSize="0" autoFill="0" autoLine="0" autoPict="0">
                <anchor moveWithCells="1">
                  <from>
                    <xdr:col>16</xdr:col>
                    <xdr:colOff>123825</xdr:colOff>
                    <xdr:row>32</xdr:row>
                    <xdr:rowOff>47625</xdr:rowOff>
                  </from>
                  <to>
                    <xdr:col>19</xdr:col>
                    <xdr:colOff>171450</xdr:colOff>
                    <xdr:row>32</xdr:row>
                    <xdr:rowOff>219075</xdr:rowOff>
                  </to>
                </anchor>
              </controlPr>
            </control>
          </mc:Choice>
        </mc:AlternateContent>
        <mc:AlternateContent xmlns:mc="http://schemas.openxmlformats.org/markup-compatibility/2006">
          <mc:Choice Requires="x14">
            <control shapeId="690204" r:id="rId31" name="Check Box 28">
              <controlPr defaultSize="0" autoFill="0" autoLine="0" autoPict="0">
                <anchor moveWithCells="1">
                  <from>
                    <xdr:col>10</xdr:col>
                    <xdr:colOff>0</xdr:colOff>
                    <xdr:row>33</xdr:row>
                    <xdr:rowOff>47625</xdr:rowOff>
                  </from>
                  <to>
                    <xdr:col>13</xdr:col>
                    <xdr:colOff>47625</xdr:colOff>
                    <xdr:row>33</xdr:row>
                    <xdr:rowOff>219075</xdr:rowOff>
                  </to>
                </anchor>
              </controlPr>
            </control>
          </mc:Choice>
        </mc:AlternateContent>
        <mc:AlternateContent xmlns:mc="http://schemas.openxmlformats.org/markup-compatibility/2006">
          <mc:Choice Requires="x14">
            <control shapeId="690205" r:id="rId32" name="Check Box 29">
              <controlPr defaultSize="0" autoFill="0" autoLine="0" autoPict="0">
                <anchor moveWithCells="1">
                  <from>
                    <xdr:col>13</xdr:col>
                    <xdr:colOff>38100</xdr:colOff>
                    <xdr:row>33</xdr:row>
                    <xdr:rowOff>47625</xdr:rowOff>
                  </from>
                  <to>
                    <xdr:col>16</xdr:col>
                    <xdr:colOff>85725</xdr:colOff>
                    <xdr:row>33</xdr:row>
                    <xdr:rowOff>219075</xdr:rowOff>
                  </to>
                </anchor>
              </controlPr>
            </control>
          </mc:Choice>
        </mc:AlternateContent>
        <mc:AlternateContent xmlns:mc="http://schemas.openxmlformats.org/markup-compatibility/2006">
          <mc:Choice Requires="x14">
            <control shapeId="690206" r:id="rId33" name="Check Box 30">
              <controlPr defaultSize="0" autoFill="0" autoLine="0" autoPict="0">
                <anchor moveWithCells="1">
                  <from>
                    <xdr:col>16</xdr:col>
                    <xdr:colOff>123825</xdr:colOff>
                    <xdr:row>33</xdr:row>
                    <xdr:rowOff>47625</xdr:rowOff>
                  </from>
                  <to>
                    <xdr:col>19</xdr:col>
                    <xdr:colOff>171450</xdr:colOff>
                    <xdr:row>33</xdr:row>
                    <xdr:rowOff>219075</xdr:rowOff>
                  </to>
                </anchor>
              </controlPr>
            </control>
          </mc:Choice>
        </mc:AlternateContent>
        <mc:AlternateContent xmlns:mc="http://schemas.openxmlformats.org/markup-compatibility/2006">
          <mc:Choice Requires="x14">
            <control shapeId="690207" r:id="rId34" name="Check Box 31">
              <controlPr defaultSize="0" autoFill="0" autoLine="0" autoPict="0">
                <anchor moveWithCells="1">
                  <from>
                    <xdr:col>10</xdr:col>
                    <xdr:colOff>0</xdr:colOff>
                    <xdr:row>34</xdr:row>
                    <xdr:rowOff>47625</xdr:rowOff>
                  </from>
                  <to>
                    <xdr:col>13</xdr:col>
                    <xdr:colOff>47625</xdr:colOff>
                    <xdr:row>34</xdr:row>
                    <xdr:rowOff>219075</xdr:rowOff>
                  </to>
                </anchor>
              </controlPr>
            </control>
          </mc:Choice>
        </mc:AlternateContent>
        <mc:AlternateContent xmlns:mc="http://schemas.openxmlformats.org/markup-compatibility/2006">
          <mc:Choice Requires="x14">
            <control shapeId="690208" r:id="rId35" name="Check Box 32">
              <controlPr defaultSize="0" autoFill="0" autoLine="0" autoPict="0">
                <anchor moveWithCells="1">
                  <from>
                    <xdr:col>13</xdr:col>
                    <xdr:colOff>38100</xdr:colOff>
                    <xdr:row>34</xdr:row>
                    <xdr:rowOff>47625</xdr:rowOff>
                  </from>
                  <to>
                    <xdr:col>16</xdr:col>
                    <xdr:colOff>85725</xdr:colOff>
                    <xdr:row>34</xdr:row>
                    <xdr:rowOff>219075</xdr:rowOff>
                  </to>
                </anchor>
              </controlPr>
            </control>
          </mc:Choice>
        </mc:AlternateContent>
        <mc:AlternateContent xmlns:mc="http://schemas.openxmlformats.org/markup-compatibility/2006">
          <mc:Choice Requires="x14">
            <control shapeId="690209" r:id="rId36" name="Check Box 33">
              <controlPr defaultSize="0" autoFill="0" autoLine="0" autoPict="0">
                <anchor moveWithCells="1">
                  <from>
                    <xdr:col>16</xdr:col>
                    <xdr:colOff>123825</xdr:colOff>
                    <xdr:row>34</xdr:row>
                    <xdr:rowOff>47625</xdr:rowOff>
                  </from>
                  <to>
                    <xdr:col>19</xdr:col>
                    <xdr:colOff>171450</xdr:colOff>
                    <xdr:row>34</xdr:row>
                    <xdr:rowOff>219075</xdr:rowOff>
                  </to>
                </anchor>
              </controlPr>
            </control>
          </mc:Choice>
        </mc:AlternateContent>
        <mc:AlternateContent xmlns:mc="http://schemas.openxmlformats.org/markup-compatibility/2006">
          <mc:Choice Requires="x14">
            <control shapeId="690210" r:id="rId37" name="Check Box 34">
              <controlPr defaultSize="0" autoFill="0" autoLine="0" autoPict="0">
                <anchor moveWithCells="1">
                  <from>
                    <xdr:col>10</xdr:col>
                    <xdr:colOff>0</xdr:colOff>
                    <xdr:row>35</xdr:row>
                    <xdr:rowOff>47625</xdr:rowOff>
                  </from>
                  <to>
                    <xdr:col>13</xdr:col>
                    <xdr:colOff>47625</xdr:colOff>
                    <xdr:row>35</xdr:row>
                    <xdr:rowOff>219075</xdr:rowOff>
                  </to>
                </anchor>
              </controlPr>
            </control>
          </mc:Choice>
        </mc:AlternateContent>
        <mc:AlternateContent xmlns:mc="http://schemas.openxmlformats.org/markup-compatibility/2006">
          <mc:Choice Requires="x14">
            <control shapeId="690211" r:id="rId38" name="Check Box 35">
              <controlPr defaultSize="0" autoFill="0" autoLine="0" autoPict="0">
                <anchor moveWithCells="1">
                  <from>
                    <xdr:col>13</xdr:col>
                    <xdr:colOff>38100</xdr:colOff>
                    <xdr:row>35</xdr:row>
                    <xdr:rowOff>47625</xdr:rowOff>
                  </from>
                  <to>
                    <xdr:col>16</xdr:col>
                    <xdr:colOff>85725</xdr:colOff>
                    <xdr:row>35</xdr:row>
                    <xdr:rowOff>219075</xdr:rowOff>
                  </to>
                </anchor>
              </controlPr>
            </control>
          </mc:Choice>
        </mc:AlternateContent>
        <mc:AlternateContent xmlns:mc="http://schemas.openxmlformats.org/markup-compatibility/2006">
          <mc:Choice Requires="x14">
            <control shapeId="690212" r:id="rId39" name="Check Box 36">
              <controlPr defaultSize="0" autoFill="0" autoLine="0" autoPict="0">
                <anchor moveWithCells="1">
                  <from>
                    <xdr:col>16</xdr:col>
                    <xdr:colOff>123825</xdr:colOff>
                    <xdr:row>35</xdr:row>
                    <xdr:rowOff>47625</xdr:rowOff>
                  </from>
                  <to>
                    <xdr:col>19</xdr:col>
                    <xdr:colOff>171450</xdr:colOff>
                    <xdr:row>35</xdr:row>
                    <xdr:rowOff>219075</xdr:rowOff>
                  </to>
                </anchor>
              </controlPr>
            </control>
          </mc:Choice>
        </mc:AlternateContent>
        <mc:AlternateContent xmlns:mc="http://schemas.openxmlformats.org/markup-compatibility/2006">
          <mc:Choice Requires="x14">
            <control shapeId="690213" r:id="rId40" name="Check Box 37">
              <controlPr defaultSize="0" autoFill="0" autoLine="0" autoPict="0">
                <anchor moveWithCells="1">
                  <from>
                    <xdr:col>10</xdr:col>
                    <xdr:colOff>0</xdr:colOff>
                    <xdr:row>36</xdr:row>
                    <xdr:rowOff>57150</xdr:rowOff>
                  </from>
                  <to>
                    <xdr:col>13</xdr:col>
                    <xdr:colOff>47625</xdr:colOff>
                    <xdr:row>37</xdr:row>
                    <xdr:rowOff>0</xdr:rowOff>
                  </to>
                </anchor>
              </controlPr>
            </control>
          </mc:Choice>
        </mc:AlternateContent>
        <mc:AlternateContent xmlns:mc="http://schemas.openxmlformats.org/markup-compatibility/2006">
          <mc:Choice Requires="x14">
            <control shapeId="690214" r:id="rId41" name="Check Box 38">
              <controlPr defaultSize="0" autoFill="0" autoLine="0" autoPict="0">
                <anchor moveWithCells="1">
                  <from>
                    <xdr:col>13</xdr:col>
                    <xdr:colOff>38100</xdr:colOff>
                    <xdr:row>36</xdr:row>
                    <xdr:rowOff>57150</xdr:rowOff>
                  </from>
                  <to>
                    <xdr:col>16</xdr:col>
                    <xdr:colOff>85725</xdr:colOff>
                    <xdr:row>37</xdr:row>
                    <xdr:rowOff>0</xdr:rowOff>
                  </to>
                </anchor>
              </controlPr>
            </control>
          </mc:Choice>
        </mc:AlternateContent>
        <mc:AlternateContent xmlns:mc="http://schemas.openxmlformats.org/markup-compatibility/2006">
          <mc:Choice Requires="x14">
            <control shapeId="690215" r:id="rId42" name="Check Box 39">
              <controlPr defaultSize="0" autoFill="0" autoLine="0" autoPict="0">
                <anchor moveWithCells="1">
                  <from>
                    <xdr:col>16</xdr:col>
                    <xdr:colOff>123825</xdr:colOff>
                    <xdr:row>36</xdr:row>
                    <xdr:rowOff>57150</xdr:rowOff>
                  </from>
                  <to>
                    <xdr:col>19</xdr:col>
                    <xdr:colOff>171450</xdr:colOff>
                    <xdr:row>37</xdr:row>
                    <xdr:rowOff>0</xdr:rowOff>
                  </to>
                </anchor>
              </controlPr>
            </control>
          </mc:Choice>
        </mc:AlternateContent>
        <mc:AlternateContent xmlns:mc="http://schemas.openxmlformats.org/markup-compatibility/2006">
          <mc:Choice Requires="x14">
            <control shapeId="690216" r:id="rId43" name="Check Box 40">
              <controlPr defaultSize="0" autoFill="0" autoLine="0" autoPict="0">
                <anchor moveWithCells="1">
                  <from>
                    <xdr:col>10</xdr:col>
                    <xdr:colOff>0</xdr:colOff>
                    <xdr:row>37</xdr:row>
                    <xdr:rowOff>57150</xdr:rowOff>
                  </from>
                  <to>
                    <xdr:col>13</xdr:col>
                    <xdr:colOff>47625</xdr:colOff>
                    <xdr:row>38</xdr:row>
                    <xdr:rowOff>0</xdr:rowOff>
                  </to>
                </anchor>
              </controlPr>
            </control>
          </mc:Choice>
        </mc:AlternateContent>
        <mc:AlternateContent xmlns:mc="http://schemas.openxmlformats.org/markup-compatibility/2006">
          <mc:Choice Requires="x14">
            <control shapeId="690217" r:id="rId44" name="Check Box 41">
              <controlPr defaultSize="0" autoFill="0" autoLine="0" autoPict="0">
                <anchor moveWithCells="1">
                  <from>
                    <xdr:col>13</xdr:col>
                    <xdr:colOff>38100</xdr:colOff>
                    <xdr:row>37</xdr:row>
                    <xdr:rowOff>57150</xdr:rowOff>
                  </from>
                  <to>
                    <xdr:col>16</xdr:col>
                    <xdr:colOff>85725</xdr:colOff>
                    <xdr:row>38</xdr:row>
                    <xdr:rowOff>0</xdr:rowOff>
                  </to>
                </anchor>
              </controlPr>
            </control>
          </mc:Choice>
        </mc:AlternateContent>
        <mc:AlternateContent xmlns:mc="http://schemas.openxmlformats.org/markup-compatibility/2006">
          <mc:Choice Requires="x14">
            <control shapeId="690218" r:id="rId45" name="Check Box 42">
              <controlPr defaultSize="0" autoFill="0" autoLine="0" autoPict="0">
                <anchor moveWithCells="1">
                  <from>
                    <xdr:col>16</xdr:col>
                    <xdr:colOff>123825</xdr:colOff>
                    <xdr:row>37</xdr:row>
                    <xdr:rowOff>57150</xdr:rowOff>
                  </from>
                  <to>
                    <xdr:col>19</xdr:col>
                    <xdr:colOff>171450</xdr:colOff>
                    <xdr:row>38</xdr:row>
                    <xdr:rowOff>0</xdr:rowOff>
                  </to>
                </anchor>
              </controlPr>
            </control>
          </mc:Choice>
        </mc:AlternateContent>
        <mc:AlternateContent xmlns:mc="http://schemas.openxmlformats.org/markup-compatibility/2006">
          <mc:Choice Requires="x14">
            <control shapeId="690219" r:id="rId46" name="Check Box 43">
              <controlPr defaultSize="0" autoFill="0" autoLine="0" autoPict="0">
                <anchor moveWithCells="1">
                  <from>
                    <xdr:col>19</xdr:col>
                    <xdr:colOff>152400</xdr:colOff>
                    <xdr:row>40</xdr:row>
                    <xdr:rowOff>0</xdr:rowOff>
                  </from>
                  <to>
                    <xdr:col>23</xdr:col>
                    <xdr:colOff>95250</xdr:colOff>
                    <xdr:row>41</xdr:row>
                    <xdr:rowOff>0</xdr:rowOff>
                  </to>
                </anchor>
              </controlPr>
            </control>
          </mc:Choice>
        </mc:AlternateContent>
        <mc:AlternateContent xmlns:mc="http://schemas.openxmlformats.org/markup-compatibility/2006">
          <mc:Choice Requires="x14">
            <control shapeId="690220" r:id="rId47" name="Check Box 44">
              <controlPr defaultSize="0" autoFill="0" autoLine="0" autoPict="0">
                <anchor moveWithCells="1">
                  <from>
                    <xdr:col>23</xdr:col>
                    <xdr:colOff>161925</xdr:colOff>
                    <xdr:row>40</xdr:row>
                    <xdr:rowOff>0</xdr:rowOff>
                  </from>
                  <to>
                    <xdr:col>27</xdr:col>
                    <xdr:colOff>28575</xdr:colOff>
                    <xdr:row>41</xdr:row>
                    <xdr:rowOff>0</xdr:rowOff>
                  </to>
                </anchor>
              </controlPr>
            </control>
          </mc:Choice>
        </mc:AlternateContent>
        <mc:AlternateContent xmlns:mc="http://schemas.openxmlformats.org/markup-compatibility/2006">
          <mc:Choice Requires="x14">
            <control shapeId="690221" r:id="rId48" name="Check Box 45">
              <controlPr defaultSize="0" autoFill="0" autoLine="0" autoPict="0">
                <anchor moveWithCells="1">
                  <from>
                    <xdr:col>19</xdr:col>
                    <xdr:colOff>152400</xdr:colOff>
                    <xdr:row>43</xdr:row>
                    <xdr:rowOff>0</xdr:rowOff>
                  </from>
                  <to>
                    <xdr:col>23</xdr:col>
                    <xdr:colOff>95250</xdr:colOff>
                    <xdr:row>44</xdr:row>
                    <xdr:rowOff>0</xdr:rowOff>
                  </to>
                </anchor>
              </controlPr>
            </control>
          </mc:Choice>
        </mc:AlternateContent>
        <mc:AlternateContent xmlns:mc="http://schemas.openxmlformats.org/markup-compatibility/2006">
          <mc:Choice Requires="x14">
            <control shapeId="690222" r:id="rId49" name="Check Box 46">
              <controlPr defaultSize="0" autoFill="0" autoLine="0" autoPict="0">
                <anchor moveWithCells="1">
                  <from>
                    <xdr:col>23</xdr:col>
                    <xdr:colOff>161925</xdr:colOff>
                    <xdr:row>43</xdr:row>
                    <xdr:rowOff>0</xdr:rowOff>
                  </from>
                  <to>
                    <xdr:col>27</xdr:col>
                    <xdr:colOff>28575</xdr:colOff>
                    <xdr:row>44</xdr:row>
                    <xdr:rowOff>0</xdr:rowOff>
                  </to>
                </anchor>
              </controlPr>
            </control>
          </mc:Choice>
        </mc:AlternateContent>
        <mc:AlternateContent xmlns:mc="http://schemas.openxmlformats.org/markup-compatibility/2006">
          <mc:Choice Requires="x14">
            <control shapeId="690223" r:id="rId50" name="Check Box 47">
              <controlPr defaultSize="0" autoFill="0" autoLine="0" autoPict="0">
                <anchor moveWithCells="1">
                  <from>
                    <xdr:col>19</xdr:col>
                    <xdr:colOff>152400</xdr:colOff>
                    <xdr:row>46</xdr:row>
                    <xdr:rowOff>0</xdr:rowOff>
                  </from>
                  <to>
                    <xdr:col>23</xdr:col>
                    <xdr:colOff>95250</xdr:colOff>
                    <xdr:row>47</xdr:row>
                    <xdr:rowOff>0</xdr:rowOff>
                  </to>
                </anchor>
              </controlPr>
            </control>
          </mc:Choice>
        </mc:AlternateContent>
        <mc:AlternateContent xmlns:mc="http://schemas.openxmlformats.org/markup-compatibility/2006">
          <mc:Choice Requires="x14">
            <control shapeId="690224" r:id="rId51" name="Check Box 48">
              <controlPr defaultSize="0" autoFill="0" autoLine="0" autoPict="0">
                <anchor moveWithCells="1">
                  <from>
                    <xdr:col>23</xdr:col>
                    <xdr:colOff>161925</xdr:colOff>
                    <xdr:row>46</xdr:row>
                    <xdr:rowOff>0</xdr:rowOff>
                  </from>
                  <to>
                    <xdr:col>27</xdr:col>
                    <xdr:colOff>28575</xdr:colOff>
                    <xdr:row>47</xdr:row>
                    <xdr:rowOff>0</xdr:rowOff>
                  </to>
                </anchor>
              </controlPr>
            </control>
          </mc:Choice>
        </mc:AlternateContent>
        <mc:AlternateContent xmlns:mc="http://schemas.openxmlformats.org/markup-compatibility/2006">
          <mc:Choice Requires="x14">
            <control shapeId="690225" r:id="rId52" name="Check Box 49">
              <controlPr defaultSize="0" autoFill="0" autoLine="0" autoPict="0">
                <anchor moveWithCells="1">
                  <from>
                    <xdr:col>19</xdr:col>
                    <xdr:colOff>152400</xdr:colOff>
                    <xdr:row>50</xdr:row>
                    <xdr:rowOff>0</xdr:rowOff>
                  </from>
                  <to>
                    <xdr:col>23</xdr:col>
                    <xdr:colOff>95250</xdr:colOff>
                    <xdr:row>51</xdr:row>
                    <xdr:rowOff>0</xdr:rowOff>
                  </to>
                </anchor>
              </controlPr>
            </control>
          </mc:Choice>
        </mc:AlternateContent>
        <mc:AlternateContent xmlns:mc="http://schemas.openxmlformats.org/markup-compatibility/2006">
          <mc:Choice Requires="x14">
            <control shapeId="690226" r:id="rId53" name="Check Box 50">
              <controlPr defaultSize="0" autoFill="0" autoLine="0" autoPict="0">
                <anchor moveWithCells="1">
                  <from>
                    <xdr:col>23</xdr:col>
                    <xdr:colOff>161925</xdr:colOff>
                    <xdr:row>50</xdr:row>
                    <xdr:rowOff>0</xdr:rowOff>
                  </from>
                  <to>
                    <xdr:col>27</xdr:col>
                    <xdr:colOff>28575</xdr:colOff>
                    <xdr:row>51</xdr:row>
                    <xdr:rowOff>0</xdr:rowOff>
                  </to>
                </anchor>
              </controlPr>
            </control>
          </mc:Choice>
        </mc:AlternateContent>
        <mc:AlternateContent xmlns:mc="http://schemas.openxmlformats.org/markup-compatibility/2006">
          <mc:Choice Requires="x14">
            <control shapeId="690227" r:id="rId54" name="Check Box 51">
              <controlPr defaultSize="0" autoFill="0" autoLine="0" autoPict="0">
                <anchor moveWithCells="1">
                  <from>
                    <xdr:col>19</xdr:col>
                    <xdr:colOff>171450</xdr:colOff>
                    <xdr:row>15</xdr:row>
                    <xdr:rowOff>0</xdr:rowOff>
                  </from>
                  <to>
                    <xdr:col>23</xdr:col>
                    <xdr:colOff>114300</xdr:colOff>
                    <xdr:row>16</xdr:row>
                    <xdr:rowOff>0</xdr:rowOff>
                  </to>
                </anchor>
              </controlPr>
            </control>
          </mc:Choice>
        </mc:AlternateContent>
        <mc:AlternateContent xmlns:mc="http://schemas.openxmlformats.org/markup-compatibility/2006">
          <mc:Choice Requires="x14">
            <control shapeId="690228" r:id="rId55" name="Check Box 52">
              <controlPr defaultSize="0" autoFill="0" autoLine="0" autoPict="0">
                <anchor moveWithCells="1">
                  <from>
                    <xdr:col>23</xdr:col>
                    <xdr:colOff>133350</xdr:colOff>
                    <xdr:row>15</xdr:row>
                    <xdr:rowOff>0</xdr:rowOff>
                  </from>
                  <to>
                    <xdr:col>27</xdr:col>
                    <xdr:colOff>0</xdr:colOff>
                    <xdr:row>16</xdr:row>
                    <xdr:rowOff>0</xdr:rowOff>
                  </to>
                </anchor>
              </controlPr>
            </control>
          </mc:Choice>
        </mc:AlternateContent>
        <mc:AlternateContent xmlns:mc="http://schemas.openxmlformats.org/markup-compatibility/2006">
          <mc:Choice Requires="x14">
            <control shapeId="690229" r:id="rId56" name="Check Box 53">
              <controlPr defaultSize="0" autoFill="0" autoLine="0" autoPict="0">
                <anchor moveWithCells="1">
                  <from>
                    <xdr:col>19</xdr:col>
                    <xdr:colOff>152400</xdr:colOff>
                    <xdr:row>55</xdr:row>
                    <xdr:rowOff>28575</xdr:rowOff>
                  </from>
                  <to>
                    <xdr:col>23</xdr:col>
                    <xdr:colOff>95250</xdr:colOff>
                    <xdr:row>56</xdr:row>
                    <xdr:rowOff>28575</xdr:rowOff>
                  </to>
                </anchor>
              </controlPr>
            </control>
          </mc:Choice>
        </mc:AlternateContent>
        <mc:AlternateContent xmlns:mc="http://schemas.openxmlformats.org/markup-compatibility/2006">
          <mc:Choice Requires="x14">
            <control shapeId="690230" r:id="rId57" name="Check Box 54">
              <controlPr defaultSize="0" autoFill="0" autoLine="0" autoPict="0">
                <anchor moveWithCells="1">
                  <from>
                    <xdr:col>23</xdr:col>
                    <xdr:colOff>161925</xdr:colOff>
                    <xdr:row>55</xdr:row>
                    <xdr:rowOff>28575</xdr:rowOff>
                  </from>
                  <to>
                    <xdr:col>27</xdr:col>
                    <xdr:colOff>28575</xdr:colOff>
                    <xdr:row>56</xdr:row>
                    <xdr:rowOff>28575</xdr:rowOff>
                  </to>
                </anchor>
              </controlPr>
            </control>
          </mc:Choice>
        </mc:AlternateContent>
        <mc:AlternateContent xmlns:mc="http://schemas.openxmlformats.org/markup-compatibility/2006">
          <mc:Choice Requires="x14">
            <control shapeId="690231" r:id="rId58" name="Check Box 55">
              <controlPr defaultSize="0" autoFill="0" autoLine="0" autoPict="0">
                <anchor moveWithCells="1">
                  <from>
                    <xdr:col>19</xdr:col>
                    <xdr:colOff>152400</xdr:colOff>
                    <xdr:row>56</xdr:row>
                    <xdr:rowOff>28575</xdr:rowOff>
                  </from>
                  <to>
                    <xdr:col>23</xdr:col>
                    <xdr:colOff>95250</xdr:colOff>
                    <xdr:row>57</xdr:row>
                    <xdr:rowOff>28575</xdr:rowOff>
                  </to>
                </anchor>
              </controlPr>
            </control>
          </mc:Choice>
        </mc:AlternateContent>
        <mc:AlternateContent xmlns:mc="http://schemas.openxmlformats.org/markup-compatibility/2006">
          <mc:Choice Requires="x14">
            <control shapeId="690232" r:id="rId59" name="Check Box 56">
              <controlPr defaultSize="0" autoFill="0" autoLine="0" autoPict="0">
                <anchor moveWithCells="1">
                  <from>
                    <xdr:col>23</xdr:col>
                    <xdr:colOff>161925</xdr:colOff>
                    <xdr:row>56</xdr:row>
                    <xdr:rowOff>28575</xdr:rowOff>
                  </from>
                  <to>
                    <xdr:col>27</xdr:col>
                    <xdr:colOff>28575</xdr:colOff>
                    <xdr:row>57</xdr:row>
                    <xdr:rowOff>28575</xdr:rowOff>
                  </to>
                </anchor>
              </controlPr>
            </control>
          </mc:Choice>
        </mc:AlternateContent>
        <mc:AlternateContent xmlns:mc="http://schemas.openxmlformats.org/markup-compatibility/2006">
          <mc:Choice Requires="x14">
            <control shapeId="690233" r:id="rId60" name="Check Box 57">
              <controlPr defaultSize="0" autoFill="0" autoLine="0" autoPict="0">
                <anchor moveWithCells="1">
                  <from>
                    <xdr:col>19</xdr:col>
                    <xdr:colOff>152400</xdr:colOff>
                    <xdr:row>58</xdr:row>
                    <xdr:rowOff>0</xdr:rowOff>
                  </from>
                  <to>
                    <xdr:col>23</xdr:col>
                    <xdr:colOff>95250</xdr:colOff>
                    <xdr:row>59</xdr:row>
                    <xdr:rowOff>0</xdr:rowOff>
                  </to>
                </anchor>
              </controlPr>
            </control>
          </mc:Choice>
        </mc:AlternateContent>
        <mc:AlternateContent xmlns:mc="http://schemas.openxmlformats.org/markup-compatibility/2006">
          <mc:Choice Requires="x14">
            <control shapeId="690234" r:id="rId61" name="Check Box 58">
              <controlPr defaultSize="0" autoFill="0" autoLine="0" autoPict="0">
                <anchor moveWithCells="1">
                  <from>
                    <xdr:col>23</xdr:col>
                    <xdr:colOff>161925</xdr:colOff>
                    <xdr:row>58</xdr:row>
                    <xdr:rowOff>0</xdr:rowOff>
                  </from>
                  <to>
                    <xdr:col>27</xdr:col>
                    <xdr:colOff>28575</xdr:colOff>
                    <xdr:row>59</xdr:row>
                    <xdr:rowOff>0</xdr:rowOff>
                  </to>
                </anchor>
              </controlPr>
            </control>
          </mc:Choice>
        </mc:AlternateContent>
        <mc:AlternateContent xmlns:mc="http://schemas.openxmlformats.org/markup-compatibility/2006">
          <mc:Choice Requires="x14">
            <control shapeId="690235" r:id="rId62" name="Check Box 59">
              <controlPr defaultSize="0" autoFill="0" autoLine="0" autoPict="0">
                <anchor moveWithCells="1">
                  <from>
                    <xdr:col>21</xdr:col>
                    <xdr:colOff>19050</xdr:colOff>
                    <xdr:row>53</xdr:row>
                    <xdr:rowOff>0</xdr:rowOff>
                  </from>
                  <to>
                    <xdr:col>24</xdr:col>
                    <xdr:colOff>0</xdr:colOff>
                    <xdr:row>54</xdr:row>
                    <xdr:rowOff>38100</xdr:rowOff>
                  </to>
                </anchor>
              </controlPr>
            </control>
          </mc:Choice>
        </mc:AlternateContent>
        <mc:AlternateContent xmlns:mc="http://schemas.openxmlformats.org/markup-compatibility/2006">
          <mc:Choice Requires="x14">
            <control shapeId="690236" r:id="rId63" name="Check Box 60">
              <controlPr defaultSize="0" autoFill="0" autoLine="0" autoPict="0">
                <anchor moveWithCells="1">
                  <from>
                    <xdr:col>23</xdr:col>
                    <xdr:colOff>152400</xdr:colOff>
                    <xdr:row>53</xdr:row>
                    <xdr:rowOff>19050</xdr:rowOff>
                  </from>
                  <to>
                    <xdr:col>27</xdr:col>
                    <xdr:colOff>19050</xdr:colOff>
                    <xdr:row>54</xdr:row>
                    <xdr:rowOff>19050</xdr:rowOff>
                  </to>
                </anchor>
              </controlPr>
            </control>
          </mc:Choice>
        </mc:AlternateContent>
        <mc:AlternateContent xmlns:mc="http://schemas.openxmlformats.org/markup-compatibility/2006">
          <mc:Choice Requires="x14">
            <control shapeId="690237" r:id="rId64" name="Check Box 61">
              <controlPr defaultSize="0" autoFill="0" autoLine="0" autoPict="0">
                <anchor moveWithCells="1">
                  <from>
                    <xdr:col>21</xdr:col>
                    <xdr:colOff>19050</xdr:colOff>
                    <xdr:row>54</xdr:row>
                    <xdr:rowOff>0</xdr:rowOff>
                  </from>
                  <to>
                    <xdr:col>24</xdr:col>
                    <xdr:colOff>0</xdr:colOff>
                    <xdr:row>55</xdr:row>
                    <xdr:rowOff>38100</xdr:rowOff>
                  </to>
                </anchor>
              </controlPr>
            </control>
          </mc:Choice>
        </mc:AlternateContent>
        <mc:AlternateContent xmlns:mc="http://schemas.openxmlformats.org/markup-compatibility/2006">
          <mc:Choice Requires="x14">
            <control shapeId="690238" r:id="rId65" name="Check Box 62">
              <controlPr defaultSize="0" autoFill="0" autoLine="0" autoPict="0">
                <anchor moveWithCells="1">
                  <from>
                    <xdr:col>23</xdr:col>
                    <xdr:colOff>152400</xdr:colOff>
                    <xdr:row>54</xdr:row>
                    <xdr:rowOff>19050</xdr:rowOff>
                  </from>
                  <to>
                    <xdr:col>27</xdr:col>
                    <xdr:colOff>19050</xdr:colOff>
                    <xdr:row>55</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73"/>
  <sheetViews>
    <sheetView showGridLines="0" zoomScaleNormal="100" zoomScaleSheetLayoutView="115" workbookViewId="0">
      <selection activeCell="B1" sqref="B1:AL1"/>
    </sheetView>
  </sheetViews>
  <sheetFormatPr defaultColWidth="8" defaultRowHeight="12"/>
  <cols>
    <col min="1" max="1" width="1.5" style="15" customWidth="1"/>
    <col min="2" max="2" width="1.625" style="15" customWidth="1"/>
    <col min="3" max="77" width="2.375" style="15" customWidth="1"/>
    <col min="78" max="16384" width="8" style="15"/>
  </cols>
  <sheetData>
    <row r="1" spans="1:38" ht="14.1" customHeight="1">
      <c r="B1" s="1457" t="s">
        <v>1043</v>
      </c>
      <c r="C1" s="1458"/>
      <c r="D1" s="1458"/>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row>
    <row r="2" spans="1:38" ht="5.0999999999999996" customHeight="1" thickBot="1"/>
    <row r="3" spans="1:38" ht="14.1" customHeight="1">
      <c r="B3" s="2400" t="s">
        <v>575</v>
      </c>
      <c r="C3" s="2401"/>
      <c r="D3" s="2401"/>
      <c r="E3" s="2401"/>
      <c r="F3" s="2401"/>
      <c r="G3" s="2401"/>
      <c r="H3" s="2401"/>
      <c r="I3" s="2401"/>
      <c r="J3" s="2401"/>
      <c r="K3" s="2401"/>
      <c r="L3" s="2401"/>
      <c r="M3" s="2401"/>
      <c r="N3" s="2401"/>
      <c r="O3" s="2401"/>
      <c r="P3" s="2401"/>
      <c r="Q3" s="2401"/>
      <c r="R3" s="2401"/>
      <c r="S3" s="2401"/>
      <c r="T3" s="2401"/>
      <c r="U3" s="2401"/>
      <c r="V3" s="2401"/>
      <c r="W3" s="2401"/>
      <c r="X3" s="2401"/>
      <c r="Y3" s="2401"/>
      <c r="Z3" s="2402" t="s">
        <v>6</v>
      </c>
      <c r="AA3" s="2401"/>
      <c r="AB3" s="2401"/>
      <c r="AC3" s="2401"/>
      <c r="AD3" s="2401"/>
      <c r="AE3" s="2401"/>
      <c r="AF3" s="2401"/>
      <c r="AG3" s="2401"/>
      <c r="AH3" s="2401"/>
      <c r="AI3" s="2401"/>
      <c r="AJ3" s="2401"/>
      <c r="AK3" s="2401"/>
      <c r="AL3" s="2403"/>
    </row>
    <row r="4" spans="1:38" ht="8.25" customHeight="1">
      <c r="A4" s="1010"/>
      <c r="B4" s="32"/>
      <c r="C4" s="51"/>
      <c r="D4" s="12"/>
      <c r="E4" s="12"/>
      <c r="F4" s="12"/>
      <c r="G4" s="12"/>
      <c r="H4" s="12"/>
      <c r="I4" s="12"/>
      <c r="J4" s="12"/>
      <c r="K4" s="12"/>
      <c r="L4" s="12"/>
      <c r="M4" s="12"/>
      <c r="N4" s="12"/>
      <c r="O4" s="12"/>
      <c r="P4" s="12"/>
      <c r="Q4" s="12"/>
      <c r="R4" s="12"/>
      <c r="S4" s="12"/>
      <c r="T4" s="12"/>
      <c r="U4" s="12"/>
      <c r="V4" s="12"/>
      <c r="W4" s="12"/>
      <c r="X4" s="12"/>
      <c r="Y4" s="1010"/>
      <c r="Z4" s="576"/>
      <c r="AA4" s="1019"/>
      <c r="AB4" s="1019"/>
      <c r="AC4" s="1019"/>
      <c r="AD4" s="1019"/>
      <c r="AE4" s="1019"/>
      <c r="AF4" s="1019"/>
      <c r="AG4" s="1019"/>
      <c r="AH4" s="1019"/>
      <c r="AI4" s="1019"/>
      <c r="AJ4" s="1019"/>
      <c r="AK4" s="1019"/>
      <c r="AL4" s="55"/>
    </row>
    <row r="5" spans="1:38" ht="14.1" customHeight="1">
      <c r="A5" s="1010"/>
      <c r="B5" s="1"/>
      <c r="C5" s="15" t="s">
        <v>834</v>
      </c>
      <c r="D5" s="1020"/>
      <c r="E5" s="1020"/>
      <c r="F5" s="1020"/>
      <c r="G5" s="1020"/>
      <c r="H5" s="1020"/>
      <c r="I5" s="1020"/>
      <c r="J5" s="1020"/>
      <c r="K5" s="1020"/>
      <c r="L5" s="1020"/>
      <c r="M5" s="1020"/>
      <c r="N5" s="1020"/>
      <c r="O5" s="1020"/>
      <c r="P5" s="1020"/>
      <c r="Q5" s="1020"/>
      <c r="R5" s="1020"/>
      <c r="S5" s="1020"/>
      <c r="T5" s="1014"/>
      <c r="U5" s="1014"/>
      <c r="V5" s="1020"/>
      <c r="W5" s="1014"/>
      <c r="X5" s="1014"/>
      <c r="Y5" s="1020"/>
      <c r="Z5" s="3826" t="s">
        <v>1038</v>
      </c>
      <c r="AA5" s="3827"/>
      <c r="AB5" s="3827"/>
      <c r="AC5" s="3827"/>
      <c r="AD5" s="3827"/>
      <c r="AE5" s="3827"/>
      <c r="AF5" s="3827"/>
      <c r="AG5" s="3827"/>
      <c r="AH5" s="3827"/>
      <c r="AI5" s="3827"/>
      <c r="AJ5" s="3827"/>
      <c r="AK5" s="3827"/>
      <c r="AL5" s="3828"/>
    </row>
    <row r="6" spans="1:38" ht="14.1" customHeight="1">
      <c r="A6" s="1010"/>
      <c r="B6" s="1"/>
      <c r="C6" s="1020"/>
      <c r="D6" s="1020"/>
      <c r="E6" s="1020"/>
      <c r="F6" s="1020"/>
      <c r="G6" s="1020" t="s">
        <v>910</v>
      </c>
      <c r="H6" s="1020"/>
      <c r="I6" s="1020"/>
      <c r="J6" s="3837"/>
      <c r="K6" s="3834"/>
      <c r="L6" s="1020" t="s">
        <v>911</v>
      </c>
      <c r="M6" s="3837"/>
      <c r="N6" s="3834"/>
      <c r="O6" s="1020" t="s">
        <v>912</v>
      </c>
      <c r="P6" s="3837"/>
      <c r="Q6" s="3834"/>
      <c r="R6" s="992" t="s">
        <v>913</v>
      </c>
      <c r="S6" s="992"/>
      <c r="T6" s="3"/>
      <c r="U6" s="993"/>
      <c r="V6" s="993"/>
      <c r="W6" s="1010"/>
      <c r="X6" s="1010"/>
      <c r="Y6" s="47"/>
      <c r="Z6" s="3829"/>
      <c r="AA6" s="3827"/>
      <c r="AB6" s="3827"/>
      <c r="AC6" s="3827"/>
      <c r="AD6" s="3827"/>
      <c r="AE6" s="3827"/>
      <c r="AF6" s="3827"/>
      <c r="AG6" s="3827"/>
      <c r="AH6" s="3827"/>
      <c r="AI6" s="3827"/>
      <c r="AJ6" s="3827"/>
      <c r="AK6" s="3827"/>
      <c r="AL6" s="3828"/>
    </row>
    <row r="7" spans="1:38" ht="14.1" customHeight="1">
      <c r="A7" s="1010"/>
      <c r="B7" s="1"/>
      <c r="C7" s="1010"/>
      <c r="D7" s="1020"/>
      <c r="E7" s="51"/>
      <c r="F7" s="1020"/>
      <c r="G7" s="1020"/>
      <c r="H7" s="1812"/>
      <c r="I7" s="1812"/>
      <c r="J7" s="1020"/>
      <c r="K7" s="810"/>
      <c r="L7" s="1010"/>
      <c r="M7" s="1010"/>
      <c r="N7" s="1010"/>
      <c r="O7" s="1020"/>
      <c r="P7" s="1020"/>
      <c r="Q7" s="1010"/>
      <c r="R7" s="1010"/>
      <c r="S7" s="1020"/>
      <c r="T7" s="1014"/>
      <c r="U7" s="1014"/>
      <c r="V7" s="1020"/>
      <c r="W7" s="1014"/>
      <c r="X7" s="985"/>
      <c r="Y7" s="1010"/>
      <c r="Z7" s="614" t="s">
        <v>158</v>
      </c>
      <c r="AA7" s="3841" t="s">
        <v>909</v>
      </c>
      <c r="AB7" s="3834"/>
      <c r="AC7" s="3834"/>
      <c r="AD7" s="3834"/>
      <c r="AE7" s="3834"/>
      <c r="AF7" s="3834"/>
      <c r="AG7" s="3834"/>
      <c r="AH7" s="3834"/>
      <c r="AI7" s="3834"/>
      <c r="AJ7" s="3834"/>
      <c r="AK7" s="3834"/>
      <c r="AL7" s="3842"/>
    </row>
    <row r="8" spans="1:38" ht="14.1" customHeight="1">
      <c r="A8" s="1010"/>
      <c r="B8" s="1" t="s">
        <v>835</v>
      </c>
      <c r="C8" s="1020" t="s">
        <v>836</v>
      </c>
      <c r="D8" s="1020"/>
      <c r="E8" s="1014"/>
      <c r="F8" s="1014"/>
      <c r="G8" s="1020"/>
      <c r="H8" s="1020"/>
      <c r="I8" s="1020"/>
      <c r="J8" s="1020"/>
      <c r="K8" s="1020"/>
      <c r="L8" s="1020"/>
      <c r="M8" s="1020"/>
      <c r="N8" s="1020"/>
      <c r="O8" s="1020"/>
      <c r="P8" s="1020"/>
      <c r="Q8" s="1010"/>
      <c r="R8" s="1010"/>
      <c r="S8" s="1020"/>
      <c r="T8" s="1014"/>
      <c r="U8" s="1014"/>
      <c r="V8" s="36"/>
      <c r="W8" s="692"/>
      <c r="X8" s="692"/>
      <c r="Y8" s="1020"/>
      <c r="Z8" s="169"/>
      <c r="AA8" s="3835"/>
      <c r="AB8" s="3835"/>
      <c r="AC8" s="3835"/>
      <c r="AD8" s="3835"/>
      <c r="AE8" s="3835"/>
      <c r="AF8" s="3835"/>
      <c r="AG8" s="3835"/>
      <c r="AH8" s="3835"/>
      <c r="AI8" s="3835"/>
      <c r="AJ8" s="3835"/>
      <c r="AK8" s="3835"/>
      <c r="AL8" s="3836"/>
    </row>
    <row r="9" spans="1:38" ht="14.1" customHeight="1">
      <c r="A9" s="1010"/>
      <c r="B9" s="1"/>
      <c r="C9" s="1020"/>
      <c r="D9" s="1010"/>
      <c r="G9" s="44" t="s">
        <v>914</v>
      </c>
      <c r="H9" s="1021"/>
      <c r="I9" s="1021"/>
      <c r="J9" s="3775"/>
      <c r="K9" s="3838"/>
      <c r="L9" s="1022" t="s">
        <v>911</v>
      </c>
      <c r="M9" s="3839"/>
      <c r="N9" s="3840"/>
      <c r="O9" s="1022" t="s">
        <v>912</v>
      </c>
      <c r="P9" s="3839"/>
      <c r="Q9" s="3840"/>
      <c r="R9" s="1022" t="s">
        <v>913</v>
      </c>
      <c r="S9" s="1022"/>
      <c r="T9" s="170"/>
      <c r="U9" s="170"/>
      <c r="W9" s="596"/>
      <c r="X9" s="596"/>
      <c r="Y9" s="47"/>
      <c r="Z9" s="3826" t="s">
        <v>1039</v>
      </c>
      <c r="AA9" s="3827"/>
      <c r="AB9" s="3827"/>
      <c r="AC9" s="3827"/>
      <c r="AD9" s="3827"/>
      <c r="AE9" s="3827"/>
      <c r="AF9" s="3827"/>
      <c r="AG9" s="3827"/>
      <c r="AH9" s="3827"/>
      <c r="AI9" s="3827"/>
      <c r="AJ9" s="3827"/>
      <c r="AK9" s="3827"/>
      <c r="AL9" s="3828"/>
    </row>
    <row r="10" spans="1:38" ht="14.1" customHeight="1">
      <c r="A10" s="1010"/>
      <c r="B10" s="1"/>
      <c r="C10" s="1010"/>
      <c r="D10" s="1020"/>
      <c r="E10" s="173"/>
      <c r="F10" s="173"/>
      <c r="G10" s="41"/>
      <c r="H10" s="1010"/>
      <c r="I10" s="1010"/>
      <c r="J10" s="1010"/>
      <c r="K10" s="1010"/>
      <c r="L10" s="1020"/>
      <c r="M10" s="1020"/>
      <c r="N10" s="1020"/>
      <c r="O10" s="1020"/>
      <c r="P10" s="1020"/>
      <c r="Q10" s="1010"/>
      <c r="R10" s="1010"/>
      <c r="S10" s="1020"/>
      <c r="T10" s="1014"/>
      <c r="U10" s="985"/>
      <c r="V10" s="1020"/>
      <c r="W10" s="1014"/>
      <c r="X10" s="1014"/>
      <c r="Y10" s="1020"/>
      <c r="Z10" s="3829"/>
      <c r="AA10" s="3827"/>
      <c r="AB10" s="3827"/>
      <c r="AC10" s="3827"/>
      <c r="AD10" s="3827"/>
      <c r="AE10" s="3827"/>
      <c r="AF10" s="3827"/>
      <c r="AG10" s="3827"/>
      <c r="AH10" s="3827"/>
      <c r="AI10" s="3827"/>
      <c r="AJ10" s="3827"/>
      <c r="AK10" s="3827"/>
      <c r="AL10" s="3828"/>
    </row>
    <row r="11" spans="1:38" ht="14.1" customHeight="1">
      <c r="A11" s="1010"/>
      <c r="B11" s="1"/>
      <c r="C11" s="1020" t="s">
        <v>839</v>
      </c>
      <c r="E11" s="1010"/>
      <c r="F11" s="1010"/>
      <c r="G11" s="1010"/>
      <c r="H11" s="1010"/>
      <c r="I11" s="1010"/>
      <c r="J11" s="1010"/>
      <c r="K11" s="1010"/>
      <c r="L11" s="1010"/>
      <c r="M11" s="1020"/>
      <c r="N11" s="810"/>
      <c r="O11" s="1020"/>
      <c r="P11" s="1020"/>
      <c r="Q11" s="1010"/>
      <c r="R11" s="992"/>
      <c r="S11" s="992"/>
      <c r="T11" s="3"/>
      <c r="U11" s="993"/>
      <c r="V11" s="993"/>
      <c r="W11" s="1010"/>
      <c r="X11" s="1010"/>
      <c r="Y11" s="47"/>
      <c r="Z11" s="169" t="s">
        <v>20</v>
      </c>
      <c r="AA11" s="3835" t="s">
        <v>838</v>
      </c>
      <c r="AB11" s="3835"/>
      <c r="AC11" s="3835"/>
      <c r="AD11" s="3835"/>
      <c r="AE11" s="3835"/>
      <c r="AF11" s="3835"/>
      <c r="AG11" s="3835"/>
      <c r="AH11" s="3835"/>
      <c r="AI11" s="3835"/>
      <c r="AJ11" s="3835"/>
      <c r="AK11" s="3835"/>
      <c r="AL11" s="3836"/>
    </row>
    <row r="12" spans="1:38" ht="14.1" customHeight="1">
      <c r="A12" s="1010"/>
      <c r="B12" s="1"/>
      <c r="C12" s="1020"/>
      <c r="D12" s="15" t="s">
        <v>473</v>
      </c>
      <c r="E12" s="1010"/>
      <c r="F12" s="1010"/>
      <c r="G12" s="1010"/>
      <c r="H12" s="1010"/>
      <c r="I12" s="1010"/>
      <c r="J12" s="1010"/>
      <c r="K12" s="1010"/>
      <c r="L12" s="1010"/>
      <c r="M12" s="1020"/>
      <c r="N12" s="810"/>
      <c r="O12" s="1020"/>
      <c r="P12" s="1020"/>
      <c r="Q12" s="1010"/>
      <c r="R12" s="992"/>
      <c r="S12" s="992"/>
      <c r="T12" s="3"/>
      <c r="U12" s="993"/>
      <c r="V12" s="993"/>
      <c r="W12" s="1010"/>
      <c r="X12" s="1010"/>
      <c r="Y12" s="47"/>
      <c r="Z12" s="386"/>
      <c r="AA12" s="1015"/>
      <c r="AB12" s="1016"/>
      <c r="AC12" s="1016"/>
      <c r="AD12" s="1016"/>
      <c r="AE12" s="1016"/>
      <c r="AF12" s="1016"/>
      <c r="AG12" s="1016"/>
      <c r="AH12" s="1016"/>
      <c r="AI12" s="1016"/>
      <c r="AJ12" s="1016"/>
      <c r="AK12" s="1016"/>
      <c r="AL12" s="1017"/>
    </row>
    <row r="13" spans="1:38" ht="14.1" customHeight="1">
      <c r="A13" s="1010"/>
      <c r="B13" s="1"/>
      <c r="C13" s="48"/>
      <c r="D13" s="48" t="s">
        <v>841</v>
      </c>
      <c r="F13" s="1010"/>
      <c r="G13" s="1010"/>
      <c r="H13" s="1010"/>
      <c r="I13" s="1010"/>
      <c r="J13" s="1010"/>
      <c r="K13" s="1010"/>
      <c r="L13" s="1020"/>
      <c r="M13" s="1020"/>
      <c r="N13" s="1020"/>
      <c r="O13" s="1020"/>
      <c r="P13" s="1020"/>
      <c r="Q13" s="1020"/>
      <c r="R13" s="1020"/>
      <c r="S13" s="1020"/>
      <c r="T13" s="1014"/>
      <c r="U13" s="985"/>
      <c r="V13" s="36"/>
      <c r="W13" s="1014"/>
      <c r="X13" s="985"/>
      <c r="Y13" s="14"/>
      <c r="Z13" s="146"/>
      <c r="AA13" s="1016"/>
      <c r="AB13" s="1016"/>
      <c r="AC13" s="1016"/>
      <c r="AD13" s="1016"/>
      <c r="AE13" s="1016"/>
      <c r="AF13" s="1016"/>
      <c r="AG13" s="1016"/>
      <c r="AH13" s="1016"/>
      <c r="AI13" s="1016"/>
      <c r="AJ13" s="1016"/>
      <c r="AK13" s="1016"/>
      <c r="AL13" s="1017"/>
    </row>
    <row r="14" spans="1:38" ht="14.1" customHeight="1">
      <c r="A14" s="1010"/>
      <c r="B14" s="1"/>
      <c r="C14" s="1020"/>
      <c r="D14" s="1459"/>
      <c r="E14" s="1459"/>
      <c r="F14" s="1459"/>
      <c r="G14" s="1459"/>
      <c r="H14" s="1459"/>
      <c r="I14" s="1459"/>
      <c r="J14" s="1459"/>
      <c r="K14" s="1459"/>
      <c r="L14" s="1459"/>
      <c r="M14" s="1459"/>
      <c r="N14" s="1459"/>
      <c r="O14" s="1459"/>
      <c r="P14" s="1459"/>
      <c r="Q14" s="1459"/>
      <c r="R14" s="1459"/>
      <c r="S14" s="1459"/>
      <c r="T14" s="1459"/>
      <c r="U14" s="1459"/>
      <c r="V14" s="1459"/>
      <c r="W14" s="1459"/>
      <c r="X14" s="1459"/>
      <c r="Y14" s="176"/>
      <c r="Z14" s="386" t="s">
        <v>325</v>
      </c>
      <c r="AA14" s="3852" t="s">
        <v>840</v>
      </c>
      <c r="AB14" s="3853"/>
      <c r="AC14" s="3853"/>
      <c r="AD14" s="3853"/>
      <c r="AE14" s="3853"/>
      <c r="AF14" s="3853"/>
      <c r="AG14" s="3853"/>
      <c r="AH14" s="3853"/>
      <c r="AI14" s="3853"/>
      <c r="AJ14" s="3853"/>
      <c r="AK14" s="3853"/>
      <c r="AL14" s="3854"/>
    </row>
    <row r="15" spans="1:38" ht="14.1" customHeight="1">
      <c r="A15" s="1010"/>
      <c r="B15" s="1"/>
      <c r="C15" s="1020"/>
      <c r="D15" s="1459"/>
      <c r="E15" s="1459"/>
      <c r="F15" s="1459"/>
      <c r="G15" s="1459"/>
      <c r="H15" s="1459"/>
      <c r="I15" s="1459"/>
      <c r="J15" s="1459"/>
      <c r="K15" s="1459"/>
      <c r="L15" s="1459"/>
      <c r="M15" s="1459"/>
      <c r="N15" s="1459"/>
      <c r="O15" s="1459"/>
      <c r="P15" s="1459"/>
      <c r="Q15" s="1459"/>
      <c r="R15" s="1459"/>
      <c r="S15" s="1459"/>
      <c r="T15" s="1459"/>
      <c r="U15" s="1459"/>
      <c r="V15" s="1459"/>
      <c r="W15" s="1459"/>
      <c r="X15" s="1459"/>
      <c r="Y15" s="176"/>
      <c r="Z15" s="386"/>
      <c r="AA15" s="3852"/>
      <c r="AB15" s="3853"/>
      <c r="AC15" s="3853"/>
      <c r="AD15" s="3853"/>
      <c r="AE15" s="3853"/>
      <c r="AF15" s="3853"/>
      <c r="AG15" s="3853"/>
      <c r="AH15" s="3853"/>
      <c r="AI15" s="3853"/>
      <c r="AJ15" s="3853"/>
      <c r="AK15" s="3853"/>
      <c r="AL15" s="3854"/>
    </row>
    <row r="16" spans="1:38" ht="14.1" customHeight="1">
      <c r="A16" s="1010"/>
      <c r="B16" s="1"/>
      <c r="C16" s="1020"/>
      <c r="D16" s="1459"/>
      <c r="E16" s="1459"/>
      <c r="F16" s="1459"/>
      <c r="G16" s="1459"/>
      <c r="H16" s="1459"/>
      <c r="I16" s="1459"/>
      <c r="J16" s="1459"/>
      <c r="K16" s="1459"/>
      <c r="L16" s="1459"/>
      <c r="M16" s="1459"/>
      <c r="N16" s="1459"/>
      <c r="O16" s="1459"/>
      <c r="P16" s="1459"/>
      <c r="Q16" s="1459"/>
      <c r="R16" s="1459"/>
      <c r="S16" s="1459"/>
      <c r="T16" s="1459"/>
      <c r="U16" s="1459"/>
      <c r="V16" s="1459"/>
      <c r="W16" s="1459"/>
      <c r="X16" s="1459"/>
      <c r="Y16" s="176"/>
      <c r="Z16" s="146"/>
      <c r="AA16" s="3853"/>
      <c r="AB16" s="3853"/>
      <c r="AC16" s="3853"/>
      <c r="AD16" s="3853"/>
      <c r="AE16" s="3853"/>
      <c r="AF16" s="3853"/>
      <c r="AG16" s="3853"/>
      <c r="AH16" s="3853"/>
      <c r="AI16" s="3853"/>
      <c r="AJ16" s="3853"/>
      <c r="AK16" s="3853"/>
      <c r="AL16" s="3854"/>
    </row>
    <row r="17" spans="1:38" ht="14.1" customHeight="1">
      <c r="A17" s="1010"/>
      <c r="B17" s="1"/>
      <c r="C17" s="1020"/>
      <c r="D17" s="1459"/>
      <c r="E17" s="1459"/>
      <c r="F17" s="1459"/>
      <c r="G17" s="1459"/>
      <c r="H17" s="1459"/>
      <c r="I17" s="1459"/>
      <c r="J17" s="1459"/>
      <c r="K17" s="1459"/>
      <c r="L17" s="1459"/>
      <c r="M17" s="1459"/>
      <c r="N17" s="1459"/>
      <c r="O17" s="1459"/>
      <c r="P17" s="1459"/>
      <c r="Q17" s="1459"/>
      <c r="R17" s="1459"/>
      <c r="S17" s="1459"/>
      <c r="T17" s="1459"/>
      <c r="U17" s="1459"/>
      <c r="V17" s="1459"/>
      <c r="W17" s="1459"/>
      <c r="X17" s="1459"/>
      <c r="Y17" s="176"/>
      <c r="Z17" s="192"/>
      <c r="AA17" s="354"/>
      <c r="AB17" s="354"/>
      <c r="AC17" s="354"/>
      <c r="AD17" s="354"/>
      <c r="AE17" s="354"/>
      <c r="AF17" s="354"/>
      <c r="AG17" s="354"/>
      <c r="AH17" s="354"/>
      <c r="AI17" s="354"/>
      <c r="AJ17" s="354"/>
      <c r="AK17" s="354"/>
      <c r="AL17" s="2"/>
    </row>
    <row r="18" spans="1:38" ht="14.1" customHeight="1">
      <c r="A18" s="1010"/>
      <c r="B18" s="1"/>
      <c r="C18" s="1020"/>
      <c r="D18" s="1459"/>
      <c r="E18" s="1459"/>
      <c r="F18" s="1459"/>
      <c r="G18" s="1459"/>
      <c r="H18" s="1459"/>
      <c r="I18" s="1459"/>
      <c r="J18" s="1459"/>
      <c r="K18" s="1459"/>
      <c r="L18" s="1459"/>
      <c r="M18" s="1459"/>
      <c r="N18" s="1459"/>
      <c r="O18" s="1459"/>
      <c r="P18" s="1459"/>
      <c r="Q18" s="1459"/>
      <c r="R18" s="1459"/>
      <c r="S18" s="1459"/>
      <c r="T18" s="1459"/>
      <c r="U18" s="1459"/>
      <c r="V18" s="1459"/>
      <c r="W18" s="1459"/>
      <c r="X18" s="1459"/>
      <c r="Y18" s="176"/>
      <c r="Z18" s="192"/>
      <c r="AA18" s="387"/>
      <c r="AB18" s="387"/>
      <c r="AC18" s="387"/>
      <c r="AD18" s="387"/>
      <c r="AE18" s="387"/>
      <c r="AF18" s="387"/>
      <c r="AG18" s="387"/>
      <c r="AH18" s="387"/>
      <c r="AI18" s="387"/>
      <c r="AJ18" s="387"/>
      <c r="AK18" s="387"/>
      <c r="AL18" s="2"/>
    </row>
    <row r="19" spans="1:38" ht="14.1" customHeight="1">
      <c r="A19" s="1010"/>
      <c r="B19" s="1"/>
      <c r="C19" s="48"/>
      <c r="D19" s="1459"/>
      <c r="E19" s="1459"/>
      <c r="F19" s="1459"/>
      <c r="G19" s="1459"/>
      <c r="H19" s="1459"/>
      <c r="I19" s="1459"/>
      <c r="J19" s="1459"/>
      <c r="K19" s="1459"/>
      <c r="L19" s="1459"/>
      <c r="M19" s="1459"/>
      <c r="N19" s="1459"/>
      <c r="O19" s="1459"/>
      <c r="P19" s="1459"/>
      <c r="Q19" s="1459"/>
      <c r="R19" s="1459"/>
      <c r="S19" s="1459"/>
      <c r="T19" s="1459"/>
      <c r="U19" s="1459"/>
      <c r="V19" s="1459"/>
      <c r="W19" s="1459"/>
      <c r="X19" s="1459"/>
      <c r="Y19" s="1014"/>
      <c r="Z19" s="164"/>
      <c r="AA19" s="1014"/>
      <c r="AB19" s="1014"/>
      <c r="AC19" s="1014"/>
      <c r="AD19" s="1014"/>
      <c r="AE19" s="985"/>
      <c r="AF19" s="985"/>
      <c r="AG19" s="985"/>
      <c r="AH19" s="985"/>
      <c r="AI19" s="985"/>
      <c r="AJ19" s="985"/>
      <c r="AK19" s="985"/>
      <c r="AL19" s="595"/>
    </row>
    <row r="20" spans="1:38" ht="14.1" customHeight="1">
      <c r="A20" s="1010"/>
      <c r="B20" s="1"/>
      <c r="C20" s="1010"/>
      <c r="D20" s="1020"/>
      <c r="F20" s="985"/>
      <c r="G20" s="1014"/>
      <c r="H20" s="1014"/>
      <c r="I20" s="1014"/>
      <c r="J20" s="1014"/>
      <c r="K20" s="1014"/>
      <c r="L20" s="1014"/>
      <c r="M20" s="1014"/>
      <c r="N20" s="1014"/>
      <c r="O20" s="1014"/>
      <c r="P20" s="1014"/>
      <c r="Q20" s="1014"/>
      <c r="R20" s="1014"/>
      <c r="S20" s="1014"/>
      <c r="T20" s="1014"/>
      <c r="U20" s="1014"/>
      <c r="V20" s="1014"/>
      <c r="W20" s="1014"/>
      <c r="X20" s="44"/>
      <c r="Y20" s="1014"/>
      <c r="Z20" s="162"/>
      <c r="AA20" s="179"/>
      <c r="AB20" s="985"/>
      <c r="AC20" s="985"/>
      <c r="AD20" s="985"/>
      <c r="AE20" s="1014"/>
      <c r="AF20" s="1014"/>
      <c r="AG20" s="1014"/>
      <c r="AH20" s="1014"/>
      <c r="AI20" s="1014"/>
      <c r="AJ20" s="1014"/>
      <c r="AK20" s="1014"/>
      <c r="AL20" s="2"/>
    </row>
    <row r="21" spans="1:38" ht="14.1" customHeight="1">
      <c r="A21" s="1010"/>
      <c r="B21" s="1"/>
      <c r="C21" s="1020"/>
      <c r="D21" s="51" t="s">
        <v>3</v>
      </c>
      <c r="E21" s="1020"/>
      <c r="F21" s="354"/>
      <c r="G21" s="354"/>
      <c r="H21" s="354"/>
      <c r="I21" s="354"/>
      <c r="J21" s="354"/>
      <c r="K21" s="354"/>
      <c r="L21" s="354"/>
      <c r="M21" s="354"/>
      <c r="N21" s="354"/>
      <c r="O21" s="354"/>
      <c r="P21" s="354"/>
      <c r="Q21" s="354"/>
      <c r="R21" s="354"/>
      <c r="S21" s="354"/>
      <c r="T21" s="354"/>
      <c r="U21" s="354"/>
      <c r="V21" s="354"/>
      <c r="W21" s="354"/>
      <c r="X21" s="354"/>
      <c r="Y21" s="354"/>
      <c r="Z21" s="353"/>
      <c r="AA21" s="354"/>
      <c r="AB21" s="354"/>
      <c r="AC21" s="354"/>
      <c r="AD21" s="354"/>
      <c r="AE21" s="354"/>
      <c r="AF21" s="354"/>
      <c r="AG21" s="354"/>
      <c r="AH21" s="354"/>
      <c r="AI21" s="354"/>
      <c r="AJ21" s="354"/>
      <c r="AK21" s="354"/>
      <c r="AL21" s="2"/>
    </row>
    <row r="22" spans="1:38" ht="14.1" customHeight="1">
      <c r="A22" s="1010"/>
      <c r="B22" s="1"/>
      <c r="C22" s="1020"/>
      <c r="D22" s="1459"/>
      <c r="E22" s="1459"/>
      <c r="F22" s="1459"/>
      <c r="G22" s="1459"/>
      <c r="H22" s="1459"/>
      <c r="I22" s="1459"/>
      <c r="J22" s="1459"/>
      <c r="K22" s="1459"/>
      <c r="L22" s="1459"/>
      <c r="M22" s="1459"/>
      <c r="N22" s="1459"/>
      <c r="O22" s="1459"/>
      <c r="P22" s="1459"/>
      <c r="Q22" s="1459"/>
      <c r="R22" s="1459"/>
      <c r="S22" s="1459"/>
      <c r="T22" s="1459"/>
      <c r="U22" s="1459"/>
      <c r="V22" s="1459"/>
      <c r="W22" s="1459"/>
      <c r="X22" s="1459"/>
      <c r="Y22" s="176"/>
      <c r="Z22" s="192"/>
      <c r="AA22" s="354"/>
      <c r="AB22" s="354"/>
      <c r="AC22" s="354"/>
      <c r="AD22" s="354"/>
      <c r="AE22" s="354"/>
      <c r="AF22" s="354"/>
      <c r="AG22" s="354"/>
      <c r="AH22" s="354"/>
      <c r="AI22" s="354"/>
      <c r="AJ22" s="354"/>
      <c r="AK22" s="354"/>
      <c r="AL22" s="2"/>
    </row>
    <row r="23" spans="1:38" ht="14.1" customHeight="1">
      <c r="A23" s="1010"/>
      <c r="B23" s="1"/>
      <c r="C23" s="1020"/>
      <c r="D23" s="1459"/>
      <c r="E23" s="1459"/>
      <c r="F23" s="1459"/>
      <c r="G23" s="1459"/>
      <c r="H23" s="1459"/>
      <c r="I23" s="1459"/>
      <c r="J23" s="1459"/>
      <c r="K23" s="1459"/>
      <c r="L23" s="1459"/>
      <c r="M23" s="1459"/>
      <c r="N23" s="1459"/>
      <c r="O23" s="1459"/>
      <c r="P23" s="1459"/>
      <c r="Q23" s="1459"/>
      <c r="R23" s="1459"/>
      <c r="S23" s="1459"/>
      <c r="T23" s="1459"/>
      <c r="U23" s="1459"/>
      <c r="V23" s="1459"/>
      <c r="W23" s="1459"/>
      <c r="X23" s="1459"/>
      <c r="Y23" s="176"/>
      <c r="Z23" s="192"/>
      <c r="AA23" s="354"/>
      <c r="AB23" s="354"/>
      <c r="AC23" s="354"/>
      <c r="AD23" s="354"/>
      <c r="AE23" s="354"/>
      <c r="AF23" s="354"/>
      <c r="AG23" s="354"/>
      <c r="AH23" s="354"/>
      <c r="AI23" s="354"/>
      <c r="AJ23" s="354"/>
      <c r="AK23" s="354"/>
      <c r="AL23" s="2"/>
    </row>
    <row r="24" spans="1:38" ht="14.1" customHeight="1">
      <c r="A24" s="1010"/>
      <c r="B24" s="1"/>
      <c r="C24" s="1020"/>
      <c r="D24" s="1459"/>
      <c r="E24" s="1459"/>
      <c r="F24" s="1459"/>
      <c r="G24" s="1459"/>
      <c r="H24" s="1459"/>
      <c r="I24" s="1459"/>
      <c r="J24" s="1459"/>
      <c r="K24" s="1459"/>
      <c r="L24" s="1459"/>
      <c r="M24" s="1459"/>
      <c r="N24" s="1459"/>
      <c r="O24" s="1459"/>
      <c r="P24" s="1459"/>
      <c r="Q24" s="1459"/>
      <c r="R24" s="1459"/>
      <c r="S24" s="1459"/>
      <c r="T24" s="1459"/>
      <c r="U24" s="1459"/>
      <c r="V24" s="1459"/>
      <c r="W24" s="1459"/>
      <c r="X24" s="1459"/>
      <c r="Y24" s="176"/>
      <c r="Z24" s="192"/>
      <c r="AA24" s="354"/>
      <c r="AB24" s="354"/>
      <c r="AC24" s="354"/>
      <c r="AD24" s="354"/>
      <c r="AE24" s="354"/>
      <c r="AF24" s="354"/>
      <c r="AG24" s="354"/>
      <c r="AH24" s="354"/>
      <c r="AI24" s="354"/>
      <c r="AJ24" s="354"/>
      <c r="AK24" s="354"/>
      <c r="AL24" s="2"/>
    </row>
    <row r="25" spans="1:38" ht="14.1" customHeight="1">
      <c r="A25" s="1010"/>
      <c r="B25" s="1"/>
      <c r="C25" s="1020"/>
      <c r="D25" s="1459"/>
      <c r="E25" s="1459"/>
      <c r="F25" s="1459"/>
      <c r="G25" s="1459"/>
      <c r="H25" s="1459"/>
      <c r="I25" s="1459"/>
      <c r="J25" s="1459"/>
      <c r="K25" s="1459"/>
      <c r="L25" s="1459"/>
      <c r="M25" s="1459"/>
      <c r="N25" s="1459"/>
      <c r="O25" s="1459"/>
      <c r="P25" s="1459"/>
      <c r="Q25" s="1459"/>
      <c r="R25" s="1459"/>
      <c r="S25" s="1459"/>
      <c r="T25" s="1459"/>
      <c r="U25" s="1459"/>
      <c r="V25" s="1459"/>
      <c r="W25" s="1459"/>
      <c r="X25" s="1459"/>
      <c r="Y25" s="176"/>
      <c r="Z25" s="192"/>
      <c r="AA25" s="354"/>
      <c r="AB25" s="354"/>
      <c r="AC25" s="354"/>
      <c r="AD25" s="354"/>
      <c r="AE25" s="354"/>
      <c r="AF25" s="354"/>
      <c r="AG25" s="354"/>
      <c r="AH25" s="354"/>
      <c r="AI25" s="354"/>
      <c r="AJ25" s="354"/>
      <c r="AK25" s="354"/>
      <c r="AL25" s="2"/>
    </row>
    <row r="26" spans="1:38" ht="14.1" customHeight="1">
      <c r="A26" s="1010"/>
      <c r="B26" s="1"/>
      <c r="C26" s="1020"/>
      <c r="D26" s="1459"/>
      <c r="E26" s="1459"/>
      <c r="F26" s="1459"/>
      <c r="G26" s="1459"/>
      <c r="H26" s="1459"/>
      <c r="I26" s="1459"/>
      <c r="J26" s="1459"/>
      <c r="K26" s="1459"/>
      <c r="L26" s="1459"/>
      <c r="M26" s="1459"/>
      <c r="N26" s="1459"/>
      <c r="O26" s="1459"/>
      <c r="P26" s="1459"/>
      <c r="Q26" s="1459"/>
      <c r="R26" s="1459"/>
      <c r="S26" s="1459"/>
      <c r="T26" s="1459"/>
      <c r="U26" s="1459"/>
      <c r="V26" s="1459"/>
      <c r="W26" s="1459"/>
      <c r="X26" s="1459"/>
      <c r="Y26" s="176"/>
      <c r="Z26" s="192"/>
      <c r="AA26" s="387"/>
      <c r="AB26" s="387"/>
      <c r="AC26" s="387"/>
      <c r="AD26" s="387"/>
      <c r="AE26" s="387"/>
      <c r="AF26" s="387"/>
      <c r="AG26" s="387"/>
      <c r="AH26" s="387"/>
      <c r="AI26" s="387"/>
      <c r="AJ26" s="387"/>
      <c r="AK26" s="387"/>
      <c r="AL26" s="2"/>
    </row>
    <row r="27" spans="1:38" ht="14.1" customHeight="1">
      <c r="A27" s="1010"/>
      <c r="B27" s="1"/>
      <c r="C27" s="48"/>
      <c r="D27" s="1459"/>
      <c r="E27" s="1459"/>
      <c r="F27" s="1459"/>
      <c r="G27" s="1459"/>
      <c r="H27" s="1459"/>
      <c r="I27" s="1459"/>
      <c r="J27" s="1459"/>
      <c r="K27" s="1459"/>
      <c r="L27" s="1459"/>
      <c r="M27" s="1459"/>
      <c r="N27" s="1459"/>
      <c r="O27" s="1459"/>
      <c r="P27" s="1459"/>
      <c r="Q27" s="1459"/>
      <c r="R27" s="1459"/>
      <c r="S27" s="1459"/>
      <c r="T27" s="1459"/>
      <c r="U27" s="1459"/>
      <c r="V27" s="1459"/>
      <c r="W27" s="1459"/>
      <c r="X27" s="1459"/>
      <c r="Y27" s="1014"/>
      <c r="Z27" s="164"/>
      <c r="AA27" s="1014"/>
      <c r="AB27" s="1014"/>
      <c r="AC27" s="1014"/>
      <c r="AD27" s="1014"/>
      <c r="AE27" s="985"/>
      <c r="AF27" s="985"/>
      <c r="AG27" s="985"/>
      <c r="AH27" s="985"/>
      <c r="AI27" s="985"/>
      <c r="AJ27" s="985"/>
      <c r="AK27" s="985"/>
      <c r="AL27" s="595"/>
    </row>
    <row r="28" spans="1:38" ht="14.1" customHeight="1">
      <c r="A28" s="1010"/>
      <c r="B28" s="1"/>
      <c r="C28" s="48"/>
      <c r="D28" s="1020"/>
      <c r="E28" s="1020"/>
      <c r="F28" s="1010"/>
      <c r="G28" s="1010"/>
      <c r="H28" s="1020"/>
      <c r="I28" s="1020"/>
      <c r="J28" s="1020"/>
      <c r="K28" s="1010"/>
      <c r="L28" s="810"/>
      <c r="M28" s="1010"/>
      <c r="N28" s="1010"/>
      <c r="O28" s="1010"/>
      <c r="P28" s="1010"/>
      <c r="Q28" s="1010"/>
      <c r="R28" s="1010"/>
      <c r="S28" s="1010"/>
      <c r="T28" s="28"/>
      <c r="U28" s="1020"/>
      <c r="V28" s="1020"/>
      <c r="W28" s="1020"/>
      <c r="X28" s="1020"/>
      <c r="Y28" s="167"/>
      <c r="Z28" s="138"/>
      <c r="AA28" s="1020"/>
      <c r="AB28" s="1020"/>
      <c r="AC28" s="1020"/>
      <c r="AD28" s="1020"/>
      <c r="AE28" s="1010"/>
      <c r="AF28" s="1010"/>
      <c r="AG28" s="1010"/>
      <c r="AH28" s="1010"/>
      <c r="AI28" s="1010"/>
      <c r="AJ28" s="1010"/>
      <c r="AK28" s="1010"/>
      <c r="AL28" s="2"/>
    </row>
    <row r="29" spans="1:38" ht="14.1" customHeight="1">
      <c r="A29" s="1010"/>
      <c r="B29" s="1" t="s">
        <v>400</v>
      </c>
      <c r="C29" s="1020" t="s">
        <v>576</v>
      </c>
      <c r="D29" s="810"/>
      <c r="E29" s="1010"/>
      <c r="F29" s="1010"/>
      <c r="G29" s="1020"/>
      <c r="H29" s="1020"/>
      <c r="I29" s="1020"/>
      <c r="J29" s="1020"/>
      <c r="K29" s="1010"/>
      <c r="L29" s="1020"/>
      <c r="M29" s="1020"/>
      <c r="N29" s="1020"/>
      <c r="O29" s="1020"/>
      <c r="P29" s="810"/>
      <c r="Q29" s="1020"/>
      <c r="R29" s="1020"/>
      <c r="S29" s="1020"/>
      <c r="T29" s="1020"/>
      <c r="U29" s="1020"/>
      <c r="V29" s="1020"/>
      <c r="W29" s="1020"/>
      <c r="X29" s="1020"/>
      <c r="Y29" s="1010"/>
      <c r="Z29" s="614" t="s">
        <v>1222</v>
      </c>
      <c r="AA29" s="3830" t="s">
        <v>1040</v>
      </c>
      <c r="AB29" s="3831"/>
      <c r="AC29" s="3831"/>
      <c r="AD29" s="3831"/>
      <c r="AE29" s="3831"/>
      <c r="AF29" s="3831"/>
      <c r="AG29" s="3831"/>
      <c r="AH29" s="3831"/>
      <c r="AI29" s="3831"/>
      <c r="AJ29" s="3831"/>
      <c r="AK29" s="3831"/>
      <c r="AL29" s="3832"/>
    </row>
    <row r="30" spans="1:38" ht="14.1" customHeight="1">
      <c r="A30" s="1010"/>
      <c r="B30" s="31"/>
      <c r="C30" s="1020"/>
      <c r="D30" s="1020"/>
      <c r="E30" s="810"/>
      <c r="F30" s="1010"/>
      <c r="G30" s="810"/>
      <c r="H30" s="1010"/>
      <c r="I30" s="1010"/>
      <c r="J30" s="810"/>
      <c r="K30" s="1010"/>
      <c r="L30" s="1020"/>
      <c r="M30" s="1020"/>
      <c r="N30" s="1020"/>
      <c r="O30" s="1020"/>
      <c r="P30" s="1020"/>
      <c r="Q30" s="1010"/>
      <c r="R30" s="992"/>
      <c r="S30" s="992"/>
      <c r="T30" s="3"/>
      <c r="U30" s="993"/>
      <c r="V30" s="993"/>
      <c r="W30" s="1010"/>
      <c r="X30" s="1010"/>
      <c r="Y30" s="47"/>
      <c r="Z30" s="149"/>
      <c r="AA30" s="3831"/>
      <c r="AB30" s="3831"/>
      <c r="AC30" s="3831"/>
      <c r="AD30" s="3831"/>
      <c r="AE30" s="3831"/>
      <c r="AF30" s="3831"/>
      <c r="AG30" s="3831"/>
      <c r="AH30" s="3831"/>
      <c r="AI30" s="3831"/>
      <c r="AJ30" s="3831"/>
      <c r="AK30" s="3831"/>
      <c r="AL30" s="3832"/>
    </row>
    <row r="31" spans="1:38" ht="14.1" customHeight="1">
      <c r="A31" s="1010"/>
      <c r="B31" s="31"/>
      <c r="C31" s="1020"/>
      <c r="D31" s="1020"/>
      <c r="E31" s="810"/>
      <c r="F31" s="1010"/>
      <c r="G31" s="810"/>
      <c r="H31" s="1010"/>
      <c r="I31" s="1010"/>
      <c r="J31" s="810"/>
      <c r="K31" s="1010"/>
      <c r="L31" s="1020"/>
      <c r="M31" s="1020"/>
      <c r="N31" s="1020"/>
      <c r="O31" s="1020"/>
      <c r="P31" s="1020"/>
      <c r="Q31" s="1010"/>
      <c r="R31" s="992"/>
      <c r="S31" s="992"/>
      <c r="T31" s="3"/>
      <c r="U31" s="993"/>
      <c r="V31" s="993"/>
      <c r="W31" s="1010"/>
      <c r="X31" s="1010"/>
      <c r="Y31" s="47"/>
      <c r="Z31" s="149"/>
      <c r="AA31" s="51"/>
      <c r="AB31" s="1020"/>
      <c r="AC31" s="1010"/>
      <c r="AD31" s="1020"/>
      <c r="AE31" s="1020"/>
      <c r="AF31" s="1020"/>
      <c r="AG31" s="1020"/>
      <c r="AH31" s="1020"/>
      <c r="AI31" s="1020"/>
      <c r="AJ31" s="1020"/>
      <c r="AK31" s="1020"/>
      <c r="AL31" s="2"/>
    </row>
    <row r="32" spans="1:38" ht="14.1" customHeight="1">
      <c r="A32" s="1010"/>
      <c r="B32" s="1" t="s">
        <v>400</v>
      </c>
      <c r="C32" s="810" t="s">
        <v>577</v>
      </c>
      <c r="D32" s="1010"/>
      <c r="E32" s="51"/>
      <c r="F32" s="1010"/>
      <c r="G32" s="1010"/>
      <c r="H32" s="51"/>
      <c r="I32" s="1010"/>
      <c r="J32" s="28"/>
      <c r="K32" s="1010"/>
      <c r="L32" s="1020"/>
      <c r="M32" s="1020"/>
      <c r="N32" s="1020"/>
      <c r="O32" s="1020"/>
      <c r="P32" s="1020"/>
      <c r="Q32" s="1020"/>
      <c r="R32" s="1020"/>
      <c r="S32" s="1020"/>
      <c r="T32" s="1010"/>
      <c r="U32" s="28"/>
      <c r="V32" s="1010"/>
      <c r="W32" s="53"/>
      <c r="X32" s="53"/>
      <c r="Y32" s="1019"/>
      <c r="Z32" s="576" t="s">
        <v>1041</v>
      </c>
      <c r="AA32" s="1019"/>
      <c r="AB32" s="1019"/>
      <c r="AC32" s="110"/>
      <c r="AD32" s="1019"/>
      <c r="AE32" s="1019"/>
      <c r="AF32" s="1019"/>
      <c r="AG32" s="1019"/>
      <c r="AH32" s="1019"/>
      <c r="AI32" s="1019"/>
      <c r="AJ32" s="1019"/>
      <c r="AK32" s="1019"/>
      <c r="AL32" s="55"/>
    </row>
    <row r="33" spans="1:69" ht="14.1" customHeight="1">
      <c r="A33" s="1010"/>
      <c r="B33" s="1"/>
      <c r="C33" s="1010" t="s">
        <v>400</v>
      </c>
      <c r="D33" s="1020" t="s">
        <v>842</v>
      </c>
      <c r="E33" s="1020"/>
      <c r="F33" s="1020"/>
      <c r="G33" s="1010"/>
      <c r="H33" s="10"/>
      <c r="I33" s="810"/>
      <c r="J33" s="10"/>
      <c r="K33" s="1010"/>
      <c r="L33" s="1010"/>
      <c r="M33" s="1010"/>
      <c r="N33" s="4"/>
      <c r="O33" s="1020"/>
      <c r="P33" s="1010"/>
      <c r="Q33" s="1020"/>
      <c r="R33" s="1010"/>
      <c r="S33" s="1020"/>
      <c r="T33" s="28"/>
      <c r="U33" s="28"/>
      <c r="V33" s="36"/>
      <c r="W33" s="53"/>
      <c r="X33" s="53"/>
      <c r="Y33" s="47"/>
      <c r="Z33" s="1029" t="s">
        <v>1025</v>
      </c>
      <c r="AA33" s="1030" t="s">
        <v>1042</v>
      </c>
      <c r="AB33" s="1019"/>
      <c r="AC33" s="1019"/>
      <c r="AD33" s="1019"/>
      <c r="AE33" s="1019"/>
      <c r="AF33" s="1019"/>
      <c r="AG33" s="1019"/>
      <c r="AH33" s="1019"/>
      <c r="AI33" s="1019"/>
      <c r="AJ33" s="1019"/>
      <c r="AK33" s="1019"/>
      <c r="AL33" s="96"/>
      <c r="AO33" s="15" t="s">
        <v>193</v>
      </c>
    </row>
    <row r="34" spans="1:69" ht="14.1" customHeight="1">
      <c r="A34" s="1010"/>
      <c r="B34" s="1"/>
      <c r="C34" s="1020" t="s">
        <v>400</v>
      </c>
      <c r="D34" s="1020" t="s">
        <v>461</v>
      </c>
      <c r="E34" s="810"/>
      <c r="F34" s="1020"/>
      <c r="G34" s="1010"/>
      <c r="H34" s="1010"/>
      <c r="I34" s="1010"/>
      <c r="J34" s="1010"/>
      <c r="K34" s="1020"/>
      <c r="L34" s="1020"/>
      <c r="M34" s="1020"/>
      <c r="N34" s="1010"/>
      <c r="O34" s="1010"/>
      <c r="P34" s="810"/>
      <c r="Q34" s="1010"/>
      <c r="R34" s="992"/>
      <c r="S34" s="992"/>
      <c r="T34" s="3"/>
      <c r="U34" s="993"/>
      <c r="V34" s="993"/>
      <c r="W34" s="1010"/>
      <c r="X34" s="1010"/>
      <c r="Y34" s="47"/>
      <c r="Z34" s="576"/>
      <c r="AA34" s="110"/>
      <c r="AB34" s="1019"/>
      <c r="AC34" s="1019"/>
      <c r="AD34" s="1019"/>
      <c r="AE34" s="1019"/>
      <c r="AF34" s="1019"/>
      <c r="AG34" s="1019"/>
      <c r="AH34" s="1019"/>
      <c r="AI34" s="1019"/>
      <c r="AJ34" s="1019"/>
      <c r="AK34" s="1019"/>
      <c r="AL34" s="55"/>
    </row>
    <row r="35" spans="1:69" ht="14.1" customHeight="1">
      <c r="B35" s="39"/>
      <c r="C35" s="89"/>
      <c r="D35" s="89"/>
      <c r="E35" s="89"/>
      <c r="F35" s="89"/>
      <c r="G35" s="89"/>
      <c r="H35" s="89"/>
      <c r="I35" s="89"/>
      <c r="J35" s="89"/>
      <c r="K35" s="89"/>
      <c r="L35" s="89"/>
      <c r="M35" s="89"/>
      <c r="N35" s="89"/>
      <c r="O35" s="89"/>
      <c r="P35" s="89"/>
      <c r="Q35" s="89"/>
      <c r="R35" s="89"/>
      <c r="S35" s="89"/>
      <c r="T35" s="89"/>
      <c r="U35" s="89"/>
      <c r="V35" s="89"/>
      <c r="W35" s="89"/>
      <c r="X35" s="89"/>
      <c r="Y35" s="89"/>
      <c r="Z35" s="3833" t="s">
        <v>1021</v>
      </c>
      <c r="AA35" s="3834"/>
      <c r="AB35" s="3834"/>
      <c r="AC35" s="3834"/>
      <c r="AD35" s="3834"/>
      <c r="AE35" s="3834"/>
      <c r="AF35" s="3834"/>
      <c r="AG35" s="3834"/>
      <c r="AH35" s="3834"/>
      <c r="AI35" s="3834"/>
      <c r="AJ35" s="3834"/>
      <c r="AK35" s="89"/>
      <c r="AL35" s="151"/>
      <c r="AM35" s="88"/>
      <c r="AN35" s="597" t="s">
        <v>843</v>
      </c>
      <c r="AO35" s="602" t="s">
        <v>916</v>
      </c>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81"/>
    </row>
    <row r="36" spans="1:69" ht="14.1" customHeight="1">
      <c r="A36" s="1010"/>
      <c r="B36" s="196" t="s">
        <v>918</v>
      </c>
      <c r="C36" s="532"/>
      <c r="D36" s="533"/>
      <c r="E36" s="533"/>
      <c r="F36" s="532"/>
      <c r="G36" s="356"/>
      <c r="H36" s="532"/>
      <c r="I36" s="356"/>
      <c r="J36" s="356"/>
      <c r="K36" s="532"/>
      <c r="L36" s="356"/>
      <c r="M36" s="533"/>
      <c r="N36" s="1014"/>
      <c r="O36" s="54"/>
      <c r="P36" s="34"/>
      <c r="Q36" s="34"/>
      <c r="R36" s="34"/>
      <c r="S36" s="34"/>
      <c r="T36" s="34"/>
      <c r="U36" s="34"/>
      <c r="V36" s="34"/>
      <c r="W36" s="34"/>
      <c r="X36" s="34"/>
      <c r="Y36" s="1010"/>
      <c r="Z36" s="614" t="s">
        <v>123</v>
      </c>
      <c r="AA36" s="1019" t="s">
        <v>915</v>
      </c>
      <c r="AB36" s="1019"/>
      <c r="AC36" s="1019"/>
      <c r="AD36" s="1019"/>
      <c r="AE36" s="1019"/>
      <c r="AF36" s="1019"/>
      <c r="AG36" s="1019"/>
      <c r="AH36" s="1019"/>
      <c r="AI36" s="1019"/>
      <c r="AJ36" s="1019"/>
      <c r="AK36" s="1019"/>
      <c r="AL36" s="55"/>
      <c r="AM36" s="88"/>
      <c r="AN36" s="135"/>
      <c r="AO36" s="3848" t="s">
        <v>917</v>
      </c>
      <c r="AP36" s="3848"/>
      <c r="AQ36" s="3848"/>
      <c r="AR36" s="3848"/>
      <c r="AS36" s="3848"/>
      <c r="AT36" s="3848"/>
      <c r="AU36" s="3848"/>
      <c r="AV36" s="3848"/>
      <c r="AW36" s="3848"/>
      <c r="AX36" s="3848"/>
      <c r="AY36" s="3848"/>
      <c r="AZ36" s="3848"/>
      <c r="BA36" s="3848"/>
      <c r="BB36" s="3848"/>
      <c r="BC36" s="3848"/>
      <c r="BD36" s="3848"/>
      <c r="BE36" s="3848"/>
      <c r="BF36" s="3848"/>
      <c r="BG36" s="3848"/>
      <c r="BH36" s="3848"/>
      <c r="BI36" s="3848"/>
      <c r="BJ36" s="3848"/>
      <c r="BK36" s="3848"/>
      <c r="BL36" s="3848"/>
      <c r="BM36" s="3848"/>
      <c r="BN36" s="3848"/>
      <c r="BO36" s="3848"/>
      <c r="BP36" s="3848"/>
      <c r="BQ36" s="3849"/>
    </row>
    <row r="37" spans="1:69" ht="14.1" customHeight="1">
      <c r="A37" s="1010"/>
      <c r="B37" s="196"/>
      <c r="C37" s="532"/>
      <c r="D37" s="533"/>
      <c r="E37" s="533"/>
      <c r="F37" s="532"/>
      <c r="G37" s="356"/>
      <c r="H37" s="532"/>
      <c r="I37" s="356"/>
      <c r="J37" s="356"/>
      <c r="K37" s="532"/>
      <c r="L37" s="356"/>
      <c r="M37" s="533"/>
      <c r="N37" s="1014"/>
      <c r="O37" s="54"/>
      <c r="P37" s="34"/>
      <c r="Q37" s="34"/>
      <c r="R37" s="34"/>
      <c r="S37" s="34"/>
      <c r="T37" s="34"/>
      <c r="U37" s="34"/>
      <c r="V37" s="34"/>
      <c r="W37" s="34"/>
      <c r="X37" s="34"/>
      <c r="Y37" s="1010"/>
      <c r="Z37" s="614"/>
      <c r="AA37" s="1019"/>
      <c r="AB37" s="1019"/>
      <c r="AC37" s="1019"/>
      <c r="AD37" s="1019"/>
      <c r="AE37" s="1019"/>
      <c r="AF37" s="1019"/>
      <c r="AG37" s="1019"/>
      <c r="AH37" s="1019"/>
      <c r="AI37" s="1019"/>
      <c r="AJ37" s="1019"/>
      <c r="AK37" s="1019"/>
      <c r="AL37" s="55"/>
      <c r="AM37" s="88"/>
      <c r="AN37" s="135"/>
      <c r="AO37" s="3848"/>
      <c r="AP37" s="3848"/>
      <c r="AQ37" s="3848"/>
      <c r="AR37" s="3848"/>
      <c r="AS37" s="3848"/>
      <c r="AT37" s="3848"/>
      <c r="AU37" s="3848"/>
      <c r="AV37" s="3848"/>
      <c r="AW37" s="3848"/>
      <c r="AX37" s="3848"/>
      <c r="AY37" s="3848"/>
      <c r="AZ37" s="3848"/>
      <c r="BA37" s="3848"/>
      <c r="BB37" s="3848"/>
      <c r="BC37" s="3848"/>
      <c r="BD37" s="3848"/>
      <c r="BE37" s="3848"/>
      <c r="BF37" s="3848"/>
      <c r="BG37" s="3848"/>
      <c r="BH37" s="3848"/>
      <c r="BI37" s="3848"/>
      <c r="BJ37" s="3848"/>
      <c r="BK37" s="3848"/>
      <c r="BL37" s="3848"/>
      <c r="BM37" s="3848"/>
      <c r="BN37" s="3848"/>
      <c r="BO37" s="3848"/>
      <c r="BP37" s="3848"/>
      <c r="BQ37" s="3849"/>
    </row>
    <row r="38" spans="1:69" ht="14.1" customHeight="1">
      <c r="A38" s="1010"/>
      <c r="B38" s="31"/>
      <c r="C38" s="1020" t="s">
        <v>639</v>
      </c>
      <c r="D38" s="35"/>
      <c r="E38" s="35"/>
      <c r="F38" s="90"/>
      <c r="G38" s="29"/>
      <c r="H38" s="90"/>
      <c r="I38" s="29"/>
      <c r="J38" s="29"/>
      <c r="K38" s="90"/>
      <c r="L38" s="29"/>
      <c r="M38" s="35"/>
      <c r="N38" s="1020"/>
      <c r="O38" s="34"/>
      <c r="P38" s="34"/>
      <c r="Q38" s="34"/>
      <c r="R38" s="34"/>
      <c r="S38" s="34"/>
      <c r="T38" s="54"/>
      <c r="U38" s="985"/>
      <c r="V38" s="1010"/>
      <c r="W38" s="985"/>
      <c r="X38" s="985"/>
      <c r="Y38" s="1010"/>
      <c r="Z38" s="614" t="s">
        <v>837</v>
      </c>
      <c r="AA38" s="1019" t="s">
        <v>844</v>
      </c>
      <c r="AB38" s="1016"/>
      <c r="AC38" s="1016"/>
      <c r="AD38" s="1016"/>
      <c r="AE38" s="1016"/>
      <c r="AF38" s="1016"/>
      <c r="AG38" s="1016"/>
      <c r="AH38" s="1016"/>
      <c r="AI38" s="1016"/>
      <c r="AJ38" s="1016"/>
      <c r="AK38" s="1016"/>
      <c r="AL38" s="1017"/>
      <c r="AM38" s="88"/>
      <c r="AN38" s="135"/>
      <c r="AO38" s="3848"/>
      <c r="AP38" s="3848"/>
      <c r="AQ38" s="3848"/>
      <c r="AR38" s="3848"/>
      <c r="AS38" s="3848"/>
      <c r="AT38" s="3848"/>
      <c r="AU38" s="3848"/>
      <c r="AV38" s="3848"/>
      <c r="AW38" s="3848"/>
      <c r="AX38" s="3848"/>
      <c r="AY38" s="3848"/>
      <c r="AZ38" s="3848"/>
      <c r="BA38" s="3848"/>
      <c r="BB38" s="3848"/>
      <c r="BC38" s="3848"/>
      <c r="BD38" s="3848"/>
      <c r="BE38" s="3848"/>
      <c r="BF38" s="3848"/>
      <c r="BG38" s="3848"/>
      <c r="BH38" s="3848"/>
      <c r="BI38" s="3848"/>
      <c r="BJ38" s="3848"/>
      <c r="BK38" s="3848"/>
      <c r="BL38" s="3848"/>
      <c r="BM38" s="3848"/>
      <c r="BN38" s="3848"/>
      <c r="BO38" s="3848"/>
      <c r="BP38" s="3848"/>
      <c r="BQ38" s="3849"/>
    </row>
    <row r="39" spans="1:69" ht="14.1" customHeight="1">
      <c r="A39" s="1010"/>
      <c r="B39" s="1"/>
      <c r="C39" s="1020"/>
      <c r="E39" s="810"/>
      <c r="F39" s="51"/>
      <c r="G39" s="1010"/>
      <c r="H39" s="1010"/>
      <c r="I39" s="1010"/>
      <c r="J39" s="51"/>
      <c r="K39" s="1010"/>
      <c r="L39" s="1010"/>
      <c r="M39" s="1010"/>
      <c r="N39" s="1010"/>
      <c r="O39" s="1010"/>
      <c r="P39" s="1010"/>
      <c r="Q39" s="1010"/>
      <c r="R39" s="992"/>
      <c r="S39" s="992"/>
      <c r="T39" s="3"/>
      <c r="U39" s="993"/>
      <c r="V39" s="993"/>
      <c r="W39" s="1010"/>
      <c r="X39" s="1010"/>
      <c r="Y39" s="47"/>
      <c r="Z39" s="576"/>
      <c r="AA39" s="1019" t="s">
        <v>121</v>
      </c>
      <c r="AB39" s="810"/>
      <c r="AC39" s="1018"/>
      <c r="AD39" s="1018"/>
      <c r="AE39" s="1018"/>
      <c r="AF39" s="1018"/>
      <c r="AG39" s="1018"/>
      <c r="AH39" s="1018"/>
      <c r="AI39" s="1018"/>
      <c r="AJ39" s="1018"/>
      <c r="AK39" s="1018"/>
      <c r="AL39" s="56"/>
      <c r="AM39" s="88"/>
      <c r="AN39" s="135"/>
      <c r="AO39" s="3848"/>
      <c r="AP39" s="3848"/>
      <c r="AQ39" s="3848"/>
      <c r="AR39" s="3848"/>
      <c r="AS39" s="3848"/>
      <c r="AT39" s="3848"/>
      <c r="AU39" s="3848"/>
      <c r="AV39" s="3848"/>
      <c r="AW39" s="3848"/>
      <c r="AX39" s="3848"/>
      <c r="AY39" s="3848"/>
      <c r="AZ39" s="3848"/>
      <c r="BA39" s="3848"/>
      <c r="BB39" s="3848"/>
      <c r="BC39" s="3848"/>
      <c r="BD39" s="3848"/>
      <c r="BE39" s="3848"/>
      <c r="BF39" s="3848"/>
      <c r="BG39" s="3848"/>
      <c r="BH39" s="3848"/>
      <c r="BI39" s="3848"/>
      <c r="BJ39" s="3848"/>
      <c r="BK39" s="3848"/>
      <c r="BL39" s="3848"/>
      <c r="BM39" s="3848"/>
      <c r="BN39" s="3848"/>
      <c r="BO39" s="3848"/>
      <c r="BP39" s="3848"/>
      <c r="BQ39" s="3849"/>
    </row>
    <row r="40" spans="1:69" ht="14.1" customHeight="1">
      <c r="A40" s="1010"/>
      <c r="B40" s="1"/>
      <c r="C40" s="1010"/>
      <c r="D40" s="1020" t="s">
        <v>30</v>
      </c>
      <c r="E40" s="51"/>
      <c r="F40" s="1020"/>
      <c r="G40" s="1020"/>
      <c r="H40" s="1020"/>
      <c r="I40" s="28"/>
      <c r="J40" s="28"/>
      <c r="K40" s="28"/>
      <c r="L40" s="28"/>
      <c r="M40" s="28"/>
      <c r="N40" s="28"/>
      <c r="O40" s="28"/>
      <c r="P40" s="28"/>
      <c r="Q40" s="28"/>
      <c r="R40" s="28"/>
      <c r="S40" s="1010"/>
      <c r="T40" s="28"/>
      <c r="U40" s="28"/>
      <c r="V40" s="28"/>
      <c r="W40" s="28"/>
      <c r="X40" s="154"/>
      <c r="Y40" s="154"/>
      <c r="Z40" s="576"/>
      <c r="AA40" s="1018"/>
      <c r="AB40" s="1018" t="s">
        <v>595</v>
      </c>
      <c r="AC40" s="59" t="s">
        <v>462</v>
      </c>
      <c r="AD40" s="1018"/>
      <c r="AE40" s="1018"/>
      <c r="AF40" s="1018"/>
      <c r="AG40" s="1018"/>
      <c r="AH40" s="1018"/>
      <c r="AI40" s="1018"/>
      <c r="AJ40" s="1018"/>
      <c r="AK40" s="1018"/>
      <c r="AL40" s="55"/>
      <c r="AM40" s="88"/>
      <c r="AN40" s="177"/>
      <c r="AO40" s="3850"/>
      <c r="AP40" s="3850"/>
      <c r="AQ40" s="3850"/>
      <c r="AR40" s="3850"/>
      <c r="AS40" s="3850"/>
      <c r="AT40" s="3850"/>
      <c r="AU40" s="3850"/>
      <c r="AV40" s="3850"/>
      <c r="AW40" s="3850"/>
      <c r="AX40" s="3850"/>
      <c r="AY40" s="3850"/>
      <c r="AZ40" s="3850"/>
      <c r="BA40" s="3850"/>
      <c r="BB40" s="3850"/>
      <c r="BC40" s="3850"/>
      <c r="BD40" s="3850"/>
      <c r="BE40" s="3850"/>
      <c r="BF40" s="3850"/>
      <c r="BG40" s="3850"/>
      <c r="BH40" s="3850"/>
      <c r="BI40" s="3850"/>
      <c r="BJ40" s="3850"/>
      <c r="BK40" s="3850"/>
      <c r="BL40" s="3850"/>
      <c r="BM40" s="3850"/>
      <c r="BN40" s="3850"/>
      <c r="BO40" s="3850"/>
      <c r="BP40" s="3850"/>
      <c r="BQ40" s="3851"/>
    </row>
    <row r="41" spans="1:69" ht="14.1" customHeight="1">
      <c r="A41" s="1010"/>
      <c r="B41" s="1"/>
      <c r="C41" s="1010"/>
      <c r="D41" s="1010"/>
      <c r="E41" s="3784"/>
      <c r="F41" s="3784"/>
      <c r="G41" s="3784"/>
      <c r="H41" s="3784"/>
      <c r="I41" s="3784"/>
      <c r="J41" s="3784"/>
      <c r="K41" s="3784"/>
      <c r="L41" s="3784"/>
      <c r="M41" s="3784"/>
      <c r="N41" s="3784"/>
      <c r="O41" s="3784"/>
      <c r="P41" s="3784"/>
      <c r="Q41" s="3784"/>
      <c r="R41" s="3784"/>
      <c r="S41" s="3784"/>
      <c r="T41" s="3784"/>
      <c r="U41" s="3784"/>
      <c r="V41" s="3784"/>
      <c r="W41" s="3784"/>
      <c r="X41" s="3784"/>
      <c r="Y41" s="1010"/>
      <c r="Z41" s="576"/>
      <c r="AA41" s="1019"/>
      <c r="AB41" s="1019" t="s">
        <v>845</v>
      </c>
      <c r="AC41" s="110" t="s">
        <v>846</v>
      </c>
      <c r="AD41" s="1019"/>
      <c r="AE41" s="1019"/>
      <c r="AF41" s="1019"/>
      <c r="AG41" s="1019"/>
      <c r="AH41" s="1019"/>
      <c r="AI41" s="1019"/>
      <c r="AJ41" s="1019"/>
      <c r="AK41" s="1019"/>
      <c r="AL41" s="55"/>
      <c r="AM41" s="88"/>
      <c r="AN41" s="30"/>
      <c r="AO41" s="710"/>
      <c r="AP41" s="710"/>
      <c r="AQ41" s="710"/>
      <c r="AR41" s="710"/>
      <c r="AS41" s="710"/>
      <c r="AT41" s="710"/>
      <c r="AU41" s="710"/>
      <c r="AV41" s="710"/>
      <c r="AW41" s="710"/>
      <c r="AX41" s="710"/>
      <c r="AY41" s="710"/>
      <c r="AZ41" s="710"/>
      <c r="BA41" s="710"/>
      <c r="BB41" s="710"/>
      <c r="BC41" s="710"/>
      <c r="BD41" s="710"/>
      <c r="BE41" s="710"/>
      <c r="BF41" s="710"/>
      <c r="BG41" s="710"/>
      <c r="BH41" s="710"/>
      <c r="BI41" s="710"/>
      <c r="BJ41" s="710"/>
      <c r="BK41" s="710"/>
      <c r="BL41" s="710"/>
      <c r="BM41" s="710"/>
      <c r="BN41" s="710"/>
      <c r="BO41" s="710"/>
      <c r="BP41" s="710"/>
      <c r="BQ41" s="710"/>
    </row>
    <row r="42" spans="1:69" ht="14.1" customHeight="1">
      <c r="A42" s="1010"/>
      <c r="B42" s="1"/>
      <c r="C42" s="810"/>
      <c r="D42" s="1010"/>
      <c r="E42" s="3784"/>
      <c r="F42" s="3784"/>
      <c r="G42" s="3784"/>
      <c r="H42" s="3784"/>
      <c r="I42" s="3784"/>
      <c r="J42" s="3784"/>
      <c r="K42" s="3784"/>
      <c r="L42" s="3784"/>
      <c r="M42" s="3784"/>
      <c r="N42" s="3784"/>
      <c r="O42" s="3784"/>
      <c r="P42" s="3784"/>
      <c r="Q42" s="3784"/>
      <c r="R42" s="3784"/>
      <c r="S42" s="3784"/>
      <c r="T42" s="3784"/>
      <c r="U42" s="3784"/>
      <c r="V42" s="3784"/>
      <c r="W42" s="3784"/>
      <c r="X42" s="3784"/>
      <c r="Y42" s="1010"/>
      <c r="Z42" s="576"/>
      <c r="AA42" s="1019"/>
      <c r="AB42" s="1019" t="s">
        <v>847</v>
      </c>
      <c r="AC42" s="59" t="s">
        <v>463</v>
      </c>
      <c r="AD42" s="1019"/>
      <c r="AE42" s="1019"/>
      <c r="AF42" s="1019"/>
      <c r="AG42" s="1019"/>
      <c r="AH42" s="1019"/>
      <c r="AI42" s="1019"/>
      <c r="AJ42" s="1018"/>
      <c r="AK42" s="308"/>
      <c r="AL42" s="55"/>
      <c r="AM42" s="88"/>
      <c r="AN42" s="30"/>
      <c r="AO42" s="710"/>
      <c r="AP42" s="710"/>
      <c r="AQ42" s="710"/>
      <c r="AR42" s="710"/>
      <c r="AS42" s="710"/>
      <c r="AT42" s="710"/>
      <c r="AU42" s="710"/>
      <c r="AV42" s="710"/>
      <c r="AW42" s="710"/>
      <c r="AX42" s="710"/>
      <c r="AY42" s="710"/>
      <c r="AZ42" s="710"/>
      <c r="BA42" s="710"/>
      <c r="BB42" s="710"/>
      <c r="BC42" s="710"/>
      <c r="BD42" s="710"/>
      <c r="BE42" s="710"/>
      <c r="BF42" s="710"/>
      <c r="BG42" s="710"/>
      <c r="BH42" s="710"/>
      <c r="BI42" s="710"/>
      <c r="BJ42" s="710"/>
      <c r="BK42" s="710"/>
      <c r="BL42" s="710"/>
      <c r="BM42" s="710"/>
      <c r="BN42" s="710"/>
      <c r="BO42" s="710"/>
      <c r="BP42" s="710"/>
      <c r="BQ42" s="710"/>
    </row>
    <row r="43" spans="1:69" ht="14.1" customHeight="1">
      <c r="A43" s="1010"/>
      <c r="B43" s="1"/>
      <c r="C43" s="1010"/>
      <c r="D43" s="1010"/>
      <c r="E43" s="3784"/>
      <c r="F43" s="3784"/>
      <c r="G43" s="3784"/>
      <c r="H43" s="3784"/>
      <c r="I43" s="3784"/>
      <c r="J43" s="3784"/>
      <c r="K43" s="3784"/>
      <c r="L43" s="3784"/>
      <c r="M43" s="3784"/>
      <c r="N43" s="3784"/>
      <c r="O43" s="3784"/>
      <c r="P43" s="3784"/>
      <c r="Q43" s="3784"/>
      <c r="R43" s="3784"/>
      <c r="S43" s="3784"/>
      <c r="T43" s="3784"/>
      <c r="U43" s="3784"/>
      <c r="V43" s="3784"/>
      <c r="W43" s="3784"/>
      <c r="X43" s="3784"/>
      <c r="Y43" s="1010"/>
      <c r="Z43" s="144"/>
      <c r="AA43" s="1018"/>
      <c r="AB43" s="1019" t="s">
        <v>848</v>
      </c>
      <c r="AC43" s="1018" t="s">
        <v>464</v>
      </c>
      <c r="AD43" s="1018"/>
      <c r="AE43" s="1018"/>
      <c r="AF43" s="1018"/>
      <c r="AG43" s="1018"/>
      <c r="AH43" s="1018"/>
      <c r="AI43" s="1018"/>
      <c r="AJ43" s="1018"/>
      <c r="AK43" s="1018"/>
      <c r="AL43" s="57"/>
      <c r="AM43" s="88"/>
      <c r="AN43" s="603" t="s">
        <v>158</v>
      </c>
      <c r="AO43" s="604" t="s">
        <v>849</v>
      </c>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82"/>
    </row>
    <row r="44" spans="1:69" ht="14.1" customHeight="1">
      <c r="A44" s="1010"/>
      <c r="B44" s="1"/>
      <c r="C44" s="810"/>
      <c r="D44" s="1010"/>
      <c r="E44" s="3784"/>
      <c r="F44" s="3784"/>
      <c r="G44" s="3784"/>
      <c r="H44" s="3784"/>
      <c r="I44" s="3784"/>
      <c r="J44" s="3784"/>
      <c r="K44" s="3784"/>
      <c r="L44" s="3784"/>
      <c r="M44" s="3784"/>
      <c r="N44" s="3784"/>
      <c r="O44" s="3784"/>
      <c r="P44" s="3784"/>
      <c r="Q44" s="3784"/>
      <c r="R44" s="3784"/>
      <c r="S44" s="3784"/>
      <c r="T44" s="3784"/>
      <c r="U44" s="3784"/>
      <c r="V44" s="3784"/>
      <c r="W44" s="3784"/>
      <c r="X44" s="3784"/>
      <c r="Y44" s="1010"/>
      <c r="Z44" s="144"/>
      <c r="AA44" s="1019"/>
      <c r="AB44" s="1019" t="s">
        <v>465</v>
      </c>
      <c r="AC44" s="3852" t="s">
        <v>466</v>
      </c>
      <c r="AD44" s="3853"/>
      <c r="AE44" s="3853"/>
      <c r="AF44" s="3853"/>
      <c r="AG44" s="3853"/>
      <c r="AH44" s="3853"/>
      <c r="AI44" s="3853"/>
      <c r="AJ44" s="3853"/>
      <c r="AK44" s="3853"/>
      <c r="AL44" s="3854"/>
      <c r="AM44" s="88"/>
      <c r="AN44" s="178"/>
      <c r="AO44" s="605" t="s">
        <v>850</v>
      </c>
      <c r="AP44" s="605"/>
      <c r="AQ44" s="605"/>
      <c r="AR44" s="605"/>
      <c r="AS44" s="605"/>
      <c r="AT44" s="605"/>
      <c r="AU44" s="605"/>
      <c r="AV44" s="605"/>
      <c r="AW44" s="605"/>
      <c r="AX44" s="605"/>
      <c r="AY44" s="605"/>
      <c r="AZ44" s="605"/>
      <c r="BA44" s="605"/>
      <c r="BB44" s="605"/>
      <c r="BC44" s="605"/>
      <c r="BD44" s="605"/>
      <c r="BE44" s="605"/>
      <c r="BF44" s="605"/>
      <c r="BG44" s="605"/>
      <c r="BH44" s="605"/>
      <c r="BI44" s="605"/>
      <c r="BJ44" s="605"/>
      <c r="BK44" s="605"/>
      <c r="BL44" s="605"/>
      <c r="BM44" s="605"/>
      <c r="BN44" s="605"/>
      <c r="BO44" s="605"/>
      <c r="BP44" s="605"/>
      <c r="BQ44" s="606"/>
    </row>
    <row r="45" spans="1:69" ht="14.1" customHeight="1">
      <c r="A45" s="1010"/>
      <c r="B45" s="1"/>
      <c r="C45" s="1010"/>
      <c r="D45" s="1010"/>
      <c r="E45" s="3784"/>
      <c r="F45" s="3784"/>
      <c r="G45" s="3784"/>
      <c r="H45" s="3784"/>
      <c r="I45" s="3784"/>
      <c r="J45" s="3784"/>
      <c r="K45" s="3784"/>
      <c r="L45" s="3784"/>
      <c r="M45" s="3784"/>
      <c r="N45" s="3784"/>
      <c r="O45" s="3784"/>
      <c r="P45" s="3784"/>
      <c r="Q45" s="3784"/>
      <c r="R45" s="3784"/>
      <c r="S45" s="3784"/>
      <c r="T45" s="3784"/>
      <c r="U45" s="3784"/>
      <c r="V45" s="3784"/>
      <c r="W45" s="3784"/>
      <c r="X45" s="3784"/>
      <c r="Y45" s="1018"/>
      <c r="Z45" s="576"/>
      <c r="AA45" s="1019"/>
      <c r="AB45" s="1019"/>
      <c r="AC45" s="3853"/>
      <c r="AD45" s="3853"/>
      <c r="AE45" s="3853"/>
      <c r="AF45" s="3853"/>
      <c r="AG45" s="3853"/>
      <c r="AH45" s="3853"/>
      <c r="AI45" s="3853"/>
      <c r="AJ45" s="3853"/>
      <c r="AK45" s="3853"/>
      <c r="AL45" s="3854"/>
      <c r="AM45" s="88"/>
      <c r="AN45" s="135"/>
      <c r="AO45" s="607"/>
      <c r="AP45" s="608" t="s">
        <v>851</v>
      </c>
      <c r="AQ45" s="605"/>
      <c r="AR45" s="605"/>
      <c r="AS45" s="605"/>
      <c r="AT45" s="605"/>
      <c r="AU45" s="605"/>
      <c r="AV45" s="605"/>
      <c r="AW45" s="605"/>
      <c r="AX45" s="605"/>
      <c r="AY45" s="605"/>
      <c r="AZ45" s="605"/>
      <c r="BA45" s="605"/>
      <c r="BB45" s="605"/>
      <c r="BC45" s="605"/>
      <c r="BD45" s="605"/>
      <c r="BE45" s="605"/>
      <c r="BF45" s="605"/>
      <c r="BG45" s="605"/>
      <c r="BH45" s="605"/>
      <c r="BI45" s="605"/>
      <c r="BJ45" s="605"/>
      <c r="BK45" s="605"/>
      <c r="BL45" s="605"/>
      <c r="BM45" s="605"/>
      <c r="BN45" s="605"/>
      <c r="BO45" s="605"/>
      <c r="BP45" s="605"/>
      <c r="BQ45" s="606"/>
    </row>
    <row r="46" spans="1:69" ht="14.1" customHeight="1">
      <c r="A46" s="1010"/>
      <c r="B46" s="1"/>
      <c r="C46" s="51"/>
      <c r="D46" s="1010"/>
      <c r="E46" s="1010"/>
      <c r="F46" s="1010"/>
      <c r="G46" s="1010"/>
      <c r="H46" s="1020"/>
      <c r="I46" s="1020"/>
      <c r="J46" s="1010"/>
      <c r="K46" s="1010"/>
      <c r="L46" s="1020"/>
      <c r="M46" s="1020"/>
      <c r="N46" s="1010"/>
      <c r="O46" s="1010"/>
      <c r="P46" s="1020"/>
      <c r="Q46" s="1020"/>
      <c r="R46" s="1020"/>
      <c r="S46" s="1020"/>
      <c r="T46" s="1020"/>
      <c r="U46" s="1020"/>
      <c r="V46" s="1020"/>
      <c r="W46" s="53"/>
      <c r="X46" s="53"/>
      <c r="Y46" s="1018"/>
      <c r="Z46" s="144"/>
      <c r="AA46" s="1019"/>
      <c r="AB46" s="1019"/>
      <c r="AC46" s="1015"/>
      <c r="AD46" s="1016"/>
      <c r="AE46" s="1016"/>
      <c r="AF46" s="1016"/>
      <c r="AG46" s="1016"/>
      <c r="AH46" s="1016"/>
      <c r="AI46" s="1016"/>
      <c r="AJ46" s="1016"/>
      <c r="AK46" s="1016"/>
      <c r="AL46" s="1017"/>
      <c r="AM46" s="88"/>
      <c r="AN46" s="135"/>
      <c r="AO46" s="607"/>
      <c r="AP46" s="609"/>
      <c r="AQ46" s="3843" t="s">
        <v>988</v>
      </c>
      <c r="AR46" s="3843"/>
      <c r="AS46" s="3843"/>
      <c r="AT46" s="3843"/>
      <c r="AU46" s="3843"/>
      <c r="AV46" s="3843"/>
      <c r="AW46" s="3843"/>
      <c r="AX46" s="3843"/>
      <c r="AY46" s="3843"/>
      <c r="AZ46" s="3843"/>
      <c r="BA46" s="3843"/>
      <c r="BB46" s="3843"/>
      <c r="BC46" s="3843"/>
      <c r="BD46" s="3843"/>
      <c r="BE46" s="3843"/>
      <c r="BF46" s="3843"/>
      <c r="BG46" s="3843"/>
      <c r="BH46" s="3843"/>
      <c r="BI46" s="3843"/>
      <c r="BJ46" s="3843"/>
      <c r="BK46" s="3843"/>
      <c r="BL46" s="3843"/>
      <c r="BM46" s="3843"/>
      <c r="BN46" s="3843"/>
      <c r="BO46" s="3843"/>
      <c r="BP46" s="3843"/>
      <c r="BQ46" s="3844"/>
    </row>
    <row r="47" spans="1:69" ht="14.1" customHeight="1">
      <c r="A47" s="1010"/>
      <c r="B47" s="1"/>
      <c r="C47" s="51" t="s">
        <v>919</v>
      </c>
      <c r="D47" s="52"/>
      <c r="E47" s="1010"/>
      <c r="F47" s="1010"/>
      <c r="G47" s="1010"/>
      <c r="H47" s="28"/>
      <c r="I47" s="28"/>
      <c r="J47" s="28"/>
      <c r="K47" s="28"/>
      <c r="L47" s="28"/>
      <c r="M47" s="28"/>
      <c r="N47" s="28"/>
      <c r="O47" s="28"/>
      <c r="P47" s="28"/>
      <c r="Q47" s="28"/>
      <c r="R47" s="28"/>
      <c r="S47" s="1010"/>
      <c r="T47" s="34"/>
      <c r="U47" s="28"/>
      <c r="V47" s="28"/>
      <c r="W47" s="28"/>
      <c r="X47" s="28"/>
      <c r="Y47" s="1010"/>
      <c r="Z47" s="576"/>
      <c r="AA47" s="1019"/>
      <c r="AB47" s="1019"/>
      <c r="AC47" s="1016"/>
      <c r="AD47" s="1016"/>
      <c r="AE47" s="1016"/>
      <c r="AF47" s="1016"/>
      <c r="AG47" s="1016"/>
      <c r="AH47" s="1016"/>
      <c r="AI47" s="1016"/>
      <c r="AJ47" s="1016"/>
      <c r="AK47" s="1016"/>
      <c r="AL47" s="1017"/>
      <c r="AM47" s="88"/>
      <c r="AN47" s="135"/>
      <c r="AO47" s="607"/>
      <c r="AP47" s="609"/>
      <c r="AQ47" s="3843"/>
      <c r="AR47" s="3843"/>
      <c r="AS47" s="3843"/>
      <c r="AT47" s="3843"/>
      <c r="AU47" s="3843"/>
      <c r="AV47" s="3843"/>
      <c r="AW47" s="3843"/>
      <c r="AX47" s="3843"/>
      <c r="AY47" s="3843"/>
      <c r="AZ47" s="3843"/>
      <c r="BA47" s="3843"/>
      <c r="BB47" s="3843"/>
      <c r="BC47" s="3843"/>
      <c r="BD47" s="3843"/>
      <c r="BE47" s="3843"/>
      <c r="BF47" s="3843"/>
      <c r="BG47" s="3843"/>
      <c r="BH47" s="3843"/>
      <c r="BI47" s="3843"/>
      <c r="BJ47" s="3843"/>
      <c r="BK47" s="3843"/>
      <c r="BL47" s="3843"/>
      <c r="BM47" s="3843"/>
      <c r="BN47" s="3843"/>
      <c r="BO47" s="3843"/>
      <c r="BP47" s="3843"/>
      <c r="BQ47" s="3844"/>
    </row>
    <row r="48" spans="1:69" ht="14.1" customHeight="1">
      <c r="A48" s="1010"/>
      <c r="B48" s="1"/>
      <c r="C48" s="1010"/>
      <c r="D48" s="51"/>
      <c r="F48" s="1010"/>
      <c r="G48" s="1010"/>
      <c r="H48" s="28"/>
      <c r="I48" s="28"/>
      <c r="J48" s="28"/>
      <c r="K48" s="28"/>
      <c r="L48" s="28"/>
      <c r="M48" s="28"/>
      <c r="N48" s="28"/>
      <c r="O48" s="28"/>
      <c r="P48" s="28"/>
      <c r="Q48" s="1010"/>
      <c r="R48" s="992"/>
      <c r="S48" s="992"/>
      <c r="T48" s="3"/>
      <c r="U48" s="993"/>
      <c r="V48" s="993"/>
      <c r="W48" s="1010"/>
      <c r="X48" s="1010"/>
      <c r="Y48" s="47"/>
      <c r="Z48" s="614" t="s">
        <v>837</v>
      </c>
      <c r="AA48" s="1019" t="s">
        <v>920</v>
      </c>
      <c r="AB48" s="59"/>
      <c r="AC48" s="1019"/>
      <c r="AD48" s="1019"/>
      <c r="AE48" s="1019"/>
      <c r="AF48" s="1019"/>
      <c r="AG48" s="148"/>
      <c r="AH48" s="148"/>
      <c r="AI48" s="148"/>
      <c r="AJ48" s="148"/>
      <c r="AK48" s="148"/>
      <c r="AL48" s="55"/>
      <c r="AM48" s="88"/>
      <c r="AN48" s="135"/>
      <c r="AO48" s="607"/>
      <c r="AP48" s="609"/>
      <c r="AQ48" s="3843"/>
      <c r="AR48" s="3843"/>
      <c r="AS48" s="3843"/>
      <c r="AT48" s="3843"/>
      <c r="AU48" s="3843"/>
      <c r="AV48" s="3843"/>
      <c r="AW48" s="3843"/>
      <c r="AX48" s="3843"/>
      <c r="AY48" s="3843"/>
      <c r="AZ48" s="3843"/>
      <c r="BA48" s="3843"/>
      <c r="BB48" s="3843"/>
      <c r="BC48" s="3843"/>
      <c r="BD48" s="3843"/>
      <c r="BE48" s="3843"/>
      <c r="BF48" s="3843"/>
      <c r="BG48" s="3843"/>
      <c r="BH48" s="3843"/>
      <c r="BI48" s="3843"/>
      <c r="BJ48" s="3843"/>
      <c r="BK48" s="3843"/>
      <c r="BL48" s="3843"/>
      <c r="BM48" s="3843"/>
      <c r="BN48" s="3843"/>
      <c r="BO48" s="3843"/>
      <c r="BP48" s="3843"/>
      <c r="BQ48" s="3844"/>
    </row>
    <row r="49" spans="1:69" ht="14.1" customHeight="1">
      <c r="A49" s="1010"/>
      <c r="B49" s="1"/>
      <c r="C49" s="180"/>
      <c r="D49" s="51"/>
      <c r="E49" s="1010" t="s">
        <v>640</v>
      </c>
      <c r="F49" s="1010"/>
      <c r="G49" s="1010"/>
      <c r="H49" s="28"/>
      <c r="I49" s="28"/>
      <c r="J49" s="28"/>
      <c r="K49" s="28"/>
      <c r="L49" s="28"/>
      <c r="M49" s="28"/>
      <c r="N49" s="28"/>
      <c r="O49" s="28"/>
      <c r="P49" s="28"/>
      <c r="Q49" s="28"/>
      <c r="R49" s="28"/>
      <c r="S49" s="1010"/>
      <c r="T49" s="28"/>
      <c r="U49" s="28"/>
      <c r="V49" s="28"/>
      <c r="W49" s="28"/>
      <c r="X49" s="154"/>
      <c r="Y49" s="154"/>
      <c r="Z49" s="576"/>
      <c r="AA49" s="1019"/>
      <c r="AB49" s="1019"/>
      <c r="AC49" s="1019"/>
      <c r="AD49" s="1019"/>
      <c r="AE49" s="1019"/>
      <c r="AF49" s="1019"/>
      <c r="AG49" s="1019"/>
      <c r="AH49" s="1019"/>
      <c r="AI49" s="1019"/>
      <c r="AJ49" s="1018"/>
      <c r="AK49" s="308"/>
      <c r="AL49" s="55"/>
      <c r="AM49" s="88"/>
      <c r="AN49" s="135"/>
      <c r="AO49" s="607"/>
      <c r="AP49" s="609"/>
      <c r="AQ49" s="3843"/>
      <c r="AR49" s="3843"/>
      <c r="AS49" s="3843"/>
      <c r="AT49" s="3843"/>
      <c r="AU49" s="3843"/>
      <c r="AV49" s="3843"/>
      <c r="AW49" s="3843"/>
      <c r="AX49" s="3843"/>
      <c r="AY49" s="3843"/>
      <c r="AZ49" s="3843"/>
      <c r="BA49" s="3843"/>
      <c r="BB49" s="3843"/>
      <c r="BC49" s="3843"/>
      <c r="BD49" s="3843"/>
      <c r="BE49" s="3843"/>
      <c r="BF49" s="3843"/>
      <c r="BG49" s="3843"/>
      <c r="BH49" s="3843"/>
      <c r="BI49" s="3843"/>
      <c r="BJ49" s="3843"/>
      <c r="BK49" s="3843"/>
      <c r="BL49" s="3843"/>
      <c r="BM49" s="3843"/>
      <c r="BN49" s="3843"/>
      <c r="BO49" s="3843"/>
      <c r="BP49" s="3843"/>
      <c r="BQ49" s="3844"/>
    </row>
    <row r="50" spans="1:69" ht="14.1" customHeight="1">
      <c r="A50" s="1010"/>
      <c r="B50" s="1"/>
      <c r="C50" s="180"/>
      <c r="D50" s="51"/>
      <c r="E50" s="3847"/>
      <c r="F50" s="3847"/>
      <c r="G50" s="3847"/>
      <c r="H50" s="3847"/>
      <c r="I50" s="3847"/>
      <c r="J50" s="3847"/>
      <c r="K50" s="3847"/>
      <c r="L50" s="3847"/>
      <c r="M50" s="3847"/>
      <c r="N50" s="3847"/>
      <c r="O50" s="3847"/>
      <c r="P50" s="3847"/>
      <c r="Q50" s="3847"/>
      <c r="R50" s="3847"/>
      <c r="S50" s="3847"/>
      <c r="T50" s="3847"/>
      <c r="U50" s="3847"/>
      <c r="V50" s="3847"/>
      <c r="W50" s="3847"/>
      <c r="X50" s="3847"/>
      <c r="Y50" s="1010"/>
      <c r="Z50" s="576"/>
      <c r="AA50" s="1019"/>
      <c r="AB50" s="1019"/>
      <c r="AC50" s="1019"/>
      <c r="AD50" s="1019"/>
      <c r="AE50" s="1019"/>
      <c r="AF50" s="1019"/>
      <c r="AG50" s="1019"/>
      <c r="AH50" s="1019"/>
      <c r="AI50" s="1019"/>
      <c r="AJ50" s="1018"/>
      <c r="AK50" s="308"/>
      <c r="AL50" s="55"/>
      <c r="AM50" s="88"/>
      <c r="AN50" s="135"/>
      <c r="AO50" s="607"/>
      <c r="AP50" s="609"/>
      <c r="AQ50" s="3843"/>
      <c r="AR50" s="3843"/>
      <c r="AS50" s="3843"/>
      <c r="AT50" s="3843"/>
      <c r="AU50" s="3843"/>
      <c r="AV50" s="3843"/>
      <c r="AW50" s="3843"/>
      <c r="AX50" s="3843"/>
      <c r="AY50" s="3843"/>
      <c r="AZ50" s="3843"/>
      <c r="BA50" s="3843"/>
      <c r="BB50" s="3843"/>
      <c r="BC50" s="3843"/>
      <c r="BD50" s="3843"/>
      <c r="BE50" s="3843"/>
      <c r="BF50" s="3843"/>
      <c r="BG50" s="3843"/>
      <c r="BH50" s="3843"/>
      <c r="BI50" s="3843"/>
      <c r="BJ50" s="3843"/>
      <c r="BK50" s="3843"/>
      <c r="BL50" s="3843"/>
      <c r="BM50" s="3843"/>
      <c r="BN50" s="3843"/>
      <c r="BO50" s="3843"/>
      <c r="BP50" s="3843"/>
      <c r="BQ50" s="3844"/>
    </row>
    <row r="51" spans="1:69" ht="14.1" customHeight="1">
      <c r="A51" s="1010"/>
      <c r="B51" s="1"/>
      <c r="C51" s="180"/>
      <c r="D51" s="51"/>
      <c r="E51" s="3847"/>
      <c r="F51" s="3847"/>
      <c r="G51" s="3847"/>
      <c r="H51" s="3847"/>
      <c r="I51" s="3847"/>
      <c r="J51" s="3847"/>
      <c r="K51" s="3847"/>
      <c r="L51" s="3847"/>
      <c r="M51" s="3847"/>
      <c r="N51" s="3847"/>
      <c r="O51" s="3847"/>
      <c r="P51" s="3847"/>
      <c r="Q51" s="3847"/>
      <c r="R51" s="3847"/>
      <c r="S51" s="3847"/>
      <c r="T51" s="3847"/>
      <c r="U51" s="3847"/>
      <c r="V51" s="3847"/>
      <c r="W51" s="3847"/>
      <c r="X51" s="3847"/>
      <c r="Y51" s="1010"/>
      <c r="Z51" s="576"/>
      <c r="AA51" s="1019"/>
      <c r="AB51" s="1019"/>
      <c r="AC51" s="1019"/>
      <c r="AD51" s="1019"/>
      <c r="AE51" s="1019"/>
      <c r="AF51" s="1019"/>
      <c r="AG51" s="1019"/>
      <c r="AH51" s="1019"/>
      <c r="AI51" s="1019"/>
      <c r="AJ51" s="1018"/>
      <c r="AK51" s="308"/>
      <c r="AL51" s="55"/>
      <c r="AM51" s="88"/>
      <c r="AN51" s="135"/>
      <c r="AO51" s="607"/>
      <c r="AP51" s="609"/>
      <c r="AQ51" s="3843"/>
      <c r="AR51" s="3843"/>
      <c r="AS51" s="3843"/>
      <c r="AT51" s="3843"/>
      <c r="AU51" s="3843"/>
      <c r="AV51" s="3843"/>
      <c r="AW51" s="3843"/>
      <c r="AX51" s="3843"/>
      <c r="AY51" s="3843"/>
      <c r="AZ51" s="3843"/>
      <c r="BA51" s="3843"/>
      <c r="BB51" s="3843"/>
      <c r="BC51" s="3843"/>
      <c r="BD51" s="3843"/>
      <c r="BE51" s="3843"/>
      <c r="BF51" s="3843"/>
      <c r="BG51" s="3843"/>
      <c r="BH51" s="3843"/>
      <c r="BI51" s="3843"/>
      <c r="BJ51" s="3843"/>
      <c r="BK51" s="3843"/>
      <c r="BL51" s="3843"/>
      <c r="BM51" s="3843"/>
      <c r="BN51" s="3843"/>
      <c r="BO51" s="3843"/>
      <c r="BP51" s="3843"/>
      <c r="BQ51" s="3844"/>
    </row>
    <row r="52" spans="1:69" ht="14.1" customHeight="1">
      <c r="A52" s="1010"/>
      <c r="B52" s="1"/>
      <c r="C52" s="180"/>
      <c r="D52" s="51"/>
      <c r="E52" s="3847"/>
      <c r="F52" s="3847"/>
      <c r="G52" s="3847"/>
      <c r="H52" s="3847"/>
      <c r="I52" s="3847"/>
      <c r="J52" s="3847"/>
      <c r="K52" s="3847"/>
      <c r="L52" s="3847"/>
      <c r="M52" s="3847"/>
      <c r="N52" s="3847"/>
      <c r="O52" s="3847"/>
      <c r="P52" s="3847"/>
      <c r="Q52" s="3847"/>
      <c r="R52" s="3847"/>
      <c r="S52" s="3847"/>
      <c r="T52" s="3847"/>
      <c r="U52" s="3847"/>
      <c r="V52" s="3847"/>
      <c r="W52" s="3847"/>
      <c r="X52" s="3847"/>
      <c r="Y52" s="1010"/>
      <c r="Z52" s="576"/>
      <c r="AA52" s="1019"/>
      <c r="AB52" s="1019"/>
      <c r="AC52" s="1019"/>
      <c r="AD52" s="1019"/>
      <c r="AE52" s="1019"/>
      <c r="AF52" s="1019"/>
      <c r="AG52" s="1019"/>
      <c r="AH52" s="1019"/>
      <c r="AI52" s="1019"/>
      <c r="AJ52" s="1018"/>
      <c r="AK52" s="308"/>
      <c r="AL52" s="55"/>
      <c r="AM52" s="88"/>
      <c r="AN52" s="135"/>
      <c r="AO52" s="607"/>
      <c r="AP52" s="610"/>
      <c r="AQ52" s="3845"/>
      <c r="AR52" s="3845"/>
      <c r="AS52" s="3845"/>
      <c r="AT52" s="3845"/>
      <c r="AU52" s="3845"/>
      <c r="AV52" s="3845"/>
      <c r="AW52" s="3845"/>
      <c r="AX52" s="3845"/>
      <c r="AY52" s="3845"/>
      <c r="AZ52" s="3845"/>
      <c r="BA52" s="3845"/>
      <c r="BB52" s="3845"/>
      <c r="BC52" s="3845"/>
      <c r="BD52" s="3845"/>
      <c r="BE52" s="3845"/>
      <c r="BF52" s="3845"/>
      <c r="BG52" s="3845"/>
      <c r="BH52" s="3845"/>
      <c r="BI52" s="3845"/>
      <c r="BJ52" s="3845"/>
      <c r="BK52" s="3845"/>
      <c r="BL52" s="3845"/>
      <c r="BM52" s="3845"/>
      <c r="BN52" s="3845"/>
      <c r="BO52" s="3845"/>
      <c r="BP52" s="3845"/>
      <c r="BQ52" s="3846"/>
    </row>
    <row r="53" spans="1:69" ht="14.1" customHeight="1">
      <c r="A53" s="1010"/>
      <c r="B53" s="1"/>
      <c r="C53" s="180"/>
      <c r="D53" s="51"/>
      <c r="E53" s="1010"/>
      <c r="F53" s="1010"/>
      <c r="G53" s="1010"/>
      <c r="H53" s="28"/>
      <c r="I53" s="28"/>
      <c r="J53" s="28"/>
      <c r="K53" s="28"/>
      <c r="L53" s="28"/>
      <c r="M53" s="28"/>
      <c r="N53" s="28"/>
      <c r="O53" s="28"/>
      <c r="P53" s="28"/>
      <c r="Q53" s="28"/>
      <c r="R53" s="28"/>
      <c r="S53" s="1010"/>
      <c r="T53" s="28"/>
      <c r="U53" s="28"/>
      <c r="V53" s="28"/>
      <c r="W53" s="28"/>
      <c r="X53" s="28"/>
      <c r="Y53" s="1010"/>
      <c r="Z53" s="576"/>
      <c r="AA53" s="1019"/>
      <c r="AB53" s="1019"/>
      <c r="AC53" s="1019"/>
      <c r="AD53" s="1019"/>
      <c r="AE53" s="1019"/>
      <c r="AF53" s="1019"/>
      <c r="AG53" s="1019"/>
      <c r="AH53" s="1019"/>
      <c r="AI53" s="1019"/>
      <c r="AJ53" s="1018"/>
      <c r="AK53" s="308"/>
      <c r="AL53" s="55"/>
      <c r="AM53" s="88"/>
      <c r="AN53" s="135"/>
      <c r="AO53" s="607"/>
      <c r="AP53" s="608" t="s">
        <v>852</v>
      </c>
      <c r="AQ53" s="605"/>
      <c r="AR53" s="605"/>
      <c r="AS53" s="605"/>
      <c r="AT53" s="605"/>
      <c r="AU53" s="605"/>
      <c r="AV53" s="605"/>
      <c r="AW53" s="605"/>
      <c r="AX53" s="605"/>
      <c r="AY53" s="605"/>
      <c r="AZ53" s="605"/>
      <c r="BA53" s="605"/>
      <c r="BB53" s="605"/>
      <c r="BC53" s="605"/>
      <c r="BD53" s="605"/>
      <c r="BE53" s="605"/>
      <c r="BF53" s="605"/>
      <c r="BG53" s="605"/>
      <c r="BH53" s="605"/>
      <c r="BI53" s="605"/>
      <c r="BJ53" s="605"/>
      <c r="BK53" s="605"/>
      <c r="BL53" s="605"/>
      <c r="BM53" s="605"/>
      <c r="BN53" s="605"/>
      <c r="BO53" s="605"/>
      <c r="BP53" s="605"/>
      <c r="BQ53" s="606"/>
    </row>
    <row r="54" spans="1:69" ht="14.1" customHeight="1">
      <c r="A54" s="1010"/>
      <c r="B54" s="1"/>
      <c r="C54" s="1010" t="s">
        <v>638</v>
      </c>
      <c r="D54" s="51"/>
      <c r="F54" s="1010"/>
      <c r="G54" s="1010"/>
      <c r="H54" s="28"/>
      <c r="I54" s="28"/>
      <c r="J54" s="28"/>
      <c r="K54" s="28"/>
      <c r="L54" s="28"/>
      <c r="M54" s="28"/>
      <c r="N54" s="28"/>
      <c r="O54" s="34"/>
      <c r="P54" s="28"/>
      <c r="Q54" s="1010"/>
      <c r="R54" s="992"/>
      <c r="S54" s="992"/>
      <c r="T54" s="3"/>
      <c r="U54" s="993"/>
      <c r="V54" s="993"/>
      <c r="W54" s="1010"/>
      <c r="X54" s="1010"/>
      <c r="Y54" s="47"/>
      <c r="Z54" s="614" t="s">
        <v>123</v>
      </c>
      <c r="AA54" s="1019" t="s">
        <v>921</v>
      </c>
      <c r="AB54" s="59"/>
      <c r="AC54" s="1019"/>
      <c r="AD54" s="1019"/>
      <c r="AE54" s="1019"/>
      <c r="AF54" s="1019"/>
      <c r="AG54" s="148"/>
      <c r="AH54" s="148"/>
      <c r="AI54" s="1019"/>
      <c r="AJ54" s="1018"/>
      <c r="AK54" s="308"/>
      <c r="AL54" s="55"/>
      <c r="AM54" s="88"/>
      <c r="AN54" s="135"/>
      <c r="AO54" s="607"/>
      <c r="AP54" s="609"/>
      <c r="AQ54" s="3843" t="s">
        <v>989</v>
      </c>
      <c r="AR54" s="3843"/>
      <c r="AS54" s="3843"/>
      <c r="AT54" s="3843"/>
      <c r="AU54" s="3843"/>
      <c r="AV54" s="3843"/>
      <c r="AW54" s="3843"/>
      <c r="AX54" s="3843"/>
      <c r="AY54" s="3843"/>
      <c r="AZ54" s="3843"/>
      <c r="BA54" s="3843"/>
      <c r="BB54" s="3843"/>
      <c r="BC54" s="3843"/>
      <c r="BD54" s="3843"/>
      <c r="BE54" s="3843"/>
      <c r="BF54" s="3843"/>
      <c r="BG54" s="3843"/>
      <c r="BH54" s="3843"/>
      <c r="BI54" s="3843"/>
      <c r="BJ54" s="3843"/>
      <c r="BK54" s="3843"/>
      <c r="BL54" s="3843"/>
      <c r="BM54" s="3843"/>
      <c r="BN54" s="3843"/>
      <c r="BO54" s="3843"/>
      <c r="BP54" s="3843"/>
      <c r="BQ54" s="3844"/>
    </row>
    <row r="55" spans="1:69" ht="14.1" customHeight="1">
      <c r="A55" s="1010"/>
      <c r="B55" s="1"/>
      <c r="C55" s="180"/>
      <c r="D55" s="51"/>
      <c r="E55" s="1010" t="s">
        <v>29</v>
      </c>
      <c r="F55" s="1010"/>
      <c r="G55" s="1010"/>
      <c r="H55" s="28"/>
      <c r="I55" s="28"/>
      <c r="J55" s="28"/>
      <c r="K55" s="28"/>
      <c r="L55" s="28"/>
      <c r="M55" s="28"/>
      <c r="N55" s="28"/>
      <c r="O55" s="28"/>
      <c r="P55" s="28"/>
      <c r="Q55" s="28"/>
      <c r="R55" s="28"/>
      <c r="S55" s="1010"/>
      <c r="T55" s="44"/>
      <c r="U55" s="44"/>
      <c r="V55" s="1010"/>
      <c r="W55" s="46"/>
      <c r="X55" s="46"/>
      <c r="Y55" s="1010"/>
      <c r="Z55" s="614"/>
      <c r="AA55" s="1019"/>
      <c r="AB55" s="59"/>
      <c r="AC55" s="1019"/>
      <c r="AD55" s="1019"/>
      <c r="AE55" s="1019"/>
      <c r="AF55" s="1019"/>
      <c r="AG55" s="1019"/>
      <c r="AH55" s="1019"/>
      <c r="AI55" s="1019"/>
      <c r="AJ55" s="1018"/>
      <c r="AK55" s="308"/>
      <c r="AL55" s="55"/>
      <c r="AM55" s="88"/>
      <c r="AN55" s="135"/>
      <c r="AO55" s="607"/>
      <c r="AP55" s="609"/>
      <c r="AQ55" s="3843"/>
      <c r="AR55" s="3843"/>
      <c r="AS55" s="3843"/>
      <c r="AT55" s="3843"/>
      <c r="AU55" s="3843"/>
      <c r="AV55" s="3843"/>
      <c r="AW55" s="3843"/>
      <c r="AX55" s="3843"/>
      <c r="AY55" s="3843"/>
      <c r="AZ55" s="3843"/>
      <c r="BA55" s="3843"/>
      <c r="BB55" s="3843"/>
      <c r="BC55" s="3843"/>
      <c r="BD55" s="3843"/>
      <c r="BE55" s="3843"/>
      <c r="BF55" s="3843"/>
      <c r="BG55" s="3843"/>
      <c r="BH55" s="3843"/>
      <c r="BI55" s="3843"/>
      <c r="BJ55" s="3843"/>
      <c r="BK55" s="3843"/>
      <c r="BL55" s="3843"/>
      <c r="BM55" s="3843"/>
      <c r="BN55" s="3843"/>
      <c r="BO55" s="3843"/>
      <c r="BP55" s="3843"/>
      <c r="BQ55" s="3844"/>
    </row>
    <row r="56" spans="1:69" ht="17.25" customHeight="1">
      <c r="A56" s="1010"/>
      <c r="B56" s="1"/>
      <c r="C56" s="180"/>
      <c r="D56" s="51"/>
      <c r="E56" s="3847"/>
      <c r="F56" s="3847"/>
      <c r="G56" s="3847"/>
      <c r="H56" s="3847"/>
      <c r="I56" s="3847"/>
      <c r="J56" s="3847"/>
      <c r="K56" s="3847"/>
      <c r="L56" s="3847"/>
      <c r="M56" s="3847"/>
      <c r="N56" s="3847"/>
      <c r="O56" s="3847"/>
      <c r="P56" s="3847"/>
      <c r="Q56" s="3847"/>
      <c r="R56" s="3847"/>
      <c r="S56" s="3847"/>
      <c r="T56" s="3847"/>
      <c r="U56" s="3847"/>
      <c r="V56" s="3847"/>
      <c r="W56" s="3847"/>
      <c r="X56" s="3847"/>
      <c r="Y56" s="1010"/>
      <c r="Z56" s="576"/>
      <c r="AA56" s="1019"/>
      <c r="AB56" s="1019"/>
      <c r="AC56" s="1019"/>
      <c r="AD56" s="1019"/>
      <c r="AE56" s="1019"/>
      <c r="AF56" s="1019"/>
      <c r="AG56" s="1019"/>
      <c r="AH56" s="1019"/>
      <c r="AI56" s="1019"/>
      <c r="AJ56" s="1018"/>
      <c r="AK56" s="308"/>
      <c r="AL56" s="55"/>
      <c r="AM56" s="88"/>
      <c r="AN56" s="135"/>
      <c r="AO56" s="607"/>
      <c r="AP56" s="609"/>
      <c r="AQ56" s="3843"/>
      <c r="AR56" s="3843"/>
      <c r="AS56" s="3843"/>
      <c r="AT56" s="3843"/>
      <c r="AU56" s="3843"/>
      <c r="AV56" s="3843"/>
      <c r="AW56" s="3843"/>
      <c r="AX56" s="3843"/>
      <c r="AY56" s="3843"/>
      <c r="AZ56" s="3843"/>
      <c r="BA56" s="3843"/>
      <c r="BB56" s="3843"/>
      <c r="BC56" s="3843"/>
      <c r="BD56" s="3843"/>
      <c r="BE56" s="3843"/>
      <c r="BF56" s="3843"/>
      <c r="BG56" s="3843"/>
      <c r="BH56" s="3843"/>
      <c r="BI56" s="3843"/>
      <c r="BJ56" s="3843"/>
      <c r="BK56" s="3843"/>
      <c r="BL56" s="3843"/>
      <c r="BM56" s="3843"/>
      <c r="BN56" s="3843"/>
      <c r="BO56" s="3843"/>
      <c r="BP56" s="3843"/>
      <c r="BQ56" s="3844"/>
    </row>
    <row r="57" spans="1:69" ht="17.25" customHeight="1">
      <c r="A57" s="1010"/>
      <c r="B57" s="1"/>
      <c r="C57" s="180"/>
      <c r="D57" s="51"/>
      <c r="E57" s="3847"/>
      <c r="F57" s="3847"/>
      <c r="G57" s="3847"/>
      <c r="H57" s="3847"/>
      <c r="I57" s="3847"/>
      <c r="J57" s="3847"/>
      <c r="K57" s="3847"/>
      <c r="L57" s="3847"/>
      <c r="M57" s="3847"/>
      <c r="N57" s="3847"/>
      <c r="O57" s="3847"/>
      <c r="P57" s="3847"/>
      <c r="Q57" s="3847"/>
      <c r="R57" s="3847"/>
      <c r="S57" s="3847"/>
      <c r="T57" s="3847"/>
      <c r="U57" s="3847"/>
      <c r="V57" s="3847"/>
      <c r="W57" s="3847"/>
      <c r="X57" s="3847"/>
      <c r="Y57" s="1010"/>
      <c r="Z57" s="576"/>
      <c r="AA57" s="1019"/>
      <c r="AB57" s="1019"/>
      <c r="AC57" s="1019"/>
      <c r="AD57" s="1019"/>
      <c r="AE57" s="1019"/>
      <c r="AF57" s="1019"/>
      <c r="AG57" s="1019"/>
      <c r="AH57" s="1019"/>
      <c r="AI57" s="1019"/>
      <c r="AJ57" s="1018"/>
      <c r="AK57" s="308"/>
      <c r="AL57" s="55"/>
      <c r="AM57" s="88"/>
      <c r="AN57" s="135"/>
      <c r="AO57" s="607"/>
      <c r="AP57" s="609"/>
      <c r="AQ57" s="3843"/>
      <c r="AR57" s="3843"/>
      <c r="AS57" s="3843"/>
      <c r="AT57" s="3843"/>
      <c r="AU57" s="3843"/>
      <c r="AV57" s="3843"/>
      <c r="AW57" s="3843"/>
      <c r="AX57" s="3843"/>
      <c r="AY57" s="3843"/>
      <c r="AZ57" s="3843"/>
      <c r="BA57" s="3843"/>
      <c r="BB57" s="3843"/>
      <c r="BC57" s="3843"/>
      <c r="BD57" s="3843"/>
      <c r="BE57" s="3843"/>
      <c r="BF57" s="3843"/>
      <c r="BG57" s="3843"/>
      <c r="BH57" s="3843"/>
      <c r="BI57" s="3843"/>
      <c r="BJ57" s="3843"/>
      <c r="BK57" s="3843"/>
      <c r="BL57" s="3843"/>
      <c r="BM57" s="3843"/>
      <c r="BN57" s="3843"/>
      <c r="BO57" s="3843"/>
      <c r="BP57" s="3843"/>
      <c r="BQ57" s="3844"/>
    </row>
    <row r="58" spans="1:69" ht="17.25" customHeight="1">
      <c r="A58" s="1010"/>
      <c r="B58" s="1"/>
      <c r="C58" s="180"/>
      <c r="D58" s="51"/>
      <c r="E58" s="3847"/>
      <c r="F58" s="3847"/>
      <c r="G58" s="3847"/>
      <c r="H58" s="3847"/>
      <c r="I58" s="3847"/>
      <c r="J58" s="3847"/>
      <c r="K58" s="3847"/>
      <c r="L58" s="3847"/>
      <c r="M58" s="3847"/>
      <c r="N58" s="3847"/>
      <c r="O58" s="3847"/>
      <c r="P58" s="3847"/>
      <c r="Q58" s="3847"/>
      <c r="R58" s="3847"/>
      <c r="S58" s="3847"/>
      <c r="T58" s="3847"/>
      <c r="U58" s="3847"/>
      <c r="V58" s="3847"/>
      <c r="W58" s="3847"/>
      <c r="X58" s="3847"/>
      <c r="Y58" s="1010"/>
      <c r="Z58" s="576"/>
      <c r="AA58" s="1019"/>
      <c r="AB58" s="1019"/>
      <c r="AC58" s="1019"/>
      <c r="AD58" s="1019"/>
      <c r="AE58" s="1019"/>
      <c r="AF58" s="1019"/>
      <c r="AG58" s="1019"/>
      <c r="AH58" s="1019"/>
      <c r="AI58" s="1019"/>
      <c r="AJ58" s="1018"/>
      <c r="AK58" s="308"/>
      <c r="AL58" s="55"/>
      <c r="AM58" s="88"/>
      <c r="AN58" s="177"/>
      <c r="AO58" s="611"/>
      <c r="AP58" s="610"/>
      <c r="AQ58" s="3845"/>
      <c r="AR58" s="3845"/>
      <c r="AS58" s="3845"/>
      <c r="AT58" s="3845"/>
      <c r="AU58" s="3845"/>
      <c r="AV58" s="3845"/>
      <c r="AW58" s="3845"/>
      <c r="AX58" s="3845"/>
      <c r="AY58" s="3845"/>
      <c r="AZ58" s="3845"/>
      <c r="BA58" s="3845"/>
      <c r="BB58" s="3845"/>
      <c r="BC58" s="3845"/>
      <c r="BD58" s="3845"/>
      <c r="BE58" s="3845"/>
      <c r="BF58" s="3845"/>
      <c r="BG58" s="3845"/>
      <c r="BH58" s="3845"/>
      <c r="BI58" s="3845"/>
      <c r="BJ58" s="3845"/>
      <c r="BK58" s="3845"/>
      <c r="BL58" s="3845"/>
      <c r="BM58" s="3845"/>
      <c r="BN58" s="3845"/>
      <c r="BO58" s="3845"/>
      <c r="BP58" s="3845"/>
      <c r="BQ58" s="3846"/>
    </row>
    <row r="59" spans="1:69" ht="14.1" customHeight="1">
      <c r="A59" s="696"/>
      <c r="B59" s="1"/>
      <c r="C59" s="180"/>
      <c r="D59" s="51"/>
      <c r="E59" s="696"/>
      <c r="F59" s="696"/>
      <c r="G59" s="696"/>
      <c r="H59" s="28"/>
      <c r="I59" s="28"/>
      <c r="J59" s="28"/>
      <c r="K59" s="28"/>
      <c r="L59" s="28"/>
      <c r="M59" s="28"/>
      <c r="N59" s="28"/>
      <c r="O59" s="28"/>
      <c r="P59" s="28"/>
      <c r="Q59" s="28"/>
      <c r="R59" s="28"/>
      <c r="S59" s="696"/>
      <c r="T59" s="28"/>
      <c r="U59" s="28"/>
      <c r="V59" s="28"/>
      <c r="W59" s="28"/>
      <c r="X59" s="28"/>
      <c r="Y59" s="696"/>
      <c r="Z59" s="576"/>
      <c r="AA59" s="703"/>
      <c r="AB59" s="703"/>
      <c r="AC59" s="703"/>
      <c r="AD59" s="703"/>
      <c r="AE59" s="703"/>
      <c r="AF59" s="703"/>
      <c r="AG59" s="703"/>
      <c r="AH59" s="703"/>
      <c r="AI59" s="703"/>
      <c r="AJ59" s="302"/>
      <c r="AK59" s="308"/>
      <c r="AL59" s="55"/>
      <c r="AM59" s="88"/>
      <c r="AN59" s="30"/>
      <c r="AO59" s="607"/>
      <c r="AP59" s="607"/>
      <c r="AQ59" s="709"/>
      <c r="AR59" s="709"/>
      <c r="AS59" s="709"/>
      <c r="AT59" s="709"/>
      <c r="AU59" s="709"/>
      <c r="AV59" s="709"/>
      <c r="AW59" s="709"/>
      <c r="AX59" s="709"/>
      <c r="AY59" s="709"/>
      <c r="AZ59" s="709"/>
      <c r="BA59" s="709"/>
      <c r="BB59" s="709"/>
      <c r="BC59" s="709"/>
      <c r="BD59" s="709"/>
      <c r="BE59" s="709"/>
      <c r="BF59" s="709"/>
      <c r="BG59" s="709"/>
      <c r="BH59" s="709"/>
      <c r="BI59" s="709"/>
      <c r="BJ59" s="709"/>
      <c r="BK59" s="709"/>
      <c r="BL59" s="709"/>
      <c r="BM59" s="709"/>
      <c r="BN59" s="709"/>
      <c r="BO59" s="709"/>
      <c r="BP59" s="709"/>
      <c r="BQ59" s="709"/>
    </row>
    <row r="60" spans="1:69" ht="6.95" customHeight="1" thickBot="1">
      <c r="B60" s="152"/>
      <c r="C60" s="85"/>
      <c r="D60" s="85"/>
      <c r="E60" s="85"/>
      <c r="F60" s="85"/>
      <c r="G60" s="85"/>
      <c r="H60" s="85"/>
      <c r="I60" s="85"/>
      <c r="J60" s="85"/>
      <c r="K60" s="85"/>
      <c r="L60" s="85"/>
      <c r="M60" s="85"/>
      <c r="N60" s="85"/>
      <c r="O60" s="85"/>
      <c r="P60" s="85"/>
      <c r="Q60" s="85"/>
      <c r="R60" s="85"/>
      <c r="S60" s="85"/>
      <c r="T60" s="85"/>
      <c r="U60" s="85"/>
      <c r="V60" s="85"/>
      <c r="W60" s="85"/>
      <c r="X60" s="85"/>
      <c r="Y60" s="251"/>
      <c r="Z60" s="153"/>
      <c r="AA60" s="85"/>
      <c r="AB60" s="85"/>
      <c r="AC60" s="85"/>
      <c r="AD60" s="85"/>
      <c r="AE60" s="85"/>
      <c r="AF60" s="85"/>
      <c r="AG60" s="85"/>
      <c r="AH60" s="85"/>
      <c r="AI60" s="85"/>
      <c r="AJ60" s="85"/>
      <c r="AK60" s="85"/>
      <c r="AL60" s="247"/>
      <c r="AN60" s="30"/>
      <c r="AO60" s="607"/>
      <c r="AP60" s="607"/>
      <c r="AQ60" s="709"/>
      <c r="AR60" s="709"/>
      <c r="AS60" s="709"/>
      <c r="AT60" s="709"/>
      <c r="AU60" s="709"/>
      <c r="AV60" s="709"/>
      <c r="AW60" s="709"/>
      <c r="AX60" s="709"/>
      <c r="AY60" s="709"/>
      <c r="AZ60" s="709"/>
      <c r="BA60" s="709"/>
      <c r="BB60" s="709"/>
      <c r="BC60" s="709"/>
      <c r="BD60" s="709"/>
      <c r="BE60" s="709"/>
      <c r="BF60" s="709"/>
      <c r="BG60" s="709"/>
      <c r="BH60" s="709"/>
      <c r="BI60" s="709"/>
      <c r="BJ60" s="709"/>
      <c r="BK60" s="709"/>
      <c r="BL60" s="709"/>
      <c r="BM60" s="709"/>
      <c r="BN60" s="709"/>
      <c r="BO60" s="709"/>
      <c r="BP60" s="709"/>
      <c r="BQ60" s="709"/>
    </row>
    <row r="64" spans="1:69" ht="12" customHeight="1"/>
    <row r="65" ht="12" customHeight="1"/>
    <row r="66" ht="12" customHeight="1"/>
    <row r="68" ht="12" customHeight="1"/>
    <row r="72" ht="12" customHeight="1"/>
    <row r="73" ht="12" customHeight="1"/>
  </sheetData>
  <mergeCells count="27">
    <mergeCell ref="AQ54:BQ58"/>
    <mergeCell ref="E56:X58"/>
    <mergeCell ref="D14:X19"/>
    <mergeCell ref="D22:X27"/>
    <mergeCell ref="AO36:BQ40"/>
    <mergeCell ref="E41:X45"/>
    <mergeCell ref="AC44:AL45"/>
    <mergeCell ref="AQ46:BQ52"/>
    <mergeCell ref="E50:X52"/>
    <mergeCell ref="AA14:AL16"/>
    <mergeCell ref="B1:AL1"/>
    <mergeCell ref="B3:Y3"/>
    <mergeCell ref="Z3:AL3"/>
    <mergeCell ref="H7:I7"/>
    <mergeCell ref="AA7:AL7"/>
    <mergeCell ref="Z5:AL6"/>
    <mergeCell ref="Z9:AL10"/>
    <mergeCell ref="AA29:AL30"/>
    <mergeCell ref="Z35:AJ35"/>
    <mergeCell ref="AA8:AL8"/>
    <mergeCell ref="J6:K6"/>
    <mergeCell ref="M6:N6"/>
    <mergeCell ref="P6:Q6"/>
    <mergeCell ref="J9:K9"/>
    <mergeCell ref="M9:N9"/>
    <mergeCell ref="P9:Q9"/>
    <mergeCell ref="AA11:AL11"/>
  </mergeCells>
  <phoneticPr fontId="3"/>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61" r:id="rId4" name="Check Box 1">
              <controlPr defaultSize="0" autoFill="0" autoLine="0" autoPict="0">
                <anchor moveWithCells="1">
                  <from>
                    <xdr:col>3</xdr:col>
                    <xdr:colOff>47625</xdr:colOff>
                    <xdr:row>7</xdr:row>
                    <xdr:rowOff>161925</xdr:rowOff>
                  </from>
                  <to>
                    <xdr:col>5</xdr:col>
                    <xdr:colOff>171450</xdr:colOff>
                    <xdr:row>9</xdr:row>
                    <xdr:rowOff>0</xdr:rowOff>
                  </to>
                </anchor>
              </controlPr>
            </control>
          </mc:Choice>
        </mc:AlternateContent>
        <mc:AlternateContent xmlns:mc="http://schemas.openxmlformats.org/markup-compatibility/2006">
          <mc:Choice Requires="x14">
            <control shapeId="706562" r:id="rId5" name="Check Box 2">
              <controlPr defaultSize="0" autoFill="0" autoLine="0" autoPict="0">
                <anchor moveWithCells="1">
                  <from>
                    <xdr:col>18</xdr:col>
                    <xdr:colOff>104775</xdr:colOff>
                    <xdr:row>8</xdr:row>
                    <xdr:rowOff>0</xdr:rowOff>
                  </from>
                  <to>
                    <xdr:col>22</xdr:col>
                    <xdr:colOff>57150</xdr:colOff>
                    <xdr:row>9</xdr:row>
                    <xdr:rowOff>0</xdr:rowOff>
                  </to>
                </anchor>
              </controlPr>
            </control>
          </mc:Choice>
        </mc:AlternateContent>
        <mc:AlternateContent xmlns:mc="http://schemas.openxmlformats.org/markup-compatibility/2006">
          <mc:Choice Requires="x14">
            <control shapeId="706563" r:id="rId6" name="Check Box 3">
              <controlPr defaultSize="0" autoFill="0" autoLine="0" autoPict="0">
                <anchor moveWithCells="1">
                  <from>
                    <xdr:col>16</xdr:col>
                    <xdr:colOff>152400</xdr:colOff>
                    <xdr:row>10</xdr:row>
                    <xdr:rowOff>0</xdr:rowOff>
                  </from>
                  <to>
                    <xdr:col>20</xdr:col>
                    <xdr:colOff>95250</xdr:colOff>
                    <xdr:row>11</xdr:row>
                    <xdr:rowOff>0</xdr:rowOff>
                  </to>
                </anchor>
              </controlPr>
            </control>
          </mc:Choice>
        </mc:AlternateContent>
        <mc:AlternateContent xmlns:mc="http://schemas.openxmlformats.org/markup-compatibility/2006">
          <mc:Choice Requires="x14">
            <control shapeId="706564" r:id="rId7" name="Check Box 4">
              <controlPr defaultSize="0" autoFill="0" autoLine="0" autoPict="0">
                <anchor moveWithCells="1">
                  <from>
                    <xdr:col>21</xdr:col>
                    <xdr:colOff>19050</xdr:colOff>
                    <xdr:row>10</xdr:row>
                    <xdr:rowOff>0</xdr:rowOff>
                  </from>
                  <to>
                    <xdr:col>24</xdr:col>
                    <xdr:colOff>152400</xdr:colOff>
                    <xdr:row>11</xdr:row>
                    <xdr:rowOff>0</xdr:rowOff>
                  </to>
                </anchor>
              </controlPr>
            </control>
          </mc:Choice>
        </mc:AlternateContent>
        <mc:AlternateContent xmlns:mc="http://schemas.openxmlformats.org/markup-compatibility/2006">
          <mc:Choice Requires="x14">
            <control shapeId="706565" r:id="rId8" name="Check Box 5">
              <controlPr defaultSize="0" autoFill="0" autoLine="0" autoPict="0">
                <anchor moveWithCells="1">
                  <from>
                    <xdr:col>16</xdr:col>
                    <xdr:colOff>152400</xdr:colOff>
                    <xdr:row>29</xdr:row>
                    <xdr:rowOff>0</xdr:rowOff>
                  </from>
                  <to>
                    <xdr:col>20</xdr:col>
                    <xdr:colOff>95250</xdr:colOff>
                    <xdr:row>30</xdr:row>
                    <xdr:rowOff>0</xdr:rowOff>
                  </to>
                </anchor>
              </controlPr>
            </control>
          </mc:Choice>
        </mc:AlternateContent>
        <mc:AlternateContent xmlns:mc="http://schemas.openxmlformats.org/markup-compatibility/2006">
          <mc:Choice Requires="x14">
            <control shapeId="706566" r:id="rId9" name="Check Box 6">
              <controlPr defaultSize="0" autoFill="0" autoLine="0" autoPict="0">
                <anchor moveWithCells="1">
                  <from>
                    <xdr:col>21</xdr:col>
                    <xdr:colOff>19050</xdr:colOff>
                    <xdr:row>29</xdr:row>
                    <xdr:rowOff>0</xdr:rowOff>
                  </from>
                  <to>
                    <xdr:col>24</xdr:col>
                    <xdr:colOff>152400</xdr:colOff>
                    <xdr:row>30</xdr:row>
                    <xdr:rowOff>0</xdr:rowOff>
                  </to>
                </anchor>
              </controlPr>
            </control>
          </mc:Choice>
        </mc:AlternateContent>
        <mc:AlternateContent xmlns:mc="http://schemas.openxmlformats.org/markup-compatibility/2006">
          <mc:Choice Requires="x14">
            <control shapeId="706567" r:id="rId10" name="Check Box 7">
              <controlPr defaultSize="0" autoFill="0" autoLine="0" autoPict="0">
                <anchor moveWithCells="1">
                  <from>
                    <xdr:col>16</xdr:col>
                    <xdr:colOff>152400</xdr:colOff>
                    <xdr:row>33</xdr:row>
                    <xdr:rowOff>47625</xdr:rowOff>
                  </from>
                  <to>
                    <xdr:col>20</xdr:col>
                    <xdr:colOff>95250</xdr:colOff>
                    <xdr:row>34</xdr:row>
                    <xdr:rowOff>47625</xdr:rowOff>
                  </to>
                </anchor>
              </controlPr>
            </control>
          </mc:Choice>
        </mc:AlternateContent>
        <mc:AlternateContent xmlns:mc="http://schemas.openxmlformats.org/markup-compatibility/2006">
          <mc:Choice Requires="x14">
            <control shapeId="706568" r:id="rId11" name="Check Box 8">
              <controlPr defaultSize="0" autoFill="0" autoLine="0" autoPict="0">
                <anchor moveWithCells="1">
                  <from>
                    <xdr:col>21</xdr:col>
                    <xdr:colOff>19050</xdr:colOff>
                    <xdr:row>33</xdr:row>
                    <xdr:rowOff>47625</xdr:rowOff>
                  </from>
                  <to>
                    <xdr:col>24</xdr:col>
                    <xdr:colOff>152400</xdr:colOff>
                    <xdr:row>34</xdr:row>
                    <xdr:rowOff>47625</xdr:rowOff>
                  </to>
                </anchor>
              </controlPr>
            </control>
          </mc:Choice>
        </mc:AlternateContent>
        <mc:AlternateContent xmlns:mc="http://schemas.openxmlformats.org/markup-compatibility/2006">
          <mc:Choice Requires="x14">
            <control shapeId="706569" r:id="rId12" name="Check Box 9">
              <controlPr defaultSize="0" autoFill="0" autoLine="0" autoPict="0">
                <anchor moveWithCells="1">
                  <from>
                    <xdr:col>3</xdr:col>
                    <xdr:colOff>38100</xdr:colOff>
                    <xdr:row>5</xdr:row>
                    <xdr:rowOff>19050</xdr:rowOff>
                  </from>
                  <to>
                    <xdr:col>5</xdr:col>
                    <xdr:colOff>142875</xdr:colOff>
                    <xdr:row>6</xdr:row>
                    <xdr:rowOff>0</xdr:rowOff>
                  </to>
                </anchor>
              </controlPr>
            </control>
          </mc:Choice>
        </mc:AlternateContent>
        <mc:AlternateContent xmlns:mc="http://schemas.openxmlformats.org/markup-compatibility/2006">
          <mc:Choice Requires="x14">
            <control shapeId="706570" r:id="rId13" name="Check Box 10">
              <controlPr defaultSize="0" autoFill="0" autoLine="0" autoPict="0">
                <anchor moveWithCells="1">
                  <from>
                    <xdr:col>18</xdr:col>
                    <xdr:colOff>104775</xdr:colOff>
                    <xdr:row>5</xdr:row>
                    <xdr:rowOff>0</xdr:rowOff>
                  </from>
                  <to>
                    <xdr:col>22</xdr:col>
                    <xdr:colOff>57150</xdr:colOff>
                    <xdr:row>6</xdr:row>
                    <xdr:rowOff>0</xdr:rowOff>
                  </to>
                </anchor>
              </controlPr>
            </control>
          </mc:Choice>
        </mc:AlternateContent>
        <mc:AlternateContent xmlns:mc="http://schemas.openxmlformats.org/markup-compatibility/2006">
          <mc:Choice Requires="x14">
            <control shapeId="706571" r:id="rId14" name="Check Box 11">
              <controlPr defaultSize="0" autoFill="0" autoLine="0" autoPict="0">
                <anchor moveWithCells="1">
                  <from>
                    <xdr:col>16</xdr:col>
                    <xdr:colOff>142875</xdr:colOff>
                    <xdr:row>47</xdr:row>
                    <xdr:rowOff>0</xdr:rowOff>
                  </from>
                  <to>
                    <xdr:col>20</xdr:col>
                    <xdr:colOff>85725</xdr:colOff>
                    <xdr:row>48</xdr:row>
                    <xdr:rowOff>0</xdr:rowOff>
                  </to>
                </anchor>
              </controlPr>
            </control>
          </mc:Choice>
        </mc:AlternateContent>
        <mc:AlternateContent xmlns:mc="http://schemas.openxmlformats.org/markup-compatibility/2006">
          <mc:Choice Requires="x14">
            <control shapeId="706572" r:id="rId15" name="Check Box 12">
              <controlPr defaultSize="0" autoFill="0" autoLine="0" autoPict="0">
                <anchor moveWithCells="1">
                  <from>
                    <xdr:col>21</xdr:col>
                    <xdr:colOff>19050</xdr:colOff>
                    <xdr:row>47</xdr:row>
                    <xdr:rowOff>0</xdr:rowOff>
                  </from>
                  <to>
                    <xdr:col>24</xdr:col>
                    <xdr:colOff>152400</xdr:colOff>
                    <xdr:row>48</xdr:row>
                    <xdr:rowOff>0</xdr:rowOff>
                  </to>
                </anchor>
              </controlPr>
            </control>
          </mc:Choice>
        </mc:AlternateContent>
        <mc:AlternateContent xmlns:mc="http://schemas.openxmlformats.org/markup-compatibility/2006">
          <mc:Choice Requires="x14">
            <control shapeId="706573" r:id="rId16" name="Check Box 13">
              <controlPr defaultSize="0" autoFill="0" autoLine="0" autoPict="0">
                <anchor moveWithCells="1">
                  <from>
                    <xdr:col>16</xdr:col>
                    <xdr:colOff>152400</xdr:colOff>
                    <xdr:row>53</xdr:row>
                    <xdr:rowOff>0</xdr:rowOff>
                  </from>
                  <to>
                    <xdr:col>20</xdr:col>
                    <xdr:colOff>95250</xdr:colOff>
                    <xdr:row>54</xdr:row>
                    <xdr:rowOff>0</xdr:rowOff>
                  </to>
                </anchor>
              </controlPr>
            </control>
          </mc:Choice>
        </mc:AlternateContent>
        <mc:AlternateContent xmlns:mc="http://schemas.openxmlformats.org/markup-compatibility/2006">
          <mc:Choice Requires="x14">
            <control shapeId="706574" r:id="rId17" name="Check Box 14">
              <controlPr defaultSize="0" autoFill="0" autoLine="0" autoPict="0">
                <anchor moveWithCells="1">
                  <from>
                    <xdr:col>21</xdr:col>
                    <xdr:colOff>19050</xdr:colOff>
                    <xdr:row>53</xdr:row>
                    <xdr:rowOff>0</xdr:rowOff>
                  </from>
                  <to>
                    <xdr:col>24</xdr:col>
                    <xdr:colOff>152400</xdr:colOff>
                    <xdr:row>54</xdr:row>
                    <xdr:rowOff>0</xdr:rowOff>
                  </to>
                </anchor>
              </controlPr>
            </control>
          </mc:Choice>
        </mc:AlternateContent>
        <mc:AlternateContent xmlns:mc="http://schemas.openxmlformats.org/markup-compatibility/2006">
          <mc:Choice Requires="x14">
            <control shapeId="706575" r:id="rId18" name="Check Box 15">
              <controlPr defaultSize="0" autoFill="0" autoLine="0" autoPict="0">
                <anchor moveWithCells="1">
                  <from>
                    <xdr:col>16</xdr:col>
                    <xdr:colOff>152400</xdr:colOff>
                    <xdr:row>38</xdr:row>
                    <xdr:rowOff>0</xdr:rowOff>
                  </from>
                  <to>
                    <xdr:col>20</xdr:col>
                    <xdr:colOff>95250</xdr:colOff>
                    <xdr:row>39</xdr:row>
                    <xdr:rowOff>0</xdr:rowOff>
                  </to>
                </anchor>
              </controlPr>
            </control>
          </mc:Choice>
        </mc:AlternateContent>
        <mc:AlternateContent xmlns:mc="http://schemas.openxmlformats.org/markup-compatibility/2006">
          <mc:Choice Requires="x14">
            <control shapeId="706576" r:id="rId19" name="Check Box 16">
              <controlPr defaultSize="0" autoFill="0" autoLine="0" autoPict="0">
                <anchor moveWithCells="1">
                  <from>
                    <xdr:col>21</xdr:col>
                    <xdr:colOff>19050</xdr:colOff>
                    <xdr:row>38</xdr:row>
                    <xdr:rowOff>0</xdr:rowOff>
                  </from>
                  <to>
                    <xdr:col>24</xdr:col>
                    <xdr:colOff>152400</xdr:colOff>
                    <xdr:row>39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1"/>
  <sheetViews>
    <sheetView showGridLines="0" zoomScaleNormal="100" zoomScaleSheetLayoutView="100" workbookViewId="0">
      <selection activeCell="D26" sqref="D26"/>
    </sheetView>
  </sheetViews>
  <sheetFormatPr defaultColWidth="8" defaultRowHeight="12"/>
  <cols>
    <col min="1" max="1" width="1.5" style="15" customWidth="1"/>
    <col min="2" max="2" width="1.625" style="15" customWidth="1"/>
    <col min="3" max="26" width="2.375" style="15" customWidth="1"/>
    <col min="27" max="27" width="2.375" style="133" customWidth="1"/>
    <col min="28" max="71" width="2.375" style="15" customWidth="1"/>
    <col min="72" max="16384" width="8" style="15"/>
  </cols>
  <sheetData>
    <row r="1" spans="1:70" ht="14.1" customHeight="1">
      <c r="B1" s="1457" t="s">
        <v>949</v>
      </c>
      <c r="C1" s="1458"/>
      <c r="D1" s="1458"/>
      <c r="E1" s="1458"/>
      <c r="F1" s="1458"/>
      <c r="G1" s="1458"/>
      <c r="H1" s="1458"/>
      <c r="I1" s="1458"/>
      <c r="J1" s="1458"/>
      <c r="K1" s="1458"/>
      <c r="L1" s="1458"/>
      <c r="M1" s="1458"/>
      <c r="N1" s="1458"/>
      <c r="O1" s="1458"/>
      <c r="P1" s="1458"/>
      <c r="Q1" s="1458"/>
      <c r="R1" s="1458"/>
      <c r="S1" s="1458"/>
      <c r="T1" s="1458"/>
      <c r="U1" s="1458"/>
      <c r="V1" s="1458"/>
      <c r="W1" s="1458"/>
      <c r="X1" s="1458"/>
      <c r="Y1" s="1458"/>
      <c r="Z1" s="1458"/>
      <c r="AA1" s="1458"/>
      <c r="AB1" s="1458"/>
      <c r="AC1" s="1458"/>
      <c r="AD1" s="1458"/>
      <c r="AE1" s="1458"/>
      <c r="AF1" s="1458"/>
      <c r="AG1" s="1458"/>
      <c r="AH1" s="1458"/>
      <c r="AI1" s="1458"/>
      <c r="AJ1" s="1458"/>
      <c r="AK1" s="1458"/>
      <c r="AL1" s="1458"/>
      <c r="AM1" s="1458"/>
    </row>
    <row r="2" spans="1:70" ht="5.0999999999999996" customHeight="1" thickBot="1"/>
    <row r="3" spans="1:70" ht="14.1" customHeight="1">
      <c r="B3" s="1463" t="s">
        <v>191</v>
      </c>
      <c r="C3" s="1464"/>
      <c r="D3" s="1464"/>
      <c r="E3" s="1464"/>
      <c r="F3" s="1464"/>
      <c r="G3" s="1464"/>
      <c r="H3" s="1464"/>
      <c r="I3" s="1464"/>
      <c r="J3" s="1464"/>
      <c r="K3" s="1464"/>
      <c r="L3" s="1464"/>
      <c r="M3" s="1464"/>
      <c r="N3" s="1464"/>
      <c r="O3" s="1464"/>
      <c r="P3" s="1464"/>
      <c r="Q3" s="1464"/>
      <c r="R3" s="1464"/>
      <c r="S3" s="1464"/>
      <c r="T3" s="1464"/>
      <c r="U3" s="1464"/>
      <c r="V3" s="1464"/>
      <c r="W3" s="1464"/>
      <c r="X3" s="1464"/>
      <c r="Y3" s="1464"/>
      <c r="Z3" s="1464"/>
      <c r="AA3" s="1464" t="s">
        <v>147</v>
      </c>
      <c r="AB3" s="1464"/>
      <c r="AC3" s="1464"/>
      <c r="AD3" s="1464"/>
      <c r="AE3" s="1464"/>
      <c r="AF3" s="1464"/>
      <c r="AG3" s="1464"/>
      <c r="AH3" s="1464"/>
      <c r="AI3" s="1464"/>
      <c r="AJ3" s="1464"/>
      <c r="AK3" s="1464"/>
      <c r="AL3" s="1464"/>
      <c r="AM3" s="1465"/>
    </row>
    <row r="4" spans="1:70" ht="6.95" customHeight="1">
      <c r="B4" s="723"/>
      <c r="C4" s="724"/>
      <c r="D4" s="724"/>
      <c r="E4" s="724"/>
      <c r="F4" s="724"/>
      <c r="G4" s="724"/>
      <c r="H4" s="724"/>
      <c r="I4" s="724"/>
      <c r="J4" s="724"/>
      <c r="K4" s="724"/>
      <c r="L4" s="724"/>
      <c r="M4" s="724"/>
      <c r="N4" s="724"/>
      <c r="O4" s="724"/>
      <c r="P4" s="724"/>
      <c r="Q4" s="724"/>
      <c r="R4" s="724"/>
      <c r="S4" s="724"/>
      <c r="T4" s="724"/>
      <c r="U4" s="724"/>
      <c r="V4" s="724"/>
      <c r="W4" s="724"/>
      <c r="X4" s="724"/>
      <c r="Y4" s="724"/>
      <c r="Z4" s="724"/>
      <c r="AA4" s="874"/>
      <c r="AB4" s="875"/>
      <c r="AC4" s="875"/>
      <c r="AD4" s="875"/>
      <c r="AE4" s="875"/>
      <c r="AF4" s="875"/>
      <c r="AG4" s="875"/>
      <c r="AH4" s="875"/>
      <c r="AI4" s="875"/>
      <c r="AJ4" s="875"/>
      <c r="AK4" s="875"/>
      <c r="AL4" s="875"/>
      <c r="AM4" s="876"/>
    </row>
    <row r="5" spans="1:70" ht="14.1" customHeight="1">
      <c r="A5" s="266"/>
      <c r="B5" s="196" t="s">
        <v>192</v>
      </c>
      <c r="C5" s="187"/>
      <c r="D5" s="197"/>
      <c r="E5" s="187"/>
      <c r="F5" s="197"/>
      <c r="G5" s="356"/>
      <c r="H5" s="356"/>
      <c r="I5" s="848"/>
      <c r="J5" s="848"/>
      <c r="K5" s="848"/>
      <c r="L5" s="848"/>
      <c r="M5" s="848"/>
      <c r="N5" s="848"/>
      <c r="O5" s="848"/>
      <c r="P5" s="848"/>
      <c r="Q5" s="848"/>
      <c r="R5" s="848"/>
      <c r="S5" s="848"/>
      <c r="T5" s="848"/>
      <c r="U5" s="848"/>
      <c r="V5" s="848"/>
      <c r="W5" s="848"/>
      <c r="X5" s="848"/>
      <c r="Y5" s="848"/>
      <c r="Z5" s="176"/>
      <c r="AA5" s="877" t="s">
        <v>1045</v>
      </c>
      <c r="AB5" s="1273" t="s">
        <v>1046</v>
      </c>
      <c r="AC5" s="1273"/>
      <c r="AD5" s="1273"/>
      <c r="AE5" s="1273"/>
      <c r="AF5" s="1273"/>
      <c r="AG5" s="1273"/>
      <c r="AH5" s="1273"/>
      <c r="AI5" s="1273"/>
      <c r="AJ5" s="1273"/>
      <c r="AK5" s="1273"/>
      <c r="AL5" s="1273"/>
      <c r="AM5" s="1274"/>
    </row>
    <row r="6" spans="1:70" ht="14.1" customHeight="1">
      <c r="A6" s="266"/>
      <c r="B6" s="196"/>
      <c r="C6" s="187"/>
      <c r="D6" s="197"/>
      <c r="E6" s="187"/>
      <c r="F6" s="197"/>
      <c r="G6" s="356"/>
      <c r="H6" s="356"/>
      <c r="I6" s="848"/>
      <c r="J6" s="848"/>
      <c r="K6" s="848"/>
      <c r="L6" s="848"/>
      <c r="M6" s="848"/>
      <c r="N6" s="848"/>
      <c r="O6" s="848"/>
      <c r="P6" s="848"/>
      <c r="Q6" s="848"/>
      <c r="R6" s="848"/>
      <c r="S6" s="848"/>
      <c r="T6" s="848"/>
      <c r="U6" s="848"/>
      <c r="V6" s="848"/>
      <c r="W6" s="848"/>
      <c r="X6" s="848"/>
      <c r="Y6" s="848"/>
      <c r="Z6" s="176"/>
      <c r="AA6" s="228"/>
      <c r="AB6" s="1273"/>
      <c r="AC6" s="1273"/>
      <c r="AD6" s="1273"/>
      <c r="AE6" s="1273"/>
      <c r="AF6" s="1273"/>
      <c r="AG6" s="1273"/>
      <c r="AH6" s="1273"/>
      <c r="AI6" s="1273"/>
      <c r="AJ6" s="1273"/>
      <c r="AK6" s="1273"/>
      <c r="AL6" s="1273"/>
      <c r="AM6" s="1274"/>
    </row>
    <row r="7" spans="1:70" ht="14.1" customHeight="1">
      <c r="A7" s="266"/>
      <c r="B7" s="190"/>
      <c r="C7" s="848" t="s">
        <v>92</v>
      </c>
      <c r="D7" s="179"/>
      <c r="E7" s="848"/>
      <c r="F7" s="848"/>
      <c r="G7" s="848"/>
      <c r="H7" s="848"/>
      <c r="I7" s="848"/>
      <c r="J7" s="848"/>
      <c r="K7" s="848"/>
      <c r="L7" s="848"/>
      <c r="M7" s="848"/>
      <c r="N7" s="848"/>
      <c r="O7" s="848"/>
      <c r="P7" s="848"/>
      <c r="Q7" s="176"/>
      <c r="R7" s="176"/>
      <c r="S7" s="176"/>
      <c r="T7" s="176"/>
      <c r="U7" s="176"/>
      <c r="V7" s="1452"/>
      <c r="W7" s="1452"/>
      <c r="X7" s="848"/>
      <c r="Y7" s="848"/>
      <c r="Z7" s="176"/>
      <c r="AA7" s="228"/>
      <c r="AB7" s="1273"/>
      <c r="AC7" s="1273"/>
      <c r="AD7" s="1273"/>
      <c r="AE7" s="1273"/>
      <c r="AF7" s="1273"/>
      <c r="AG7" s="1273"/>
      <c r="AH7" s="1273"/>
      <c r="AI7" s="1273"/>
      <c r="AJ7" s="1273"/>
      <c r="AK7" s="1273"/>
      <c r="AL7" s="1273"/>
      <c r="AM7" s="1274"/>
      <c r="AO7" s="15" t="s">
        <v>193</v>
      </c>
    </row>
    <row r="8" spans="1:70" ht="14.1" customHeight="1">
      <c r="A8" s="266"/>
      <c r="B8" s="190"/>
      <c r="C8" s="848" t="s">
        <v>194</v>
      </c>
      <c r="D8" s="179"/>
      <c r="E8" s="176"/>
      <c r="F8" s="848"/>
      <c r="G8" s="848"/>
      <c r="H8" s="848"/>
      <c r="I8" s="848"/>
      <c r="J8" s="848"/>
      <c r="K8" s="848"/>
      <c r="L8" s="848"/>
      <c r="M8" s="848"/>
      <c r="N8" s="848"/>
      <c r="O8" s="848"/>
      <c r="P8" s="848"/>
      <c r="Q8" s="848"/>
      <c r="R8" s="848"/>
      <c r="S8" s="1452"/>
      <c r="T8" s="1452"/>
      <c r="U8" s="3"/>
      <c r="V8" s="1452"/>
      <c r="W8" s="1452"/>
      <c r="X8" s="848"/>
      <c r="Y8" s="848"/>
      <c r="Z8" s="176"/>
      <c r="AA8" s="228"/>
      <c r="AB8" s="1273"/>
      <c r="AC8" s="1273"/>
      <c r="AD8" s="1273"/>
      <c r="AE8" s="1273"/>
      <c r="AF8" s="1273"/>
      <c r="AG8" s="1273"/>
      <c r="AH8" s="1273"/>
      <c r="AI8" s="1273"/>
      <c r="AJ8" s="1273"/>
      <c r="AK8" s="1273"/>
      <c r="AL8" s="1273"/>
      <c r="AM8" s="1274"/>
      <c r="AO8" s="178"/>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81"/>
    </row>
    <row r="9" spans="1:70" ht="14.1" customHeight="1">
      <c r="A9" s="266"/>
      <c r="B9" s="190"/>
      <c r="C9" s="179"/>
      <c r="D9" s="848"/>
      <c r="E9" s="176"/>
      <c r="F9" s="176"/>
      <c r="G9" s="155" t="s">
        <v>195</v>
      </c>
      <c r="H9" s="848"/>
      <c r="I9" s="848"/>
      <c r="J9" s="848"/>
      <c r="K9" s="848"/>
      <c r="L9" s="848"/>
      <c r="M9" s="848"/>
      <c r="N9" s="848"/>
      <c r="O9" s="848"/>
      <c r="P9" s="848"/>
      <c r="Q9" s="848"/>
      <c r="R9" s="848"/>
      <c r="S9" s="848"/>
      <c r="T9" s="848"/>
      <c r="U9" s="848"/>
      <c r="V9" s="848"/>
      <c r="W9" s="848"/>
      <c r="X9" s="848"/>
      <c r="Y9" s="848"/>
      <c r="Z9" s="176"/>
      <c r="AA9" s="877" t="s">
        <v>21</v>
      </c>
      <c r="AB9" s="1273" t="s">
        <v>545</v>
      </c>
      <c r="AC9" s="1273"/>
      <c r="AD9" s="1273"/>
      <c r="AE9" s="1273"/>
      <c r="AF9" s="1273"/>
      <c r="AG9" s="1273"/>
      <c r="AH9" s="1273"/>
      <c r="AI9" s="1273"/>
      <c r="AJ9" s="1273"/>
      <c r="AK9" s="1273"/>
      <c r="AL9" s="1273"/>
      <c r="AM9" s="1274"/>
      <c r="AO9" s="242" t="s">
        <v>196</v>
      </c>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134"/>
    </row>
    <row r="10" spans="1:70" ht="14.1" customHeight="1">
      <c r="A10" s="266"/>
      <c r="B10" s="190"/>
      <c r="C10" s="848"/>
      <c r="D10" s="179"/>
      <c r="E10" s="176"/>
      <c r="F10" s="176"/>
      <c r="G10" s="155" t="s">
        <v>197</v>
      </c>
      <c r="H10" s="848"/>
      <c r="I10" s="848"/>
      <c r="J10" s="848"/>
      <c r="K10" s="848"/>
      <c r="L10" s="848"/>
      <c r="M10" s="848"/>
      <c r="N10" s="848"/>
      <c r="O10" s="848"/>
      <c r="P10" s="848"/>
      <c r="Q10" s="848"/>
      <c r="R10" s="848"/>
      <c r="S10" s="179"/>
      <c r="T10" s="179"/>
      <c r="U10" s="179"/>
      <c r="V10" s="179"/>
      <c r="W10" s="179"/>
      <c r="X10" s="848"/>
      <c r="Y10" s="848"/>
      <c r="Z10" s="176"/>
      <c r="AA10" s="877"/>
      <c r="AB10" s="1273"/>
      <c r="AC10" s="1273"/>
      <c r="AD10" s="1273"/>
      <c r="AE10" s="1273"/>
      <c r="AF10" s="1273"/>
      <c r="AG10" s="1273"/>
      <c r="AH10" s="1273"/>
      <c r="AI10" s="1273"/>
      <c r="AJ10" s="1273"/>
      <c r="AK10" s="1273"/>
      <c r="AL10" s="1273"/>
      <c r="AM10" s="1274"/>
      <c r="AN10" s="88"/>
      <c r="AO10" s="1466" t="s">
        <v>546</v>
      </c>
      <c r="AP10" s="1467"/>
      <c r="AQ10" s="1467"/>
      <c r="AR10" s="1467"/>
      <c r="AS10" s="1467"/>
      <c r="AT10" s="1467"/>
      <c r="AU10" s="1467"/>
      <c r="AV10" s="1467"/>
      <c r="AW10" s="1467"/>
      <c r="AX10" s="1467"/>
      <c r="AY10" s="1467"/>
      <c r="AZ10" s="1467"/>
      <c r="BA10" s="1467"/>
      <c r="BB10" s="1467"/>
      <c r="BC10" s="1467"/>
      <c r="BD10" s="1467"/>
      <c r="BE10" s="1467"/>
      <c r="BF10" s="1467"/>
      <c r="BG10" s="1467"/>
      <c r="BH10" s="1467"/>
      <c r="BI10" s="1467"/>
      <c r="BJ10" s="1467"/>
      <c r="BK10" s="1467"/>
      <c r="BL10" s="1467"/>
      <c r="BM10" s="1467"/>
      <c r="BN10" s="1467"/>
      <c r="BO10" s="1467"/>
      <c r="BP10" s="1467"/>
      <c r="BQ10" s="1467"/>
      <c r="BR10" s="1468"/>
    </row>
    <row r="11" spans="1:70" ht="14.1" customHeight="1">
      <c r="A11" s="266"/>
      <c r="B11" s="190"/>
      <c r="C11" s="848"/>
      <c r="D11" s="848"/>
      <c r="E11" s="848"/>
      <c r="F11" s="848"/>
      <c r="G11" s="848"/>
      <c r="H11" s="848"/>
      <c r="I11" s="848"/>
      <c r="J11" s="848"/>
      <c r="K11" s="848"/>
      <c r="L11" s="848"/>
      <c r="M11" s="848"/>
      <c r="N11" s="848"/>
      <c r="O11" s="1452"/>
      <c r="P11" s="1452"/>
      <c r="Q11" s="1452"/>
      <c r="R11" s="1452"/>
      <c r="S11" s="1452"/>
      <c r="T11" s="1452"/>
      <c r="U11" s="3"/>
      <c r="V11" s="1452"/>
      <c r="W11" s="1452"/>
      <c r="X11" s="848"/>
      <c r="Y11" s="848"/>
      <c r="Z11" s="176"/>
      <c r="AA11" s="228"/>
      <c r="AB11" s="1273"/>
      <c r="AC11" s="1273"/>
      <c r="AD11" s="1273"/>
      <c r="AE11" s="1273"/>
      <c r="AF11" s="1273"/>
      <c r="AG11" s="1273"/>
      <c r="AH11" s="1273"/>
      <c r="AI11" s="1273"/>
      <c r="AJ11" s="1273"/>
      <c r="AK11" s="1273"/>
      <c r="AL11" s="1273"/>
      <c r="AM11" s="1274"/>
      <c r="AN11" s="88"/>
      <c r="AO11" s="1466"/>
      <c r="AP11" s="1467"/>
      <c r="AQ11" s="1467"/>
      <c r="AR11" s="1467"/>
      <c r="AS11" s="1467"/>
      <c r="AT11" s="1467"/>
      <c r="AU11" s="1467"/>
      <c r="AV11" s="1467"/>
      <c r="AW11" s="1467"/>
      <c r="AX11" s="1467"/>
      <c r="AY11" s="1467"/>
      <c r="AZ11" s="1467"/>
      <c r="BA11" s="1467"/>
      <c r="BB11" s="1467"/>
      <c r="BC11" s="1467"/>
      <c r="BD11" s="1467"/>
      <c r="BE11" s="1467"/>
      <c r="BF11" s="1467"/>
      <c r="BG11" s="1467"/>
      <c r="BH11" s="1467"/>
      <c r="BI11" s="1467"/>
      <c r="BJ11" s="1467"/>
      <c r="BK11" s="1467"/>
      <c r="BL11" s="1467"/>
      <c r="BM11" s="1467"/>
      <c r="BN11" s="1467"/>
      <c r="BO11" s="1467"/>
      <c r="BP11" s="1467"/>
      <c r="BQ11" s="1467"/>
      <c r="BR11" s="1468"/>
    </row>
    <row r="12" spans="1:70" ht="14.1" customHeight="1">
      <c r="A12" s="266"/>
      <c r="B12" s="190"/>
      <c r="C12" s="848" t="s">
        <v>198</v>
      </c>
      <c r="D12" s="37"/>
      <c r="E12" s="176"/>
      <c r="F12" s="37"/>
      <c r="G12" s="37"/>
      <c r="H12" s="37"/>
      <c r="I12" s="37"/>
      <c r="J12" s="37"/>
      <c r="K12" s="37"/>
      <c r="L12" s="37"/>
      <c r="M12" s="37"/>
      <c r="N12" s="37"/>
      <c r="O12" s="179"/>
      <c r="P12" s="851"/>
      <c r="Q12" s="851"/>
      <c r="R12" s="851"/>
      <c r="S12" s="851"/>
      <c r="T12" s="850"/>
      <c r="U12" s="851"/>
      <c r="V12" s="851"/>
      <c r="W12" s="851"/>
      <c r="X12" s="851"/>
      <c r="Y12" s="848"/>
      <c r="Z12" s="179"/>
      <c r="AA12" s="877"/>
      <c r="AB12" s="1273"/>
      <c r="AC12" s="1273"/>
      <c r="AD12" s="1273"/>
      <c r="AE12" s="1273"/>
      <c r="AF12" s="1273"/>
      <c r="AG12" s="1273"/>
      <c r="AH12" s="1273"/>
      <c r="AI12" s="1273"/>
      <c r="AJ12" s="1273"/>
      <c r="AK12" s="1273"/>
      <c r="AL12" s="1273"/>
      <c r="AM12" s="1274"/>
      <c r="AN12" s="88"/>
      <c r="AO12" s="1466"/>
      <c r="AP12" s="1467"/>
      <c r="AQ12" s="1467"/>
      <c r="AR12" s="1467"/>
      <c r="AS12" s="1467"/>
      <c r="AT12" s="1467"/>
      <c r="AU12" s="1467"/>
      <c r="AV12" s="1467"/>
      <c r="AW12" s="1467"/>
      <c r="AX12" s="1467"/>
      <c r="AY12" s="1467"/>
      <c r="AZ12" s="1467"/>
      <c r="BA12" s="1467"/>
      <c r="BB12" s="1467"/>
      <c r="BC12" s="1467"/>
      <c r="BD12" s="1467"/>
      <c r="BE12" s="1467"/>
      <c r="BF12" s="1467"/>
      <c r="BG12" s="1467"/>
      <c r="BH12" s="1467"/>
      <c r="BI12" s="1467"/>
      <c r="BJ12" s="1467"/>
      <c r="BK12" s="1467"/>
      <c r="BL12" s="1467"/>
      <c r="BM12" s="1467"/>
      <c r="BN12" s="1467"/>
      <c r="BO12" s="1467"/>
      <c r="BP12" s="1467"/>
      <c r="BQ12" s="1467"/>
      <c r="BR12" s="1468"/>
    </row>
    <row r="13" spans="1:70" ht="14.1" customHeight="1">
      <c r="A13" s="266"/>
      <c r="B13" s="190"/>
      <c r="C13" s="848"/>
      <c r="D13" s="37" t="s">
        <v>199</v>
      </c>
      <c r="E13" s="176"/>
      <c r="F13" s="37"/>
      <c r="G13" s="37"/>
      <c r="H13" s="37"/>
      <c r="I13" s="37"/>
      <c r="J13" s="37"/>
      <c r="K13" s="37"/>
      <c r="L13" s="37"/>
      <c r="M13" s="37"/>
      <c r="N13" s="37"/>
      <c r="O13" s="179"/>
      <c r="P13" s="851"/>
      <c r="Q13" s="848"/>
      <c r="R13" s="850"/>
      <c r="S13" s="850"/>
      <c r="T13" s="3"/>
      <c r="U13" s="851"/>
      <c r="V13" s="851"/>
      <c r="W13" s="848"/>
      <c r="X13" s="848"/>
      <c r="Y13" s="848"/>
      <c r="Z13" s="179"/>
      <c r="AA13" s="877"/>
      <c r="AB13" s="199"/>
      <c r="AC13" s="199"/>
      <c r="AD13" s="199"/>
      <c r="AE13" s="199"/>
      <c r="AF13" s="199"/>
      <c r="AG13" s="199"/>
      <c r="AH13" s="199"/>
      <c r="AI13" s="199"/>
      <c r="AJ13" s="199"/>
      <c r="AK13" s="199"/>
      <c r="AL13" s="199"/>
      <c r="AM13" s="878"/>
      <c r="AN13" s="88"/>
      <c r="AO13" s="1466"/>
      <c r="AP13" s="1467"/>
      <c r="AQ13" s="1467"/>
      <c r="AR13" s="1467"/>
      <c r="AS13" s="1467"/>
      <c r="AT13" s="1467"/>
      <c r="AU13" s="1467"/>
      <c r="AV13" s="1467"/>
      <c r="AW13" s="1467"/>
      <c r="AX13" s="1467"/>
      <c r="AY13" s="1467"/>
      <c r="AZ13" s="1467"/>
      <c r="BA13" s="1467"/>
      <c r="BB13" s="1467"/>
      <c r="BC13" s="1467"/>
      <c r="BD13" s="1467"/>
      <c r="BE13" s="1467"/>
      <c r="BF13" s="1467"/>
      <c r="BG13" s="1467"/>
      <c r="BH13" s="1467"/>
      <c r="BI13" s="1467"/>
      <c r="BJ13" s="1467"/>
      <c r="BK13" s="1467"/>
      <c r="BL13" s="1467"/>
      <c r="BM13" s="1467"/>
      <c r="BN13" s="1467"/>
      <c r="BO13" s="1467"/>
      <c r="BP13" s="1467"/>
      <c r="BQ13" s="1467"/>
      <c r="BR13" s="1468"/>
    </row>
    <row r="14" spans="1:70" ht="14.1" customHeight="1">
      <c r="A14" s="266"/>
      <c r="B14" s="190"/>
      <c r="C14" s="848"/>
      <c r="D14" s="37"/>
      <c r="E14" s="176"/>
      <c r="F14" s="37"/>
      <c r="G14" s="37"/>
      <c r="H14" s="37"/>
      <c r="I14" s="37"/>
      <c r="J14" s="37"/>
      <c r="K14" s="37"/>
      <c r="L14" s="37"/>
      <c r="M14" s="37"/>
      <c r="N14" s="37"/>
      <c r="O14" s="179"/>
      <c r="P14" s="851"/>
      <c r="Q14" s="851"/>
      <c r="R14" s="851"/>
      <c r="S14" s="851"/>
      <c r="T14" s="850"/>
      <c r="U14" s="851"/>
      <c r="V14" s="851"/>
      <c r="W14" s="851"/>
      <c r="X14" s="851"/>
      <c r="Y14" s="848"/>
      <c r="Z14" s="179"/>
      <c r="AA14" s="228" t="s">
        <v>200</v>
      </c>
      <c r="AB14" s="1274" t="s">
        <v>201</v>
      </c>
      <c r="AC14" s="1469"/>
      <c r="AD14" s="1469"/>
      <c r="AE14" s="1469"/>
      <c r="AF14" s="1469"/>
      <c r="AG14" s="1469"/>
      <c r="AH14" s="1469"/>
      <c r="AI14" s="1469"/>
      <c r="AJ14" s="1469"/>
      <c r="AK14" s="1469"/>
      <c r="AL14" s="1469"/>
      <c r="AM14" s="1469"/>
      <c r="AN14" s="88"/>
      <c r="AO14" s="242" t="s">
        <v>202</v>
      </c>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4"/>
    </row>
    <row r="15" spans="1:70" ht="14.1" customHeight="1">
      <c r="A15" s="266"/>
      <c r="B15" s="190"/>
      <c r="C15" s="848"/>
      <c r="D15" s="176" t="s">
        <v>203</v>
      </c>
      <c r="E15" s="176"/>
      <c r="F15" s="176"/>
      <c r="G15" s="176"/>
      <c r="H15" s="37"/>
      <c r="I15" s="37"/>
      <c r="J15" s="37"/>
      <c r="K15" s="37"/>
      <c r="L15" s="37"/>
      <c r="M15" s="37"/>
      <c r="N15" s="37"/>
      <c r="O15" s="37"/>
      <c r="P15" s="851"/>
      <c r="Q15" s="851"/>
      <c r="R15" s="851"/>
      <c r="S15" s="851"/>
      <c r="T15" s="850"/>
      <c r="U15" s="851"/>
      <c r="V15" s="851"/>
      <c r="W15" s="851"/>
      <c r="X15" s="851"/>
      <c r="Y15" s="848"/>
      <c r="Z15" s="37"/>
      <c r="AA15" s="228"/>
      <c r="AB15" s="1274"/>
      <c r="AC15" s="1469"/>
      <c r="AD15" s="1469"/>
      <c r="AE15" s="1469"/>
      <c r="AF15" s="1469"/>
      <c r="AG15" s="1469"/>
      <c r="AH15" s="1469"/>
      <c r="AI15" s="1469"/>
      <c r="AJ15" s="1469"/>
      <c r="AK15" s="1469"/>
      <c r="AL15" s="1469"/>
      <c r="AM15" s="1469"/>
      <c r="AN15" s="88"/>
      <c r="AO15" s="1466" t="s">
        <v>204</v>
      </c>
      <c r="AP15" s="1467"/>
      <c r="AQ15" s="1467"/>
      <c r="AR15" s="1467"/>
      <c r="AS15" s="1467"/>
      <c r="AT15" s="1467"/>
      <c r="AU15" s="1467"/>
      <c r="AV15" s="1467"/>
      <c r="AW15" s="1467"/>
      <c r="AX15" s="1467"/>
      <c r="AY15" s="1467"/>
      <c r="AZ15" s="1467"/>
      <c r="BA15" s="1467"/>
      <c r="BB15" s="1467"/>
      <c r="BC15" s="1467"/>
      <c r="BD15" s="1467"/>
      <c r="BE15" s="1467"/>
      <c r="BF15" s="1467"/>
      <c r="BG15" s="1467"/>
      <c r="BH15" s="1467"/>
      <c r="BI15" s="1467"/>
      <c r="BJ15" s="1467"/>
      <c r="BK15" s="1467"/>
      <c r="BL15" s="1467"/>
      <c r="BM15" s="1467"/>
      <c r="BN15" s="1467"/>
      <c r="BO15" s="1467"/>
      <c r="BP15" s="1467"/>
      <c r="BQ15" s="1467"/>
      <c r="BR15" s="1468"/>
    </row>
    <row r="16" spans="1:70" ht="14.1" customHeight="1">
      <c r="A16" s="266"/>
      <c r="B16" s="190"/>
      <c r="C16" s="848"/>
      <c r="D16" s="848" t="s">
        <v>205</v>
      </c>
      <c r="E16" s="176"/>
      <c r="F16" s="176"/>
      <c r="G16" s="176"/>
      <c r="H16" s="37"/>
      <c r="I16" s="37"/>
      <c r="J16" s="37"/>
      <c r="K16" s="37"/>
      <c r="L16" s="1191" t="s">
        <v>206</v>
      </c>
      <c r="M16" s="1191"/>
      <c r="N16" s="37"/>
      <c r="O16" s="176"/>
      <c r="P16" s="46" t="s">
        <v>207</v>
      </c>
      <c r="Q16" s="851"/>
      <c r="R16" s="851"/>
      <c r="S16" s="851"/>
      <c r="T16" s="850"/>
      <c r="U16" s="851"/>
      <c r="V16" s="851"/>
      <c r="W16" s="851"/>
      <c r="X16" s="851"/>
      <c r="Y16" s="848"/>
      <c r="Z16" s="37"/>
      <c r="AA16" s="228"/>
      <c r="AB16" s="1274"/>
      <c r="AC16" s="1469"/>
      <c r="AD16" s="1469"/>
      <c r="AE16" s="1469"/>
      <c r="AF16" s="1469"/>
      <c r="AG16" s="1469"/>
      <c r="AH16" s="1469"/>
      <c r="AI16" s="1469"/>
      <c r="AJ16" s="1469"/>
      <c r="AK16" s="1469"/>
      <c r="AL16" s="1469"/>
      <c r="AM16" s="1469"/>
      <c r="AN16" s="88"/>
      <c r="AO16" s="1466"/>
      <c r="AP16" s="1467"/>
      <c r="AQ16" s="1467"/>
      <c r="AR16" s="1467"/>
      <c r="AS16" s="1467"/>
      <c r="AT16" s="1467"/>
      <c r="AU16" s="1467"/>
      <c r="AV16" s="1467"/>
      <c r="AW16" s="1467"/>
      <c r="AX16" s="1467"/>
      <c r="AY16" s="1467"/>
      <c r="AZ16" s="1467"/>
      <c r="BA16" s="1467"/>
      <c r="BB16" s="1467"/>
      <c r="BC16" s="1467"/>
      <c r="BD16" s="1467"/>
      <c r="BE16" s="1467"/>
      <c r="BF16" s="1467"/>
      <c r="BG16" s="1467"/>
      <c r="BH16" s="1467"/>
      <c r="BI16" s="1467"/>
      <c r="BJ16" s="1467"/>
      <c r="BK16" s="1467"/>
      <c r="BL16" s="1467"/>
      <c r="BM16" s="1467"/>
      <c r="BN16" s="1467"/>
      <c r="BO16" s="1467"/>
      <c r="BP16" s="1467"/>
      <c r="BQ16" s="1467"/>
      <c r="BR16" s="1468"/>
    </row>
    <row r="17" spans="1:70" ht="14.1" customHeight="1">
      <c r="A17" s="266"/>
      <c r="B17" s="190"/>
      <c r="C17" s="176"/>
      <c r="D17" s="176"/>
      <c r="E17" s="176"/>
      <c r="F17" s="37"/>
      <c r="G17" s="37"/>
      <c r="H17" s="37"/>
      <c r="I17" s="37"/>
      <c r="J17" s="37"/>
      <c r="K17" s="37"/>
      <c r="L17" s="37"/>
      <c r="M17" s="37"/>
      <c r="N17" s="37"/>
      <c r="O17" s="176"/>
      <c r="P17" s="46" t="s">
        <v>208</v>
      </c>
      <c r="Q17" s="848"/>
      <c r="R17" s="37"/>
      <c r="S17" s="37"/>
      <c r="T17" s="37"/>
      <c r="U17" s="37"/>
      <c r="V17" s="37"/>
      <c r="W17" s="37"/>
      <c r="X17" s="848"/>
      <c r="Y17" s="848"/>
      <c r="Z17" s="179"/>
      <c r="AA17" s="228" t="s">
        <v>209</v>
      </c>
      <c r="AB17" s="199" t="s">
        <v>210</v>
      </c>
      <c r="AC17" s="179"/>
      <c r="AD17" s="179"/>
      <c r="AE17" s="179"/>
      <c r="AF17" s="179"/>
      <c r="AG17" s="179"/>
      <c r="AH17" s="179"/>
      <c r="AI17" s="179"/>
      <c r="AJ17" s="179"/>
      <c r="AK17" s="179"/>
      <c r="AL17" s="179"/>
      <c r="AM17" s="193"/>
      <c r="AN17" s="88"/>
      <c r="AO17" s="1466"/>
      <c r="AP17" s="1467"/>
      <c r="AQ17" s="1467"/>
      <c r="AR17" s="1467"/>
      <c r="AS17" s="1467"/>
      <c r="AT17" s="1467"/>
      <c r="AU17" s="1467"/>
      <c r="AV17" s="1467"/>
      <c r="AW17" s="1467"/>
      <c r="AX17" s="1467"/>
      <c r="AY17" s="1467"/>
      <c r="AZ17" s="1467"/>
      <c r="BA17" s="1467"/>
      <c r="BB17" s="1467"/>
      <c r="BC17" s="1467"/>
      <c r="BD17" s="1467"/>
      <c r="BE17" s="1467"/>
      <c r="BF17" s="1467"/>
      <c r="BG17" s="1467"/>
      <c r="BH17" s="1467"/>
      <c r="BI17" s="1467"/>
      <c r="BJ17" s="1467"/>
      <c r="BK17" s="1467"/>
      <c r="BL17" s="1467"/>
      <c r="BM17" s="1467"/>
      <c r="BN17" s="1467"/>
      <c r="BO17" s="1467"/>
      <c r="BP17" s="1467"/>
      <c r="BQ17" s="1467"/>
      <c r="BR17" s="1468"/>
    </row>
    <row r="18" spans="1:70" ht="14.1" customHeight="1">
      <c r="A18" s="266"/>
      <c r="B18" s="190"/>
      <c r="C18" s="176"/>
      <c r="D18" s="176"/>
      <c r="E18" s="176"/>
      <c r="F18" s="37"/>
      <c r="G18" s="37"/>
      <c r="H18" s="37"/>
      <c r="I18" s="37"/>
      <c r="J18" s="37"/>
      <c r="K18" s="37"/>
      <c r="L18" s="37"/>
      <c r="M18" s="37"/>
      <c r="N18" s="37"/>
      <c r="O18" s="46"/>
      <c r="P18" s="848"/>
      <c r="Q18" s="848"/>
      <c r="R18" s="37"/>
      <c r="S18" s="37"/>
      <c r="T18" s="37"/>
      <c r="U18" s="37"/>
      <c r="V18" s="37"/>
      <c r="W18" s="37"/>
      <c r="X18" s="848"/>
      <c r="Y18" s="848"/>
      <c r="Z18" s="179"/>
      <c r="AA18" s="352" t="s">
        <v>211</v>
      </c>
      <c r="AB18" s="1274" t="s">
        <v>212</v>
      </c>
      <c r="AC18" s="1469"/>
      <c r="AD18" s="1469"/>
      <c r="AE18" s="1469"/>
      <c r="AF18" s="1469"/>
      <c r="AG18" s="1469"/>
      <c r="AH18" s="1469"/>
      <c r="AI18" s="1469"/>
      <c r="AJ18" s="1469"/>
      <c r="AK18" s="1469"/>
      <c r="AL18" s="1469"/>
      <c r="AM18" s="1469"/>
      <c r="AN18" s="88"/>
      <c r="AO18" s="1466"/>
      <c r="AP18" s="1467"/>
      <c r="AQ18" s="1467"/>
      <c r="AR18" s="1467"/>
      <c r="AS18" s="1467"/>
      <c r="AT18" s="1467"/>
      <c r="AU18" s="1467"/>
      <c r="AV18" s="1467"/>
      <c r="AW18" s="1467"/>
      <c r="AX18" s="1467"/>
      <c r="AY18" s="1467"/>
      <c r="AZ18" s="1467"/>
      <c r="BA18" s="1467"/>
      <c r="BB18" s="1467"/>
      <c r="BC18" s="1467"/>
      <c r="BD18" s="1467"/>
      <c r="BE18" s="1467"/>
      <c r="BF18" s="1467"/>
      <c r="BG18" s="1467"/>
      <c r="BH18" s="1467"/>
      <c r="BI18" s="1467"/>
      <c r="BJ18" s="1467"/>
      <c r="BK18" s="1467"/>
      <c r="BL18" s="1467"/>
      <c r="BM18" s="1467"/>
      <c r="BN18" s="1467"/>
      <c r="BO18" s="1467"/>
      <c r="BP18" s="1467"/>
      <c r="BQ18" s="1467"/>
      <c r="BR18" s="1468"/>
    </row>
    <row r="19" spans="1:70" ht="14.1" customHeight="1">
      <c r="A19" s="266"/>
      <c r="B19" s="190"/>
      <c r="C19" s="37"/>
      <c r="D19" s="37" t="s">
        <v>213</v>
      </c>
      <c r="E19" s="176"/>
      <c r="F19" s="37"/>
      <c r="G19" s="37"/>
      <c r="H19" s="44"/>
      <c r="I19" s="37"/>
      <c r="J19" s="179"/>
      <c r="K19" s="848"/>
      <c r="L19" s="848"/>
      <c r="M19" s="848"/>
      <c r="N19" s="848"/>
      <c r="O19" s="848"/>
      <c r="P19" s="848"/>
      <c r="Q19" s="848"/>
      <c r="R19" s="850"/>
      <c r="S19" s="850"/>
      <c r="T19" s="3"/>
      <c r="U19" s="851"/>
      <c r="V19" s="851"/>
      <c r="W19" s="848"/>
      <c r="X19" s="848"/>
      <c r="Y19" s="848"/>
      <c r="Z19" s="179"/>
      <c r="AA19" s="879"/>
      <c r="AB19" s="1274"/>
      <c r="AC19" s="1469"/>
      <c r="AD19" s="1469"/>
      <c r="AE19" s="1469"/>
      <c r="AF19" s="1469"/>
      <c r="AG19" s="1469"/>
      <c r="AH19" s="1469"/>
      <c r="AI19" s="1469"/>
      <c r="AJ19" s="1469"/>
      <c r="AK19" s="1469"/>
      <c r="AL19" s="1469"/>
      <c r="AM19" s="1469"/>
      <c r="AN19" s="88"/>
      <c r="AO19" s="1466"/>
      <c r="AP19" s="1467"/>
      <c r="AQ19" s="1467"/>
      <c r="AR19" s="1467"/>
      <c r="AS19" s="1467"/>
      <c r="AT19" s="1467"/>
      <c r="AU19" s="1467"/>
      <c r="AV19" s="1467"/>
      <c r="AW19" s="1467"/>
      <c r="AX19" s="1467"/>
      <c r="AY19" s="1467"/>
      <c r="AZ19" s="1467"/>
      <c r="BA19" s="1467"/>
      <c r="BB19" s="1467"/>
      <c r="BC19" s="1467"/>
      <c r="BD19" s="1467"/>
      <c r="BE19" s="1467"/>
      <c r="BF19" s="1467"/>
      <c r="BG19" s="1467"/>
      <c r="BH19" s="1467"/>
      <c r="BI19" s="1467"/>
      <c r="BJ19" s="1467"/>
      <c r="BK19" s="1467"/>
      <c r="BL19" s="1467"/>
      <c r="BM19" s="1467"/>
      <c r="BN19" s="1467"/>
      <c r="BO19" s="1467"/>
      <c r="BP19" s="1467"/>
      <c r="BQ19" s="1467"/>
      <c r="BR19" s="1468"/>
    </row>
    <row r="20" spans="1:70" ht="14.1" customHeight="1">
      <c r="A20" s="266"/>
      <c r="B20" s="190"/>
      <c r="C20" s="37"/>
      <c r="D20" s="37"/>
      <c r="E20" s="37" t="s">
        <v>214</v>
      </c>
      <c r="F20" s="176"/>
      <c r="G20" s="176"/>
      <c r="H20" s="176"/>
      <c r="I20" s="176"/>
      <c r="J20" s="176"/>
      <c r="K20" s="176"/>
      <c r="L20" s="176"/>
      <c r="M20" s="176"/>
      <c r="N20" s="176"/>
      <c r="O20" s="1063"/>
      <c r="P20" s="832" t="s">
        <v>24</v>
      </c>
      <c r="Q20" s="1200"/>
      <c r="R20" s="1200"/>
      <c r="S20" s="856" t="s">
        <v>97</v>
      </c>
      <c r="T20" s="176"/>
      <c r="U20" s="176"/>
      <c r="V20" s="44"/>
      <c r="W20" s="44"/>
      <c r="X20" s="44"/>
      <c r="Y20" s="848"/>
      <c r="Z20" s="179"/>
      <c r="AA20" s="228"/>
      <c r="AB20" s="1274"/>
      <c r="AC20" s="1469"/>
      <c r="AD20" s="1469"/>
      <c r="AE20" s="1469"/>
      <c r="AF20" s="1469"/>
      <c r="AG20" s="1469"/>
      <c r="AH20" s="1469"/>
      <c r="AI20" s="1469"/>
      <c r="AJ20" s="1469"/>
      <c r="AK20" s="1469"/>
      <c r="AL20" s="1469"/>
      <c r="AM20" s="1469"/>
      <c r="AN20" s="88"/>
      <c r="AO20" s="1466"/>
      <c r="AP20" s="1467"/>
      <c r="AQ20" s="1467"/>
      <c r="AR20" s="1467"/>
      <c r="AS20" s="1467"/>
      <c r="AT20" s="1467"/>
      <c r="AU20" s="1467"/>
      <c r="AV20" s="1467"/>
      <c r="AW20" s="1467"/>
      <c r="AX20" s="1467"/>
      <c r="AY20" s="1467"/>
      <c r="AZ20" s="1467"/>
      <c r="BA20" s="1467"/>
      <c r="BB20" s="1467"/>
      <c r="BC20" s="1467"/>
      <c r="BD20" s="1467"/>
      <c r="BE20" s="1467"/>
      <c r="BF20" s="1467"/>
      <c r="BG20" s="1467"/>
      <c r="BH20" s="1467"/>
      <c r="BI20" s="1467"/>
      <c r="BJ20" s="1467"/>
      <c r="BK20" s="1467"/>
      <c r="BL20" s="1467"/>
      <c r="BM20" s="1467"/>
      <c r="BN20" s="1467"/>
      <c r="BO20" s="1467"/>
      <c r="BP20" s="1467"/>
      <c r="BQ20" s="1467"/>
      <c r="BR20" s="1468"/>
    </row>
    <row r="21" spans="1:70" ht="14.1" customHeight="1">
      <c r="A21" s="1078"/>
      <c r="B21" s="190"/>
      <c r="C21" s="1085"/>
      <c r="D21" s="1085"/>
      <c r="E21" s="810" t="s">
        <v>1262</v>
      </c>
      <c r="F21" s="577"/>
      <c r="G21" s="577"/>
      <c r="H21" s="577"/>
      <c r="I21" s="577"/>
      <c r="J21" s="1473"/>
      <c r="K21" s="1474"/>
      <c r="L21" s="1474"/>
      <c r="M21" s="1474"/>
      <c r="N21" s="1474"/>
      <c r="O21" s="1474"/>
      <c r="P21" s="1474"/>
      <c r="Q21" s="1474"/>
      <c r="R21" s="1474"/>
      <c r="S21" s="1474"/>
      <c r="T21" s="1474"/>
      <c r="U21" s="1474"/>
      <c r="V21" s="44"/>
      <c r="W21" s="44"/>
      <c r="X21" s="44"/>
      <c r="Y21" s="1039"/>
      <c r="Z21" s="179"/>
      <c r="AA21" s="228"/>
      <c r="AB21" s="1274"/>
      <c r="AC21" s="1469"/>
      <c r="AD21" s="1469"/>
      <c r="AE21" s="1469"/>
      <c r="AF21" s="1469"/>
      <c r="AG21" s="1469"/>
      <c r="AH21" s="1469"/>
      <c r="AI21" s="1469"/>
      <c r="AJ21" s="1469"/>
      <c r="AK21" s="1469"/>
      <c r="AL21" s="1469"/>
      <c r="AM21" s="1469"/>
      <c r="AN21" s="88"/>
      <c r="AO21" s="1466"/>
      <c r="AP21" s="1467"/>
      <c r="AQ21" s="1467"/>
      <c r="AR21" s="1467"/>
      <c r="AS21" s="1467"/>
      <c r="AT21" s="1467"/>
      <c r="AU21" s="1467"/>
      <c r="AV21" s="1467"/>
      <c r="AW21" s="1467"/>
      <c r="AX21" s="1467"/>
      <c r="AY21" s="1467"/>
      <c r="AZ21" s="1467"/>
      <c r="BA21" s="1467"/>
      <c r="BB21" s="1467"/>
      <c r="BC21" s="1467"/>
      <c r="BD21" s="1467"/>
      <c r="BE21" s="1467"/>
      <c r="BF21" s="1467"/>
      <c r="BG21" s="1467"/>
      <c r="BH21" s="1467"/>
      <c r="BI21" s="1467"/>
      <c r="BJ21" s="1467"/>
      <c r="BK21" s="1467"/>
      <c r="BL21" s="1467"/>
      <c r="BM21" s="1467"/>
      <c r="BN21" s="1467"/>
      <c r="BO21" s="1467"/>
      <c r="BP21" s="1467"/>
      <c r="BQ21" s="1467"/>
      <c r="BR21" s="1468"/>
    </row>
    <row r="22" spans="1:70" ht="14.1" customHeight="1">
      <c r="A22" s="266"/>
      <c r="B22" s="190"/>
      <c r="C22" s="37"/>
      <c r="D22" s="37"/>
      <c r="E22" s="179" t="s">
        <v>215</v>
      </c>
      <c r="F22" s="179"/>
      <c r="G22" s="179"/>
      <c r="H22" s="179"/>
      <c r="I22" s="179"/>
      <c r="J22" s="179"/>
      <c r="K22" s="179"/>
      <c r="L22" s="179"/>
      <c r="M22" s="179"/>
      <c r="N22" s="179"/>
      <c r="O22" s="179"/>
      <c r="P22" s="179"/>
      <c r="Q22" s="179"/>
      <c r="R22" s="179"/>
      <c r="S22" s="179"/>
      <c r="T22" s="179"/>
      <c r="U22" s="179"/>
      <c r="V22" s="179"/>
      <c r="W22" s="179"/>
      <c r="X22" s="179"/>
      <c r="Y22" s="848"/>
      <c r="Z22" s="191"/>
      <c r="AA22" s="228"/>
      <c r="AB22" s="1274"/>
      <c r="AC22" s="1469"/>
      <c r="AD22" s="1469"/>
      <c r="AE22" s="1469"/>
      <c r="AF22" s="1469"/>
      <c r="AG22" s="1469"/>
      <c r="AH22" s="1469"/>
      <c r="AI22" s="1469"/>
      <c r="AJ22" s="1469"/>
      <c r="AK22" s="1469"/>
      <c r="AL22" s="1469"/>
      <c r="AM22" s="1469"/>
      <c r="AN22" s="88"/>
      <c r="AO22" s="1466"/>
      <c r="AP22" s="1467"/>
      <c r="AQ22" s="1467"/>
      <c r="AR22" s="1467"/>
      <c r="AS22" s="1467"/>
      <c r="AT22" s="1467"/>
      <c r="AU22" s="1467"/>
      <c r="AV22" s="1467"/>
      <c r="AW22" s="1467"/>
      <c r="AX22" s="1467"/>
      <c r="AY22" s="1467"/>
      <c r="AZ22" s="1467"/>
      <c r="BA22" s="1467"/>
      <c r="BB22" s="1467"/>
      <c r="BC22" s="1467"/>
      <c r="BD22" s="1467"/>
      <c r="BE22" s="1467"/>
      <c r="BF22" s="1467"/>
      <c r="BG22" s="1467"/>
      <c r="BH22" s="1467"/>
      <c r="BI22" s="1467"/>
      <c r="BJ22" s="1467"/>
      <c r="BK22" s="1467"/>
      <c r="BL22" s="1467"/>
      <c r="BM22" s="1467"/>
      <c r="BN22" s="1467"/>
      <c r="BO22" s="1467"/>
      <c r="BP22" s="1467"/>
      <c r="BQ22" s="1467"/>
      <c r="BR22" s="1468"/>
    </row>
    <row r="23" spans="1:70" ht="14.1" customHeight="1">
      <c r="A23" s="266"/>
      <c r="B23" s="190"/>
      <c r="C23" s="37"/>
      <c r="D23" s="37"/>
      <c r="E23" s="179"/>
      <c r="F23" s="179"/>
      <c r="G23" s="179"/>
      <c r="H23" s="179"/>
      <c r="I23" s="179"/>
      <c r="J23" s="179"/>
      <c r="K23" s="179"/>
      <c r="L23" s="179"/>
      <c r="M23" s="179"/>
      <c r="N23" s="179"/>
      <c r="O23" s="179"/>
      <c r="P23" s="179"/>
      <c r="Q23" s="179"/>
      <c r="R23" s="179"/>
      <c r="S23" s="179"/>
      <c r="T23" s="179"/>
      <c r="U23" s="179"/>
      <c r="V23" s="179"/>
      <c r="W23" s="179"/>
      <c r="X23" s="179"/>
      <c r="Y23" s="848"/>
      <c r="Z23" s="191"/>
      <c r="AA23" s="228"/>
      <c r="AB23" s="1274"/>
      <c r="AC23" s="1469"/>
      <c r="AD23" s="1469"/>
      <c r="AE23" s="1469"/>
      <c r="AF23" s="1469"/>
      <c r="AG23" s="1469"/>
      <c r="AH23" s="1469"/>
      <c r="AI23" s="1469"/>
      <c r="AJ23" s="1469"/>
      <c r="AK23" s="1469"/>
      <c r="AL23" s="1469"/>
      <c r="AM23" s="1469"/>
      <c r="AN23" s="88"/>
      <c r="AO23" s="1466"/>
      <c r="AP23" s="1467"/>
      <c r="AQ23" s="1467"/>
      <c r="AR23" s="1467"/>
      <c r="AS23" s="1467"/>
      <c r="AT23" s="1467"/>
      <c r="AU23" s="1467"/>
      <c r="AV23" s="1467"/>
      <c r="AW23" s="1467"/>
      <c r="AX23" s="1467"/>
      <c r="AY23" s="1467"/>
      <c r="AZ23" s="1467"/>
      <c r="BA23" s="1467"/>
      <c r="BB23" s="1467"/>
      <c r="BC23" s="1467"/>
      <c r="BD23" s="1467"/>
      <c r="BE23" s="1467"/>
      <c r="BF23" s="1467"/>
      <c r="BG23" s="1467"/>
      <c r="BH23" s="1467"/>
      <c r="BI23" s="1467"/>
      <c r="BJ23" s="1467"/>
      <c r="BK23" s="1467"/>
      <c r="BL23" s="1467"/>
      <c r="BM23" s="1467"/>
      <c r="BN23" s="1467"/>
      <c r="BO23" s="1467"/>
      <c r="BP23" s="1467"/>
      <c r="BQ23" s="1467"/>
      <c r="BR23" s="1468"/>
    </row>
    <row r="24" spans="1:70" ht="14.1" customHeight="1">
      <c r="A24" s="266"/>
      <c r="B24" s="190"/>
      <c r="C24" s="37"/>
      <c r="D24" s="1173" t="s">
        <v>1318</v>
      </c>
      <c r="E24" s="179"/>
      <c r="F24" s="37"/>
      <c r="G24" s="37"/>
      <c r="H24" s="37"/>
      <c r="I24" s="37"/>
      <c r="J24" s="37"/>
      <c r="K24" s="37"/>
      <c r="L24" s="37"/>
      <c r="M24" s="37"/>
      <c r="N24" s="37"/>
      <c r="O24" s="37"/>
      <c r="P24" s="37"/>
      <c r="Q24" s="37"/>
      <c r="R24" s="37"/>
      <c r="S24" s="179"/>
      <c r="T24" s="179"/>
      <c r="U24" s="179"/>
      <c r="V24" s="179"/>
      <c r="W24" s="179"/>
      <c r="X24" s="179"/>
      <c r="Y24" s="37"/>
      <c r="Z24" s="191"/>
      <c r="AA24" s="228"/>
      <c r="AB24" s="1274"/>
      <c r="AC24" s="1469"/>
      <c r="AD24" s="1469"/>
      <c r="AE24" s="1469"/>
      <c r="AF24" s="1469"/>
      <c r="AG24" s="1469"/>
      <c r="AH24" s="1469"/>
      <c r="AI24" s="1469"/>
      <c r="AJ24" s="1469"/>
      <c r="AK24" s="1469"/>
      <c r="AL24" s="1469"/>
      <c r="AM24" s="1469"/>
      <c r="AN24" s="88"/>
      <c r="AO24" s="242" t="s">
        <v>216</v>
      </c>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134"/>
    </row>
    <row r="25" spans="1:70" ht="14.1" customHeight="1">
      <c r="A25" s="266"/>
      <c r="B25" s="190"/>
      <c r="C25" s="179"/>
      <c r="D25" s="37"/>
      <c r="E25" s="179"/>
      <c r="F25" s="37"/>
      <c r="G25" s="37"/>
      <c r="H25" s="37"/>
      <c r="I25" s="37"/>
      <c r="J25" s="37"/>
      <c r="K25" s="37"/>
      <c r="L25" s="37"/>
      <c r="M25" s="37"/>
      <c r="N25" s="37"/>
      <c r="O25" s="37"/>
      <c r="P25" s="37"/>
      <c r="Q25" s="848"/>
      <c r="R25" s="850"/>
      <c r="S25" s="850"/>
      <c r="T25" s="3"/>
      <c r="U25" s="851"/>
      <c r="V25" s="851"/>
      <c r="W25" s="848"/>
      <c r="X25" s="848"/>
      <c r="Y25" s="848"/>
      <c r="Z25" s="191"/>
      <c r="AA25" s="228"/>
      <c r="AB25" s="1274"/>
      <c r="AC25" s="1469"/>
      <c r="AD25" s="1469"/>
      <c r="AE25" s="1469"/>
      <c r="AF25" s="1469"/>
      <c r="AG25" s="1469"/>
      <c r="AH25" s="1469"/>
      <c r="AI25" s="1469"/>
      <c r="AJ25" s="1469"/>
      <c r="AK25" s="1469"/>
      <c r="AL25" s="1469"/>
      <c r="AM25" s="1469"/>
      <c r="AN25" s="88"/>
      <c r="AO25" s="1466" t="s">
        <v>217</v>
      </c>
      <c r="AP25" s="1467"/>
      <c r="AQ25" s="1467"/>
      <c r="AR25" s="1467"/>
      <c r="AS25" s="1467"/>
      <c r="AT25" s="1467"/>
      <c r="AU25" s="1467"/>
      <c r="AV25" s="1467"/>
      <c r="AW25" s="1467"/>
      <c r="AX25" s="1467"/>
      <c r="AY25" s="1467"/>
      <c r="AZ25" s="1467"/>
      <c r="BA25" s="1467"/>
      <c r="BB25" s="1467"/>
      <c r="BC25" s="1467"/>
      <c r="BD25" s="1467"/>
      <c r="BE25" s="1467"/>
      <c r="BF25" s="1467"/>
      <c r="BG25" s="1467"/>
      <c r="BH25" s="1467"/>
      <c r="BI25" s="1467"/>
      <c r="BJ25" s="1467"/>
      <c r="BK25" s="1467"/>
      <c r="BL25" s="1467"/>
      <c r="BM25" s="1467"/>
      <c r="BN25" s="1467"/>
      <c r="BO25" s="1467"/>
      <c r="BP25" s="1467"/>
      <c r="BQ25" s="1467"/>
      <c r="BR25" s="1468"/>
    </row>
    <row r="26" spans="1:70" ht="14.1" customHeight="1">
      <c r="A26" s="266"/>
      <c r="B26" s="190"/>
      <c r="C26" s="594"/>
      <c r="D26" s="1163" t="s">
        <v>1319</v>
      </c>
      <c r="E26" s="176"/>
      <c r="F26" s="176"/>
      <c r="G26" s="176"/>
      <c r="H26" s="848"/>
      <c r="I26" s="848"/>
      <c r="J26" s="848"/>
      <c r="K26" s="848"/>
      <c r="L26" s="37"/>
      <c r="M26" s="179"/>
      <c r="N26" s="37"/>
      <c r="O26" s="37"/>
      <c r="P26" s="176"/>
      <c r="Q26" s="176"/>
      <c r="R26" s="176"/>
      <c r="S26" s="176"/>
      <c r="T26" s="3"/>
      <c r="U26" s="851"/>
      <c r="V26" s="851"/>
      <c r="W26" s="848"/>
      <c r="X26" s="848"/>
      <c r="Y26" s="848"/>
      <c r="Z26" s="191"/>
      <c r="AA26" s="352"/>
      <c r="AB26" s="179"/>
      <c r="AC26" s="179"/>
      <c r="AD26" s="179"/>
      <c r="AE26" s="179"/>
      <c r="AF26" s="179"/>
      <c r="AG26" s="179"/>
      <c r="AH26" s="179"/>
      <c r="AI26" s="179"/>
      <c r="AJ26" s="179"/>
      <c r="AK26" s="179"/>
      <c r="AL26" s="179"/>
      <c r="AM26" s="193"/>
      <c r="AN26" s="88"/>
      <c r="AO26" s="1466"/>
      <c r="AP26" s="1467"/>
      <c r="AQ26" s="1467"/>
      <c r="AR26" s="1467"/>
      <c r="AS26" s="1467"/>
      <c r="AT26" s="1467"/>
      <c r="AU26" s="1467"/>
      <c r="AV26" s="1467"/>
      <c r="AW26" s="1467"/>
      <c r="AX26" s="1467"/>
      <c r="AY26" s="1467"/>
      <c r="AZ26" s="1467"/>
      <c r="BA26" s="1467"/>
      <c r="BB26" s="1467"/>
      <c r="BC26" s="1467"/>
      <c r="BD26" s="1467"/>
      <c r="BE26" s="1467"/>
      <c r="BF26" s="1467"/>
      <c r="BG26" s="1467"/>
      <c r="BH26" s="1467"/>
      <c r="BI26" s="1467"/>
      <c r="BJ26" s="1467"/>
      <c r="BK26" s="1467"/>
      <c r="BL26" s="1467"/>
      <c r="BM26" s="1467"/>
      <c r="BN26" s="1467"/>
      <c r="BO26" s="1467"/>
      <c r="BP26" s="1467"/>
      <c r="BQ26" s="1467"/>
      <c r="BR26" s="1468"/>
    </row>
    <row r="27" spans="1:70" ht="6.75" customHeight="1">
      <c r="A27" s="1078"/>
      <c r="B27" s="190"/>
      <c r="C27" s="1062"/>
      <c r="D27" s="1039"/>
      <c r="E27" s="176"/>
      <c r="F27" s="176"/>
      <c r="G27" s="176"/>
      <c r="H27" s="1039"/>
      <c r="I27" s="1039"/>
      <c r="J27" s="1039"/>
      <c r="K27" s="1039"/>
      <c r="L27" s="1085"/>
      <c r="M27" s="179"/>
      <c r="N27" s="1085"/>
      <c r="O27" s="1085"/>
      <c r="P27" s="176"/>
      <c r="Q27" s="176"/>
      <c r="R27" s="176"/>
      <c r="S27" s="176"/>
      <c r="T27" s="3"/>
      <c r="U27" s="1043"/>
      <c r="V27" s="1043"/>
      <c r="W27" s="1039"/>
      <c r="X27" s="1039"/>
      <c r="Y27" s="1039"/>
      <c r="Z27" s="191"/>
      <c r="AA27" s="352"/>
      <c r="AB27" s="179"/>
      <c r="AC27" s="179"/>
      <c r="AD27" s="179"/>
      <c r="AE27" s="179"/>
      <c r="AF27" s="179"/>
      <c r="AG27" s="179"/>
      <c r="AH27" s="179"/>
      <c r="AI27" s="179"/>
      <c r="AJ27" s="179"/>
      <c r="AK27" s="179"/>
      <c r="AL27" s="179"/>
      <c r="AM27" s="193"/>
      <c r="AN27" s="88"/>
      <c r="AO27" s="1466"/>
      <c r="AP27" s="1467"/>
      <c r="AQ27" s="1467"/>
      <c r="AR27" s="1467"/>
      <c r="AS27" s="1467"/>
      <c r="AT27" s="1467"/>
      <c r="AU27" s="1467"/>
      <c r="AV27" s="1467"/>
      <c r="AW27" s="1467"/>
      <c r="AX27" s="1467"/>
      <c r="AY27" s="1467"/>
      <c r="AZ27" s="1467"/>
      <c r="BA27" s="1467"/>
      <c r="BB27" s="1467"/>
      <c r="BC27" s="1467"/>
      <c r="BD27" s="1467"/>
      <c r="BE27" s="1467"/>
      <c r="BF27" s="1467"/>
      <c r="BG27" s="1467"/>
      <c r="BH27" s="1467"/>
      <c r="BI27" s="1467"/>
      <c r="BJ27" s="1467"/>
      <c r="BK27" s="1467"/>
      <c r="BL27" s="1467"/>
      <c r="BM27" s="1467"/>
      <c r="BN27" s="1467"/>
      <c r="BO27" s="1467"/>
      <c r="BP27" s="1467"/>
      <c r="BQ27" s="1467"/>
      <c r="BR27" s="1468"/>
    </row>
    <row r="28" spans="1:70" ht="14.1" customHeight="1">
      <c r="A28" s="266"/>
      <c r="B28" s="190"/>
      <c r="C28" s="176"/>
      <c r="D28" s="848" t="s">
        <v>218</v>
      </c>
      <c r="E28" s="176"/>
      <c r="F28" s="848"/>
      <c r="G28" s="156"/>
      <c r="H28" s="850"/>
      <c r="I28" s="850"/>
      <c r="J28" s="44"/>
      <c r="K28" s="49"/>
      <c r="L28" s="1090"/>
      <c r="M28" s="1064"/>
      <c r="N28" s="1064"/>
      <c r="O28" s="1064"/>
      <c r="P28" s="1064"/>
      <c r="Q28" s="1064"/>
      <c r="R28" s="1064"/>
      <c r="S28" s="1064"/>
      <c r="T28" s="1064"/>
      <c r="U28" s="1064"/>
      <c r="V28" s="1064"/>
      <c r="W28" s="1064"/>
      <c r="X28" s="1091"/>
      <c r="Y28" s="1091"/>
      <c r="Z28" s="191"/>
      <c r="AA28" s="352" t="s">
        <v>211</v>
      </c>
      <c r="AB28" s="1273" t="s">
        <v>219</v>
      </c>
      <c r="AC28" s="1273"/>
      <c r="AD28" s="1273"/>
      <c r="AE28" s="1273"/>
      <c r="AF28" s="1273"/>
      <c r="AG28" s="1273"/>
      <c r="AH28" s="1273"/>
      <c r="AI28" s="1273"/>
      <c r="AJ28" s="1273"/>
      <c r="AK28" s="1273"/>
      <c r="AL28" s="1273"/>
      <c r="AM28" s="1274"/>
      <c r="AN28" s="88"/>
      <c r="AO28" s="1470"/>
      <c r="AP28" s="1471"/>
      <c r="AQ28" s="1471"/>
      <c r="AR28" s="1471"/>
      <c r="AS28" s="1471"/>
      <c r="AT28" s="1471"/>
      <c r="AU28" s="1471"/>
      <c r="AV28" s="1471"/>
      <c r="AW28" s="1471"/>
      <c r="AX28" s="1471"/>
      <c r="AY28" s="1471"/>
      <c r="AZ28" s="1471"/>
      <c r="BA28" s="1471"/>
      <c r="BB28" s="1471"/>
      <c r="BC28" s="1471"/>
      <c r="BD28" s="1471"/>
      <c r="BE28" s="1471"/>
      <c r="BF28" s="1471"/>
      <c r="BG28" s="1471"/>
      <c r="BH28" s="1471"/>
      <c r="BI28" s="1471"/>
      <c r="BJ28" s="1471"/>
      <c r="BK28" s="1471"/>
      <c r="BL28" s="1471"/>
      <c r="BM28" s="1471"/>
      <c r="BN28" s="1471"/>
      <c r="BO28" s="1471"/>
      <c r="BP28" s="1471"/>
      <c r="BQ28" s="1471"/>
      <c r="BR28" s="1472"/>
    </row>
    <row r="29" spans="1:70" ht="14.1" customHeight="1">
      <c r="A29" s="266"/>
      <c r="B29" s="190"/>
      <c r="C29" s="848"/>
      <c r="D29" s="848"/>
      <c r="E29" s="848"/>
      <c r="F29" s="1061"/>
      <c r="G29" s="1061"/>
      <c r="H29" s="1061"/>
      <c r="I29" s="1061"/>
      <c r="J29" s="1061"/>
      <c r="K29" s="1061"/>
      <c r="L29" s="1061"/>
      <c r="M29" s="1061"/>
      <c r="N29" s="1061"/>
      <c r="O29" s="1061"/>
      <c r="P29" s="1061"/>
      <c r="Q29" s="1061"/>
      <c r="R29" s="1061"/>
      <c r="S29" s="1061"/>
      <c r="T29" s="1061"/>
      <c r="U29" s="1061"/>
      <c r="V29" s="1061"/>
      <c r="W29" s="1061"/>
      <c r="X29" s="1061"/>
      <c r="Y29" s="1061"/>
      <c r="Z29" s="179"/>
      <c r="AA29" s="879"/>
      <c r="AB29" s="1273"/>
      <c r="AC29" s="1273"/>
      <c r="AD29" s="1273"/>
      <c r="AE29" s="1273"/>
      <c r="AF29" s="1273"/>
      <c r="AG29" s="1273"/>
      <c r="AH29" s="1273"/>
      <c r="AI29" s="1273"/>
      <c r="AJ29" s="1273"/>
      <c r="AK29" s="1273"/>
      <c r="AL29" s="1273"/>
      <c r="AM29" s="1274"/>
      <c r="AN29" s="88"/>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row>
    <row r="30" spans="1:70" ht="14.1" customHeight="1">
      <c r="A30" s="266"/>
      <c r="B30" s="190"/>
      <c r="C30" s="848"/>
      <c r="D30" s="37" t="s">
        <v>220</v>
      </c>
      <c r="E30" s="38"/>
      <c r="F30" s="38"/>
      <c r="G30" s="38"/>
      <c r="H30" s="38"/>
      <c r="I30" s="176"/>
      <c r="J30" s="236"/>
      <c r="K30" s="832" t="s">
        <v>24</v>
      </c>
      <c r="L30" s="1200"/>
      <c r="M30" s="1200"/>
      <c r="N30" s="856" t="s">
        <v>97</v>
      </c>
      <c r="O30" s="848"/>
      <c r="P30" s="176"/>
      <c r="Q30" s="38"/>
      <c r="R30" s="44"/>
      <c r="S30" s="176"/>
      <c r="T30" s="176"/>
      <c r="U30" s="176"/>
      <c r="V30" s="176"/>
      <c r="W30" s="176"/>
      <c r="X30" s="176"/>
      <c r="Y30" s="176"/>
      <c r="Z30" s="179"/>
      <c r="AA30" s="198"/>
      <c r="AB30" s="1273"/>
      <c r="AC30" s="1273"/>
      <c r="AD30" s="1273"/>
      <c r="AE30" s="1273"/>
      <c r="AF30" s="1273"/>
      <c r="AG30" s="1273"/>
      <c r="AH30" s="1273"/>
      <c r="AI30" s="1273"/>
      <c r="AJ30" s="1273"/>
      <c r="AK30" s="1273"/>
      <c r="AL30" s="1273"/>
      <c r="AM30" s="1274"/>
      <c r="AN30" s="88"/>
    </row>
    <row r="31" spans="1:70" ht="14.1" customHeight="1">
      <c r="A31" s="266"/>
      <c r="B31" s="190"/>
      <c r="C31" s="848"/>
      <c r="D31" s="179"/>
      <c r="E31" s="38"/>
      <c r="F31" s="38"/>
      <c r="G31" s="38"/>
      <c r="H31" s="38"/>
      <c r="I31" s="38"/>
      <c r="J31" s="38"/>
      <c r="K31" s="38"/>
      <c r="L31" s="37"/>
      <c r="M31" s="38"/>
      <c r="N31" s="179"/>
      <c r="O31" s="179"/>
      <c r="P31" s="176"/>
      <c r="Q31" s="179"/>
      <c r="R31" s="44"/>
      <c r="S31" s="179"/>
      <c r="T31" s="176"/>
      <c r="U31" s="176"/>
      <c r="V31" s="848"/>
      <c r="W31" s="848"/>
      <c r="X31" s="848"/>
      <c r="Y31" s="45"/>
      <c r="Z31" s="179"/>
      <c r="AA31" s="198"/>
      <c r="AB31" s="1273"/>
      <c r="AC31" s="1273"/>
      <c r="AD31" s="1273"/>
      <c r="AE31" s="1273"/>
      <c r="AF31" s="1273"/>
      <c r="AG31" s="1273"/>
      <c r="AH31" s="1273"/>
      <c r="AI31" s="1273"/>
      <c r="AJ31" s="1273"/>
      <c r="AK31" s="1273"/>
      <c r="AL31" s="1273"/>
      <c r="AM31" s="1274"/>
      <c r="AN31" s="88"/>
    </row>
    <row r="32" spans="1:70" ht="14.1" customHeight="1">
      <c r="A32" s="266"/>
      <c r="B32" s="190"/>
      <c r="C32" s="848"/>
      <c r="D32" s="37" t="s">
        <v>221</v>
      </c>
      <c r="E32" s="176"/>
      <c r="F32" s="37"/>
      <c r="G32" s="38"/>
      <c r="H32" s="38"/>
      <c r="I32" s="38"/>
      <c r="J32" s="38"/>
      <c r="K32" s="38"/>
      <c r="L32" s="38"/>
      <c r="M32" s="37"/>
      <c r="N32" s="38"/>
      <c r="O32" s="38"/>
      <c r="P32" s="38"/>
      <c r="Q32" s="848"/>
      <c r="R32" s="850"/>
      <c r="S32" s="850"/>
      <c r="T32" s="3"/>
      <c r="U32" s="851"/>
      <c r="V32" s="851"/>
      <c r="W32" s="848"/>
      <c r="X32" s="848"/>
      <c r="Y32" s="848"/>
      <c r="Z32" s="179"/>
      <c r="AA32" s="198" t="s">
        <v>211</v>
      </c>
      <c r="AB32" s="1273" t="s">
        <v>699</v>
      </c>
      <c r="AC32" s="1273"/>
      <c r="AD32" s="1273"/>
      <c r="AE32" s="1273"/>
      <c r="AF32" s="1273"/>
      <c r="AG32" s="1273"/>
      <c r="AH32" s="1273"/>
      <c r="AI32" s="1273"/>
      <c r="AJ32" s="1273"/>
      <c r="AK32" s="1273"/>
      <c r="AL32" s="1273"/>
      <c r="AM32" s="1274"/>
      <c r="AN32" s="88"/>
      <c r="AO32" s="166"/>
    </row>
    <row r="33" spans="1:41" ht="14.1" customHeight="1">
      <c r="A33" s="266"/>
      <c r="B33" s="190"/>
      <c r="C33" s="37"/>
      <c r="D33" s="176"/>
      <c r="E33" s="848"/>
      <c r="F33" s="37"/>
      <c r="G33" s="37"/>
      <c r="H33" s="37"/>
      <c r="I33" s="37"/>
      <c r="J33" s="37"/>
      <c r="K33" s="37"/>
      <c r="L33" s="179"/>
      <c r="M33" s="37"/>
      <c r="N33" s="37"/>
      <c r="O33" s="37"/>
      <c r="P33" s="37"/>
      <c r="Q33" s="848"/>
      <c r="R33" s="850"/>
      <c r="S33" s="850"/>
      <c r="T33" s="3"/>
      <c r="U33" s="851"/>
      <c r="V33" s="851"/>
      <c r="W33" s="848"/>
      <c r="X33" s="848"/>
      <c r="Y33" s="848"/>
      <c r="Z33" s="179"/>
      <c r="AA33" s="228"/>
      <c r="AB33" s="1273"/>
      <c r="AC33" s="1273"/>
      <c r="AD33" s="1273"/>
      <c r="AE33" s="1273"/>
      <c r="AF33" s="1273"/>
      <c r="AG33" s="1273"/>
      <c r="AH33" s="1273"/>
      <c r="AI33" s="1273"/>
      <c r="AJ33" s="1273"/>
      <c r="AK33" s="1273"/>
      <c r="AL33" s="1273"/>
      <c r="AM33" s="1274"/>
      <c r="AN33" s="88"/>
    </row>
    <row r="34" spans="1:41" ht="14.1" customHeight="1">
      <c r="A34" s="266"/>
      <c r="B34" s="190"/>
      <c r="C34" s="848" t="s">
        <v>222</v>
      </c>
      <c r="D34" s="176"/>
      <c r="E34" s="848"/>
      <c r="F34" s="848"/>
      <c r="G34" s="848"/>
      <c r="H34" s="848"/>
      <c r="I34" s="848"/>
      <c r="J34" s="848"/>
      <c r="K34" s="848"/>
      <c r="L34" s="848"/>
      <c r="M34" s="848"/>
      <c r="N34" s="848"/>
      <c r="O34" s="850"/>
      <c r="P34" s="850"/>
      <c r="Q34" s="850"/>
      <c r="R34" s="850"/>
      <c r="S34" s="850"/>
      <c r="T34" s="850"/>
      <c r="U34" s="3"/>
      <c r="V34" s="850"/>
      <c r="W34" s="850"/>
      <c r="X34" s="848"/>
      <c r="Y34" s="848"/>
      <c r="Z34" s="176"/>
      <c r="AA34" s="352"/>
      <c r="AB34" s="1273"/>
      <c r="AC34" s="1273"/>
      <c r="AD34" s="1273"/>
      <c r="AE34" s="1273"/>
      <c r="AF34" s="1273"/>
      <c r="AG34" s="1273"/>
      <c r="AH34" s="1273"/>
      <c r="AI34" s="1273"/>
      <c r="AJ34" s="1273"/>
      <c r="AK34" s="1273"/>
      <c r="AL34" s="1273"/>
      <c r="AM34" s="1274"/>
      <c r="AN34" s="88"/>
    </row>
    <row r="35" spans="1:41" ht="14.1" customHeight="1">
      <c r="A35" s="266"/>
      <c r="B35" s="190"/>
      <c r="C35" s="848"/>
      <c r="D35" s="848" t="s">
        <v>223</v>
      </c>
      <c r="E35" s="176"/>
      <c r="F35" s="848"/>
      <c r="G35" s="176"/>
      <c r="H35" s="848"/>
      <c r="I35" s="848"/>
      <c r="J35" s="848"/>
      <c r="K35" s="848"/>
      <c r="L35" s="848"/>
      <c r="M35" s="848"/>
      <c r="N35" s="848"/>
      <c r="O35" s="848"/>
      <c r="P35" s="848"/>
      <c r="Q35" s="848"/>
      <c r="R35" s="850"/>
      <c r="S35" s="850"/>
      <c r="T35" s="3"/>
      <c r="U35" s="851"/>
      <c r="V35" s="851"/>
      <c r="W35" s="848"/>
      <c r="X35" s="848"/>
      <c r="Y35" s="848"/>
      <c r="Z35" s="179"/>
      <c r="AA35" s="877"/>
      <c r="AB35" s="1273"/>
      <c r="AC35" s="1273"/>
      <c r="AD35" s="1273"/>
      <c r="AE35" s="1273"/>
      <c r="AF35" s="1273"/>
      <c r="AG35" s="1273"/>
      <c r="AH35" s="1273"/>
      <c r="AI35" s="1273"/>
      <c r="AJ35" s="1273"/>
      <c r="AK35" s="1273"/>
      <c r="AL35" s="1273"/>
      <c r="AM35" s="1274"/>
      <c r="AN35" s="88"/>
    </row>
    <row r="36" spans="1:41" ht="14.1" customHeight="1">
      <c r="A36" s="266"/>
      <c r="B36" s="190"/>
      <c r="C36" s="848"/>
      <c r="D36" s="848" t="s">
        <v>225</v>
      </c>
      <c r="E36" s="176"/>
      <c r="F36" s="176"/>
      <c r="G36" s="156"/>
      <c r="H36" s="850"/>
      <c r="I36" s="850"/>
      <c r="J36" s="44"/>
      <c r="K36" s="49"/>
      <c r="L36" s="156"/>
      <c r="M36" s="848"/>
      <c r="N36" s="848"/>
      <c r="O36" s="848"/>
      <c r="P36" s="848"/>
      <c r="Q36" s="37"/>
      <c r="R36" s="44"/>
      <c r="S36" s="44"/>
      <c r="T36" s="44"/>
      <c r="U36" s="44"/>
      <c r="V36" s="44"/>
      <c r="W36" s="44"/>
      <c r="X36" s="44"/>
      <c r="Y36" s="848"/>
      <c r="Z36" s="179"/>
      <c r="AA36" s="877" t="s">
        <v>20</v>
      </c>
      <c r="AB36" s="1273" t="s">
        <v>224</v>
      </c>
      <c r="AC36" s="1273"/>
      <c r="AD36" s="1273"/>
      <c r="AE36" s="1273"/>
      <c r="AF36" s="1273"/>
      <c r="AG36" s="1273"/>
      <c r="AH36" s="1273"/>
      <c r="AI36" s="1273"/>
      <c r="AJ36" s="1273"/>
      <c r="AK36" s="1273"/>
      <c r="AL36" s="1273"/>
      <c r="AM36" s="1274"/>
      <c r="AN36" s="88"/>
    </row>
    <row r="37" spans="1:41" ht="6.75" customHeight="1">
      <c r="A37" s="1078"/>
      <c r="B37" s="190"/>
      <c r="C37" s="1039"/>
      <c r="D37" s="1039"/>
      <c r="E37" s="176"/>
      <c r="F37" s="176"/>
      <c r="G37" s="156"/>
      <c r="H37" s="1041"/>
      <c r="I37" s="1041"/>
      <c r="J37" s="44"/>
      <c r="K37" s="49"/>
      <c r="L37" s="156"/>
      <c r="M37" s="1039"/>
      <c r="N37" s="1039"/>
      <c r="O37" s="1039"/>
      <c r="P37" s="1039"/>
      <c r="Q37" s="1085"/>
      <c r="R37" s="44"/>
      <c r="S37" s="44"/>
      <c r="T37" s="44"/>
      <c r="U37" s="44"/>
      <c r="V37" s="44"/>
      <c r="W37" s="44"/>
      <c r="X37" s="44"/>
      <c r="Y37" s="1039"/>
      <c r="Z37" s="179"/>
      <c r="AA37" s="877"/>
      <c r="AB37" s="1273"/>
      <c r="AC37" s="1273"/>
      <c r="AD37" s="1273"/>
      <c r="AE37" s="1273"/>
      <c r="AF37" s="1273"/>
      <c r="AG37" s="1273"/>
      <c r="AH37" s="1273"/>
      <c r="AI37" s="1273"/>
      <c r="AJ37" s="1273"/>
      <c r="AK37" s="1273"/>
      <c r="AL37" s="1273"/>
      <c r="AM37" s="1274"/>
      <c r="AN37" s="88"/>
    </row>
    <row r="38" spans="1:41" ht="14.1" customHeight="1">
      <c r="A38" s="266"/>
      <c r="B38" s="190"/>
      <c r="C38" s="848"/>
      <c r="D38" s="848" t="s">
        <v>218</v>
      </c>
      <c r="E38" s="176"/>
      <c r="F38" s="848"/>
      <c r="G38" s="156"/>
      <c r="H38" s="850"/>
      <c r="I38" s="850"/>
      <c r="J38" s="44"/>
      <c r="K38" s="49"/>
      <c r="L38" s="1090"/>
      <c r="M38" s="1064"/>
      <c r="N38" s="1064"/>
      <c r="O38" s="1064"/>
      <c r="P38" s="1064"/>
      <c r="Q38" s="1064"/>
      <c r="R38" s="1064"/>
      <c r="S38" s="1064"/>
      <c r="T38" s="1064"/>
      <c r="U38" s="1064"/>
      <c r="V38" s="1064"/>
      <c r="W38" s="1064"/>
      <c r="X38" s="1091"/>
      <c r="Y38" s="1091"/>
      <c r="Z38" s="179"/>
      <c r="AA38" s="228"/>
      <c r="AB38" s="1273"/>
      <c r="AC38" s="1273"/>
      <c r="AD38" s="1273"/>
      <c r="AE38" s="1273"/>
      <c r="AF38" s="1273"/>
      <c r="AG38" s="1273"/>
      <c r="AH38" s="1273"/>
      <c r="AI38" s="1273"/>
      <c r="AJ38" s="1273"/>
      <c r="AK38" s="1273"/>
      <c r="AL38" s="1273"/>
      <c r="AM38" s="1274"/>
      <c r="AN38" s="88"/>
    </row>
    <row r="39" spans="1:41" ht="14.1" customHeight="1">
      <c r="A39" s="266"/>
      <c r="B39" s="190"/>
      <c r="C39" s="848"/>
      <c r="D39" s="848"/>
      <c r="E39" s="848"/>
      <c r="F39" s="1061"/>
      <c r="G39" s="1061"/>
      <c r="H39" s="1061"/>
      <c r="I39" s="1061"/>
      <c r="J39" s="1061"/>
      <c r="K39" s="1061"/>
      <c r="L39" s="1061"/>
      <c r="M39" s="1061"/>
      <c r="N39" s="1061"/>
      <c r="O39" s="1061"/>
      <c r="P39" s="1061"/>
      <c r="Q39" s="1061"/>
      <c r="R39" s="1061"/>
      <c r="S39" s="1061"/>
      <c r="T39" s="1061"/>
      <c r="U39" s="1061"/>
      <c r="V39" s="1061"/>
      <c r="W39" s="1061"/>
      <c r="X39" s="1061"/>
      <c r="Y39" s="1061"/>
      <c r="Z39" s="179"/>
      <c r="AA39" s="352"/>
      <c r="AB39" s="1273"/>
      <c r="AC39" s="1273"/>
      <c r="AD39" s="1273"/>
      <c r="AE39" s="1273"/>
      <c r="AF39" s="1273"/>
      <c r="AG39" s="1273"/>
      <c r="AH39" s="1273"/>
      <c r="AI39" s="1273"/>
      <c r="AJ39" s="1273"/>
      <c r="AK39" s="1273"/>
      <c r="AL39" s="1273"/>
      <c r="AM39" s="1274"/>
      <c r="AN39" s="88"/>
    </row>
    <row r="40" spans="1:41" ht="14.1" customHeight="1">
      <c r="A40" s="266"/>
      <c r="B40" s="190"/>
      <c r="C40" s="848"/>
      <c r="D40" s="37" t="s">
        <v>220</v>
      </c>
      <c r="E40" s="176"/>
      <c r="F40" s="38"/>
      <c r="G40" s="38"/>
      <c r="H40" s="38"/>
      <c r="I40" s="38"/>
      <c r="J40" s="176"/>
      <c r="K40" s="236"/>
      <c r="L40" s="832" t="s">
        <v>24</v>
      </c>
      <c r="M40" s="1200"/>
      <c r="N40" s="1200"/>
      <c r="O40" s="856" t="s">
        <v>97</v>
      </c>
      <c r="P40" s="848"/>
      <c r="Q40" s="38"/>
      <c r="R40" s="44"/>
      <c r="S40" s="176"/>
      <c r="T40" s="176"/>
      <c r="U40" s="176"/>
      <c r="V40" s="176"/>
      <c r="W40" s="176"/>
      <c r="X40" s="176"/>
      <c r="Y40" s="176"/>
      <c r="Z40" s="191"/>
      <c r="AA40" s="487"/>
      <c r="AB40" s="1273"/>
      <c r="AC40" s="1273"/>
      <c r="AD40" s="1273"/>
      <c r="AE40" s="1273"/>
      <c r="AF40" s="1273"/>
      <c r="AG40" s="1273"/>
      <c r="AH40" s="1273"/>
      <c r="AI40" s="1273"/>
      <c r="AJ40" s="1273"/>
      <c r="AK40" s="1273"/>
      <c r="AL40" s="1273"/>
      <c r="AM40" s="1274"/>
      <c r="AN40" s="88"/>
    </row>
    <row r="41" spans="1:41" ht="14.1" customHeight="1">
      <c r="A41" s="266"/>
      <c r="B41" s="190"/>
      <c r="C41" s="848"/>
      <c r="D41" s="179"/>
      <c r="E41" s="176"/>
      <c r="F41" s="38"/>
      <c r="G41" s="38"/>
      <c r="H41" s="38"/>
      <c r="I41" s="38"/>
      <c r="J41" s="38"/>
      <c r="K41" s="38"/>
      <c r="L41" s="38"/>
      <c r="M41" s="37"/>
      <c r="N41" s="38"/>
      <c r="O41" s="179"/>
      <c r="P41" s="179"/>
      <c r="Q41" s="179"/>
      <c r="R41" s="44"/>
      <c r="S41" s="179"/>
      <c r="T41" s="176"/>
      <c r="U41" s="176"/>
      <c r="V41" s="848"/>
      <c r="W41" s="848"/>
      <c r="X41" s="848"/>
      <c r="Y41" s="45"/>
      <c r="Z41" s="191"/>
      <c r="AA41" s="228"/>
      <c r="AB41" s="1273"/>
      <c r="AC41" s="1273"/>
      <c r="AD41" s="1273"/>
      <c r="AE41" s="1273"/>
      <c r="AF41" s="1273"/>
      <c r="AG41" s="1273"/>
      <c r="AH41" s="1273"/>
      <c r="AI41" s="1273"/>
      <c r="AJ41" s="1273"/>
      <c r="AK41" s="1273"/>
      <c r="AL41" s="1273"/>
      <c r="AM41" s="1274"/>
      <c r="AN41" s="88"/>
    </row>
    <row r="42" spans="1:41" ht="14.1" customHeight="1">
      <c r="A42" s="266"/>
      <c r="B42" s="190"/>
      <c r="C42" s="848"/>
      <c r="D42" s="37" t="s">
        <v>226</v>
      </c>
      <c r="E42" s="176"/>
      <c r="F42" s="37"/>
      <c r="G42" s="38"/>
      <c r="H42" s="38"/>
      <c r="I42" s="38"/>
      <c r="J42" s="38"/>
      <c r="K42" s="38"/>
      <c r="L42" s="38"/>
      <c r="M42" s="37"/>
      <c r="N42" s="38"/>
      <c r="O42" s="38"/>
      <c r="P42" s="38"/>
      <c r="Q42" s="848"/>
      <c r="R42" s="850"/>
      <c r="S42" s="850"/>
      <c r="T42" s="3"/>
      <c r="U42" s="851"/>
      <c r="V42" s="851"/>
      <c r="W42" s="848"/>
      <c r="X42" s="848"/>
      <c r="Y42" s="848"/>
      <c r="Z42" s="191"/>
      <c r="AA42" s="228"/>
      <c r="AB42" s="857"/>
      <c r="AC42" s="857"/>
      <c r="AD42" s="857"/>
      <c r="AE42" s="857"/>
      <c r="AF42" s="857"/>
      <c r="AG42" s="857"/>
      <c r="AH42" s="857"/>
      <c r="AI42" s="857"/>
      <c r="AJ42" s="857"/>
      <c r="AK42" s="857"/>
      <c r="AL42" s="857"/>
      <c r="AM42" s="880"/>
      <c r="AN42" s="88"/>
      <c r="AO42" s="166"/>
    </row>
    <row r="43" spans="1:41" ht="14.1" customHeight="1">
      <c r="A43" s="266"/>
      <c r="B43" s="190"/>
      <c r="C43" s="848"/>
      <c r="D43" s="37"/>
      <c r="E43" s="176"/>
      <c r="F43" s="179"/>
      <c r="G43" s="38"/>
      <c r="H43" s="38"/>
      <c r="I43" s="38"/>
      <c r="J43" s="38"/>
      <c r="K43" s="38"/>
      <c r="L43" s="38"/>
      <c r="M43" s="38"/>
      <c r="N43" s="38"/>
      <c r="O43" s="38"/>
      <c r="P43" s="38"/>
      <c r="Q43" s="37"/>
      <c r="R43" s="44"/>
      <c r="S43" s="44"/>
      <c r="T43" s="44"/>
      <c r="U43" s="44"/>
      <c r="V43" s="44"/>
      <c r="W43" s="44"/>
      <c r="X43" s="44"/>
      <c r="Y43" s="848"/>
      <c r="Z43" s="191"/>
      <c r="AA43" s="228"/>
      <c r="AB43" s="857"/>
      <c r="AC43" s="857"/>
      <c r="AD43" s="857"/>
      <c r="AE43" s="362"/>
      <c r="AF43" s="857"/>
      <c r="AG43" s="857"/>
      <c r="AH43" s="857"/>
      <c r="AI43" s="857"/>
      <c r="AJ43" s="857"/>
      <c r="AK43" s="857"/>
      <c r="AL43" s="857"/>
      <c r="AM43" s="881"/>
      <c r="AN43" s="88"/>
    </row>
    <row r="44" spans="1:41" ht="14.1" customHeight="1">
      <c r="A44" s="266"/>
      <c r="B44" s="190"/>
      <c r="C44" s="848"/>
      <c r="D44" s="37" t="s">
        <v>227</v>
      </c>
      <c r="E44" s="176"/>
      <c r="F44" s="37"/>
      <c r="G44" s="37"/>
      <c r="H44" s="37"/>
      <c r="I44" s="37"/>
      <c r="J44" s="37"/>
      <c r="K44" s="37"/>
      <c r="L44" s="37"/>
      <c r="M44" s="37"/>
      <c r="N44" s="37"/>
      <c r="O44" s="38"/>
      <c r="P44" s="37"/>
      <c r="Q44" s="37"/>
      <c r="R44" s="37"/>
      <c r="S44" s="37"/>
      <c r="T44" s="38"/>
      <c r="U44" s="37"/>
      <c r="V44" s="37"/>
      <c r="W44" s="37"/>
      <c r="X44" s="37"/>
      <c r="Y44" s="848"/>
      <c r="Z44" s="191"/>
      <c r="AA44" s="487"/>
      <c r="AB44" s="176"/>
      <c r="AC44" s="176"/>
      <c r="AD44" s="176"/>
      <c r="AE44" s="176"/>
      <c r="AF44" s="176"/>
      <c r="AG44" s="176"/>
      <c r="AH44" s="176"/>
      <c r="AI44" s="176"/>
      <c r="AJ44" s="176"/>
      <c r="AK44" s="176"/>
      <c r="AL44" s="176"/>
      <c r="AM44" s="193"/>
      <c r="AN44" s="88"/>
    </row>
    <row r="45" spans="1:41">
      <c r="B45" s="194"/>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91"/>
      <c r="AA45" s="487"/>
      <c r="AB45" s="176"/>
      <c r="AC45" s="176"/>
      <c r="AD45" s="176"/>
      <c r="AE45" s="176"/>
      <c r="AF45" s="176"/>
      <c r="AG45" s="176"/>
      <c r="AH45" s="176"/>
      <c r="AI45" s="176"/>
      <c r="AJ45" s="176"/>
      <c r="AK45" s="176"/>
      <c r="AL45" s="176"/>
      <c r="AM45" s="193"/>
      <c r="AN45" s="88"/>
    </row>
    <row r="46" spans="1:41" ht="14.1" customHeight="1">
      <c r="A46" s="266"/>
      <c r="B46" s="190"/>
      <c r="C46" s="37" t="s">
        <v>228</v>
      </c>
      <c r="D46" s="848"/>
      <c r="E46" s="37"/>
      <c r="F46" s="37"/>
      <c r="G46" s="37"/>
      <c r="H46" s="37"/>
      <c r="I46" s="37"/>
      <c r="J46" s="37"/>
      <c r="K46" s="37"/>
      <c r="L46" s="37"/>
      <c r="M46" s="179"/>
      <c r="N46" s="37"/>
      <c r="O46" s="37"/>
      <c r="P46" s="37"/>
      <c r="Q46" s="37"/>
      <c r="R46" s="44"/>
      <c r="S46" s="44"/>
      <c r="T46" s="44"/>
      <c r="U46" s="44"/>
      <c r="V46" s="44"/>
      <c r="W46" s="44"/>
      <c r="X46" s="44"/>
      <c r="Y46" s="848"/>
      <c r="Z46" s="191"/>
      <c r="AA46" s="228"/>
      <c r="AB46" s="45"/>
      <c r="AC46" s="345"/>
      <c r="AD46" s="345"/>
      <c r="AE46" s="45"/>
      <c r="AF46" s="45"/>
      <c r="AG46" s="45"/>
      <c r="AH46" s="857"/>
      <c r="AI46" s="857"/>
      <c r="AJ46" s="857"/>
      <c r="AK46" s="857"/>
      <c r="AL46" s="857"/>
      <c r="AM46" s="880"/>
      <c r="AN46" s="88"/>
    </row>
    <row r="47" spans="1:41" ht="14.1" customHeight="1">
      <c r="A47" s="266"/>
      <c r="B47" s="190"/>
      <c r="C47" s="37" t="s">
        <v>229</v>
      </c>
      <c r="D47" s="848"/>
      <c r="E47" s="37"/>
      <c r="F47" s="37"/>
      <c r="G47" s="37"/>
      <c r="H47" s="37"/>
      <c r="I47" s="37"/>
      <c r="J47" s="37"/>
      <c r="K47" s="37"/>
      <c r="L47" s="37"/>
      <c r="M47" s="179"/>
      <c r="N47" s="37"/>
      <c r="O47" s="37"/>
      <c r="P47" s="37"/>
      <c r="Q47" s="37"/>
      <c r="R47" s="44"/>
      <c r="S47" s="44"/>
      <c r="T47" s="44"/>
      <c r="U47" s="44"/>
      <c r="V47" s="44"/>
      <c r="W47" s="44"/>
      <c r="X47" s="44"/>
      <c r="Y47" s="848"/>
      <c r="Z47" s="191"/>
      <c r="AA47" s="228"/>
      <c r="AB47" s="45"/>
      <c r="AC47" s="345"/>
      <c r="AD47" s="345"/>
      <c r="AE47" s="45"/>
      <c r="AF47" s="45"/>
      <c r="AG47" s="45"/>
      <c r="AH47" s="857"/>
      <c r="AI47" s="857"/>
      <c r="AJ47" s="857"/>
      <c r="AK47" s="857"/>
      <c r="AL47" s="857"/>
      <c r="AM47" s="880"/>
      <c r="AN47" s="88"/>
    </row>
    <row r="48" spans="1:41" ht="14.1" customHeight="1">
      <c r="A48" s="266"/>
      <c r="B48" s="190"/>
      <c r="C48" s="37"/>
      <c r="D48" s="848"/>
      <c r="E48" s="37"/>
      <c r="F48" s="37"/>
      <c r="G48" s="37"/>
      <c r="H48" s="37"/>
      <c r="I48" s="37"/>
      <c r="J48" s="37"/>
      <c r="K48" s="37"/>
      <c r="L48" s="37"/>
      <c r="M48" s="179"/>
      <c r="N48" s="37"/>
      <c r="O48" s="37"/>
      <c r="P48" s="37"/>
      <c r="Q48" s="37"/>
      <c r="R48" s="44"/>
      <c r="S48" s="44"/>
      <c r="T48" s="1477"/>
      <c r="U48" s="1477"/>
      <c r="V48" s="1477"/>
      <c r="W48" s="1477"/>
      <c r="X48" s="1477"/>
      <c r="Y48" s="1477"/>
      <c r="Z48" s="882" t="s">
        <v>230</v>
      </c>
      <c r="AA48" s="228"/>
      <c r="AB48" s="45"/>
      <c r="AC48" s="345"/>
      <c r="AD48" s="345"/>
      <c r="AE48" s="45"/>
      <c r="AF48" s="45"/>
      <c r="AG48" s="45"/>
      <c r="AH48" s="857"/>
      <c r="AI48" s="857"/>
      <c r="AJ48" s="857"/>
      <c r="AK48" s="857"/>
      <c r="AL48" s="857"/>
      <c r="AM48" s="880"/>
      <c r="AN48" s="88"/>
    </row>
    <row r="49" spans="1:69" ht="14.1" customHeight="1">
      <c r="A49" s="266"/>
      <c r="B49" s="190"/>
      <c r="C49" s="37"/>
      <c r="D49" s="848"/>
      <c r="E49" s="37"/>
      <c r="F49" s="37"/>
      <c r="G49" s="37"/>
      <c r="H49" s="37"/>
      <c r="I49" s="37"/>
      <c r="J49" s="37"/>
      <c r="K49" s="37"/>
      <c r="L49" s="37"/>
      <c r="M49" s="179"/>
      <c r="N49" s="37"/>
      <c r="O49" s="37"/>
      <c r="P49" s="37"/>
      <c r="Q49" s="37"/>
      <c r="R49" s="44"/>
      <c r="S49" s="44"/>
      <c r="T49" s="44"/>
      <c r="U49" s="44"/>
      <c r="V49" s="44"/>
      <c r="W49" s="44"/>
      <c r="X49" s="44"/>
      <c r="Y49" s="848"/>
      <c r="Z49" s="191"/>
      <c r="AA49" s="228"/>
      <c r="AB49" s="45"/>
      <c r="AC49" s="345"/>
      <c r="AD49" s="345"/>
      <c r="AE49" s="45"/>
      <c r="AF49" s="45"/>
      <c r="AG49" s="45"/>
      <c r="AH49" s="857"/>
      <c r="AI49" s="857"/>
      <c r="AJ49" s="857"/>
      <c r="AK49" s="857"/>
      <c r="AL49" s="857"/>
      <c r="AM49" s="880"/>
      <c r="AN49" s="88"/>
    </row>
    <row r="50" spans="1:69" ht="14.1" customHeight="1">
      <c r="A50" s="266"/>
      <c r="B50" s="190"/>
      <c r="C50" s="848" t="s">
        <v>231</v>
      </c>
      <c r="D50" s="176"/>
      <c r="E50" s="37"/>
      <c r="F50" s="37"/>
      <c r="G50" s="37"/>
      <c r="H50" s="37"/>
      <c r="I50" s="37"/>
      <c r="J50" s="37"/>
      <c r="K50" s="37"/>
      <c r="L50" s="37"/>
      <c r="M50" s="179"/>
      <c r="N50" s="37"/>
      <c r="O50" s="37"/>
      <c r="P50" s="37"/>
      <c r="Q50" s="37"/>
      <c r="R50" s="44"/>
      <c r="S50" s="44"/>
      <c r="T50" s="44"/>
      <c r="U50" s="44"/>
      <c r="V50" s="44"/>
      <c r="W50" s="44"/>
      <c r="X50" s="44"/>
      <c r="Y50" s="848"/>
      <c r="Z50" s="191"/>
      <c r="AA50" s="228"/>
      <c r="AB50" s="45"/>
      <c r="AC50" s="345"/>
      <c r="AD50" s="345"/>
      <c r="AE50" s="45"/>
      <c r="AF50" s="45"/>
      <c r="AG50" s="45"/>
      <c r="AH50" s="857"/>
      <c r="AI50" s="857"/>
      <c r="AJ50" s="857"/>
      <c r="AK50" s="857"/>
      <c r="AL50" s="857"/>
      <c r="AM50" s="880"/>
      <c r="AN50" s="88"/>
      <c r="AO50" s="246" t="s">
        <v>776</v>
      </c>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row>
    <row r="51" spans="1:69" ht="14.1" customHeight="1">
      <c r="A51" s="266"/>
      <c r="B51" s="190"/>
      <c r="C51" s="37"/>
      <c r="D51" s="37" t="s">
        <v>232</v>
      </c>
      <c r="E51" s="176"/>
      <c r="F51" s="37"/>
      <c r="G51" s="37"/>
      <c r="H51" s="37"/>
      <c r="I51" s="37"/>
      <c r="J51" s="37"/>
      <c r="K51" s="37"/>
      <c r="L51" s="37"/>
      <c r="M51" s="179"/>
      <c r="N51" s="37"/>
      <c r="O51" s="37"/>
      <c r="P51" s="37"/>
      <c r="Q51" s="37"/>
      <c r="R51" s="44"/>
      <c r="S51" s="44"/>
      <c r="T51" s="44"/>
      <c r="U51" s="44"/>
      <c r="V51" s="44"/>
      <c r="W51" s="44"/>
      <c r="X51" s="44"/>
      <c r="Y51" s="848"/>
      <c r="Z51" s="191"/>
      <c r="AA51" s="228" t="s">
        <v>233</v>
      </c>
      <c r="AB51" s="45" t="s">
        <v>1226</v>
      </c>
      <c r="AC51" s="345"/>
      <c r="AD51" s="345"/>
      <c r="AE51" s="45"/>
      <c r="AF51" s="45"/>
      <c r="AG51" s="45"/>
      <c r="AH51" s="857"/>
      <c r="AI51" s="857"/>
      <c r="AJ51" s="857"/>
      <c r="AK51" s="857"/>
      <c r="AL51" s="857"/>
      <c r="AM51" s="880"/>
      <c r="AN51" s="88"/>
      <c r="AO51" s="1475" t="s">
        <v>777</v>
      </c>
      <c r="AP51" s="1475"/>
      <c r="AQ51" s="1475"/>
      <c r="AR51" s="1475"/>
      <c r="AS51" s="1475"/>
      <c r="AT51" s="1475"/>
      <c r="AU51" s="1475"/>
      <c r="AV51" s="1475"/>
      <c r="AW51" s="1475"/>
      <c r="AX51" s="1475"/>
      <c r="AY51" s="1475"/>
      <c r="AZ51" s="1475"/>
      <c r="BA51" s="1475"/>
      <c r="BB51" s="1475"/>
      <c r="BC51" s="1475"/>
      <c r="BD51" s="1475"/>
      <c r="BE51" s="1475"/>
      <c r="BF51" s="1475"/>
      <c r="BG51" s="1475"/>
      <c r="BH51" s="1475"/>
      <c r="BI51" s="1475"/>
      <c r="BJ51" s="1475"/>
      <c r="BK51" s="1475"/>
      <c r="BL51" s="1475"/>
      <c r="BM51" s="1475"/>
      <c r="BN51" s="1475"/>
      <c r="BO51" s="1475"/>
      <c r="BP51" s="1475"/>
      <c r="BQ51" s="1475"/>
    </row>
    <row r="52" spans="1:69" ht="14.1" customHeight="1">
      <c r="A52" s="266"/>
      <c r="B52" s="190"/>
      <c r="C52" s="37"/>
      <c r="D52" s="848"/>
      <c r="E52" s="37"/>
      <c r="F52" s="37"/>
      <c r="G52" s="37"/>
      <c r="H52" s="37"/>
      <c r="I52" s="37"/>
      <c r="J52" s="37"/>
      <c r="K52" s="37"/>
      <c r="L52" s="37"/>
      <c r="M52" s="179"/>
      <c r="N52" s="37"/>
      <c r="O52" s="37"/>
      <c r="P52" s="37"/>
      <c r="Q52" s="37"/>
      <c r="R52" s="44"/>
      <c r="S52" s="44"/>
      <c r="T52" s="44"/>
      <c r="U52" s="44"/>
      <c r="V52" s="44"/>
      <c r="W52" s="44"/>
      <c r="X52" s="44"/>
      <c r="Y52" s="848"/>
      <c r="Z52" s="191"/>
      <c r="AA52" s="228"/>
      <c r="AB52" s="45"/>
      <c r="AC52" s="345"/>
      <c r="AD52" s="345"/>
      <c r="AE52" s="45"/>
      <c r="AF52" s="45"/>
      <c r="AG52" s="45"/>
      <c r="AH52" s="857"/>
      <c r="AI52" s="857"/>
      <c r="AJ52" s="857"/>
      <c r="AK52" s="857"/>
      <c r="AL52" s="857"/>
      <c r="AM52" s="880"/>
      <c r="AN52" s="88"/>
      <c r="AO52" s="1475"/>
      <c r="AP52" s="1475"/>
      <c r="AQ52" s="1475"/>
      <c r="AR52" s="1475"/>
      <c r="AS52" s="1475"/>
      <c r="AT52" s="1475"/>
      <c r="AU52" s="1475"/>
      <c r="AV52" s="1475"/>
      <c r="AW52" s="1475"/>
      <c r="AX52" s="1475"/>
      <c r="AY52" s="1475"/>
      <c r="AZ52" s="1475"/>
      <c r="BA52" s="1475"/>
      <c r="BB52" s="1475"/>
      <c r="BC52" s="1475"/>
      <c r="BD52" s="1475"/>
      <c r="BE52" s="1475"/>
      <c r="BF52" s="1475"/>
      <c r="BG52" s="1475"/>
      <c r="BH52" s="1475"/>
      <c r="BI52" s="1475"/>
      <c r="BJ52" s="1475"/>
      <c r="BK52" s="1475"/>
      <c r="BL52" s="1475"/>
      <c r="BM52" s="1475"/>
      <c r="BN52" s="1475"/>
      <c r="BO52" s="1475"/>
      <c r="BP52" s="1475"/>
      <c r="BQ52" s="1475"/>
    </row>
    <row r="53" spans="1:69" ht="14.1" customHeight="1">
      <c r="A53" s="266"/>
      <c r="B53" s="190"/>
      <c r="C53" s="37"/>
      <c r="D53" s="848"/>
      <c r="E53" s="37"/>
      <c r="F53" s="37"/>
      <c r="G53" s="37"/>
      <c r="H53" s="37"/>
      <c r="I53" s="37"/>
      <c r="J53" s="37"/>
      <c r="K53" s="37"/>
      <c r="L53" s="37"/>
      <c r="M53" s="179"/>
      <c r="N53" s="37"/>
      <c r="O53" s="37"/>
      <c r="P53" s="37"/>
      <c r="Q53" s="37"/>
      <c r="R53" s="44"/>
      <c r="S53" s="44"/>
      <c r="T53" s="44"/>
      <c r="U53" s="44"/>
      <c r="V53" s="44"/>
      <c r="W53" s="44"/>
      <c r="X53" s="44"/>
      <c r="Y53" s="848"/>
      <c r="Z53" s="191"/>
      <c r="AA53" s="228"/>
      <c r="AB53" s="45"/>
      <c r="AC53" s="345"/>
      <c r="AD53" s="345"/>
      <c r="AE53" s="45"/>
      <c r="AF53" s="45"/>
      <c r="AG53" s="45"/>
      <c r="AH53" s="857"/>
      <c r="AI53" s="857"/>
      <c r="AJ53" s="857"/>
      <c r="AK53" s="857"/>
      <c r="AL53" s="857"/>
      <c r="AM53" s="880"/>
      <c r="AN53" s="88"/>
      <c r="AO53" s="1475"/>
      <c r="AP53" s="1475"/>
      <c r="AQ53" s="1475"/>
      <c r="AR53" s="1475"/>
      <c r="AS53" s="1475"/>
      <c r="AT53" s="1475"/>
      <c r="AU53" s="1475"/>
      <c r="AV53" s="1475"/>
      <c r="AW53" s="1475"/>
      <c r="AX53" s="1475"/>
      <c r="AY53" s="1475"/>
      <c r="AZ53" s="1475"/>
      <c r="BA53" s="1475"/>
      <c r="BB53" s="1475"/>
      <c r="BC53" s="1475"/>
      <c r="BD53" s="1475"/>
      <c r="BE53" s="1475"/>
      <c r="BF53" s="1475"/>
      <c r="BG53" s="1475"/>
      <c r="BH53" s="1475"/>
      <c r="BI53" s="1475"/>
      <c r="BJ53" s="1475"/>
      <c r="BK53" s="1475"/>
      <c r="BL53" s="1475"/>
      <c r="BM53" s="1475"/>
      <c r="BN53" s="1475"/>
      <c r="BO53" s="1475"/>
      <c r="BP53" s="1475"/>
      <c r="BQ53" s="1475"/>
    </row>
    <row r="54" spans="1:69" ht="14.1" customHeight="1">
      <c r="A54" s="266"/>
      <c r="B54" s="190"/>
      <c r="C54" s="37" t="s">
        <v>234</v>
      </c>
      <c r="D54" s="848"/>
      <c r="E54" s="37"/>
      <c r="F54" s="37"/>
      <c r="G54" s="37"/>
      <c r="H54" s="37"/>
      <c r="I54" s="37"/>
      <c r="J54" s="37"/>
      <c r="K54" s="37"/>
      <c r="L54" s="37"/>
      <c r="M54" s="179"/>
      <c r="N54" s="37"/>
      <c r="O54" s="37"/>
      <c r="P54" s="37"/>
      <c r="Q54" s="37"/>
      <c r="R54" s="44"/>
      <c r="S54" s="44"/>
      <c r="T54" s="44"/>
      <c r="U54" s="44"/>
      <c r="V54" s="44"/>
      <c r="W54" s="44"/>
      <c r="X54" s="44"/>
      <c r="Y54" s="848"/>
      <c r="Z54" s="191"/>
      <c r="AA54" s="228"/>
      <c r="AB54" s="45"/>
      <c r="AC54" s="345"/>
      <c r="AD54" s="345"/>
      <c r="AE54" s="45"/>
      <c r="AF54" s="45"/>
      <c r="AG54" s="45"/>
      <c r="AH54" s="857"/>
      <c r="AI54" s="857"/>
      <c r="AJ54" s="857"/>
      <c r="AK54" s="857"/>
      <c r="AL54" s="857"/>
      <c r="AM54" s="880"/>
      <c r="AN54" s="88"/>
      <c r="AO54" s="246" t="s">
        <v>778</v>
      </c>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1:69" ht="14.1" customHeight="1">
      <c r="A55" s="266"/>
      <c r="B55" s="190"/>
      <c r="C55" s="37" t="s">
        <v>235</v>
      </c>
      <c r="D55" s="848"/>
      <c r="E55" s="37"/>
      <c r="F55" s="37"/>
      <c r="G55" s="37"/>
      <c r="H55" s="37"/>
      <c r="I55" s="37"/>
      <c r="J55" s="37"/>
      <c r="K55" s="37"/>
      <c r="L55" s="37"/>
      <c r="M55" s="179"/>
      <c r="N55" s="37"/>
      <c r="O55" s="37"/>
      <c r="P55" s="37"/>
      <c r="Q55" s="37"/>
      <c r="R55" s="44"/>
      <c r="S55" s="44"/>
      <c r="T55" s="44"/>
      <c r="U55" s="44"/>
      <c r="V55" s="44"/>
      <c r="W55" s="44"/>
      <c r="X55" s="44"/>
      <c r="Y55" s="848"/>
      <c r="Z55" s="191"/>
      <c r="AA55" s="228"/>
      <c r="AB55" s="45"/>
      <c r="AC55" s="345"/>
      <c r="AD55" s="345"/>
      <c r="AE55" s="45"/>
      <c r="AF55" s="45"/>
      <c r="AG55" s="45"/>
      <c r="AH55" s="857"/>
      <c r="AI55" s="857"/>
      <c r="AJ55" s="857"/>
      <c r="AK55" s="857"/>
      <c r="AL55" s="857"/>
      <c r="AM55" s="880"/>
      <c r="AN55" s="88"/>
      <c r="AO55" s="1475" t="s">
        <v>779</v>
      </c>
      <c r="AP55" s="1476"/>
      <c r="AQ55" s="1476"/>
      <c r="AR55" s="1476"/>
      <c r="AS55" s="1476"/>
      <c r="AT55" s="1476"/>
      <c r="AU55" s="1476"/>
      <c r="AV55" s="1476"/>
      <c r="AW55" s="1476"/>
      <c r="AX55" s="1476"/>
      <c r="AY55" s="1476"/>
      <c r="AZ55" s="1476"/>
      <c r="BA55" s="1476"/>
      <c r="BB55" s="1476"/>
      <c r="BC55" s="1476"/>
      <c r="BD55" s="1476"/>
      <c r="BE55" s="1476"/>
      <c r="BF55" s="1476"/>
      <c r="BG55" s="1476"/>
      <c r="BH55" s="1476"/>
      <c r="BI55" s="1476"/>
      <c r="BJ55" s="1476"/>
      <c r="BK55" s="1476"/>
      <c r="BL55" s="1476"/>
      <c r="BM55" s="1476"/>
      <c r="BN55" s="1476"/>
      <c r="BO55" s="1476"/>
      <c r="BP55" s="1476"/>
      <c r="BQ55" s="1476"/>
    </row>
    <row r="56" spans="1:69" ht="14.1" customHeight="1">
      <c r="A56" s="266"/>
      <c r="B56" s="190"/>
      <c r="C56" s="37"/>
      <c r="D56" s="848"/>
      <c r="E56" s="37"/>
      <c r="F56" s="37"/>
      <c r="G56" s="37"/>
      <c r="H56" s="37"/>
      <c r="I56" s="37"/>
      <c r="J56" s="37"/>
      <c r="K56" s="37"/>
      <c r="L56" s="37"/>
      <c r="M56" s="179"/>
      <c r="N56" s="37"/>
      <c r="O56" s="37"/>
      <c r="P56" s="37"/>
      <c r="Q56" s="37"/>
      <c r="R56" s="44"/>
      <c r="S56" s="44"/>
      <c r="T56" s="44"/>
      <c r="U56" s="44"/>
      <c r="V56" s="44"/>
      <c r="W56" s="44"/>
      <c r="X56" s="44"/>
      <c r="Y56" s="848"/>
      <c r="Z56" s="191"/>
      <c r="AA56" s="228" t="s">
        <v>236</v>
      </c>
      <c r="AB56" s="45" t="s">
        <v>237</v>
      </c>
      <c r="AC56" s="345"/>
      <c r="AD56" s="345"/>
      <c r="AE56" s="45"/>
      <c r="AF56" s="45"/>
      <c r="AG56" s="45"/>
      <c r="AH56" s="857"/>
      <c r="AI56" s="857"/>
      <c r="AJ56" s="857"/>
      <c r="AK56" s="857"/>
      <c r="AL56" s="857"/>
      <c r="AM56" s="880"/>
      <c r="AN56" s="88"/>
      <c r="AO56" s="1476"/>
      <c r="AP56" s="1476"/>
      <c r="AQ56" s="1476"/>
      <c r="AR56" s="1476"/>
      <c r="AS56" s="1476"/>
      <c r="AT56" s="1476"/>
      <c r="AU56" s="1476"/>
      <c r="AV56" s="1476"/>
      <c r="AW56" s="1476"/>
      <c r="AX56" s="1476"/>
      <c r="AY56" s="1476"/>
      <c r="AZ56" s="1476"/>
      <c r="BA56" s="1476"/>
      <c r="BB56" s="1476"/>
      <c r="BC56" s="1476"/>
      <c r="BD56" s="1476"/>
      <c r="BE56" s="1476"/>
      <c r="BF56" s="1476"/>
      <c r="BG56" s="1476"/>
      <c r="BH56" s="1476"/>
      <c r="BI56" s="1476"/>
      <c r="BJ56" s="1476"/>
      <c r="BK56" s="1476"/>
      <c r="BL56" s="1476"/>
      <c r="BM56" s="1476"/>
      <c r="BN56" s="1476"/>
      <c r="BO56" s="1476"/>
      <c r="BP56" s="1476"/>
      <c r="BQ56" s="1476"/>
    </row>
    <row r="57" spans="1:69" ht="14.1" customHeight="1">
      <c r="A57" s="266"/>
      <c r="B57" s="190"/>
      <c r="C57" s="37"/>
      <c r="D57" s="848"/>
      <c r="E57" s="37"/>
      <c r="F57" s="37"/>
      <c r="G57" s="37"/>
      <c r="H57" s="37"/>
      <c r="I57" s="37"/>
      <c r="J57" s="37"/>
      <c r="K57" s="37"/>
      <c r="L57" s="37"/>
      <c r="M57" s="179"/>
      <c r="N57" s="37"/>
      <c r="O57" s="37"/>
      <c r="P57" s="37"/>
      <c r="Q57" s="37"/>
      <c r="R57" s="44"/>
      <c r="S57" s="44"/>
      <c r="T57" s="44"/>
      <c r="U57" s="44"/>
      <c r="V57" s="44"/>
      <c r="W57" s="44"/>
      <c r="X57" s="44"/>
      <c r="Y57" s="848"/>
      <c r="Z57" s="191"/>
      <c r="AA57" s="228"/>
      <c r="AB57" s="45"/>
      <c r="AC57" s="345"/>
      <c r="AD57" s="345"/>
      <c r="AE57" s="45"/>
      <c r="AF57" s="45"/>
      <c r="AG57" s="45"/>
      <c r="AH57" s="857"/>
      <c r="AI57" s="857"/>
      <c r="AJ57" s="857"/>
      <c r="AK57" s="857"/>
      <c r="AL57" s="857"/>
      <c r="AM57" s="880"/>
      <c r="AN57" s="88"/>
      <c r="AO57" s="246" t="s">
        <v>780</v>
      </c>
      <c r="AP57" s="52"/>
      <c r="AQ57" s="52"/>
      <c r="AR57" s="52"/>
      <c r="AS57" s="52"/>
      <c r="AT57" s="52"/>
      <c r="AU57" s="579"/>
      <c r="AV57" s="579"/>
      <c r="AW57" s="579"/>
      <c r="AX57" s="579"/>
      <c r="AY57" s="579"/>
      <c r="AZ57" s="579"/>
      <c r="BA57" s="579"/>
      <c r="BB57" s="579"/>
      <c r="BC57" s="579"/>
      <c r="BD57" s="579"/>
      <c r="BE57" s="579"/>
      <c r="BF57" s="579"/>
      <c r="BG57" s="579"/>
      <c r="BH57" s="579"/>
      <c r="BI57" s="579"/>
      <c r="BJ57" s="579"/>
      <c r="BK57" s="579"/>
      <c r="BL57" s="579"/>
      <c r="BM57" s="579"/>
      <c r="BN57" s="579"/>
      <c r="BO57" s="579"/>
      <c r="BP57" s="579"/>
      <c r="BQ57" s="579"/>
    </row>
    <row r="58" spans="1:69" ht="14.1" customHeight="1">
      <c r="A58" s="266"/>
      <c r="B58" s="190"/>
      <c r="C58" s="37" t="s">
        <v>238</v>
      </c>
      <c r="D58" s="848"/>
      <c r="E58" s="37"/>
      <c r="F58" s="37"/>
      <c r="G58" s="37"/>
      <c r="H58" s="37"/>
      <c r="I58" s="37"/>
      <c r="J58" s="37"/>
      <c r="K58" s="37"/>
      <c r="L58" s="37"/>
      <c r="M58" s="179"/>
      <c r="N58" s="37"/>
      <c r="O58" s="37"/>
      <c r="P58" s="37"/>
      <c r="Q58" s="37"/>
      <c r="R58" s="44"/>
      <c r="S58" s="44"/>
      <c r="T58" s="44"/>
      <c r="U58" s="44"/>
      <c r="V58" s="44"/>
      <c r="W58" s="44"/>
      <c r="X58" s="44"/>
      <c r="Y58" s="848"/>
      <c r="Z58" s="191"/>
      <c r="AA58" s="228"/>
      <c r="AB58" s="45"/>
      <c r="AC58" s="345"/>
      <c r="AD58" s="345"/>
      <c r="AE58" s="45"/>
      <c r="AF58" s="45"/>
      <c r="AG58" s="45"/>
      <c r="AH58" s="857"/>
      <c r="AI58" s="857"/>
      <c r="AJ58" s="857"/>
      <c r="AK58" s="857"/>
      <c r="AL58" s="857"/>
      <c r="AM58" s="880"/>
      <c r="AN58" s="88"/>
      <c r="AO58" s="1475" t="s">
        <v>781</v>
      </c>
      <c r="AP58" s="1476"/>
      <c r="AQ58" s="1476"/>
      <c r="AR58" s="1476"/>
      <c r="AS58" s="1476"/>
      <c r="AT58" s="1476"/>
      <c r="AU58" s="1476"/>
      <c r="AV58" s="1476"/>
      <c r="AW58" s="1476"/>
      <c r="AX58" s="1476"/>
      <c r="AY58" s="1476"/>
      <c r="AZ58" s="1476"/>
      <c r="BA58" s="1476"/>
      <c r="BB58" s="1476"/>
      <c r="BC58" s="1476"/>
      <c r="BD58" s="1476"/>
      <c r="BE58" s="1476"/>
      <c r="BF58" s="1476"/>
      <c r="BG58" s="1476"/>
      <c r="BH58" s="1476"/>
      <c r="BI58" s="1476"/>
      <c r="BJ58" s="1476"/>
      <c r="BK58" s="1476"/>
      <c r="BL58" s="1476"/>
      <c r="BM58" s="1476"/>
      <c r="BN58" s="1476"/>
      <c r="BO58" s="1476"/>
      <c r="BP58" s="1476"/>
      <c r="BQ58" s="1476"/>
    </row>
    <row r="59" spans="1:69">
      <c r="B59" s="194"/>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352"/>
      <c r="AB59" s="179"/>
      <c r="AC59" s="179"/>
      <c r="AD59" s="179"/>
      <c r="AE59" s="179"/>
      <c r="AF59" s="179"/>
      <c r="AG59" s="179"/>
      <c r="AH59" s="179"/>
      <c r="AI59" s="179"/>
      <c r="AJ59" s="179"/>
      <c r="AK59" s="179"/>
      <c r="AL59" s="179"/>
      <c r="AM59" s="193"/>
      <c r="AO59" s="1476"/>
      <c r="AP59" s="1476"/>
      <c r="AQ59" s="1476"/>
      <c r="AR59" s="1476"/>
      <c r="AS59" s="1476"/>
      <c r="AT59" s="1476"/>
      <c r="AU59" s="1476"/>
      <c r="AV59" s="1476"/>
      <c r="AW59" s="1476"/>
      <c r="AX59" s="1476"/>
      <c r="AY59" s="1476"/>
      <c r="AZ59" s="1476"/>
      <c r="BA59" s="1476"/>
      <c r="BB59" s="1476"/>
      <c r="BC59" s="1476"/>
      <c r="BD59" s="1476"/>
      <c r="BE59" s="1476"/>
      <c r="BF59" s="1476"/>
      <c r="BG59" s="1476"/>
      <c r="BH59" s="1476"/>
      <c r="BI59" s="1476"/>
      <c r="BJ59" s="1476"/>
      <c r="BK59" s="1476"/>
      <c r="BL59" s="1476"/>
      <c r="BM59" s="1476"/>
      <c r="BN59" s="1476"/>
      <c r="BO59" s="1476"/>
      <c r="BP59" s="1476"/>
      <c r="BQ59" s="1476"/>
    </row>
    <row r="60" spans="1:69">
      <c r="B60" s="194"/>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352"/>
      <c r="AB60" s="179"/>
      <c r="AC60" s="179"/>
      <c r="AD60" s="179"/>
      <c r="AE60" s="179"/>
      <c r="AF60" s="179"/>
      <c r="AG60" s="179"/>
      <c r="AH60" s="179"/>
      <c r="AI60" s="179"/>
      <c r="AJ60" s="179"/>
      <c r="AK60" s="179"/>
      <c r="AL60" s="179"/>
      <c r="AM60" s="193"/>
      <c r="AO60" s="1476"/>
      <c r="AP60" s="1476"/>
      <c r="AQ60" s="1476"/>
      <c r="AR60" s="1476"/>
      <c r="AS60" s="1476"/>
      <c r="AT60" s="1476"/>
      <c r="AU60" s="1476"/>
      <c r="AV60" s="1476"/>
      <c r="AW60" s="1476"/>
      <c r="AX60" s="1476"/>
      <c r="AY60" s="1476"/>
      <c r="AZ60" s="1476"/>
      <c r="BA60" s="1476"/>
      <c r="BB60" s="1476"/>
      <c r="BC60" s="1476"/>
      <c r="BD60" s="1476"/>
      <c r="BE60" s="1476"/>
      <c r="BF60" s="1476"/>
      <c r="BG60" s="1476"/>
      <c r="BH60" s="1476"/>
      <c r="BI60" s="1476"/>
      <c r="BJ60" s="1476"/>
      <c r="BK60" s="1476"/>
      <c r="BL60" s="1476"/>
      <c r="BM60" s="1476"/>
      <c r="BN60" s="1476"/>
      <c r="BO60" s="1476"/>
      <c r="BP60" s="1476"/>
      <c r="BQ60" s="1476"/>
    </row>
    <row r="61" spans="1:69" ht="12.75" thickBot="1">
      <c r="B61" s="883"/>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884"/>
      <c r="AB61" s="231"/>
      <c r="AC61" s="231"/>
      <c r="AD61" s="231"/>
      <c r="AE61" s="231"/>
      <c r="AF61" s="231"/>
      <c r="AG61" s="231"/>
      <c r="AH61" s="231"/>
      <c r="AI61" s="231"/>
      <c r="AJ61" s="231"/>
      <c r="AK61" s="231"/>
      <c r="AL61" s="231"/>
      <c r="AM61" s="885"/>
    </row>
  </sheetData>
  <mergeCells count="29">
    <mergeCell ref="AO58:BQ60"/>
    <mergeCell ref="T48:Y48"/>
    <mergeCell ref="AO51:BQ53"/>
    <mergeCell ref="L30:M30"/>
    <mergeCell ref="AB36:AM41"/>
    <mergeCell ref="M40:N40"/>
    <mergeCell ref="AO55:BQ56"/>
    <mergeCell ref="AB32:AM35"/>
    <mergeCell ref="AB14:AM16"/>
    <mergeCell ref="AO15:BR23"/>
    <mergeCell ref="L16:M16"/>
    <mergeCell ref="AB18:AM25"/>
    <mergeCell ref="Q20:R20"/>
    <mergeCell ref="AO25:BR28"/>
    <mergeCell ref="J21:U21"/>
    <mergeCell ref="AB28:AM31"/>
    <mergeCell ref="AB9:AM12"/>
    <mergeCell ref="AO10:BR13"/>
    <mergeCell ref="O11:P11"/>
    <mergeCell ref="Q11:R11"/>
    <mergeCell ref="S11:T11"/>
    <mergeCell ref="V11:W11"/>
    <mergeCell ref="B1:AM1"/>
    <mergeCell ref="B3:Z3"/>
    <mergeCell ref="AA3:AM3"/>
    <mergeCell ref="V7:W7"/>
    <mergeCell ref="S8:T8"/>
    <mergeCell ref="V8:W8"/>
    <mergeCell ref="AB5:AM8"/>
  </mergeCells>
  <phoneticPr fontId="3"/>
  <conditionalFormatting sqref="O20:O21">
    <cfRule type="containsBlanks" dxfId="7" priority="10">
      <formula>LEN(TRIM(O20))=0</formula>
    </cfRule>
  </conditionalFormatting>
  <conditionalFormatting sqref="Q20:R21">
    <cfRule type="containsBlanks" dxfId="6" priority="9">
      <formula>LEN(TRIM(Q20))=0</formula>
    </cfRule>
  </conditionalFormatting>
  <conditionalFormatting sqref="J30">
    <cfRule type="containsBlanks" dxfId="5" priority="4">
      <formula>LEN(TRIM(J30))=0</formula>
    </cfRule>
  </conditionalFormatting>
  <conditionalFormatting sqref="L30:M30">
    <cfRule type="containsBlanks" dxfId="4" priority="3">
      <formula>LEN(TRIM(L30))=0</formula>
    </cfRule>
  </conditionalFormatting>
  <conditionalFormatting sqref="K40">
    <cfRule type="containsBlanks" dxfId="3" priority="2">
      <formula>LEN(TRIM(K40))=0</formula>
    </cfRule>
  </conditionalFormatting>
  <conditionalFormatting sqref="M40:N40">
    <cfRule type="containsBlanks" dxfId="2" priority="1">
      <formula>LEN(TRIM(M40))=0</formula>
    </cfRule>
  </conditionalFormatting>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4</xdr:col>
                    <xdr:colOff>47625</xdr:colOff>
                    <xdr:row>8</xdr:row>
                    <xdr:rowOff>0</xdr:rowOff>
                  </from>
                  <to>
                    <xdr:col>5</xdr:col>
                    <xdr:colOff>95250</xdr:colOff>
                    <xdr:row>9</xdr:row>
                    <xdr:rowOff>28575</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4</xdr:col>
                    <xdr:colOff>47625</xdr:colOff>
                    <xdr:row>9</xdr:row>
                    <xdr:rowOff>0</xdr:rowOff>
                  </from>
                  <to>
                    <xdr:col>5</xdr:col>
                    <xdr:colOff>95250</xdr:colOff>
                    <xdr:row>10</xdr:row>
                    <xdr:rowOff>28575</xdr:rowOff>
                  </to>
                </anchor>
              </controlPr>
            </control>
          </mc:Choice>
        </mc:AlternateContent>
        <mc:AlternateContent xmlns:mc="http://schemas.openxmlformats.org/markup-compatibility/2006">
          <mc:Choice Requires="x14">
            <control shapeId="126979" r:id="rId6" name="Check Box 3">
              <controlPr defaultSize="0" autoFill="0" autoLine="0" autoPict="0">
                <anchor moveWithCells="1">
                  <from>
                    <xdr:col>16</xdr:col>
                    <xdr:colOff>152400</xdr:colOff>
                    <xdr:row>34</xdr:row>
                    <xdr:rowOff>0</xdr:rowOff>
                  </from>
                  <to>
                    <xdr:col>20</xdr:col>
                    <xdr:colOff>95250</xdr:colOff>
                    <xdr:row>35</xdr:row>
                    <xdr:rowOff>38100</xdr:rowOff>
                  </to>
                </anchor>
              </controlPr>
            </control>
          </mc:Choice>
        </mc:AlternateContent>
        <mc:AlternateContent xmlns:mc="http://schemas.openxmlformats.org/markup-compatibility/2006">
          <mc:Choice Requires="x14">
            <control shapeId="126980" r:id="rId7" name="Check Box 4">
              <controlPr defaultSize="0" autoFill="0" autoLine="0" autoPict="0">
                <anchor moveWithCells="1">
                  <from>
                    <xdr:col>21</xdr:col>
                    <xdr:colOff>19050</xdr:colOff>
                    <xdr:row>34</xdr:row>
                    <xdr:rowOff>0</xdr:rowOff>
                  </from>
                  <to>
                    <xdr:col>24</xdr:col>
                    <xdr:colOff>152400</xdr:colOff>
                    <xdr:row>35</xdr:row>
                    <xdr:rowOff>38100</xdr:rowOff>
                  </to>
                </anchor>
              </controlPr>
            </control>
          </mc:Choice>
        </mc:AlternateContent>
        <mc:AlternateContent xmlns:mc="http://schemas.openxmlformats.org/markup-compatibility/2006">
          <mc:Choice Requires="x14">
            <control shapeId="126981" r:id="rId8" name="Check Box 5">
              <controlPr defaultSize="0" autoFill="0" autoLine="0" autoPict="0">
                <anchor moveWithCells="1">
                  <from>
                    <xdr:col>16</xdr:col>
                    <xdr:colOff>152400</xdr:colOff>
                    <xdr:row>41</xdr:row>
                    <xdr:rowOff>0</xdr:rowOff>
                  </from>
                  <to>
                    <xdr:col>20</xdr:col>
                    <xdr:colOff>95250</xdr:colOff>
                    <xdr:row>42</xdr:row>
                    <xdr:rowOff>38100</xdr:rowOff>
                  </to>
                </anchor>
              </controlPr>
            </control>
          </mc:Choice>
        </mc:AlternateContent>
        <mc:AlternateContent xmlns:mc="http://schemas.openxmlformats.org/markup-compatibility/2006">
          <mc:Choice Requires="x14">
            <control shapeId="126982" r:id="rId9" name="Check Box 6">
              <controlPr defaultSize="0" autoFill="0" autoLine="0" autoPict="0">
                <anchor moveWithCells="1">
                  <from>
                    <xdr:col>21</xdr:col>
                    <xdr:colOff>19050</xdr:colOff>
                    <xdr:row>41</xdr:row>
                    <xdr:rowOff>0</xdr:rowOff>
                  </from>
                  <to>
                    <xdr:col>24</xdr:col>
                    <xdr:colOff>152400</xdr:colOff>
                    <xdr:row>42</xdr:row>
                    <xdr:rowOff>38100</xdr:rowOff>
                  </to>
                </anchor>
              </controlPr>
            </control>
          </mc:Choice>
        </mc:AlternateContent>
        <mc:AlternateContent xmlns:mc="http://schemas.openxmlformats.org/markup-compatibility/2006">
          <mc:Choice Requires="x14">
            <control shapeId="126983" r:id="rId10" name="Check Box 7">
              <controlPr defaultSize="0" autoFill="0" autoLine="0" autoPict="0">
                <anchor moveWithCells="1">
                  <from>
                    <xdr:col>13</xdr:col>
                    <xdr:colOff>161925</xdr:colOff>
                    <xdr:row>42</xdr:row>
                    <xdr:rowOff>152400</xdr:rowOff>
                  </from>
                  <to>
                    <xdr:col>19</xdr:col>
                    <xdr:colOff>104775</xdr:colOff>
                    <xdr:row>44</xdr:row>
                    <xdr:rowOff>19050</xdr:rowOff>
                  </to>
                </anchor>
              </controlPr>
            </control>
          </mc:Choice>
        </mc:AlternateContent>
        <mc:AlternateContent xmlns:mc="http://schemas.openxmlformats.org/markup-compatibility/2006">
          <mc:Choice Requires="x14">
            <control shapeId="126984" r:id="rId11" name="Check Box 8">
              <controlPr defaultSize="0" autoFill="0" autoLine="0" autoPict="0">
                <anchor moveWithCells="1">
                  <from>
                    <xdr:col>20</xdr:col>
                    <xdr:colOff>28575</xdr:colOff>
                    <xdr:row>42</xdr:row>
                    <xdr:rowOff>152400</xdr:rowOff>
                  </from>
                  <to>
                    <xdr:col>25</xdr:col>
                    <xdr:colOff>161925</xdr:colOff>
                    <xdr:row>44</xdr:row>
                    <xdr:rowOff>19050</xdr:rowOff>
                  </to>
                </anchor>
              </controlPr>
            </control>
          </mc:Choice>
        </mc:AlternateContent>
        <mc:AlternateContent xmlns:mc="http://schemas.openxmlformats.org/markup-compatibility/2006">
          <mc:Choice Requires="x14">
            <control shapeId="126985" r:id="rId12" name="Check Box 9">
              <controlPr defaultSize="0" autoFill="0" autoLine="0" autoPict="0">
                <anchor moveWithCells="1">
                  <from>
                    <xdr:col>16</xdr:col>
                    <xdr:colOff>152400</xdr:colOff>
                    <xdr:row>18</xdr:row>
                    <xdr:rowOff>0</xdr:rowOff>
                  </from>
                  <to>
                    <xdr:col>20</xdr:col>
                    <xdr:colOff>95250</xdr:colOff>
                    <xdr:row>19</xdr:row>
                    <xdr:rowOff>38100</xdr:rowOff>
                  </to>
                </anchor>
              </controlPr>
            </control>
          </mc:Choice>
        </mc:AlternateContent>
        <mc:AlternateContent xmlns:mc="http://schemas.openxmlformats.org/markup-compatibility/2006">
          <mc:Choice Requires="x14">
            <control shapeId="126986" r:id="rId13" name="Check Box 10">
              <controlPr defaultSize="0" autoFill="0" autoLine="0" autoPict="0">
                <anchor moveWithCells="1">
                  <from>
                    <xdr:col>21</xdr:col>
                    <xdr:colOff>19050</xdr:colOff>
                    <xdr:row>18</xdr:row>
                    <xdr:rowOff>0</xdr:rowOff>
                  </from>
                  <to>
                    <xdr:col>24</xdr:col>
                    <xdr:colOff>152400</xdr:colOff>
                    <xdr:row>19</xdr:row>
                    <xdr:rowOff>38100</xdr:rowOff>
                  </to>
                </anchor>
              </controlPr>
            </control>
          </mc:Choice>
        </mc:AlternateContent>
        <mc:AlternateContent xmlns:mc="http://schemas.openxmlformats.org/markup-compatibility/2006">
          <mc:Choice Requires="x14">
            <control shapeId="126987" r:id="rId14" name="Check Box 11">
              <controlPr defaultSize="0" autoFill="0" autoLine="0" autoPict="0">
                <anchor moveWithCells="1">
                  <from>
                    <xdr:col>16</xdr:col>
                    <xdr:colOff>152400</xdr:colOff>
                    <xdr:row>21</xdr:row>
                    <xdr:rowOff>0</xdr:rowOff>
                  </from>
                  <to>
                    <xdr:col>20</xdr:col>
                    <xdr:colOff>95250</xdr:colOff>
                    <xdr:row>22</xdr:row>
                    <xdr:rowOff>28575</xdr:rowOff>
                  </to>
                </anchor>
              </controlPr>
            </control>
          </mc:Choice>
        </mc:AlternateContent>
        <mc:AlternateContent xmlns:mc="http://schemas.openxmlformats.org/markup-compatibility/2006">
          <mc:Choice Requires="x14">
            <control shapeId="126988" r:id="rId15" name="Check Box 12">
              <controlPr defaultSize="0" autoFill="0" autoLine="0" autoPict="0">
                <anchor moveWithCells="1">
                  <from>
                    <xdr:col>21</xdr:col>
                    <xdr:colOff>19050</xdr:colOff>
                    <xdr:row>21</xdr:row>
                    <xdr:rowOff>0</xdr:rowOff>
                  </from>
                  <to>
                    <xdr:col>24</xdr:col>
                    <xdr:colOff>152400</xdr:colOff>
                    <xdr:row>22</xdr:row>
                    <xdr:rowOff>28575</xdr:rowOff>
                  </to>
                </anchor>
              </controlPr>
            </control>
          </mc:Choice>
        </mc:AlternateContent>
        <mc:AlternateContent xmlns:mc="http://schemas.openxmlformats.org/markup-compatibility/2006">
          <mc:Choice Requires="x14">
            <control shapeId="126991" r:id="rId16" name="Check Box 15">
              <controlPr defaultSize="0" autoFill="0" autoLine="0" autoPict="0">
                <anchor moveWithCells="1">
                  <from>
                    <xdr:col>16</xdr:col>
                    <xdr:colOff>152400</xdr:colOff>
                    <xdr:row>12</xdr:row>
                    <xdr:rowOff>0</xdr:rowOff>
                  </from>
                  <to>
                    <xdr:col>20</xdr:col>
                    <xdr:colOff>95250</xdr:colOff>
                    <xdr:row>13</xdr:row>
                    <xdr:rowOff>38100</xdr:rowOff>
                  </to>
                </anchor>
              </controlPr>
            </control>
          </mc:Choice>
        </mc:AlternateContent>
        <mc:AlternateContent xmlns:mc="http://schemas.openxmlformats.org/markup-compatibility/2006">
          <mc:Choice Requires="x14">
            <control shapeId="126992" r:id="rId17" name="Check Box 16">
              <controlPr defaultSize="0" autoFill="0" autoLine="0" autoPict="0">
                <anchor moveWithCells="1">
                  <from>
                    <xdr:col>21</xdr:col>
                    <xdr:colOff>19050</xdr:colOff>
                    <xdr:row>12</xdr:row>
                    <xdr:rowOff>0</xdr:rowOff>
                  </from>
                  <to>
                    <xdr:col>24</xdr:col>
                    <xdr:colOff>152400</xdr:colOff>
                    <xdr:row>13</xdr:row>
                    <xdr:rowOff>38100</xdr:rowOff>
                  </to>
                </anchor>
              </controlPr>
            </control>
          </mc:Choice>
        </mc:AlternateContent>
        <mc:AlternateContent xmlns:mc="http://schemas.openxmlformats.org/markup-compatibility/2006">
          <mc:Choice Requires="x14">
            <control shapeId="126993" r:id="rId18" name="Check Box 17">
              <controlPr defaultSize="0" autoFill="0" autoLine="0" autoPict="0">
                <anchor moveWithCells="1">
                  <from>
                    <xdr:col>13</xdr:col>
                    <xdr:colOff>133350</xdr:colOff>
                    <xdr:row>14</xdr:row>
                    <xdr:rowOff>142875</xdr:rowOff>
                  </from>
                  <to>
                    <xdr:col>15</xdr:col>
                    <xdr:colOff>0</xdr:colOff>
                    <xdr:row>16</xdr:row>
                    <xdr:rowOff>0</xdr:rowOff>
                  </to>
                </anchor>
              </controlPr>
            </control>
          </mc:Choice>
        </mc:AlternateContent>
        <mc:AlternateContent xmlns:mc="http://schemas.openxmlformats.org/markup-compatibility/2006">
          <mc:Choice Requires="x14">
            <control shapeId="126994" r:id="rId19" name="Check Box 18">
              <controlPr defaultSize="0" autoFill="0" autoLine="0" autoPict="0">
                <anchor moveWithCells="1">
                  <from>
                    <xdr:col>13</xdr:col>
                    <xdr:colOff>133350</xdr:colOff>
                    <xdr:row>15</xdr:row>
                    <xdr:rowOff>142875</xdr:rowOff>
                  </from>
                  <to>
                    <xdr:col>15</xdr:col>
                    <xdr:colOff>0</xdr:colOff>
                    <xdr:row>17</xdr:row>
                    <xdr:rowOff>0</xdr:rowOff>
                  </to>
                </anchor>
              </controlPr>
            </control>
          </mc:Choice>
        </mc:AlternateContent>
        <mc:AlternateContent xmlns:mc="http://schemas.openxmlformats.org/markup-compatibility/2006">
          <mc:Choice Requires="x14">
            <control shapeId="126995" r:id="rId20" name="Check Box 19">
              <controlPr defaultSize="0" autoFill="0" autoLine="0" autoPict="0">
                <anchor moveWithCells="1">
                  <from>
                    <xdr:col>16</xdr:col>
                    <xdr:colOff>152400</xdr:colOff>
                    <xdr:row>31</xdr:row>
                    <xdr:rowOff>0</xdr:rowOff>
                  </from>
                  <to>
                    <xdr:col>20</xdr:col>
                    <xdr:colOff>95250</xdr:colOff>
                    <xdr:row>32</xdr:row>
                    <xdr:rowOff>38100</xdr:rowOff>
                  </to>
                </anchor>
              </controlPr>
            </control>
          </mc:Choice>
        </mc:AlternateContent>
        <mc:AlternateContent xmlns:mc="http://schemas.openxmlformats.org/markup-compatibility/2006">
          <mc:Choice Requires="x14">
            <control shapeId="126996" r:id="rId21" name="Check Box 20">
              <controlPr defaultSize="0" autoFill="0" autoLine="0" autoPict="0">
                <anchor moveWithCells="1">
                  <from>
                    <xdr:col>21</xdr:col>
                    <xdr:colOff>19050</xdr:colOff>
                    <xdr:row>31</xdr:row>
                    <xdr:rowOff>0</xdr:rowOff>
                  </from>
                  <to>
                    <xdr:col>24</xdr:col>
                    <xdr:colOff>152400</xdr:colOff>
                    <xdr:row>32</xdr:row>
                    <xdr:rowOff>38100</xdr:rowOff>
                  </to>
                </anchor>
              </controlPr>
            </control>
          </mc:Choice>
        </mc:AlternateContent>
        <mc:AlternateContent xmlns:mc="http://schemas.openxmlformats.org/markup-compatibility/2006">
          <mc:Choice Requires="x14">
            <control shapeId="126997" r:id="rId22" name="Check Box 21">
              <controlPr defaultSize="0" autoFill="0" autoLine="0" autoPict="0">
                <anchor moveWithCells="1">
                  <from>
                    <xdr:col>16</xdr:col>
                    <xdr:colOff>142875</xdr:colOff>
                    <xdr:row>22</xdr:row>
                    <xdr:rowOff>161925</xdr:rowOff>
                  </from>
                  <to>
                    <xdr:col>20</xdr:col>
                    <xdr:colOff>85725</xdr:colOff>
                    <xdr:row>24</xdr:row>
                    <xdr:rowOff>19050</xdr:rowOff>
                  </to>
                </anchor>
              </controlPr>
            </control>
          </mc:Choice>
        </mc:AlternateContent>
        <mc:AlternateContent xmlns:mc="http://schemas.openxmlformats.org/markup-compatibility/2006">
          <mc:Choice Requires="x14">
            <control shapeId="126998" r:id="rId23" name="Check Box 22">
              <controlPr defaultSize="0" autoFill="0" autoLine="0" autoPict="0">
                <anchor moveWithCells="1">
                  <from>
                    <xdr:col>21</xdr:col>
                    <xdr:colOff>9525</xdr:colOff>
                    <xdr:row>22</xdr:row>
                    <xdr:rowOff>161925</xdr:rowOff>
                  </from>
                  <to>
                    <xdr:col>24</xdr:col>
                    <xdr:colOff>142875</xdr:colOff>
                    <xdr:row>24</xdr:row>
                    <xdr:rowOff>19050</xdr:rowOff>
                  </to>
                </anchor>
              </controlPr>
            </control>
          </mc:Choice>
        </mc:AlternateContent>
        <mc:AlternateContent xmlns:mc="http://schemas.openxmlformats.org/markup-compatibility/2006">
          <mc:Choice Requires="x14">
            <control shapeId="126999" r:id="rId24" name="Check Box 23">
              <controlPr defaultSize="0" autoFill="0" autoLine="0" autoPict="0">
                <anchor moveWithCells="1">
                  <from>
                    <xdr:col>17</xdr:col>
                    <xdr:colOff>0</xdr:colOff>
                    <xdr:row>51</xdr:row>
                    <xdr:rowOff>0</xdr:rowOff>
                  </from>
                  <to>
                    <xdr:col>20</xdr:col>
                    <xdr:colOff>123825</xdr:colOff>
                    <xdr:row>52</xdr:row>
                    <xdr:rowOff>28575</xdr:rowOff>
                  </to>
                </anchor>
              </controlPr>
            </control>
          </mc:Choice>
        </mc:AlternateContent>
        <mc:AlternateContent xmlns:mc="http://schemas.openxmlformats.org/markup-compatibility/2006">
          <mc:Choice Requires="x14">
            <control shapeId="127000" r:id="rId25" name="Check Box 24">
              <controlPr defaultSize="0" autoFill="0" autoLine="0" autoPict="0">
                <anchor moveWithCells="1">
                  <from>
                    <xdr:col>21</xdr:col>
                    <xdr:colOff>47625</xdr:colOff>
                    <xdr:row>51</xdr:row>
                    <xdr:rowOff>0</xdr:rowOff>
                  </from>
                  <to>
                    <xdr:col>25</xdr:col>
                    <xdr:colOff>0</xdr:colOff>
                    <xdr:row>52</xdr:row>
                    <xdr:rowOff>28575</xdr:rowOff>
                  </to>
                </anchor>
              </controlPr>
            </control>
          </mc:Choice>
        </mc:AlternateContent>
        <mc:AlternateContent xmlns:mc="http://schemas.openxmlformats.org/markup-compatibility/2006">
          <mc:Choice Requires="x14">
            <control shapeId="127001" r:id="rId26" name="Check Box 25">
              <controlPr defaultSize="0" autoFill="0" autoLine="0" autoPict="0">
                <anchor moveWithCells="1">
                  <from>
                    <xdr:col>5</xdr:col>
                    <xdr:colOff>0</xdr:colOff>
                    <xdr:row>47</xdr:row>
                    <xdr:rowOff>0</xdr:rowOff>
                  </from>
                  <to>
                    <xdr:col>10</xdr:col>
                    <xdr:colOff>123825</xdr:colOff>
                    <xdr:row>48</xdr:row>
                    <xdr:rowOff>38100</xdr:rowOff>
                  </to>
                </anchor>
              </controlPr>
            </control>
          </mc:Choice>
        </mc:AlternateContent>
        <mc:AlternateContent xmlns:mc="http://schemas.openxmlformats.org/markup-compatibility/2006">
          <mc:Choice Requires="x14">
            <control shapeId="127002" r:id="rId27" name="Check Box 26">
              <controlPr defaultSize="0" autoFill="0" autoLine="0" autoPict="0">
                <anchor moveWithCells="1">
                  <from>
                    <xdr:col>9</xdr:col>
                    <xdr:colOff>152400</xdr:colOff>
                    <xdr:row>47</xdr:row>
                    <xdr:rowOff>0</xdr:rowOff>
                  </from>
                  <to>
                    <xdr:col>15</xdr:col>
                    <xdr:colOff>104775</xdr:colOff>
                    <xdr:row>48</xdr:row>
                    <xdr:rowOff>38100</xdr:rowOff>
                  </to>
                </anchor>
              </controlPr>
            </control>
          </mc:Choice>
        </mc:AlternateContent>
        <mc:AlternateContent xmlns:mc="http://schemas.openxmlformats.org/markup-compatibility/2006">
          <mc:Choice Requires="x14">
            <control shapeId="127003" r:id="rId28" name="Check Box 27">
              <controlPr defaultSize="0" autoFill="0" autoLine="0" autoPict="0">
                <anchor moveWithCells="1">
                  <from>
                    <xdr:col>14</xdr:col>
                    <xdr:colOff>123825</xdr:colOff>
                    <xdr:row>47</xdr:row>
                    <xdr:rowOff>0</xdr:rowOff>
                  </from>
                  <to>
                    <xdr:col>18</xdr:col>
                    <xdr:colOff>114300</xdr:colOff>
                    <xdr:row>48</xdr:row>
                    <xdr:rowOff>38100</xdr:rowOff>
                  </to>
                </anchor>
              </controlPr>
            </control>
          </mc:Choice>
        </mc:AlternateContent>
        <mc:AlternateContent xmlns:mc="http://schemas.openxmlformats.org/markup-compatibility/2006">
          <mc:Choice Requires="x14">
            <control shapeId="127004" r:id="rId29" name="Check Box 28">
              <controlPr defaultSize="0" autoFill="0" autoLine="0" autoPict="0">
                <anchor moveWithCells="1">
                  <from>
                    <xdr:col>4</xdr:col>
                    <xdr:colOff>0</xdr:colOff>
                    <xdr:row>55</xdr:row>
                    <xdr:rowOff>0</xdr:rowOff>
                  </from>
                  <to>
                    <xdr:col>10</xdr:col>
                    <xdr:colOff>85725</xdr:colOff>
                    <xdr:row>56</xdr:row>
                    <xdr:rowOff>38100</xdr:rowOff>
                  </to>
                </anchor>
              </controlPr>
            </control>
          </mc:Choice>
        </mc:AlternateContent>
        <mc:AlternateContent xmlns:mc="http://schemas.openxmlformats.org/markup-compatibility/2006">
          <mc:Choice Requires="x14">
            <control shapeId="127005" r:id="rId30" name="Check Box 29">
              <controlPr defaultSize="0" autoFill="0" autoLine="0" autoPict="0">
                <anchor moveWithCells="1">
                  <from>
                    <xdr:col>11</xdr:col>
                    <xdr:colOff>123825</xdr:colOff>
                    <xdr:row>55</xdr:row>
                    <xdr:rowOff>0</xdr:rowOff>
                  </from>
                  <to>
                    <xdr:col>18</xdr:col>
                    <xdr:colOff>142875</xdr:colOff>
                    <xdr:row>56</xdr:row>
                    <xdr:rowOff>38100</xdr:rowOff>
                  </to>
                </anchor>
              </controlPr>
            </control>
          </mc:Choice>
        </mc:AlternateContent>
        <mc:AlternateContent xmlns:mc="http://schemas.openxmlformats.org/markup-compatibility/2006">
          <mc:Choice Requires="x14">
            <control shapeId="127006" r:id="rId31" name="Check Box 30">
              <controlPr defaultSize="0" autoFill="0" autoLine="0" autoPict="0">
                <anchor moveWithCells="1">
                  <from>
                    <xdr:col>19</xdr:col>
                    <xdr:colOff>114300</xdr:colOff>
                    <xdr:row>55</xdr:row>
                    <xdr:rowOff>0</xdr:rowOff>
                  </from>
                  <to>
                    <xdr:col>23</xdr:col>
                    <xdr:colOff>104775</xdr:colOff>
                    <xdr:row>56</xdr:row>
                    <xdr:rowOff>38100</xdr:rowOff>
                  </to>
                </anchor>
              </controlPr>
            </control>
          </mc:Choice>
        </mc:AlternateContent>
        <mc:AlternateContent xmlns:mc="http://schemas.openxmlformats.org/markup-compatibility/2006">
          <mc:Choice Requires="x14">
            <control shapeId="127007" r:id="rId32" name="Check Box 31">
              <controlPr defaultSize="0" autoFill="0" autoLine="0" autoPict="0">
                <anchor moveWithCells="1">
                  <from>
                    <xdr:col>17</xdr:col>
                    <xdr:colOff>133350</xdr:colOff>
                    <xdr:row>58</xdr:row>
                    <xdr:rowOff>0</xdr:rowOff>
                  </from>
                  <to>
                    <xdr:col>21</xdr:col>
                    <xdr:colOff>76200</xdr:colOff>
                    <xdr:row>59</xdr:row>
                    <xdr:rowOff>38100</xdr:rowOff>
                  </to>
                </anchor>
              </controlPr>
            </control>
          </mc:Choice>
        </mc:AlternateContent>
        <mc:AlternateContent xmlns:mc="http://schemas.openxmlformats.org/markup-compatibility/2006">
          <mc:Choice Requires="x14">
            <control shapeId="127008" r:id="rId33" name="Check Box 32">
              <controlPr defaultSize="0" autoFill="0" autoLine="0" autoPict="0">
                <anchor moveWithCells="1">
                  <from>
                    <xdr:col>22</xdr:col>
                    <xdr:colOff>0</xdr:colOff>
                    <xdr:row>58</xdr:row>
                    <xdr:rowOff>0</xdr:rowOff>
                  </from>
                  <to>
                    <xdr:col>25</xdr:col>
                    <xdr:colOff>133350</xdr:colOff>
                    <xdr:row>59</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111"/>
  <sheetViews>
    <sheetView showGridLines="0" view="pageBreakPreview" zoomScale="55" zoomScaleNormal="100" zoomScaleSheetLayoutView="55" workbookViewId="0">
      <selection activeCell="AC10" sqref="AC10:AK10"/>
    </sheetView>
  </sheetViews>
  <sheetFormatPr defaultColWidth="8" defaultRowHeight="12"/>
  <cols>
    <col min="1" max="2" width="1.5" style="398" customWidth="1"/>
    <col min="3" max="27" width="2.375" style="398" customWidth="1"/>
    <col min="28" max="28" width="1.375" style="398" customWidth="1"/>
    <col min="29" max="29" width="2.375" style="398" customWidth="1"/>
    <col min="30" max="30" width="2.375" style="767" customWidth="1"/>
    <col min="31" max="36" width="2.375" style="398" customWidth="1"/>
    <col min="37" max="37" width="3.875" style="398" customWidth="1"/>
    <col min="38" max="39" width="2.375" style="398" customWidth="1"/>
    <col min="40" max="41" width="2.625" style="398" customWidth="1"/>
    <col min="42" max="98" width="2.375" style="398" customWidth="1"/>
    <col min="99" max="16384" width="8" style="398"/>
  </cols>
  <sheetData>
    <row r="1" spans="1:80" ht="14.1" customHeight="1">
      <c r="B1" s="1829" t="s">
        <v>528</v>
      </c>
      <c r="C1" s="1829"/>
      <c r="D1" s="1829"/>
      <c r="E1" s="1829"/>
      <c r="F1" s="1829"/>
      <c r="G1" s="1829"/>
      <c r="H1" s="1829"/>
      <c r="I1" s="1829"/>
      <c r="J1" s="745"/>
      <c r="K1" s="745"/>
      <c r="M1" s="745"/>
      <c r="N1" s="745"/>
      <c r="O1" s="1831" t="s">
        <v>959</v>
      </c>
      <c r="P1" s="1831"/>
      <c r="Q1" s="1831"/>
      <c r="R1" s="1831"/>
      <c r="S1" s="1831"/>
      <c r="T1" s="1831"/>
      <c r="U1" s="1831"/>
      <c r="V1" s="1831"/>
      <c r="W1" s="1831"/>
      <c r="X1" s="1831"/>
      <c r="Y1" s="1831"/>
      <c r="Z1" s="1831"/>
      <c r="AA1" s="1831"/>
      <c r="AB1" s="1831"/>
      <c r="AC1" s="1831"/>
      <c r="AD1" s="745"/>
      <c r="AE1" s="745"/>
      <c r="AF1" s="1831"/>
      <c r="AG1" s="1831"/>
      <c r="AH1" s="1831"/>
      <c r="AI1" s="1831"/>
      <c r="AJ1" s="1831"/>
      <c r="AK1" s="1831"/>
      <c r="AL1" s="1831"/>
      <c r="AM1" s="1831"/>
      <c r="AN1" s="1831"/>
      <c r="AO1" s="745"/>
      <c r="AQ1" s="624" t="s">
        <v>479</v>
      </c>
    </row>
    <row r="2" spans="1:80" ht="5.0999999999999996" customHeight="1" thickBot="1">
      <c r="B2" s="1830"/>
      <c r="C2" s="1830"/>
      <c r="D2" s="1830"/>
      <c r="E2" s="1830"/>
      <c r="F2" s="1830"/>
      <c r="G2" s="1830"/>
      <c r="H2" s="1830"/>
      <c r="I2" s="1830"/>
      <c r="AF2" s="1832"/>
      <c r="AG2" s="1832"/>
      <c r="AH2" s="1832"/>
      <c r="AI2" s="1832"/>
      <c r="AJ2" s="1832"/>
      <c r="AK2" s="1832"/>
      <c r="AL2" s="1832"/>
      <c r="AM2" s="1832"/>
      <c r="AN2" s="1832"/>
      <c r="AO2" s="625"/>
    </row>
    <row r="3" spans="1:80" ht="14.1" customHeight="1">
      <c r="B3" s="1833" t="s">
        <v>37</v>
      </c>
      <c r="C3" s="1834"/>
      <c r="D3" s="1834"/>
      <c r="E3" s="1834"/>
      <c r="F3" s="1834"/>
      <c r="G3" s="1834"/>
      <c r="H3" s="1834"/>
      <c r="I3" s="1834"/>
      <c r="J3" s="1834"/>
      <c r="K3" s="1834"/>
      <c r="L3" s="1834"/>
      <c r="M3" s="1834"/>
      <c r="N3" s="1834"/>
      <c r="O3" s="1834"/>
      <c r="P3" s="1834"/>
      <c r="Q3" s="1834"/>
      <c r="R3" s="1834"/>
      <c r="S3" s="1834"/>
      <c r="T3" s="1834"/>
      <c r="U3" s="1834"/>
      <c r="V3" s="1834"/>
      <c r="W3" s="1834"/>
      <c r="X3" s="1834"/>
      <c r="Y3" s="1834"/>
      <c r="Z3" s="1834"/>
      <c r="AA3" s="1835"/>
      <c r="AB3" s="1836" t="s">
        <v>6</v>
      </c>
      <c r="AC3" s="1834"/>
      <c r="AD3" s="1834"/>
      <c r="AE3" s="1834"/>
      <c r="AF3" s="1834"/>
      <c r="AG3" s="1834"/>
      <c r="AH3" s="1834"/>
      <c r="AI3" s="1834"/>
      <c r="AJ3" s="1834"/>
      <c r="AK3" s="1834"/>
      <c r="AL3" s="1834"/>
      <c r="AM3" s="1834"/>
      <c r="AN3" s="1837"/>
      <c r="AO3" s="626"/>
      <c r="AQ3" s="627" t="s">
        <v>480</v>
      </c>
      <c r="AR3" s="628"/>
      <c r="AS3" s="628"/>
      <c r="AT3" s="628"/>
      <c r="AU3" s="629"/>
      <c r="AV3" s="629"/>
      <c r="AW3" s="629"/>
      <c r="AX3" s="629"/>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30"/>
      <c r="BX3" s="630"/>
      <c r="BY3" s="630"/>
      <c r="BZ3" s="628"/>
    </row>
    <row r="4" spans="1:80" ht="6.95" customHeight="1">
      <c r="A4" s="624"/>
      <c r="B4" s="631"/>
      <c r="C4" s="632"/>
      <c r="D4" s="399"/>
      <c r="E4" s="399"/>
      <c r="F4" s="286"/>
      <c r="G4" s="286"/>
      <c r="H4" s="286"/>
      <c r="I4" s="286"/>
      <c r="J4" s="286"/>
      <c r="K4" s="286"/>
      <c r="L4" s="286"/>
      <c r="M4" s="286"/>
      <c r="N4" s="286"/>
      <c r="O4" s="286"/>
      <c r="P4" s="286"/>
      <c r="Q4" s="286"/>
      <c r="R4" s="286"/>
      <c r="S4" s="286"/>
      <c r="T4" s="286"/>
      <c r="U4" s="633"/>
      <c r="V4" s="633"/>
      <c r="W4" s="286"/>
      <c r="X4" s="633"/>
      <c r="Y4" s="633"/>
      <c r="Z4" s="633"/>
      <c r="AA4" s="286"/>
      <c r="AB4" s="1838"/>
      <c r="AC4" s="1629"/>
      <c r="AD4" s="747"/>
      <c r="AE4" s="286"/>
      <c r="AF4" s="286"/>
      <c r="AG4" s="286"/>
      <c r="AH4" s="286"/>
      <c r="AI4" s="286"/>
      <c r="AJ4" s="286"/>
      <c r="AK4" s="286"/>
      <c r="AL4" s="286"/>
      <c r="AM4" s="286"/>
      <c r="AN4" s="634"/>
      <c r="AO4" s="635"/>
      <c r="AR4" s="754"/>
      <c r="AS4" s="754"/>
      <c r="AT4" s="754"/>
      <c r="AU4" s="754"/>
      <c r="AV4" s="629"/>
      <c r="AW4" s="629"/>
      <c r="AX4" s="629"/>
      <c r="AY4" s="628"/>
      <c r="AZ4" s="628"/>
      <c r="BA4" s="636"/>
      <c r="BB4" s="636"/>
      <c r="BC4" s="636"/>
      <c r="BD4" s="636"/>
      <c r="BE4" s="636"/>
      <c r="BF4" s="636"/>
      <c r="BG4" s="628"/>
      <c r="BH4" s="628"/>
      <c r="BI4" s="628"/>
      <c r="BJ4" s="628"/>
      <c r="BK4" s="628"/>
      <c r="BL4" s="628"/>
      <c r="BM4" s="628"/>
      <c r="BN4" s="628"/>
      <c r="BO4" s="628"/>
      <c r="BP4" s="628"/>
      <c r="BQ4" s="628"/>
      <c r="BR4" s="628"/>
      <c r="BS4" s="628"/>
      <c r="BT4" s="628"/>
      <c r="BU4" s="628"/>
      <c r="BV4" s="628"/>
      <c r="BW4" s="630"/>
      <c r="BX4" s="630"/>
      <c r="BY4" s="630"/>
      <c r="BZ4" s="628"/>
    </row>
    <row r="5" spans="1:80" ht="14.1" customHeight="1">
      <c r="A5" s="624"/>
      <c r="B5" s="637" t="s">
        <v>1047</v>
      </c>
      <c r="C5" s="632"/>
      <c r="D5" s="632"/>
      <c r="E5" s="632"/>
      <c r="F5" s="632"/>
      <c r="G5" s="632"/>
      <c r="H5" s="632"/>
      <c r="I5" s="632"/>
      <c r="J5" s="632"/>
      <c r="K5" s="632"/>
      <c r="L5" s="286"/>
      <c r="M5" s="286"/>
      <c r="N5" s="286"/>
      <c r="O5" s="286"/>
      <c r="P5" s="286"/>
      <c r="Q5" s="286"/>
      <c r="R5" s="286"/>
      <c r="S5" s="286"/>
      <c r="T5" s="286"/>
      <c r="U5" s="638"/>
      <c r="V5" s="633"/>
      <c r="W5" s="286"/>
      <c r="X5" s="633"/>
      <c r="Y5" s="638"/>
      <c r="Z5" s="286"/>
      <c r="AA5" s="286"/>
      <c r="AB5" s="400"/>
      <c r="AC5" s="286"/>
      <c r="AD5" s="747"/>
      <c r="AE5" s="286"/>
      <c r="AF5" s="286"/>
      <c r="AG5" s="286"/>
      <c r="AH5" s="286"/>
      <c r="AI5" s="286"/>
      <c r="AJ5" s="286"/>
      <c r="AK5" s="286"/>
      <c r="AL5" s="286"/>
      <c r="AM5" s="286"/>
      <c r="AN5" s="634"/>
      <c r="AO5" s="635"/>
      <c r="AQ5" s="403" t="s">
        <v>1048</v>
      </c>
      <c r="AR5" s="397" t="s">
        <v>56</v>
      </c>
      <c r="AS5" s="397"/>
      <c r="AT5" s="397"/>
      <c r="AU5" s="401"/>
      <c r="AV5" s="401"/>
      <c r="AW5" s="1821" t="s">
        <v>1049</v>
      </c>
      <c r="AX5" s="1822"/>
      <c r="AY5" s="1822"/>
      <c r="AZ5" s="1822"/>
      <c r="BA5" s="1822"/>
      <c r="BB5" s="1822"/>
      <c r="BC5" s="1822"/>
      <c r="BD5" s="1822"/>
      <c r="BE5" s="1822"/>
      <c r="BF5" s="1822"/>
      <c r="BG5" s="1822"/>
      <c r="BH5" s="1822"/>
      <c r="BI5" s="1822"/>
      <c r="BJ5" s="1822"/>
      <c r="BK5" s="1822"/>
      <c r="BL5" s="1822"/>
      <c r="BM5" s="1822"/>
      <c r="BN5" s="1822"/>
      <c r="BO5" s="1822"/>
      <c r="BP5" s="1822"/>
      <c r="BQ5" s="1822"/>
      <c r="BR5" s="1822"/>
      <c r="BS5" s="1822"/>
      <c r="BT5" s="1822"/>
      <c r="BU5" s="1822"/>
      <c r="BV5" s="1822"/>
      <c r="BW5" s="1822"/>
      <c r="BX5" s="1822"/>
      <c r="BY5" s="1822"/>
      <c r="BZ5" s="1822"/>
      <c r="CA5" s="1822"/>
      <c r="CB5" s="1823"/>
    </row>
    <row r="6" spans="1:80" ht="13.5" customHeight="1">
      <c r="A6" s="624"/>
      <c r="B6" s="637"/>
      <c r="C6" s="632"/>
      <c r="D6" s="632"/>
      <c r="E6" s="632"/>
      <c r="F6" s="632"/>
      <c r="G6" s="632"/>
      <c r="H6" s="632"/>
      <c r="I6" s="632"/>
      <c r="J6" s="632"/>
      <c r="K6" s="632"/>
      <c r="L6" s="286"/>
      <c r="M6" s="286"/>
      <c r="N6" s="286"/>
      <c r="O6" s="286"/>
      <c r="P6" s="286"/>
      <c r="Q6" s="286"/>
      <c r="R6" s="286"/>
      <c r="S6" s="286"/>
      <c r="T6" s="286"/>
      <c r="U6" s="638"/>
      <c r="V6" s="633"/>
      <c r="W6" s="286"/>
      <c r="X6" s="633"/>
      <c r="Y6" s="638"/>
      <c r="Z6" s="286"/>
      <c r="AA6" s="286"/>
      <c r="AB6" s="400"/>
      <c r="AC6" s="286"/>
      <c r="AD6" s="747"/>
      <c r="AE6" s="286"/>
      <c r="AF6" s="286"/>
      <c r="AG6" s="286"/>
      <c r="AH6" s="286"/>
      <c r="AI6" s="286"/>
      <c r="AJ6" s="286"/>
      <c r="AK6" s="286"/>
      <c r="AL6" s="286"/>
      <c r="AM6" s="286"/>
      <c r="AN6" s="634"/>
      <c r="AO6" s="635"/>
      <c r="AQ6" s="403" t="s">
        <v>1050</v>
      </c>
      <c r="AR6" s="1824" t="s">
        <v>503</v>
      </c>
      <c r="AS6" s="1824"/>
      <c r="AT6" s="1824"/>
      <c r="AU6" s="1824"/>
      <c r="AV6" s="1824"/>
      <c r="AW6" s="1821" t="s">
        <v>1051</v>
      </c>
      <c r="AX6" s="1822"/>
      <c r="AY6" s="1822"/>
      <c r="AZ6" s="1822"/>
      <c r="BA6" s="1822"/>
      <c r="BB6" s="1822"/>
      <c r="BC6" s="1822"/>
      <c r="BD6" s="1822"/>
      <c r="BE6" s="1822"/>
      <c r="BF6" s="1822"/>
      <c r="BG6" s="1822"/>
      <c r="BH6" s="1822"/>
      <c r="BI6" s="1822"/>
      <c r="BJ6" s="1822"/>
      <c r="BK6" s="1822"/>
      <c r="BL6" s="1822"/>
      <c r="BM6" s="1822"/>
      <c r="BN6" s="1822"/>
      <c r="BO6" s="1822"/>
      <c r="BP6" s="1822"/>
      <c r="BQ6" s="1822"/>
      <c r="BR6" s="1822"/>
      <c r="BS6" s="1822"/>
      <c r="BT6" s="1822"/>
      <c r="BU6" s="1822"/>
      <c r="BV6" s="1822"/>
      <c r="BW6" s="1822"/>
      <c r="BX6" s="1822"/>
      <c r="BY6" s="1822"/>
      <c r="BZ6" s="1822"/>
      <c r="CA6" s="1822"/>
      <c r="CB6" s="1823"/>
    </row>
    <row r="7" spans="1:80" ht="14.1" customHeight="1">
      <c r="A7" s="624"/>
      <c r="B7" s="402"/>
      <c r="C7" s="287" t="s">
        <v>1052</v>
      </c>
      <c r="D7" s="287"/>
      <c r="E7" s="287"/>
      <c r="F7" s="287"/>
      <c r="G7" s="287"/>
      <c r="H7" s="287"/>
      <c r="I7" s="287"/>
      <c r="J7" s="287"/>
      <c r="K7" s="287"/>
      <c r="L7" s="287"/>
      <c r="M7" s="287"/>
      <c r="N7" s="287"/>
      <c r="O7" s="287"/>
      <c r="P7" s="287"/>
      <c r="Q7" s="287"/>
      <c r="R7" s="287"/>
      <c r="S7" s="287"/>
      <c r="T7" s="287"/>
      <c r="U7" s="287"/>
      <c r="V7" s="287"/>
      <c r="W7" s="287"/>
      <c r="X7" s="287"/>
      <c r="Y7" s="287"/>
      <c r="Z7" s="287"/>
      <c r="AA7" s="287"/>
      <c r="AB7" s="746"/>
      <c r="AC7" s="747"/>
      <c r="AD7" s="747"/>
      <c r="AE7" s="747"/>
      <c r="AF7" s="747"/>
      <c r="AG7" s="747"/>
      <c r="AH7" s="747"/>
      <c r="AI7" s="747"/>
      <c r="AJ7" s="747"/>
      <c r="AK7" s="286"/>
      <c r="AL7" s="286"/>
      <c r="AM7" s="286"/>
      <c r="AN7" s="634"/>
      <c r="AO7" s="635"/>
      <c r="AQ7" s="403" t="s">
        <v>1053</v>
      </c>
      <c r="AR7" s="397" t="s">
        <v>23</v>
      </c>
      <c r="AS7" s="397"/>
      <c r="AT7" s="397"/>
      <c r="AU7" s="401"/>
      <c r="AV7" s="401"/>
      <c r="AW7" s="1821" t="s">
        <v>1054</v>
      </c>
      <c r="AX7" s="1822"/>
      <c r="AY7" s="1822"/>
      <c r="AZ7" s="1822"/>
      <c r="BA7" s="1822"/>
      <c r="BB7" s="1822"/>
      <c r="BC7" s="1822"/>
      <c r="BD7" s="1822"/>
      <c r="BE7" s="1822"/>
      <c r="BF7" s="1822"/>
      <c r="BG7" s="1822"/>
      <c r="BH7" s="1822"/>
      <c r="BI7" s="1822"/>
      <c r="BJ7" s="1822"/>
      <c r="BK7" s="1822"/>
      <c r="BL7" s="1822"/>
      <c r="BM7" s="1822"/>
      <c r="BN7" s="1822"/>
      <c r="BO7" s="1822"/>
      <c r="BP7" s="1822"/>
      <c r="BQ7" s="1822"/>
      <c r="BR7" s="1822"/>
      <c r="BS7" s="1822"/>
      <c r="BT7" s="1822"/>
      <c r="BU7" s="1822"/>
      <c r="BV7" s="1822"/>
      <c r="BW7" s="1822"/>
      <c r="BX7" s="1822"/>
      <c r="BY7" s="1822"/>
      <c r="BZ7" s="1822"/>
      <c r="CA7" s="1822"/>
      <c r="CB7" s="1823"/>
    </row>
    <row r="8" spans="1:80" ht="14.1" customHeight="1">
      <c r="A8" s="624"/>
      <c r="B8" s="402"/>
      <c r="D8" s="15" t="s">
        <v>1055</v>
      </c>
      <c r="AB8" s="781"/>
      <c r="AC8" s="1825" t="s">
        <v>1056</v>
      </c>
      <c r="AD8" s="1825"/>
      <c r="AE8" s="1825"/>
      <c r="AF8" s="1825"/>
      <c r="AG8" s="1825"/>
      <c r="AH8" s="1825"/>
      <c r="AI8" s="1826"/>
      <c r="AJ8" s="1826"/>
      <c r="AK8" s="1827" t="s">
        <v>926</v>
      </c>
      <c r="AL8" s="1827"/>
      <c r="AM8" s="1827"/>
      <c r="AN8" s="1828"/>
      <c r="AO8" s="635"/>
      <c r="AQ8" s="398" t="s">
        <v>481</v>
      </c>
      <c r="AS8" s="624"/>
      <c r="BZ8" s="767"/>
    </row>
    <row r="9" spans="1:80" ht="17.25" customHeight="1">
      <c r="A9" s="624"/>
      <c r="B9" s="402"/>
      <c r="C9" s="399"/>
      <c r="D9" s="1809" t="s">
        <v>19</v>
      </c>
      <c r="E9" s="1810"/>
      <c r="F9" s="1810"/>
      <c r="G9" s="1757" t="s">
        <v>706</v>
      </c>
      <c r="H9" s="1758"/>
      <c r="I9" s="1758"/>
      <c r="J9" s="1758"/>
      <c r="K9" s="1758"/>
      <c r="L9" s="1758"/>
      <c r="M9" s="1758"/>
      <c r="N9" s="1758"/>
      <c r="O9" s="1758"/>
      <c r="P9" s="1758"/>
      <c r="Q9" s="1758"/>
      <c r="R9" s="1758"/>
      <c r="S9" s="1758"/>
      <c r="T9" s="1758"/>
      <c r="U9" s="1758"/>
      <c r="V9" s="1758"/>
      <c r="W9" s="1758"/>
      <c r="X9" s="1758"/>
      <c r="Y9" s="1758"/>
      <c r="Z9" s="1758"/>
      <c r="AA9" s="1758"/>
      <c r="AB9" s="1758"/>
      <c r="AC9" s="1758"/>
      <c r="AD9" s="1758"/>
      <c r="AE9" s="1758"/>
      <c r="AF9" s="1758"/>
      <c r="AG9" s="1758"/>
      <c r="AH9" s="1758"/>
      <c r="AI9" s="1758"/>
      <c r="AJ9" s="1758"/>
      <c r="AK9" s="1759"/>
      <c r="AL9" s="766"/>
      <c r="AM9" s="766"/>
      <c r="AN9" s="634"/>
      <c r="AO9" s="639"/>
      <c r="AQ9" s="628"/>
      <c r="AS9" s="628"/>
      <c r="AT9" s="628"/>
      <c r="AU9" s="628"/>
      <c r="AV9" s="628"/>
      <c r="AW9" s="628"/>
      <c r="AX9" s="628"/>
      <c r="AY9" s="628"/>
      <c r="AZ9" s="628"/>
      <c r="BA9" s="628"/>
      <c r="BB9" s="628"/>
      <c r="BC9" s="628"/>
      <c r="BD9" s="628"/>
      <c r="BE9" s="628"/>
      <c r="BF9" s="628"/>
      <c r="BG9" s="628"/>
      <c r="BH9" s="628"/>
      <c r="BI9" s="628"/>
      <c r="BJ9" s="628"/>
      <c r="BK9" s="628"/>
      <c r="BL9" s="628"/>
      <c r="BM9" s="628"/>
      <c r="BN9" s="628"/>
      <c r="BO9" s="628"/>
      <c r="BP9" s="628"/>
      <c r="BQ9" s="628"/>
      <c r="BR9" s="628"/>
      <c r="BS9" s="628"/>
      <c r="BT9" s="628"/>
      <c r="BU9" s="628"/>
      <c r="BV9" s="628"/>
      <c r="BW9" s="628"/>
      <c r="BX9" s="628"/>
      <c r="BY9" s="767"/>
      <c r="BZ9" s="767"/>
    </row>
    <row r="10" spans="1:80" ht="30" customHeight="1">
      <c r="A10" s="624"/>
      <c r="B10" s="402"/>
      <c r="C10" s="399"/>
      <c r="D10" s="1811"/>
      <c r="E10" s="1812"/>
      <c r="F10" s="1812"/>
      <c r="G10" s="1808" t="s">
        <v>708</v>
      </c>
      <c r="H10" s="1755"/>
      <c r="I10" s="1755"/>
      <c r="J10" s="1755"/>
      <c r="K10" s="1755"/>
      <c r="L10" s="1755"/>
      <c r="M10" s="1755"/>
      <c r="N10" s="1755"/>
      <c r="O10" s="1755"/>
      <c r="P10" s="1756"/>
      <c r="Q10" s="1815" t="s">
        <v>1263</v>
      </c>
      <c r="R10" s="1816"/>
      <c r="S10" s="1816"/>
      <c r="T10" s="1816"/>
      <c r="U10" s="1816"/>
      <c r="V10" s="1816"/>
      <c r="W10" s="1816"/>
      <c r="X10" s="1816"/>
      <c r="Y10" s="1816"/>
      <c r="Z10" s="1816"/>
      <c r="AA10" s="1816"/>
      <c r="AB10" s="1817"/>
      <c r="AC10" s="1818" t="s">
        <v>1264</v>
      </c>
      <c r="AD10" s="1480"/>
      <c r="AE10" s="1480"/>
      <c r="AF10" s="1480"/>
      <c r="AG10" s="1480"/>
      <c r="AH10" s="1480"/>
      <c r="AI10" s="1480"/>
      <c r="AJ10" s="1480"/>
      <c r="AK10" s="1481"/>
      <c r="AL10" s="766"/>
      <c r="AM10" s="766"/>
      <c r="AN10" s="640"/>
      <c r="AO10" s="635"/>
      <c r="AQ10" s="624" t="s">
        <v>482</v>
      </c>
      <c r="AR10" s="624"/>
      <c r="AS10" s="628"/>
      <c r="AT10" s="628"/>
      <c r="AU10" s="628"/>
      <c r="AV10" s="628"/>
      <c r="AW10" s="628"/>
      <c r="AX10" s="628"/>
      <c r="AY10" s="628"/>
      <c r="AZ10" s="628"/>
      <c r="BA10" s="628"/>
      <c r="BB10" s="628"/>
      <c r="BC10" s="628"/>
      <c r="BD10" s="628"/>
      <c r="BE10" s="628"/>
      <c r="BF10" s="628"/>
      <c r="BG10" s="641"/>
      <c r="BH10" s="641"/>
      <c r="BI10" s="628"/>
      <c r="BJ10" s="628"/>
      <c r="BK10" s="628"/>
      <c r="BL10" s="628"/>
      <c r="BM10" s="628"/>
      <c r="BN10" s="628"/>
      <c r="BO10" s="628"/>
      <c r="BP10" s="628"/>
      <c r="BQ10" s="628"/>
      <c r="BR10" s="628"/>
      <c r="BS10" s="628"/>
      <c r="BT10" s="628"/>
      <c r="BU10" s="628"/>
      <c r="BV10" s="628"/>
      <c r="BW10" s="628"/>
      <c r="BX10" s="628"/>
      <c r="BY10" s="767"/>
      <c r="BZ10" s="767"/>
    </row>
    <row r="11" spans="1:80" ht="14.1" customHeight="1">
      <c r="A11" s="624"/>
      <c r="B11" s="402"/>
      <c r="C11" s="399"/>
      <c r="D11" s="1811"/>
      <c r="E11" s="1812"/>
      <c r="F11" s="1812"/>
      <c r="G11" s="1761" t="s">
        <v>476</v>
      </c>
      <c r="H11" s="1762"/>
      <c r="I11" s="1762"/>
      <c r="J11" s="1763"/>
      <c r="K11" s="1767" t="s">
        <v>340</v>
      </c>
      <c r="L11" s="1768"/>
      <c r="M11" s="1768"/>
      <c r="N11" s="1768"/>
      <c r="O11" s="1768"/>
      <c r="P11" s="1769"/>
      <c r="Q11" s="1761" t="s">
        <v>476</v>
      </c>
      <c r="R11" s="1762"/>
      <c r="S11" s="1762"/>
      <c r="T11" s="1762"/>
      <c r="U11" s="1819" t="s">
        <v>340</v>
      </c>
      <c r="V11" s="1820"/>
      <c r="W11" s="1820"/>
      <c r="X11" s="1820"/>
      <c r="Y11" s="1820"/>
      <c r="Z11" s="1820"/>
      <c r="AA11" s="1820"/>
      <c r="AB11" s="1777"/>
      <c r="AC11" s="1761" t="s">
        <v>476</v>
      </c>
      <c r="AD11" s="1762"/>
      <c r="AE11" s="1763"/>
      <c r="AF11" s="1767" t="s">
        <v>340</v>
      </c>
      <c r="AG11" s="1768"/>
      <c r="AH11" s="1768"/>
      <c r="AI11" s="1768"/>
      <c r="AJ11" s="1768"/>
      <c r="AK11" s="1769"/>
      <c r="AL11" s="642"/>
      <c r="AM11" s="643"/>
      <c r="AN11" s="634"/>
      <c r="AO11" s="635"/>
      <c r="AQ11" s="398" t="s">
        <v>927</v>
      </c>
    </row>
    <row r="12" spans="1:80" ht="14.1" customHeight="1">
      <c r="A12" s="624"/>
      <c r="B12" s="402"/>
      <c r="C12" s="399"/>
      <c r="D12" s="1813"/>
      <c r="E12" s="1814"/>
      <c r="F12" s="1814"/>
      <c r="G12" s="529"/>
      <c r="H12" s="530"/>
      <c r="I12" s="1808" t="s">
        <v>751</v>
      </c>
      <c r="J12" s="1756"/>
      <c r="K12" s="1764" t="s">
        <v>477</v>
      </c>
      <c r="L12" s="1765"/>
      <c r="M12" s="1766"/>
      <c r="N12" s="1764" t="s">
        <v>23</v>
      </c>
      <c r="O12" s="1765"/>
      <c r="P12" s="1766"/>
      <c r="Q12" s="1764"/>
      <c r="R12" s="1765"/>
      <c r="S12" s="1765"/>
      <c r="T12" s="1765"/>
      <c r="U12" s="1761" t="s">
        <v>477</v>
      </c>
      <c r="V12" s="1762"/>
      <c r="W12" s="1762"/>
      <c r="X12" s="1762"/>
      <c r="Y12" s="1761" t="s">
        <v>23</v>
      </c>
      <c r="Z12" s="1762"/>
      <c r="AA12" s="1762"/>
      <c r="AB12" s="1763"/>
      <c r="AC12" s="1764"/>
      <c r="AD12" s="1765"/>
      <c r="AE12" s="1766"/>
      <c r="AF12" s="1764" t="s">
        <v>477</v>
      </c>
      <c r="AG12" s="1765"/>
      <c r="AH12" s="1766"/>
      <c r="AI12" s="1764" t="s">
        <v>23</v>
      </c>
      <c r="AJ12" s="1765"/>
      <c r="AK12" s="1766"/>
      <c r="AL12" s="642"/>
      <c r="AM12" s="643"/>
      <c r="AN12" s="634"/>
      <c r="AO12" s="635"/>
      <c r="AQ12" s="624" t="s">
        <v>484</v>
      </c>
      <c r="AR12" s="628"/>
      <c r="AS12" s="628"/>
      <c r="AT12" s="628"/>
      <c r="AU12" s="628"/>
      <c r="AV12" s="628"/>
      <c r="AW12" s="628"/>
      <c r="AX12" s="628"/>
      <c r="AY12" s="628"/>
      <c r="AZ12" s="628"/>
      <c r="BA12" s="628"/>
      <c r="BB12" s="628"/>
      <c r="BC12" s="628"/>
      <c r="BD12" s="628"/>
      <c r="BE12" s="628"/>
      <c r="BF12" s="628"/>
      <c r="BG12" s="641"/>
      <c r="BH12" s="641"/>
      <c r="BI12" s="628"/>
      <c r="BJ12" s="628"/>
      <c r="BK12" s="628"/>
      <c r="BL12" s="628"/>
      <c r="BM12" s="628"/>
      <c r="BN12" s="628"/>
      <c r="BO12" s="628"/>
      <c r="BP12" s="628"/>
      <c r="BQ12" s="628"/>
      <c r="BR12" s="628"/>
      <c r="BS12" s="628"/>
      <c r="BT12" s="628"/>
      <c r="BU12" s="628"/>
      <c r="BV12" s="628"/>
      <c r="BW12" s="628"/>
      <c r="BX12" s="628"/>
      <c r="BY12" s="767"/>
      <c r="BZ12" s="767"/>
      <c r="CB12" s="628"/>
    </row>
    <row r="13" spans="1:80" ht="14.1" customHeight="1">
      <c r="A13" s="624"/>
      <c r="B13" s="402"/>
      <c r="C13" s="399"/>
      <c r="D13" s="1740">
        <v>1</v>
      </c>
      <c r="E13" s="1741"/>
      <c r="F13" s="1741"/>
      <c r="G13" s="1740">
        <v>7</v>
      </c>
      <c r="H13" s="1753"/>
      <c r="I13" s="1797">
        <v>1</v>
      </c>
      <c r="J13" s="1798"/>
      <c r="K13" s="1740">
        <v>10</v>
      </c>
      <c r="L13" s="1741"/>
      <c r="M13" s="1753"/>
      <c r="N13" s="1740">
        <v>4</v>
      </c>
      <c r="O13" s="1741"/>
      <c r="P13" s="1753"/>
      <c r="Q13" s="1801"/>
      <c r="R13" s="1802"/>
      <c r="S13" s="1802"/>
      <c r="T13" s="1803"/>
      <c r="U13" s="1740">
        <v>1</v>
      </c>
      <c r="V13" s="1741"/>
      <c r="W13" s="1741"/>
      <c r="X13" s="1753"/>
      <c r="Y13" s="1740"/>
      <c r="Z13" s="1741"/>
      <c r="AA13" s="1741"/>
      <c r="AB13" s="1753"/>
      <c r="AC13" s="1740">
        <v>1</v>
      </c>
      <c r="AD13" s="1741"/>
      <c r="AE13" s="1753"/>
      <c r="AF13" s="1740"/>
      <c r="AG13" s="1741"/>
      <c r="AH13" s="1753"/>
      <c r="AI13" s="1740">
        <v>1</v>
      </c>
      <c r="AJ13" s="1741"/>
      <c r="AK13" s="1753"/>
      <c r="AL13" s="644"/>
      <c r="AM13" s="645"/>
      <c r="AN13" s="634"/>
      <c r="AO13" s="635"/>
      <c r="AQ13" s="628"/>
      <c r="AR13" s="624" t="s">
        <v>928</v>
      </c>
      <c r="AS13" s="628"/>
      <c r="AT13" s="628"/>
      <c r="AU13" s="628"/>
      <c r="AV13" s="628"/>
      <c r="AW13" s="628"/>
      <c r="AX13" s="628"/>
      <c r="AY13" s="628"/>
      <c r="AZ13" s="628"/>
      <c r="BA13" s="628"/>
      <c r="BB13" s="628"/>
      <c r="BC13" s="628"/>
      <c r="BD13" s="628"/>
      <c r="BE13" s="628"/>
      <c r="BF13" s="628"/>
      <c r="BG13" s="646"/>
      <c r="BH13" s="646"/>
      <c r="BI13" s="628"/>
      <c r="BJ13" s="628"/>
      <c r="BK13" s="628"/>
      <c r="BL13" s="628"/>
      <c r="BM13" s="628"/>
      <c r="BN13" s="628"/>
      <c r="BO13" s="628"/>
      <c r="BP13" s="628"/>
      <c r="BQ13" s="628"/>
      <c r="BR13" s="628"/>
      <c r="BS13" s="628"/>
      <c r="BT13" s="628"/>
      <c r="BU13" s="628"/>
      <c r="BV13" s="628"/>
      <c r="BW13" s="628"/>
      <c r="BX13" s="628"/>
      <c r="BY13" s="647"/>
      <c r="BZ13" s="647"/>
    </row>
    <row r="14" spans="1:80" ht="14.1" customHeight="1">
      <c r="A14" s="624"/>
      <c r="B14" s="402"/>
      <c r="C14" s="399"/>
      <c r="D14" s="1742"/>
      <c r="E14" s="1743"/>
      <c r="F14" s="1743"/>
      <c r="G14" s="1742"/>
      <c r="H14" s="1754"/>
      <c r="I14" s="1799"/>
      <c r="J14" s="1800"/>
      <c r="K14" s="1742"/>
      <c r="L14" s="1743"/>
      <c r="M14" s="1754"/>
      <c r="N14" s="1742"/>
      <c r="O14" s="1743"/>
      <c r="P14" s="1754"/>
      <c r="Q14" s="1804"/>
      <c r="R14" s="1805"/>
      <c r="S14" s="1805"/>
      <c r="T14" s="1806"/>
      <c r="U14" s="1742"/>
      <c r="V14" s="1743"/>
      <c r="W14" s="1743"/>
      <c r="X14" s="1754"/>
      <c r="Y14" s="1742"/>
      <c r="Z14" s="1743"/>
      <c r="AA14" s="1743"/>
      <c r="AB14" s="1754"/>
      <c r="AC14" s="1742"/>
      <c r="AD14" s="1743"/>
      <c r="AE14" s="1754"/>
      <c r="AF14" s="1742"/>
      <c r="AG14" s="1743"/>
      <c r="AH14" s="1754"/>
      <c r="AI14" s="1742"/>
      <c r="AJ14" s="1743"/>
      <c r="AK14" s="1754"/>
      <c r="AL14" s="644"/>
      <c r="AM14" s="645"/>
      <c r="AN14" s="634"/>
      <c r="AO14" s="399"/>
      <c r="AQ14" s="628"/>
      <c r="AR14" s="624" t="s">
        <v>483</v>
      </c>
      <c r="AS14" s="628"/>
      <c r="AT14" s="628"/>
      <c r="AU14" s="628"/>
      <c r="AV14" s="628"/>
    </row>
    <row r="15" spans="1:80" ht="14.1" customHeight="1">
      <c r="A15" s="624"/>
      <c r="B15" s="402"/>
      <c r="C15" s="286"/>
      <c r="D15" s="772"/>
      <c r="E15" s="772"/>
      <c r="F15" s="768"/>
      <c r="G15" s="768"/>
      <c r="H15" s="772"/>
      <c r="I15" s="772"/>
      <c r="J15" s="768"/>
      <c r="K15" s="768"/>
      <c r="L15" s="768"/>
      <c r="M15" s="768"/>
      <c r="N15" s="768"/>
      <c r="O15" s="768"/>
      <c r="P15" s="768"/>
      <c r="Q15" s="768"/>
      <c r="R15" s="768"/>
      <c r="S15" s="768"/>
      <c r="T15" s="768"/>
      <c r="U15" s="648"/>
      <c r="V15" s="649"/>
      <c r="W15" s="768"/>
      <c r="X15" s="649"/>
      <c r="Y15" s="648"/>
      <c r="Z15" s="768"/>
      <c r="AA15" s="768"/>
      <c r="AB15" s="749"/>
      <c r="AC15" s="770"/>
      <c r="AD15" s="770"/>
      <c r="AE15" s="770"/>
      <c r="AF15" s="770"/>
      <c r="AG15" s="770"/>
      <c r="AH15" s="770"/>
      <c r="AI15" s="770"/>
      <c r="AJ15" s="770"/>
      <c r="AK15" s="399"/>
      <c r="AL15" s="399"/>
      <c r="AM15" s="399"/>
      <c r="AN15" s="404"/>
      <c r="AO15" s="399"/>
      <c r="AQ15" s="398" t="s">
        <v>485</v>
      </c>
    </row>
    <row r="16" spans="1:80" ht="14.1" customHeight="1">
      <c r="A16" s="624"/>
      <c r="B16" s="402"/>
      <c r="C16" s="286"/>
      <c r="D16" s="1780" t="s">
        <v>1057</v>
      </c>
      <c r="E16" s="1781"/>
      <c r="F16" s="1781"/>
      <c r="G16" s="1781"/>
      <c r="H16" s="1781"/>
      <c r="I16" s="1781"/>
      <c r="J16" s="1781"/>
      <c r="K16" s="1781"/>
      <c r="L16" s="1781"/>
      <c r="M16" s="1781"/>
      <c r="N16" s="1781"/>
      <c r="O16" s="1781"/>
      <c r="P16" s="1782"/>
      <c r="Q16" s="1767" t="s">
        <v>1058</v>
      </c>
      <c r="R16" s="1768"/>
      <c r="S16" s="1768"/>
      <c r="T16" s="1768"/>
      <c r="U16" s="1768"/>
      <c r="V16" s="1768"/>
      <c r="W16" s="1768"/>
      <c r="X16" s="1768"/>
      <c r="Y16" s="1768"/>
      <c r="Z16" s="1768"/>
      <c r="AA16" s="1768"/>
      <c r="AB16" s="1769"/>
      <c r="AC16" s="1783" t="s">
        <v>1059</v>
      </c>
      <c r="AD16" s="1784"/>
      <c r="AE16" s="1784"/>
      <c r="AF16" s="1784"/>
      <c r="AG16" s="1784"/>
      <c r="AH16" s="1785"/>
      <c r="AI16" s="1786" t="s">
        <v>174</v>
      </c>
      <c r="AJ16" s="1787"/>
      <c r="AK16" s="1788"/>
      <c r="AL16" s="399"/>
      <c r="AM16" s="399"/>
      <c r="AN16" s="404"/>
      <c r="AO16" s="399"/>
      <c r="AR16" s="398" t="s">
        <v>1060</v>
      </c>
    </row>
    <row r="17" spans="1:98" ht="14.1" customHeight="1">
      <c r="A17" s="624"/>
      <c r="B17" s="402"/>
      <c r="C17" s="286"/>
      <c r="D17" s="1795" t="s">
        <v>1061</v>
      </c>
      <c r="E17" s="1796"/>
      <c r="F17" s="1796"/>
      <c r="G17" s="1757" t="s">
        <v>1062</v>
      </c>
      <c r="H17" s="1758"/>
      <c r="I17" s="1758"/>
      <c r="J17" s="1758"/>
      <c r="K17" s="1758"/>
      <c r="L17" s="1759"/>
      <c r="M17" s="1760" t="s">
        <v>1063</v>
      </c>
      <c r="N17" s="1760"/>
      <c r="O17" s="1760"/>
      <c r="P17" s="1760"/>
      <c r="Q17" s="1761" t="s">
        <v>476</v>
      </c>
      <c r="R17" s="1762"/>
      <c r="S17" s="1763"/>
      <c r="T17" s="1767" t="s">
        <v>340</v>
      </c>
      <c r="U17" s="1768"/>
      <c r="V17" s="1768"/>
      <c r="W17" s="1768"/>
      <c r="X17" s="1768"/>
      <c r="Y17" s="1769"/>
      <c r="Z17" s="1770" t="s">
        <v>478</v>
      </c>
      <c r="AA17" s="1771"/>
      <c r="AB17" s="1772"/>
      <c r="AC17" s="1776" t="s">
        <v>1064</v>
      </c>
      <c r="AD17" s="1777"/>
      <c r="AE17" s="1768" t="s">
        <v>1062</v>
      </c>
      <c r="AF17" s="1768"/>
      <c r="AG17" s="1768"/>
      <c r="AH17" s="1769"/>
      <c r="AI17" s="1789"/>
      <c r="AJ17" s="1790"/>
      <c r="AK17" s="1791"/>
      <c r="AL17" s="399"/>
      <c r="AM17" s="399"/>
      <c r="AN17" s="404"/>
      <c r="AO17" s="399"/>
      <c r="AQ17" s="398" t="s">
        <v>486</v>
      </c>
      <c r="AR17" s="628"/>
      <c r="CA17" s="767"/>
      <c r="CC17" s="628"/>
      <c r="CD17" s="628"/>
      <c r="CE17" s="628"/>
      <c r="CF17" s="767"/>
      <c r="CG17" s="767"/>
      <c r="CH17" s="767"/>
      <c r="CI17" s="767"/>
      <c r="CJ17" s="767"/>
      <c r="CK17" s="767"/>
    </row>
    <row r="18" spans="1:98" ht="14.1" customHeight="1">
      <c r="A18" s="624"/>
      <c r="B18" s="402"/>
      <c r="C18" s="286"/>
      <c r="D18" s="1796"/>
      <c r="E18" s="1796"/>
      <c r="F18" s="1796"/>
      <c r="G18" s="1757" t="s">
        <v>1065</v>
      </c>
      <c r="H18" s="1758"/>
      <c r="I18" s="1759"/>
      <c r="J18" s="1807" t="s">
        <v>1066</v>
      </c>
      <c r="K18" s="1807"/>
      <c r="L18" s="1807"/>
      <c r="M18" s="1760" t="s">
        <v>1067</v>
      </c>
      <c r="N18" s="1760"/>
      <c r="O18" s="1760" t="s">
        <v>1062</v>
      </c>
      <c r="P18" s="1760"/>
      <c r="Q18" s="1764"/>
      <c r="R18" s="1765"/>
      <c r="S18" s="1766"/>
      <c r="T18" s="1764" t="s">
        <v>477</v>
      </c>
      <c r="U18" s="1765"/>
      <c r="V18" s="1766"/>
      <c r="W18" s="1764" t="s">
        <v>23</v>
      </c>
      <c r="X18" s="1765"/>
      <c r="Y18" s="1766"/>
      <c r="Z18" s="1773"/>
      <c r="AA18" s="1774"/>
      <c r="AB18" s="1775"/>
      <c r="AC18" s="1778"/>
      <c r="AD18" s="1779"/>
      <c r="AE18" s="1808" t="s">
        <v>1065</v>
      </c>
      <c r="AF18" s="1756"/>
      <c r="AG18" s="1755" t="s">
        <v>1066</v>
      </c>
      <c r="AH18" s="1756"/>
      <c r="AI18" s="1792"/>
      <c r="AJ18" s="1793"/>
      <c r="AK18" s="1794"/>
      <c r="AL18" s="399"/>
      <c r="AM18" s="399"/>
      <c r="AN18" s="404"/>
      <c r="AO18" s="399"/>
      <c r="AR18" s="1738" t="s">
        <v>1068</v>
      </c>
      <c r="AS18" s="1738"/>
      <c r="AT18" s="1738"/>
      <c r="AU18" s="1738"/>
      <c r="AV18" s="1738"/>
      <c r="AW18" s="1738"/>
      <c r="AX18" s="1738"/>
      <c r="AY18" s="1738"/>
      <c r="AZ18" s="1738"/>
      <c r="BA18" s="1738"/>
      <c r="BB18" s="1738"/>
      <c r="BC18" s="1738"/>
      <c r="BD18" s="1738"/>
      <c r="BE18" s="1738"/>
      <c r="BF18" s="1738"/>
      <c r="BG18" s="1738"/>
      <c r="BH18" s="1738"/>
      <c r="BI18" s="1738"/>
      <c r="BJ18" s="1738"/>
      <c r="BK18" s="1738"/>
      <c r="BL18" s="1738"/>
      <c r="BM18" s="1738"/>
      <c r="BN18" s="1738"/>
      <c r="BO18" s="1738"/>
      <c r="BP18" s="1738"/>
      <c r="BQ18" s="1738"/>
      <c r="BR18" s="1738"/>
      <c r="BS18" s="1738"/>
      <c r="BT18" s="1738"/>
      <c r="BU18" s="1738"/>
      <c r="BV18" s="1738"/>
      <c r="BW18" s="1738"/>
      <c r="BX18" s="1738"/>
      <c r="BY18" s="1738"/>
      <c r="BZ18" s="1738"/>
      <c r="CA18" s="1738"/>
      <c r="CB18" s="1738"/>
    </row>
    <row r="19" spans="1:98" ht="13.5" customHeight="1">
      <c r="A19" s="624"/>
      <c r="B19" s="402"/>
      <c r="C19" s="286"/>
      <c r="D19" s="1739"/>
      <c r="E19" s="1739"/>
      <c r="F19" s="1739"/>
      <c r="G19" s="1740">
        <v>1</v>
      </c>
      <c r="H19" s="1741"/>
      <c r="I19" s="1741"/>
      <c r="J19" s="1744"/>
      <c r="K19" s="1744"/>
      <c r="L19" s="1744"/>
      <c r="M19" s="1745"/>
      <c r="N19" s="1746"/>
      <c r="O19" s="1749">
        <v>1</v>
      </c>
      <c r="P19" s="1750"/>
      <c r="Q19" s="1741">
        <v>1</v>
      </c>
      <c r="R19" s="1741"/>
      <c r="S19" s="1753"/>
      <c r="T19" s="1740"/>
      <c r="U19" s="1741"/>
      <c r="V19" s="1753"/>
      <c r="W19" s="1740">
        <v>3</v>
      </c>
      <c r="X19" s="1741"/>
      <c r="Y19" s="1753"/>
      <c r="Z19" s="1740"/>
      <c r="AA19" s="1741"/>
      <c r="AB19" s="1753"/>
      <c r="AC19" s="1740">
        <v>1</v>
      </c>
      <c r="AD19" s="1753"/>
      <c r="AE19" s="1740">
        <v>2</v>
      </c>
      <c r="AF19" s="1753"/>
      <c r="AG19" s="1741"/>
      <c r="AH19" s="1753"/>
      <c r="AI19" s="1730">
        <f>SUM(D13:AK14)+SUM(D19:AH20)-I13-M19-O19-Z19</f>
        <v>33</v>
      </c>
      <c r="AJ19" s="1731"/>
      <c r="AK19" s="1732"/>
      <c r="AL19" s="399"/>
      <c r="AM19" s="399"/>
      <c r="AN19" s="404"/>
      <c r="AO19" s="399"/>
      <c r="AR19" s="1738"/>
      <c r="AS19" s="1738"/>
      <c r="AT19" s="1738"/>
      <c r="AU19" s="1738"/>
      <c r="AV19" s="1738"/>
      <c r="AW19" s="1738"/>
      <c r="AX19" s="1738"/>
      <c r="AY19" s="1738"/>
      <c r="AZ19" s="1738"/>
      <c r="BA19" s="1738"/>
      <c r="BB19" s="1738"/>
      <c r="BC19" s="1738"/>
      <c r="BD19" s="1738"/>
      <c r="BE19" s="1738"/>
      <c r="BF19" s="1738"/>
      <c r="BG19" s="1738"/>
      <c r="BH19" s="1738"/>
      <c r="BI19" s="1738"/>
      <c r="BJ19" s="1738"/>
      <c r="BK19" s="1738"/>
      <c r="BL19" s="1738"/>
      <c r="BM19" s="1738"/>
      <c r="BN19" s="1738"/>
      <c r="BO19" s="1738"/>
      <c r="BP19" s="1738"/>
      <c r="BQ19" s="1738"/>
      <c r="BR19" s="1738"/>
      <c r="BS19" s="1738"/>
      <c r="BT19" s="1738"/>
      <c r="BU19" s="1738"/>
      <c r="BV19" s="1738"/>
      <c r="BW19" s="1738"/>
      <c r="BX19" s="1738"/>
      <c r="BY19" s="1738"/>
      <c r="BZ19" s="1738"/>
      <c r="CA19" s="1738"/>
      <c r="CB19" s="1738"/>
    </row>
    <row r="20" spans="1:98" ht="13.5" customHeight="1">
      <c r="A20" s="624"/>
      <c r="B20" s="402"/>
      <c r="C20" s="286"/>
      <c r="D20" s="1739"/>
      <c r="E20" s="1739"/>
      <c r="F20" s="1739"/>
      <c r="G20" s="1742"/>
      <c r="H20" s="1743"/>
      <c r="I20" s="1743"/>
      <c r="J20" s="1744"/>
      <c r="K20" s="1744"/>
      <c r="L20" s="1744"/>
      <c r="M20" s="1747"/>
      <c r="N20" s="1748"/>
      <c r="O20" s="1751"/>
      <c r="P20" s="1752"/>
      <c r="Q20" s="1743"/>
      <c r="R20" s="1743"/>
      <c r="S20" s="1754"/>
      <c r="T20" s="1742"/>
      <c r="U20" s="1743"/>
      <c r="V20" s="1754"/>
      <c r="W20" s="1742"/>
      <c r="X20" s="1743"/>
      <c r="Y20" s="1754"/>
      <c r="Z20" s="1742"/>
      <c r="AA20" s="1743"/>
      <c r="AB20" s="1754"/>
      <c r="AC20" s="1742"/>
      <c r="AD20" s="1754"/>
      <c r="AE20" s="1742"/>
      <c r="AF20" s="1754"/>
      <c r="AG20" s="1743"/>
      <c r="AH20" s="1754"/>
      <c r="AI20" s="1733"/>
      <c r="AJ20" s="1734"/>
      <c r="AK20" s="1735"/>
      <c r="AL20" s="399"/>
      <c r="AM20" s="399"/>
      <c r="AN20" s="404"/>
      <c r="AO20" s="399"/>
      <c r="AQ20" s="398" t="s">
        <v>929</v>
      </c>
      <c r="AR20" s="628"/>
      <c r="AS20" s="628"/>
      <c r="AT20" s="628"/>
      <c r="AU20" s="628"/>
      <c r="AV20" s="650"/>
      <c r="AW20" s="650"/>
      <c r="AX20" s="650"/>
      <c r="AY20" s="650"/>
      <c r="AZ20" s="650"/>
      <c r="BA20" s="650"/>
      <c r="BB20" s="650"/>
      <c r="BC20" s="650"/>
      <c r="BD20" s="650"/>
      <c r="BE20" s="650"/>
      <c r="BJ20" s="405"/>
      <c r="BK20" s="405"/>
      <c r="BL20" s="405"/>
      <c r="BM20" s="405"/>
      <c r="BN20" s="405"/>
      <c r="BO20" s="405"/>
      <c r="BP20" s="405"/>
      <c r="BQ20" s="405"/>
      <c r="BR20" s="405"/>
      <c r="BS20" s="405"/>
      <c r="BT20" s="405"/>
      <c r="BU20" s="405"/>
      <c r="BV20" s="405"/>
      <c r="BW20" s="405"/>
      <c r="BX20" s="405"/>
      <c r="BY20" s="405"/>
      <c r="BZ20" s="405"/>
      <c r="CA20" s="405"/>
      <c r="CB20" s="405"/>
    </row>
    <row r="21" spans="1:98" ht="14.1" customHeight="1">
      <c r="A21" s="624"/>
      <c r="B21" s="402"/>
      <c r="C21" s="651"/>
      <c r="D21" s="399" t="s">
        <v>240</v>
      </c>
      <c r="E21" s="651"/>
      <c r="F21" s="399"/>
      <c r="G21" s="399"/>
      <c r="H21" s="399"/>
      <c r="I21" s="399"/>
      <c r="J21" s="399"/>
      <c r="K21" s="399"/>
      <c r="L21" s="399"/>
      <c r="M21" s="399"/>
      <c r="N21" s="399"/>
      <c r="O21" s="399"/>
      <c r="P21" s="399"/>
      <c r="Q21" s="399"/>
      <c r="R21" s="399"/>
      <c r="S21" s="399"/>
      <c r="T21" s="399"/>
      <c r="U21" s="399"/>
      <c r="V21" s="399"/>
      <c r="W21" s="399"/>
      <c r="X21" s="399"/>
      <c r="Y21" s="399"/>
      <c r="Z21" s="399"/>
      <c r="AA21" s="399"/>
      <c r="AB21" s="762"/>
      <c r="AC21" s="399"/>
      <c r="AD21" s="399"/>
      <c r="AE21" s="399"/>
      <c r="AF21" s="399"/>
      <c r="AG21" s="399"/>
      <c r="AH21" s="399"/>
      <c r="AI21" s="399"/>
      <c r="AJ21" s="399"/>
      <c r="AK21" s="399"/>
      <c r="AL21" s="399"/>
      <c r="AM21" s="399"/>
      <c r="AN21" s="404"/>
      <c r="AO21" s="635"/>
      <c r="AQ21" s="1736" t="s">
        <v>930</v>
      </c>
      <c r="AR21" s="1736"/>
      <c r="AS21" s="1736"/>
      <c r="AT21" s="1736"/>
      <c r="AU21" s="1736"/>
      <c r="AV21" s="1736"/>
      <c r="AW21" s="1736"/>
      <c r="AX21" s="1736"/>
      <c r="AY21" s="1736"/>
      <c r="AZ21" s="1736"/>
      <c r="BA21" s="1736"/>
      <c r="BB21" s="1736"/>
      <c r="BC21" s="1736"/>
      <c r="BD21" s="1736"/>
      <c r="BE21" s="1736"/>
      <c r="BF21" s="1736"/>
      <c r="BG21" s="1736"/>
      <c r="BH21" s="1736"/>
      <c r="BI21" s="1736"/>
      <c r="BJ21" s="1736"/>
      <c r="BK21" s="1736"/>
      <c r="BL21" s="1736"/>
      <c r="BM21" s="1736"/>
      <c r="BN21" s="1736"/>
      <c r="BO21" s="1736"/>
      <c r="BP21" s="1736"/>
      <c r="BQ21" s="1736"/>
      <c r="BR21" s="1736"/>
      <c r="BS21" s="1736"/>
      <c r="BT21" s="1736"/>
      <c r="BU21" s="1736"/>
      <c r="BV21" s="1736"/>
      <c r="BW21" s="1736"/>
      <c r="BX21" s="1736"/>
      <c r="BY21" s="1736"/>
      <c r="BZ21" s="1736"/>
      <c r="CA21" s="1736"/>
      <c r="CB21" s="1736"/>
    </row>
    <row r="22" spans="1:98" ht="14.1" customHeight="1">
      <c r="A22" s="624"/>
      <c r="B22" s="402"/>
      <c r="C22" s="286"/>
      <c r="D22" s="399" t="s">
        <v>1069</v>
      </c>
      <c r="E22" s="399"/>
      <c r="F22" s="399"/>
      <c r="G22" s="399"/>
      <c r="H22" s="399"/>
      <c r="I22" s="399"/>
      <c r="J22" s="399"/>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1737" t="s">
        <v>931</v>
      </c>
      <c r="AK22" s="1737"/>
      <c r="AL22" s="1737"/>
      <c r="AM22" s="1737"/>
      <c r="AN22" s="634"/>
      <c r="AO22" s="752"/>
      <c r="AQ22" s="398" t="s">
        <v>932</v>
      </c>
    </row>
    <row r="23" spans="1:98" ht="14.1" customHeight="1">
      <c r="A23" s="624"/>
      <c r="B23" s="402"/>
      <c r="C23" s="286"/>
      <c r="D23" s="399" t="s">
        <v>1070</v>
      </c>
      <c r="E23" s="1554" t="s">
        <v>933</v>
      </c>
      <c r="F23" s="1554"/>
      <c r="G23" s="1554"/>
      <c r="H23" s="1554"/>
      <c r="I23" s="1554"/>
      <c r="J23" s="1554"/>
      <c r="K23" s="1554"/>
      <c r="L23" s="1554"/>
      <c r="M23" s="1554"/>
      <c r="N23" s="1554"/>
      <c r="O23" s="1554"/>
      <c r="P23" s="1554"/>
      <c r="Q23" s="1554"/>
      <c r="R23" s="1554"/>
      <c r="S23" s="1554"/>
      <c r="T23" s="1554"/>
      <c r="U23" s="1554"/>
      <c r="V23" s="1554"/>
      <c r="W23" s="1554"/>
      <c r="X23" s="1554"/>
      <c r="Y23" s="1554"/>
      <c r="Z23" s="1554"/>
      <c r="AA23" s="1554"/>
      <c r="AB23" s="1554"/>
      <c r="AC23" s="1554"/>
      <c r="AD23" s="1554"/>
      <c r="AE23" s="1554"/>
      <c r="AF23" s="1554"/>
      <c r="AG23" s="1554"/>
      <c r="AH23" s="1554"/>
      <c r="AI23" s="1554"/>
      <c r="AJ23" s="1554"/>
      <c r="AK23" s="1554"/>
      <c r="AL23" s="1554"/>
      <c r="AM23" s="1554"/>
      <c r="AN23" s="1555"/>
      <c r="AO23" s="752"/>
      <c r="AR23" s="398" t="s">
        <v>934</v>
      </c>
    </row>
    <row r="24" spans="1:98" ht="14.1" customHeight="1">
      <c r="A24" s="624"/>
      <c r="B24" s="402"/>
      <c r="C24" s="286"/>
      <c r="D24" s="399"/>
      <c r="E24" s="1554"/>
      <c r="F24" s="1554"/>
      <c r="G24" s="1554"/>
      <c r="H24" s="1554"/>
      <c r="I24" s="1554"/>
      <c r="J24" s="1554"/>
      <c r="K24" s="1554"/>
      <c r="L24" s="1554"/>
      <c r="M24" s="1554"/>
      <c r="N24" s="1554"/>
      <c r="O24" s="1554"/>
      <c r="P24" s="1554"/>
      <c r="Q24" s="1554"/>
      <c r="R24" s="1554"/>
      <c r="S24" s="1554"/>
      <c r="T24" s="1554"/>
      <c r="U24" s="1554"/>
      <c r="V24" s="1554"/>
      <c r="W24" s="1554"/>
      <c r="X24" s="1554"/>
      <c r="Y24" s="1554"/>
      <c r="Z24" s="1554"/>
      <c r="AA24" s="1554"/>
      <c r="AB24" s="1554"/>
      <c r="AC24" s="1554"/>
      <c r="AD24" s="1554"/>
      <c r="AE24" s="1554"/>
      <c r="AF24" s="1554"/>
      <c r="AG24" s="1554"/>
      <c r="AH24" s="1554"/>
      <c r="AI24" s="1554"/>
      <c r="AJ24" s="1554"/>
      <c r="AK24" s="1554"/>
      <c r="AL24" s="1554"/>
      <c r="AM24" s="1554"/>
      <c r="AN24" s="1555"/>
      <c r="AO24" s="752"/>
      <c r="AS24" s="398" t="s">
        <v>284</v>
      </c>
      <c r="CC24" s="405"/>
      <c r="CD24" s="405"/>
      <c r="CE24" s="405"/>
      <c r="CF24" s="405"/>
      <c r="CG24" s="405"/>
      <c r="CH24" s="405"/>
      <c r="CI24" s="405"/>
      <c r="CJ24" s="405"/>
      <c r="CK24" s="405"/>
      <c r="CL24" s="405"/>
      <c r="CM24" s="405"/>
      <c r="CN24" s="405"/>
      <c r="CO24" s="405"/>
      <c r="CP24" s="405"/>
      <c r="CQ24" s="405"/>
      <c r="CR24" s="405"/>
      <c r="CS24" s="405"/>
      <c r="CT24" s="405"/>
    </row>
    <row r="25" spans="1:98" ht="14.1" customHeight="1">
      <c r="A25" s="624"/>
      <c r="B25" s="402"/>
      <c r="C25" s="286"/>
      <c r="D25" s="399"/>
      <c r="E25" s="1554"/>
      <c r="F25" s="1554"/>
      <c r="G25" s="1554"/>
      <c r="H25" s="1554"/>
      <c r="I25" s="1554"/>
      <c r="J25" s="1554"/>
      <c r="K25" s="1554"/>
      <c r="L25" s="1554"/>
      <c r="M25" s="1554"/>
      <c r="N25" s="1554"/>
      <c r="O25" s="1554"/>
      <c r="P25" s="1554"/>
      <c r="Q25" s="1554"/>
      <c r="R25" s="1554"/>
      <c r="S25" s="1554"/>
      <c r="T25" s="1554"/>
      <c r="U25" s="1554"/>
      <c r="V25" s="1554"/>
      <c r="W25" s="1554"/>
      <c r="X25" s="1554"/>
      <c r="Y25" s="1554"/>
      <c r="Z25" s="1554"/>
      <c r="AA25" s="1554"/>
      <c r="AB25" s="1554"/>
      <c r="AC25" s="1554"/>
      <c r="AD25" s="1554"/>
      <c r="AE25" s="1554"/>
      <c r="AF25" s="1554"/>
      <c r="AG25" s="1554"/>
      <c r="AH25" s="1554"/>
      <c r="AI25" s="1554"/>
      <c r="AJ25" s="1554"/>
      <c r="AK25" s="1554"/>
      <c r="AL25" s="1554"/>
      <c r="AM25" s="1554"/>
      <c r="AN25" s="1555"/>
      <c r="AO25" s="752"/>
      <c r="AR25" s="628"/>
      <c r="AS25" s="398" t="s">
        <v>285</v>
      </c>
      <c r="AT25" s="628"/>
      <c r="AU25" s="630"/>
      <c r="AV25" s="650"/>
      <c r="AW25" s="650"/>
      <c r="AX25" s="650"/>
      <c r="AY25" s="650"/>
      <c r="AZ25" s="650"/>
      <c r="BA25" s="650"/>
      <c r="BB25" s="650"/>
      <c r="CC25" s="405"/>
      <c r="CD25" s="405"/>
      <c r="CE25" s="405"/>
      <c r="CF25" s="405"/>
      <c r="CG25" s="405"/>
      <c r="CH25" s="405"/>
      <c r="CI25" s="405"/>
      <c r="CJ25" s="405"/>
      <c r="CK25" s="405"/>
      <c r="CL25" s="405"/>
      <c r="CM25" s="405"/>
      <c r="CN25" s="405"/>
      <c r="CO25" s="405"/>
      <c r="CP25" s="405"/>
      <c r="CQ25" s="405"/>
      <c r="CR25" s="405"/>
      <c r="CS25" s="405"/>
      <c r="CT25" s="405"/>
    </row>
    <row r="26" spans="1:98" ht="14.1" customHeight="1">
      <c r="A26" s="624"/>
      <c r="B26" s="402"/>
      <c r="C26" s="651"/>
      <c r="D26" s="399"/>
      <c r="E26" s="1554"/>
      <c r="F26" s="1554"/>
      <c r="G26" s="1554"/>
      <c r="H26" s="1554"/>
      <c r="I26" s="1554"/>
      <c r="J26" s="1554"/>
      <c r="K26" s="1554"/>
      <c r="L26" s="1554"/>
      <c r="M26" s="1554"/>
      <c r="N26" s="1554"/>
      <c r="O26" s="1554"/>
      <c r="P26" s="1554"/>
      <c r="Q26" s="1554"/>
      <c r="R26" s="1554"/>
      <c r="S26" s="1554"/>
      <c r="T26" s="1554"/>
      <c r="U26" s="1554"/>
      <c r="V26" s="1554"/>
      <c r="W26" s="1554"/>
      <c r="X26" s="1554"/>
      <c r="Y26" s="1554"/>
      <c r="Z26" s="1554"/>
      <c r="AA26" s="1554"/>
      <c r="AB26" s="1554"/>
      <c r="AC26" s="1554"/>
      <c r="AD26" s="1554"/>
      <c r="AE26" s="1554"/>
      <c r="AF26" s="1554"/>
      <c r="AG26" s="1554"/>
      <c r="AH26" s="1554"/>
      <c r="AI26" s="1554"/>
      <c r="AJ26" s="1554"/>
      <c r="AK26" s="1554"/>
      <c r="AL26" s="1554"/>
      <c r="AM26" s="1554"/>
      <c r="AN26" s="1555"/>
      <c r="AO26" s="399"/>
      <c r="AP26" s="399"/>
      <c r="AS26" s="398" t="s">
        <v>286</v>
      </c>
      <c r="CC26" s="405"/>
      <c r="CD26" s="405"/>
      <c r="CE26" s="405"/>
      <c r="CF26" s="405"/>
      <c r="CG26" s="405"/>
      <c r="CH26" s="405"/>
      <c r="CI26" s="405"/>
      <c r="CJ26" s="405"/>
      <c r="CK26" s="405"/>
      <c r="CL26" s="405"/>
      <c r="CM26" s="405"/>
      <c r="CN26" s="405"/>
      <c r="CO26" s="405"/>
      <c r="CP26" s="405"/>
      <c r="CQ26" s="405"/>
      <c r="CR26" s="405"/>
      <c r="CS26" s="405"/>
      <c r="CT26" s="405"/>
    </row>
    <row r="27" spans="1:98" ht="14.1" customHeight="1">
      <c r="A27" s="624"/>
      <c r="B27" s="402"/>
      <c r="C27" s="286" t="s">
        <v>489</v>
      </c>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762"/>
      <c r="AE27" s="399"/>
      <c r="AF27" s="399"/>
      <c r="AG27" s="399"/>
      <c r="AH27" s="399"/>
      <c r="AI27" s="399"/>
      <c r="AJ27" s="399"/>
      <c r="AK27" s="399"/>
      <c r="AL27" s="399"/>
      <c r="AM27" s="399"/>
      <c r="AN27" s="404"/>
      <c r="AO27" s="753"/>
      <c r="AP27" s="399"/>
    </row>
    <row r="28" spans="1:98" ht="14.1" customHeight="1">
      <c r="A28" s="624"/>
      <c r="B28" s="402"/>
      <c r="C28" s="399"/>
      <c r="D28" s="286"/>
      <c r="E28" s="286"/>
      <c r="F28" s="752"/>
      <c r="G28" s="752"/>
      <c r="H28" s="752"/>
      <c r="I28" s="752"/>
      <c r="J28" s="752"/>
      <c r="K28" s="752"/>
      <c r="L28" s="752"/>
      <c r="M28" s="752"/>
      <c r="N28" s="752"/>
      <c r="O28" s="752"/>
      <c r="P28" s="399"/>
      <c r="Q28" s="399"/>
      <c r="R28" s="399"/>
      <c r="S28" s="752"/>
      <c r="T28" s="752"/>
      <c r="U28" s="752"/>
      <c r="V28" s="752"/>
      <c r="W28" s="752"/>
      <c r="X28" s="752"/>
      <c r="Y28" s="752"/>
      <c r="Z28" s="752"/>
      <c r="AA28" s="407"/>
      <c r="AB28" s="1709" t="s">
        <v>504</v>
      </c>
      <c r="AC28" s="1710"/>
      <c r="AD28" s="1710"/>
      <c r="AE28" s="1710"/>
      <c r="AF28" s="1710"/>
      <c r="AG28" s="1710"/>
      <c r="AH28" s="1710"/>
      <c r="AI28" s="1710"/>
      <c r="AJ28" s="1710"/>
      <c r="AK28" s="1710"/>
      <c r="AL28" s="1710"/>
      <c r="AM28" s="1710"/>
      <c r="AN28" s="1711"/>
      <c r="AO28" s="743"/>
      <c r="AP28" s="399"/>
      <c r="BC28" s="398" t="s">
        <v>487</v>
      </c>
    </row>
    <row r="29" spans="1:98" ht="14.1" customHeight="1">
      <c r="A29" s="624"/>
      <c r="B29" s="402"/>
      <c r="C29" s="286"/>
      <c r="D29" s="286" t="s">
        <v>490</v>
      </c>
      <c r="E29" s="761"/>
      <c r="F29" s="761"/>
      <c r="G29" s="761"/>
      <c r="H29" s="761"/>
      <c r="I29" s="761"/>
      <c r="J29" s="747"/>
      <c r="K29" s="747"/>
      <c r="L29" s="747"/>
      <c r="M29" s="651"/>
      <c r="N29" s="651"/>
      <c r="O29" s="651"/>
      <c r="P29" s="651"/>
      <c r="Q29" s="651"/>
      <c r="R29" s="651"/>
      <c r="S29" s="399"/>
      <c r="T29" s="762"/>
      <c r="U29" s="762"/>
      <c r="V29" s="638"/>
      <c r="W29" s="652"/>
      <c r="X29" s="652"/>
      <c r="Y29" s="286"/>
      <c r="Z29" s="286"/>
      <c r="AA29" s="286"/>
      <c r="AB29" s="408" t="s">
        <v>38</v>
      </c>
      <c r="AC29" s="1665" t="s">
        <v>935</v>
      </c>
      <c r="AD29" s="1665"/>
      <c r="AE29" s="1665"/>
      <c r="AF29" s="1665"/>
      <c r="AG29" s="1665"/>
      <c r="AH29" s="1665"/>
      <c r="AI29" s="1665"/>
      <c r="AJ29" s="1665"/>
      <c r="AK29" s="1665"/>
      <c r="AL29" s="1665"/>
      <c r="AM29" s="1665"/>
      <c r="AN29" s="1712"/>
      <c r="AO29" s="743"/>
      <c r="AP29" s="399"/>
      <c r="AR29" s="1713" t="s">
        <v>276</v>
      </c>
      <c r="AS29" s="1713"/>
      <c r="AT29" s="1713"/>
      <c r="AU29" s="1713"/>
      <c r="AV29" s="1713"/>
      <c r="AW29" s="1713"/>
      <c r="AX29" s="1713"/>
      <c r="AY29" s="1713"/>
      <c r="AZ29" s="1713"/>
      <c r="BA29" s="1713"/>
      <c r="BB29" s="653"/>
      <c r="BC29" s="654"/>
      <c r="BD29" s="1713" t="s">
        <v>276</v>
      </c>
      <c r="BE29" s="1713"/>
      <c r="BF29" s="1713"/>
      <c r="BG29" s="1713"/>
      <c r="BH29" s="1713"/>
      <c r="BI29" s="1713"/>
      <c r="BJ29" s="1713"/>
      <c r="BK29" s="1713"/>
      <c r="BL29" s="1713"/>
      <c r="BM29" s="1713"/>
    </row>
    <row r="30" spans="1:98" ht="14.1" customHeight="1">
      <c r="A30" s="624"/>
      <c r="B30" s="402"/>
      <c r="C30" s="286"/>
      <c r="D30" s="286"/>
      <c r="E30" s="286" t="s">
        <v>323</v>
      </c>
      <c r="F30" s="1715" t="s">
        <v>365</v>
      </c>
      <c r="G30" s="1715"/>
      <c r="H30" s="1715"/>
      <c r="I30" s="1715"/>
      <c r="J30" s="1715"/>
      <c r="K30" s="1715"/>
      <c r="L30" s="1715"/>
      <c r="M30" s="399"/>
      <c r="N30" s="1716">
        <f>T59</f>
        <v>0</v>
      </c>
      <c r="O30" s="1716"/>
      <c r="P30" s="747" t="s">
        <v>144</v>
      </c>
      <c r="Q30" s="651"/>
      <c r="R30" s="286"/>
      <c r="S30" s="1717"/>
      <c r="T30" s="1717"/>
      <c r="U30" s="1717"/>
      <c r="V30" s="1717"/>
      <c r="W30" s="1717"/>
      <c r="X30" s="399"/>
      <c r="Y30" s="399"/>
      <c r="Z30" s="399"/>
      <c r="AA30" s="399"/>
      <c r="AB30" s="400"/>
      <c r="AC30" s="1665"/>
      <c r="AD30" s="1665"/>
      <c r="AE30" s="1665"/>
      <c r="AF30" s="1665"/>
      <c r="AG30" s="1665"/>
      <c r="AH30" s="1665"/>
      <c r="AI30" s="1665"/>
      <c r="AJ30" s="1665"/>
      <c r="AK30" s="1665"/>
      <c r="AL30" s="1665"/>
      <c r="AM30" s="1665"/>
      <c r="AN30" s="1712"/>
      <c r="AO30" s="743"/>
      <c r="AP30" s="399"/>
      <c r="AR30" s="1714"/>
      <c r="AS30" s="1714"/>
      <c r="AT30" s="1714"/>
      <c r="AU30" s="1714"/>
      <c r="AV30" s="1714"/>
      <c r="AW30" s="1714"/>
      <c r="AX30" s="1714"/>
      <c r="AY30" s="1714"/>
      <c r="AZ30" s="1714"/>
      <c r="BA30" s="1714"/>
      <c r="BB30" s="653"/>
      <c r="BC30" s="654"/>
      <c r="BD30" s="1714"/>
      <c r="BE30" s="1714"/>
      <c r="BF30" s="1714"/>
      <c r="BG30" s="1714"/>
      <c r="BH30" s="1714"/>
      <c r="BI30" s="1714"/>
      <c r="BJ30" s="1714"/>
      <c r="BK30" s="1714"/>
      <c r="BL30" s="1714"/>
      <c r="BM30" s="1714"/>
    </row>
    <row r="31" spans="1:98" ht="14.1" customHeight="1">
      <c r="A31" s="624"/>
      <c r="B31" s="402"/>
      <c r="C31" s="286"/>
      <c r="D31" s="286"/>
      <c r="E31" s="286" t="s">
        <v>1071</v>
      </c>
      <c r="F31" s="1717" t="s">
        <v>367</v>
      </c>
      <c r="G31" s="1717"/>
      <c r="H31" s="1717"/>
      <c r="I31" s="1717"/>
      <c r="J31" s="1717"/>
      <c r="K31" s="1717"/>
      <c r="L31" s="1717"/>
      <c r="M31" s="399"/>
      <c r="N31" s="1716">
        <f>SUM(G13:AB14)+M19-I13</f>
        <v>22</v>
      </c>
      <c r="O31" s="1716"/>
      <c r="P31" s="762" t="s">
        <v>144</v>
      </c>
      <c r="Q31" s="399"/>
      <c r="R31" s="399"/>
      <c r="S31" s="399"/>
      <c r="T31" s="399"/>
      <c r="U31" s="399"/>
      <c r="V31" s="399"/>
      <c r="W31" s="399"/>
      <c r="X31" s="399"/>
      <c r="Y31" s="399"/>
      <c r="Z31" s="399"/>
      <c r="AA31" s="399"/>
      <c r="AB31" s="400"/>
      <c r="AC31" s="1665"/>
      <c r="AD31" s="1665"/>
      <c r="AE31" s="1665"/>
      <c r="AF31" s="1665"/>
      <c r="AG31" s="1665"/>
      <c r="AH31" s="1665"/>
      <c r="AI31" s="1665"/>
      <c r="AJ31" s="1665"/>
      <c r="AK31" s="1665"/>
      <c r="AL31" s="1665"/>
      <c r="AM31" s="1665"/>
      <c r="AN31" s="1712"/>
      <c r="AO31" s="743"/>
      <c r="AP31" s="399"/>
      <c r="AR31" s="1697" t="s">
        <v>280</v>
      </c>
      <c r="AS31" s="1698"/>
      <c r="AT31" s="1698"/>
      <c r="AU31" s="1699"/>
      <c r="AV31" s="1703">
        <v>173</v>
      </c>
      <c r="AW31" s="1704"/>
      <c r="AX31" s="1704"/>
      <c r="AY31" s="1655" t="s">
        <v>281</v>
      </c>
      <c r="AZ31" s="1655"/>
      <c r="BA31" s="1656"/>
      <c r="BB31" s="653"/>
      <c r="BC31" s="654"/>
      <c r="BD31" s="1697" t="s">
        <v>280</v>
      </c>
      <c r="BE31" s="1698"/>
      <c r="BF31" s="1698"/>
      <c r="BG31" s="1699"/>
      <c r="BH31" s="1703">
        <v>173</v>
      </c>
      <c r="BI31" s="1704"/>
      <c r="BJ31" s="1704"/>
      <c r="BK31" s="1655" t="s">
        <v>281</v>
      </c>
      <c r="BL31" s="1655"/>
      <c r="BM31" s="1656"/>
    </row>
    <row r="32" spans="1:98" ht="14.1" customHeight="1">
      <c r="A32" s="624"/>
      <c r="B32" s="402"/>
      <c r="C32" s="286"/>
      <c r="D32" s="286"/>
      <c r="E32" s="286" t="s">
        <v>1072</v>
      </c>
      <c r="F32" s="1717" t="s">
        <v>366</v>
      </c>
      <c r="G32" s="1717"/>
      <c r="H32" s="1717"/>
      <c r="I32" s="1717"/>
      <c r="J32" s="1717"/>
      <c r="K32" s="1717"/>
      <c r="L32" s="1717"/>
      <c r="M32" s="399"/>
      <c r="N32" s="1718">
        <f>AV35</f>
        <v>18.907514450867051</v>
      </c>
      <c r="O32" s="1718"/>
      <c r="P32" s="762" t="s">
        <v>144</v>
      </c>
      <c r="Q32" s="399"/>
      <c r="R32" s="399"/>
      <c r="S32" s="399"/>
      <c r="T32" s="577"/>
      <c r="U32" s="577"/>
      <c r="V32" s="577"/>
      <c r="W32" s="577"/>
      <c r="X32" s="1719">
        <f>IFERROR((G13+Q13+M19)/(G13+K13+Q13+U13+M19+O19),"")</f>
        <v>0.36842105263157893</v>
      </c>
      <c r="Y32" s="1719"/>
      <c r="Z32" s="1719"/>
      <c r="AA32" s="1720"/>
      <c r="AB32" s="747"/>
      <c r="AC32" s="1665"/>
      <c r="AD32" s="1665"/>
      <c r="AE32" s="1665"/>
      <c r="AF32" s="1665"/>
      <c r="AG32" s="1665"/>
      <c r="AH32" s="1665"/>
      <c r="AI32" s="1665"/>
      <c r="AJ32" s="1665"/>
      <c r="AK32" s="1665"/>
      <c r="AL32" s="1665"/>
      <c r="AM32" s="1665"/>
      <c r="AN32" s="1712"/>
      <c r="AO32" s="743"/>
      <c r="AP32" s="399"/>
      <c r="AR32" s="1700"/>
      <c r="AS32" s="1701"/>
      <c r="AT32" s="1701"/>
      <c r="AU32" s="1702"/>
      <c r="AV32" s="1705"/>
      <c r="AW32" s="1706"/>
      <c r="AX32" s="1706"/>
      <c r="AY32" s="1707"/>
      <c r="AZ32" s="1707"/>
      <c r="BA32" s="1708"/>
      <c r="BB32" s="653"/>
      <c r="BC32" s="654"/>
      <c r="BD32" s="1700"/>
      <c r="BE32" s="1701"/>
      <c r="BF32" s="1701"/>
      <c r="BG32" s="1702"/>
      <c r="BH32" s="1705"/>
      <c r="BI32" s="1706"/>
      <c r="BJ32" s="1706"/>
      <c r="BK32" s="1707"/>
      <c r="BL32" s="1707"/>
      <c r="BM32" s="1708"/>
    </row>
    <row r="33" spans="1:65" ht="14.1" customHeight="1">
      <c r="A33" s="624"/>
      <c r="B33" s="402"/>
      <c r="C33" s="399"/>
      <c r="D33" s="399"/>
      <c r="E33" s="399"/>
      <c r="F33" s="399"/>
      <c r="G33" s="399"/>
      <c r="H33" s="399"/>
      <c r="I33" s="399"/>
      <c r="J33" s="399"/>
      <c r="K33" s="399"/>
      <c r="L33" s="399"/>
      <c r="M33" s="399"/>
      <c r="N33" s="399"/>
      <c r="O33" s="399"/>
      <c r="P33" s="399"/>
      <c r="Q33" s="399"/>
      <c r="R33" s="399"/>
      <c r="S33" s="399"/>
      <c r="T33" s="1723" t="s">
        <v>936</v>
      </c>
      <c r="U33" s="1723"/>
      <c r="V33" s="1723"/>
      <c r="W33" s="1723"/>
      <c r="X33" s="1721"/>
      <c r="Y33" s="1721"/>
      <c r="Z33" s="1721"/>
      <c r="AA33" s="1722"/>
      <c r="AB33" s="399"/>
      <c r="AC33" s="1665"/>
      <c r="AD33" s="1665"/>
      <c r="AE33" s="1665"/>
      <c r="AF33" s="1665"/>
      <c r="AG33" s="1665"/>
      <c r="AH33" s="1665"/>
      <c r="AI33" s="1665"/>
      <c r="AJ33" s="1665"/>
      <c r="AK33" s="1665"/>
      <c r="AL33" s="1665"/>
      <c r="AM33" s="1665"/>
      <c r="AN33" s="1712"/>
      <c r="AO33" s="410"/>
      <c r="AP33" s="399"/>
      <c r="AR33" s="1724" t="s">
        <v>937</v>
      </c>
      <c r="AS33" s="1725"/>
      <c r="AT33" s="1725"/>
      <c r="AU33" s="1726"/>
      <c r="AV33" s="1651">
        <f>AV40</f>
        <v>3271</v>
      </c>
      <c r="AW33" s="1652"/>
      <c r="AX33" s="1652"/>
      <c r="AY33" s="1655" t="s">
        <v>281</v>
      </c>
      <c r="AZ33" s="1655"/>
      <c r="BA33" s="1656"/>
      <c r="BB33" s="653"/>
      <c r="BC33" s="654"/>
      <c r="BD33" s="1724" t="s">
        <v>937</v>
      </c>
      <c r="BE33" s="1725"/>
      <c r="BF33" s="1725"/>
      <c r="BG33" s="1726"/>
      <c r="BH33" s="1651">
        <f>BH40</f>
        <v>1792</v>
      </c>
      <c r="BI33" s="1652"/>
      <c r="BJ33" s="1652"/>
      <c r="BK33" s="1655" t="s">
        <v>281</v>
      </c>
      <c r="BL33" s="1655"/>
      <c r="BM33" s="1656"/>
    </row>
    <row r="34" spans="1:65" ht="14.1" customHeight="1" thickBot="1">
      <c r="A34" s="624"/>
      <c r="B34" s="402"/>
      <c r="C34" s="399" t="s">
        <v>241</v>
      </c>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409"/>
      <c r="AB34" s="782" t="s">
        <v>1073</v>
      </c>
      <c r="AC34" s="742" t="s">
        <v>1074</v>
      </c>
      <c r="AD34" s="410"/>
      <c r="AE34" s="410"/>
      <c r="AF34" s="410"/>
      <c r="AG34" s="410"/>
      <c r="AH34" s="410"/>
      <c r="AI34" s="410"/>
      <c r="AJ34" s="410"/>
      <c r="AK34" s="410"/>
      <c r="AL34" s="410"/>
      <c r="AM34" s="410"/>
      <c r="AN34" s="411"/>
      <c r="AO34" s="743"/>
      <c r="AP34" s="399"/>
      <c r="AR34" s="1727"/>
      <c r="AS34" s="1728"/>
      <c r="AT34" s="1728"/>
      <c r="AU34" s="1729"/>
      <c r="AV34" s="1653"/>
      <c r="AW34" s="1654"/>
      <c r="AX34" s="1654"/>
      <c r="AY34" s="1657"/>
      <c r="AZ34" s="1657"/>
      <c r="BA34" s="1658"/>
      <c r="BB34" s="653"/>
      <c r="BC34" s="654"/>
      <c r="BD34" s="1727"/>
      <c r="BE34" s="1728"/>
      <c r="BF34" s="1728"/>
      <c r="BG34" s="1729"/>
      <c r="BH34" s="1653"/>
      <c r="BI34" s="1654"/>
      <c r="BJ34" s="1654"/>
      <c r="BK34" s="1657"/>
      <c r="BL34" s="1657"/>
      <c r="BM34" s="1658"/>
    </row>
    <row r="35" spans="1:65" ht="14.1" customHeight="1">
      <c r="A35" s="624"/>
      <c r="B35" s="402"/>
      <c r="C35" s="1659"/>
      <c r="D35" s="1661" t="s">
        <v>242</v>
      </c>
      <c r="E35" s="1661"/>
      <c r="F35" s="1661"/>
      <c r="G35" s="1661"/>
      <c r="H35" s="1661" t="s">
        <v>166</v>
      </c>
      <c r="I35" s="1661"/>
      <c r="J35" s="1661"/>
      <c r="K35" s="1661"/>
      <c r="L35" s="1661"/>
      <c r="M35" s="1661"/>
      <c r="N35" s="1661"/>
      <c r="O35" s="1661"/>
      <c r="P35" s="1661"/>
      <c r="Q35" s="1661"/>
      <c r="R35" s="1661"/>
      <c r="S35" s="1661"/>
      <c r="T35" s="1661"/>
      <c r="U35" s="1661"/>
      <c r="V35" s="1661"/>
      <c r="W35" s="1663" t="s">
        <v>16</v>
      </c>
      <c r="X35" s="1663"/>
      <c r="Y35" s="1663"/>
      <c r="Z35" s="1663"/>
      <c r="AA35" s="409"/>
      <c r="AB35" s="412" t="s">
        <v>1075</v>
      </c>
      <c r="AC35" s="1665" t="s">
        <v>1076</v>
      </c>
      <c r="AD35" s="1665"/>
      <c r="AE35" s="1665"/>
      <c r="AF35" s="1665"/>
      <c r="AG35" s="1665"/>
      <c r="AH35" s="1665"/>
      <c r="AI35" s="1665"/>
      <c r="AJ35" s="1665"/>
      <c r="AK35" s="1665"/>
      <c r="AL35" s="1665"/>
      <c r="AM35" s="1665"/>
      <c r="AN35" s="1665"/>
      <c r="AO35" s="743"/>
      <c r="AP35" s="399"/>
      <c r="AR35" s="1666" t="s">
        <v>275</v>
      </c>
      <c r="AS35" s="1667"/>
      <c r="AT35" s="1667"/>
      <c r="AU35" s="1668"/>
      <c r="AV35" s="1672">
        <f>IF(ISERROR(AV33/AV31),"",(AV33/AV31))</f>
        <v>18.907514450867051</v>
      </c>
      <c r="AW35" s="1673"/>
      <c r="AX35" s="1673"/>
      <c r="AY35" s="1676" t="s">
        <v>138</v>
      </c>
      <c r="AZ35" s="1676"/>
      <c r="BA35" s="1677"/>
      <c r="BB35" s="653"/>
      <c r="BC35" s="654"/>
      <c r="BD35" s="1666" t="s">
        <v>275</v>
      </c>
      <c r="BE35" s="1667"/>
      <c r="BF35" s="1667"/>
      <c r="BG35" s="1668"/>
      <c r="BH35" s="1680">
        <f>IF(ISERROR(ROUND(BH33/BH31,1)),"",ROUND(BH33/BH31,1))</f>
        <v>10.4</v>
      </c>
      <c r="BI35" s="1681"/>
      <c r="BJ35" s="1681"/>
      <c r="BK35" s="1676" t="s">
        <v>138</v>
      </c>
      <c r="BL35" s="1676"/>
      <c r="BM35" s="1677"/>
    </row>
    <row r="36" spans="1:65" ht="14.1" customHeight="1" thickBot="1">
      <c r="A36" s="624"/>
      <c r="B36" s="402"/>
      <c r="C36" s="1660"/>
      <c r="D36" s="1662"/>
      <c r="E36" s="1662"/>
      <c r="F36" s="1662"/>
      <c r="G36" s="1662"/>
      <c r="H36" s="1662"/>
      <c r="I36" s="1662"/>
      <c r="J36" s="1662"/>
      <c r="K36" s="1662"/>
      <c r="L36" s="1662"/>
      <c r="M36" s="1662"/>
      <c r="N36" s="1662"/>
      <c r="O36" s="1662"/>
      <c r="P36" s="1662"/>
      <c r="Q36" s="1662"/>
      <c r="R36" s="1662"/>
      <c r="S36" s="1662"/>
      <c r="T36" s="1662"/>
      <c r="U36" s="1662"/>
      <c r="V36" s="1662"/>
      <c r="W36" s="1664"/>
      <c r="X36" s="1664"/>
      <c r="Y36" s="1664"/>
      <c r="Z36" s="1664"/>
      <c r="AA36" s="409"/>
      <c r="AB36" s="399"/>
      <c r="AC36" s="1665"/>
      <c r="AD36" s="1665"/>
      <c r="AE36" s="1665"/>
      <c r="AF36" s="1665"/>
      <c r="AG36" s="1665"/>
      <c r="AH36" s="1665"/>
      <c r="AI36" s="1665"/>
      <c r="AJ36" s="1665"/>
      <c r="AK36" s="1665"/>
      <c r="AL36" s="1665"/>
      <c r="AM36" s="1665"/>
      <c r="AN36" s="1665"/>
      <c r="AO36" s="757"/>
      <c r="AP36" s="399"/>
      <c r="AR36" s="1669"/>
      <c r="AS36" s="1670"/>
      <c r="AT36" s="1670"/>
      <c r="AU36" s="1671"/>
      <c r="AV36" s="1674"/>
      <c r="AW36" s="1675"/>
      <c r="AX36" s="1675"/>
      <c r="AY36" s="1678"/>
      <c r="AZ36" s="1678"/>
      <c r="BA36" s="1679"/>
      <c r="BB36" s="653"/>
      <c r="BC36" s="654"/>
      <c r="BD36" s="1669"/>
      <c r="BE36" s="1670"/>
      <c r="BF36" s="1670"/>
      <c r="BG36" s="1671"/>
      <c r="BH36" s="1682"/>
      <c r="BI36" s="1683"/>
      <c r="BJ36" s="1683"/>
      <c r="BK36" s="1678"/>
      <c r="BL36" s="1678"/>
      <c r="BM36" s="1679"/>
    </row>
    <row r="37" spans="1:65" ht="14.1" customHeight="1" thickTop="1">
      <c r="A37" s="624"/>
      <c r="B37" s="402"/>
      <c r="C37" s="1684" t="s">
        <v>243</v>
      </c>
      <c r="D37" s="1686" t="s">
        <v>244</v>
      </c>
      <c r="E37" s="1690" t="s">
        <v>1077</v>
      </c>
      <c r="F37" s="1690"/>
      <c r="G37" s="1691"/>
      <c r="H37" s="1692" t="s">
        <v>39</v>
      </c>
      <c r="I37" s="1693"/>
      <c r="J37" s="1693"/>
      <c r="K37" s="1694">
        <v>6</v>
      </c>
      <c r="L37" s="1694"/>
      <c r="M37" s="1645" t="s">
        <v>142</v>
      </c>
      <c r="N37" s="1645"/>
      <c r="O37" s="1646">
        <v>3</v>
      </c>
      <c r="P37" s="1646"/>
      <c r="Q37" s="1647" t="s">
        <v>1078</v>
      </c>
      <c r="R37" s="1647"/>
      <c r="S37" s="1647"/>
      <c r="T37" s="1649">
        <f>IF(K37=0,"",ROUNDDOWN(K37/O37,1))</f>
        <v>2</v>
      </c>
      <c r="U37" s="1649"/>
      <c r="V37" s="1650" t="s">
        <v>45</v>
      </c>
      <c r="W37" s="1616" t="s">
        <v>1079</v>
      </c>
      <c r="X37" s="1617"/>
      <c r="Y37" s="1617"/>
      <c r="Z37" s="1618"/>
      <c r="AA37" s="409"/>
      <c r="AC37" s="1665"/>
      <c r="AD37" s="1665"/>
      <c r="AE37" s="1665"/>
      <c r="AF37" s="1665"/>
      <c r="AG37" s="1665"/>
      <c r="AH37" s="1665"/>
      <c r="AI37" s="1665"/>
      <c r="AJ37" s="1665"/>
      <c r="AK37" s="1665"/>
      <c r="AL37" s="1665"/>
      <c r="AM37" s="1665"/>
      <c r="AN37" s="1665"/>
      <c r="AO37" s="759"/>
      <c r="AP37" s="399"/>
      <c r="AR37" s="1695" t="s">
        <v>938</v>
      </c>
      <c r="AS37" s="1695"/>
      <c r="AT37" s="1695"/>
      <c r="AU37" s="1695"/>
      <c r="AV37" s="1695"/>
      <c r="AW37" s="1695"/>
      <c r="AX37" s="1695"/>
      <c r="AY37" s="1695"/>
      <c r="AZ37" s="1695"/>
      <c r="BA37" s="1695"/>
      <c r="BB37" s="653"/>
      <c r="BC37" s="654"/>
      <c r="BD37" s="1695" t="s">
        <v>938</v>
      </c>
      <c r="BE37" s="1695"/>
      <c r="BF37" s="1695"/>
      <c r="BG37" s="1695"/>
      <c r="BH37" s="1695"/>
      <c r="BI37" s="1695"/>
      <c r="BJ37" s="1695"/>
      <c r="BK37" s="1695"/>
      <c r="BL37" s="1695"/>
      <c r="BM37" s="1695"/>
    </row>
    <row r="38" spans="1:65" ht="14.1" customHeight="1">
      <c r="A38" s="624"/>
      <c r="B38" s="402"/>
      <c r="C38" s="1685"/>
      <c r="D38" s="1687"/>
      <c r="E38" s="1587"/>
      <c r="F38" s="1587"/>
      <c r="G38" s="1588"/>
      <c r="H38" s="1589"/>
      <c r="I38" s="1542"/>
      <c r="J38" s="1542"/>
      <c r="K38" s="1591"/>
      <c r="L38" s="1591"/>
      <c r="M38" s="1592"/>
      <c r="N38" s="1592"/>
      <c r="O38" s="1594"/>
      <c r="P38" s="1594"/>
      <c r="Q38" s="1648"/>
      <c r="R38" s="1648"/>
      <c r="S38" s="1648"/>
      <c r="T38" s="1625"/>
      <c r="U38" s="1625"/>
      <c r="V38" s="1582"/>
      <c r="W38" s="1619"/>
      <c r="X38" s="1620"/>
      <c r="Y38" s="1620"/>
      <c r="Z38" s="1621"/>
      <c r="AA38" s="409"/>
      <c r="AB38" s="400"/>
      <c r="AC38" s="757" t="s">
        <v>1080</v>
      </c>
      <c r="AD38" s="757"/>
      <c r="AE38" s="757"/>
      <c r="AF38" s="757"/>
      <c r="AG38" s="757"/>
      <c r="AH38" s="757"/>
      <c r="AI38" s="757"/>
      <c r="AJ38" s="757"/>
      <c r="AK38" s="757"/>
      <c r="AL38" s="757"/>
      <c r="AM38" s="757"/>
      <c r="AN38" s="758"/>
      <c r="AO38" s="759"/>
      <c r="AP38" s="399"/>
      <c r="AR38" s="1696"/>
      <c r="AS38" s="1696"/>
      <c r="AT38" s="1696"/>
      <c r="AU38" s="1696"/>
      <c r="AV38" s="1696"/>
      <c r="AW38" s="1696"/>
      <c r="AX38" s="1696"/>
      <c r="AY38" s="1696"/>
      <c r="AZ38" s="1696"/>
      <c r="BA38" s="1696"/>
      <c r="BB38" s="653"/>
      <c r="BC38" s="654"/>
      <c r="BD38" s="1696"/>
      <c r="BE38" s="1696"/>
      <c r="BF38" s="1696"/>
      <c r="BG38" s="1696"/>
      <c r="BH38" s="1696"/>
      <c r="BI38" s="1696"/>
      <c r="BJ38" s="1696"/>
      <c r="BK38" s="1696"/>
      <c r="BL38" s="1696"/>
      <c r="BM38" s="1696"/>
    </row>
    <row r="39" spans="1:65" ht="14.1" customHeight="1" thickBot="1">
      <c r="A39" s="624"/>
      <c r="B39" s="402"/>
      <c r="C39" s="1685"/>
      <c r="D39" s="1687"/>
      <c r="E39" s="1585" t="s">
        <v>1081</v>
      </c>
      <c r="F39" s="1585"/>
      <c r="G39" s="1586"/>
      <c r="H39" s="1573" t="s">
        <v>39</v>
      </c>
      <c r="I39" s="1522"/>
      <c r="J39" s="1522"/>
      <c r="K39" s="1590">
        <v>10</v>
      </c>
      <c r="L39" s="1590"/>
      <c r="M39" s="1577" t="s">
        <v>142</v>
      </c>
      <c r="N39" s="1577"/>
      <c r="O39" s="1593">
        <v>6</v>
      </c>
      <c r="P39" s="1593"/>
      <c r="Q39" s="1595" t="s">
        <v>141</v>
      </c>
      <c r="R39" s="1595"/>
      <c r="S39" s="1595"/>
      <c r="T39" s="1579">
        <f>IF(K39=0,"",ROUNDDOWN(K39/O39,1))</f>
        <v>1.6</v>
      </c>
      <c r="U39" s="1579"/>
      <c r="V39" s="1581" t="s">
        <v>45</v>
      </c>
      <c r="W39" s="1619"/>
      <c r="X39" s="1620"/>
      <c r="Y39" s="1620"/>
      <c r="Z39" s="1621"/>
      <c r="AA39" s="409"/>
      <c r="AB39" s="399"/>
      <c r="AC39" s="617" t="s">
        <v>1082</v>
      </c>
      <c r="AD39" s="1607" t="s">
        <v>245</v>
      </c>
      <c r="AE39" s="1607"/>
      <c r="AF39" s="1607"/>
      <c r="AG39" s="1607"/>
      <c r="AH39" s="1607"/>
      <c r="AI39" s="1607"/>
      <c r="AJ39" s="1607"/>
      <c r="AK39" s="1607"/>
      <c r="AL39" s="1607"/>
      <c r="AM39" s="1607"/>
      <c r="AN39" s="1608"/>
      <c r="AO39" s="759"/>
      <c r="AP39" s="399"/>
      <c r="AR39" s="1479"/>
      <c r="AS39" s="1480"/>
      <c r="AT39" s="1480"/>
      <c r="AU39" s="1481"/>
      <c r="AV39" s="1609" t="s">
        <v>939</v>
      </c>
      <c r="AW39" s="1610"/>
      <c r="AX39" s="1610"/>
      <c r="AY39" s="1610"/>
      <c r="AZ39" s="1610"/>
      <c r="BA39" s="1611"/>
      <c r="BB39" s="653"/>
      <c r="BC39" s="654"/>
      <c r="BD39" s="1479"/>
      <c r="BE39" s="1480"/>
      <c r="BF39" s="1480"/>
      <c r="BG39" s="1481"/>
      <c r="BH39" s="1609" t="s">
        <v>939</v>
      </c>
      <c r="BI39" s="1610"/>
      <c r="BJ39" s="1610"/>
      <c r="BK39" s="1610"/>
      <c r="BL39" s="1610"/>
      <c r="BM39" s="1611"/>
    </row>
    <row r="40" spans="1:65" ht="14.1" customHeight="1" thickBot="1">
      <c r="A40" s="624"/>
      <c r="B40" s="402"/>
      <c r="C40" s="1685"/>
      <c r="D40" s="1687"/>
      <c r="E40" s="1587"/>
      <c r="F40" s="1587"/>
      <c r="G40" s="1588"/>
      <c r="H40" s="1589"/>
      <c r="I40" s="1542"/>
      <c r="J40" s="1542"/>
      <c r="K40" s="1591"/>
      <c r="L40" s="1591"/>
      <c r="M40" s="1592"/>
      <c r="N40" s="1592"/>
      <c r="O40" s="1594"/>
      <c r="P40" s="1594"/>
      <c r="Q40" s="1596"/>
      <c r="R40" s="1596"/>
      <c r="S40" s="1596"/>
      <c r="T40" s="1580"/>
      <c r="U40" s="1580"/>
      <c r="V40" s="1582"/>
      <c r="W40" s="1619"/>
      <c r="X40" s="1620"/>
      <c r="Y40" s="1620"/>
      <c r="Z40" s="1621"/>
      <c r="AA40" s="409"/>
      <c r="AB40" s="399"/>
      <c r="AC40" s="617"/>
      <c r="AD40" s="1607"/>
      <c r="AE40" s="1607"/>
      <c r="AF40" s="1607"/>
      <c r="AG40" s="1607"/>
      <c r="AH40" s="1607"/>
      <c r="AI40" s="1607"/>
      <c r="AJ40" s="1607"/>
      <c r="AK40" s="1607"/>
      <c r="AL40" s="1607"/>
      <c r="AM40" s="1607"/>
      <c r="AN40" s="1608"/>
      <c r="AO40" s="757"/>
      <c r="AP40" s="399"/>
      <c r="AR40" s="1612">
        <f>COUNTA(AV41:AX100)</f>
        <v>22</v>
      </c>
      <c r="AS40" s="1613"/>
      <c r="AT40" s="1613"/>
      <c r="AU40" s="1613"/>
      <c r="AV40" s="1614">
        <f>SUM(AV41:AX100)</f>
        <v>3271</v>
      </c>
      <c r="AW40" s="1614"/>
      <c r="AX40" s="1615"/>
      <c r="AY40" s="655" t="s">
        <v>488</v>
      </c>
      <c r="AZ40" s="656"/>
      <c r="BA40" s="657"/>
      <c r="BB40" s="653"/>
      <c r="BC40" s="654"/>
      <c r="BD40" s="1612">
        <f>COUNTA(BH41:BJ100)</f>
        <v>13</v>
      </c>
      <c r="BE40" s="1613"/>
      <c r="BF40" s="1613"/>
      <c r="BG40" s="1613"/>
      <c r="BH40" s="1614">
        <f>SUM(BH41:BJ100)</f>
        <v>1792</v>
      </c>
      <c r="BI40" s="1614"/>
      <c r="BJ40" s="1615"/>
      <c r="BK40" s="655" t="s">
        <v>488</v>
      </c>
      <c r="BL40" s="656"/>
      <c r="BM40" s="657"/>
    </row>
    <row r="41" spans="1:65" ht="14.1" customHeight="1">
      <c r="A41" s="624"/>
      <c r="B41" s="402"/>
      <c r="C41" s="1685"/>
      <c r="D41" s="1687"/>
      <c r="E41" s="1585" t="s">
        <v>246</v>
      </c>
      <c r="F41" s="1571"/>
      <c r="G41" s="1572"/>
      <c r="H41" s="1573" t="s">
        <v>247</v>
      </c>
      <c r="I41" s="1522"/>
      <c r="J41" s="1522"/>
      <c r="K41" s="1590"/>
      <c r="L41" s="1590"/>
      <c r="M41" s="1571" t="s">
        <v>142</v>
      </c>
      <c r="N41" s="1571"/>
      <c r="O41" s="1593">
        <v>20</v>
      </c>
      <c r="P41" s="1593"/>
      <c r="Q41" s="1595" t="s">
        <v>141</v>
      </c>
      <c r="R41" s="1595"/>
      <c r="S41" s="1595"/>
      <c r="T41" s="1579" t="str">
        <f>IF(K41=0,"",ROUNDDOWN(K41/O41,1))</f>
        <v/>
      </c>
      <c r="U41" s="1579"/>
      <c r="V41" s="1581" t="s">
        <v>45</v>
      </c>
      <c r="W41" s="1619"/>
      <c r="X41" s="1620"/>
      <c r="Y41" s="1620"/>
      <c r="Z41" s="1621"/>
      <c r="AA41" s="409"/>
      <c r="AB41" s="399"/>
      <c r="AC41" s="617"/>
      <c r="AD41" s="1607"/>
      <c r="AE41" s="1607"/>
      <c r="AF41" s="1607"/>
      <c r="AG41" s="1607"/>
      <c r="AH41" s="1607"/>
      <c r="AI41" s="1607"/>
      <c r="AJ41" s="1607"/>
      <c r="AK41" s="1607"/>
      <c r="AL41" s="1607"/>
      <c r="AM41" s="1607"/>
      <c r="AN41" s="1608"/>
      <c r="AO41" s="759"/>
      <c r="AP41" s="1570" t="s">
        <v>940</v>
      </c>
      <c r="AR41" s="1479">
        <v>1</v>
      </c>
      <c r="AS41" s="1480"/>
      <c r="AT41" s="1480"/>
      <c r="AU41" s="1481"/>
      <c r="AV41" s="1482">
        <v>173</v>
      </c>
      <c r="AW41" s="1483"/>
      <c r="AX41" s="1483"/>
      <c r="AY41" s="744" t="s">
        <v>488</v>
      </c>
      <c r="AZ41" s="756"/>
      <c r="BA41" s="658"/>
      <c r="BB41" s="653"/>
      <c r="BC41" s="654"/>
      <c r="BD41" s="1479">
        <v>1</v>
      </c>
      <c r="BE41" s="1480"/>
      <c r="BF41" s="1480"/>
      <c r="BG41" s="1481"/>
      <c r="BH41" s="1482">
        <v>173</v>
      </c>
      <c r="BI41" s="1483"/>
      <c r="BJ41" s="1483"/>
      <c r="BK41" s="744" t="s">
        <v>488</v>
      </c>
      <c r="BL41" s="756"/>
      <c r="BM41" s="658"/>
    </row>
    <row r="42" spans="1:65" ht="14.1" customHeight="1">
      <c r="A42" s="624"/>
      <c r="B42" s="402"/>
      <c r="C42" s="1685"/>
      <c r="D42" s="1687"/>
      <c r="E42" s="1629"/>
      <c r="F42" s="1629"/>
      <c r="G42" s="1630"/>
      <c r="H42" s="1633"/>
      <c r="I42" s="1634"/>
      <c r="J42" s="1634"/>
      <c r="K42" s="1635"/>
      <c r="L42" s="1635"/>
      <c r="M42" s="1636"/>
      <c r="N42" s="1636"/>
      <c r="O42" s="1637"/>
      <c r="P42" s="1637"/>
      <c r="Q42" s="1638"/>
      <c r="R42" s="1638"/>
      <c r="S42" s="1638"/>
      <c r="T42" s="1625"/>
      <c r="U42" s="1625"/>
      <c r="V42" s="1626"/>
      <c r="W42" s="1619"/>
      <c r="X42" s="1620"/>
      <c r="Y42" s="1620"/>
      <c r="Z42" s="1621"/>
      <c r="AA42" s="409"/>
      <c r="AB42" s="399"/>
      <c r="AC42" s="617" t="s">
        <v>1083</v>
      </c>
      <c r="AD42" s="1605" t="s">
        <v>1084</v>
      </c>
      <c r="AE42" s="1605"/>
      <c r="AF42" s="1605"/>
      <c r="AG42" s="1605"/>
      <c r="AH42" s="1605"/>
      <c r="AI42" s="1605"/>
      <c r="AJ42" s="1605"/>
      <c r="AK42" s="1605"/>
      <c r="AL42" s="1605"/>
      <c r="AM42" s="1605"/>
      <c r="AN42" s="1606"/>
      <c r="AO42" s="759"/>
      <c r="AP42" s="1570"/>
      <c r="AR42" s="1479">
        <v>2</v>
      </c>
      <c r="AS42" s="1480"/>
      <c r="AT42" s="1480"/>
      <c r="AU42" s="1481"/>
      <c r="AV42" s="1482">
        <v>173</v>
      </c>
      <c r="AW42" s="1483"/>
      <c r="AX42" s="1483"/>
      <c r="AY42" s="744" t="s">
        <v>488</v>
      </c>
      <c r="AZ42" s="659"/>
      <c r="BA42" s="660"/>
      <c r="BB42" s="653"/>
      <c r="BC42" s="654"/>
      <c r="BD42" s="1479">
        <v>2</v>
      </c>
      <c r="BE42" s="1480"/>
      <c r="BF42" s="1480"/>
      <c r="BG42" s="1481"/>
      <c r="BH42" s="1482">
        <v>173</v>
      </c>
      <c r="BI42" s="1483"/>
      <c r="BJ42" s="1483"/>
      <c r="BK42" s="744" t="s">
        <v>488</v>
      </c>
      <c r="BL42" s="659"/>
      <c r="BM42" s="660"/>
    </row>
    <row r="43" spans="1:65" ht="14.1" customHeight="1">
      <c r="A43" s="624"/>
      <c r="B43" s="402"/>
      <c r="C43" s="1685"/>
      <c r="D43" s="1687"/>
      <c r="E43" s="1629"/>
      <c r="F43" s="1629"/>
      <c r="G43" s="1630"/>
      <c r="H43" s="1639" t="s">
        <v>248</v>
      </c>
      <c r="I43" s="1640"/>
      <c r="J43" s="1640"/>
      <c r="K43" s="1641">
        <v>30</v>
      </c>
      <c r="L43" s="1641"/>
      <c r="M43" s="1642" t="s">
        <v>142</v>
      </c>
      <c r="N43" s="1642"/>
      <c r="O43" s="1643">
        <v>15</v>
      </c>
      <c r="P43" s="1643"/>
      <c r="Q43" s="1627" t="s">
        <v>141</v>
      </c>
      <c r="R43" s="1627"/>
      <c r="S43" s="1627"/>
      <c r="T43" s="1628">
        <f>IF(K43=0,"",ROUNDDOWN(K43/O43,1))</f>
        <v>2</v>
      </c>
      <c r="U43" s="1628"/>
      <c r="V43" s="1644" t="s">
        <v>45</v>
      </c>
      <c r="W43" s="1619"/>
      <c r="X43" s="1620"/>
      <c r="Y43" s="1620"/>
      <c r="Z43" s="1621"/>
      <c r="AA43" s="409"/>
      <c r="AB43" s="399"/>
      <c r="AC43" s="617" t="s">
        <v>1082</v>
      </c>
      <c r="AD43" s="1607" t="s">
        <v>1085</v>
      </c>
      <c r="AE43" s="1607"/>
      <c r="AF43" s="1607"/>
      <c r="AG43" s="1607"/>
      <c r="AH43" s="1607"/>
      <c r="AI43" s="1607"/>
      <c r="AJ43" s="1607"/>
      <c r="AK43" s="1607"/>
      <c r="AL43" s="1607"/>
      <c r="AM43" s="1607"/>
      <c r="AN43" s="1608"/>
      <c r="AO43" s="760"/>
      <c r="AP43" s="1570"/>
      <c r="AR43" s="1479">
        <v>3</v>
      </c>
      <c r="AS43" s="1480"/>
      <c r="AT43" s="1480"/>
      <c r="AU43" s="1481"/>
      <c r="AV43" s="1482">
        <v>173</v>
      </c>
      <c r="AW43" s="1483"/>
      <c r="AX43" s="1483"/>
      <c r="AY43" s="744" t="s">
        <v>488</v>
      </c>
      <c r="AZ43" s="659"/>
      <c r="BA43" s="660"/>
      <c r="BB43" s="653"/>
      <c r="BC43" s="654"/>
      <c r="BD43" s="1479">
        <v>3</v>
      </c>
      <c r="BE43" s="1480"/>
      <c r="BF43" s="1480"/>
      <c r="BG43" s="1481"/>
      <c r="BH43" s="1482">
        <v>173</v>
      </c>
      <c r="BI43" s="1483"/>
      <c r="BJ43" s="1483"/>
      <c r="BK43" s="744" t="s">
        <v>488</v>
      </c>
      <c r="BL43" s="659"/>
      <c r="BM43" s="660"/>
    </row>
    <row r="44" spans="1:65" ht="14.1" customHeight="1">
      <c r="A44" s="624"/>
      <c r="B44" s="402"/>
      <c r="C44" s="1685"/>
      <c r="D44" s="1687"/>
      <c r="E44" s="1631"/>
      <c r="F44" s="1631"/>
      <c r="G44" s="1632"/>
      <c r="H44" s="1589"/>
      <c r="I44" s="1542"/>
      <c r="J44" s="1542"/>
      <c r="K44" s="1591"/>
      <c r="L44" s="1591"/>
      <c r="M44" s="1631"/>
      <c r="N44" s="1631"/>
      <c r="O44" s="1594"/>
      <c r="P44" s="1594"/>
      <c r="Q44" s="1596"/>
      <c r="R44" s="1596"/>
      <c r="S44" s="1596"/>
      <c r="T44" s="1580"/>
      <c r="U44" s="1580"/>
      <c r="V44" s="1582"/>
      <c r="W44" s="1619"/>
      <c r="X44" s="1620"/>
      <c r="Y44" s="1620"/>
      <c r="Z44" s="1621"/>
      <c r="AA44" s="409"/>
      <c r="AB44" s="399"/>
      <c r="AC44" s="399"/>
      <c r="AD44" s="1607"/>
      <c r="AE44" s="1607"/>
      <c r="AF44" s="1607"/>
      <c r="AG44" s="1607"/>
      <c r="AH44" s="1607"/>
      <c r="AI44" s="1607"/>
      <c r="AJ44" s="1607"/>
      <c r="AK44" s="1607"/>
      <c r="AL44" s="1607"/>
      <c r="AM44" s="1607"/>
      <c r="AN44" s="1608"/>
      <c r="AO44" s="760"/>
      <c r="AP44" s="1570"/>
      <c r="AR44" s="1479">
        <v>4</v>
      </c>
      <c r="AS44" s="1480"/>
      <c r="AT44" s="1480"/>
      <c r="AU44" s="1481"/>
      <c r="AV44" s="1482">
        <f>6*5*52/12</f>
        <v>130</v>
      </c>
      <c r="AW44" s="1483"/>
      <c r="AX44" s="1483"/>
      <c r="AY44" s="744" t="s">
        <v>488</v>
      </c>
      <c r="AZ44" s="659"/>
      <c r="BA44" s="660"/>
      <c r="BB44" s="653"/>
      <c r="BC44" s="654"/>
      <c r="BD44" s="1479">
        <v>4</v>
      </c>
      <c r="BE44" s="1480"/>
      <c r="BF44" s="1480"/>
      <c r="BG44" s="1481"/>
      <c r="BH44" s="1482">
        <v>173</v>
      </c>
      <c r="BI44" s="1483"/>
      <c r="BJ44" s="1483"/>
      <c r="BK44" s="744" t="s">
        <v>488</v>
      </c>
      <c r="BL44" s="659"/>
      <c r="BM44" s="660"/>
    </row>
    <row r="45" spans="1:65" ht="14.1" customHeight="1">
      <c r="A45" s="624"/>
      <c r="B45" s="402"/>
      <c r="C45" s="1685"/>
      <c r="D45" s="1687"/>
      <c r="E45" s="1585" t="s">
        <v>1086</v>
      </c>
      <c r="F45" s="1585"/>
      <c r="G45" s="1586"/>
      <c r="H45" s="1573" t="s">
        <v>39</v>
      </c>
      <c r="I45" s="1522"/>
      <c r="J45" s="1522"/>
      <c r="K45" s="1590">
        <v>30</v>
      </c>
      <c r="L45" s="1590"/>
      <c r="M45" s="1577" t="s">
        <v>142</v>
      </c>
      <c r="N45" s="1577"/>
      <c r="O45" s="1593">
        <v>30</v>
      </c>
      <c r="P45" s="1593"/>
      <c r="Q45" s="1595" t="s">
        <v>141</v>
      </c>
      <c r="R45" s="1595"/>
      <c r="S45" s="1595"/>
      <c r="T45" s="1579">
        <f>IF(K45=0,"",ROUNDDOWN(K45/O45,1))</f>
        <v>1</v>
      </c>
      <c r="U45" s="1579"/>
      <c r="V45" s="1581" t="s">
        <v>45</v>
      </c>
      <c r="W45" s="1619"/>
      <c r="X45" s="1620"/>
      <c r="Y45" s="1620"/>
      <c r="Z45" s="1621"/>
      <c r="AA45" s="409"/>
      <c r="AB45" s="399"/>
      <c r="AC45" s="617" t="s">
        <v>1082</v>
      </c>
      <c r="AD45" s="1583" t="s">
        <v>249</v>
      </c>
      <c r="AE45" s="1583"/>
      <c r="AF45" s="1583"/>
      <c r="AG45" s="1583"/>
      <c r="AH45" s="1583"/>
      <c r="AI45" s="1583"/>
      <c r="AJ45" s="1583"/>
      <c r="AK45" s="1583"/>
      <c r="AL45" s="1583"/>
      <c r="AM45" s="1583"/>
      <c r="AN45" s="1584"/>
      <c r="AO45" s="399"/>
      <c r="AP45" s="1570"/>
      <c r="AR45" s="1479">
        <v>5</v>
      </c>
      <c r="AS45" s="1480"/>
      <c r="AT45" s="1480"/>
      <c r="AU45" s="1481"/>
      <c r="AV45" s="1482">
        <v>173</v>
      </c>
      <c r="AW45" s="1483"/>
      <c r="AX45" s="1483"/>
      <c r="AY45" s="744" t="s">
        <v>488</v>
      </c>
      <c r="AZ45" s="659"/>
      <c r="BA45" s="660"/>
      <c r="BB45" s="653"/>
      <c r="BC45" s="654"/>
      <c r="BD45" s="1479">
        <v>5</v>
      </c>
      <c r="BE45" s="1480"/>
      <c r="BF45" s="1480"/>
      <c r="BG45" s="1481"/>
      <c r="BH45" s="1482">
        <v>160</v>
      </c>
      <c r="BI45" s="1483"/>
      <c r="BJ45" s="1483"/>
      <c r="BK45" s="744" t="s">
        <v>488</v>
      </c>
      <c r="BL45" s="659"/>
      <c r="BM45" s="660"/>
    </row>
    <row r="46" spans="1:65" ht="14.1" customHeight="1">
      <c r="A46" s="624"/>
      <c r="B46" s="402"/>
      <c r="C46" s="1685"/>
      <c r="D46" s="1687"/>
      <c r="E46" s="1587"/>
      <c r="F46" s="1587"/>
      <c r="G46" s="1588"/>
      <c r="H46" s="1589"/>
      <c r="I46" s="1542"/>
      <c r="J46" s="1542"/>
      <c r="K46" s="1591"/>
      <c r="L46" s="1591"/>
      <c r="M46" s="1592"/>
      <c r="N46" s="1592"/>
      <c r="O46" s="1594"/>
      <c r="P46" s="1594"/>
      <c r="Q46" s="1596"/>
      <c r="R46" s="1596"/>
      <c r="S46" s="1596"/>
      <c r="T46" s="1580"/>
      <c r="U46" s="1580"/>
      <c r="V46" s="1582"/>
      <c r="W46" s="1622"/>
      <c r="X46" s="1623"/>
      <c r="Y46" s="1623"/>
      <c r="Z46" s="1624"/>
      <c r="AA46" s="409"/>
      <c r="AB46" s="399"/>
      <c r="AC46" s="661"/>
      <c r="AD46" s="1583"/>
      <c r="AE46" s="1583"/>
      <c r="AF46" s="1583"/>
      <c r="AG46" s="1583"/>
      <c r="AH46" s="1583"/>
      <c r="AI46" s="1583"/>
      <c r="AJ46" s="1583"/>
      <c r="AK46" s="1583"/>
      <c r="AL46" s="1583"/>
      <c r="AM46" s="1583"/>
      <c r="AN46" s="1584"/>
      <c r="AO46" s="752"/>
      <c r="AP46" s="1570"/>
      <c r="AR46" s="1479">
        <v>6</v>
      </c>
      <c r="AS46" s="1480"/>
      <c r="AT46" s="1480"/>
      <c r="AU46" s="1481"/>
      <c r="AV46" s="1482">
        <v>173</v>
      </c>
      <c r="AW46" s="1483"/>
      <c r="AX46" s="1483"/>
      <c r="AY46" s="744" t="s">
        <v>488</v>
      </c>
      <c r="AZ46" s="756"/>
      <c r="BA46" s="658"/>
      <c r="BB46" s="662"/>
      <c r="BC46" s="663"/>
      <c r="BD46" s="1479">
        <v>6</v>
      </c>
      <c r="BE46" s="1480"/>
      <c r="BF46" s="1480"/>
      <c r="BG46" s="1481"/>
      <c r="BH46" s="1482">
        <v>160</v>
      </c>
      <c r="BI46" s="1483"/>
      <c r="BJ46" s="1483"/>
      <c r="BK46" s="744" t="s">
        <v>488</v>
      </c>
      <c r="BL46" s="756"/>
      <c r="BM46" s="658"/>
    </row>
    <row r="47" spans="1:65" ht="14.1" customHeight="1">
      <c r="A47" s="624"/>
      <c r="B47" s="402"/>
      <c r="C47" s="1685"/>
      <c r="D47" s="1688"/>
      <c r="E47" s="1571" t="s">
        <v>1087</v>
      </c>
      <c r="F47" s="1571"/>
      <c r="G47" s="1572"/>
      <c r="H47" s="1573" t="s">
        <v>39</v>
      </c>
      <c r="I47" s="1522"/>
      <c r="J47" s="1522"/>
      <c r="K47" s="1575">
        <f>SUM(K37:L46)</f>
        <v>76</v>
      </c>
      <c r="L47" s="1575"/>
      <c r="M47" s="1577" t="s">
        <v>45</v>
      </c>
      <c r="N47" s="1577"/>
      <c r="O47" s="751"/>
      <c r="P47" s="755"/>
      <c r="Q47" s="1522" t="s">
        <v>75</v>
      </c>
      <c r="R47" s="1522"/>
      <c r="S47" s="1522"/>
      <c r="T47" s="1597">
        <f>ROUND(SUM(T37:U46),0)</f>
        <v>7</v>
      </c>
      <c r="U47" s="1597"/>
      <c r="V47" s="1525" t="s">
        <v>17</v>
      </c>
      <c r="W47" s="1599" t="s">
        <v>1088</v>
      </c>
      <c r="X47" s="1600"/>
      <c r="Y47" s="1600"/>
      <c r="Z47" s="1601"/>
      <c r="AA47" s="409"/>
      <c r="AB47" s="664" t="s">
        <v>250</v>
      </c>
      <c r="AC47" s="399"/>
      <c r="AD47" s="399"/>
      <c r="AE47" s="399"/>
      <c r="AF47" s="399"/>
      <c r="AG47" s="399"/>
      <c r="AH47" s="399"/>
      <c r="AI47" s="399"/>
      <c r="AJ47" s="399"/>
      <c r="AK47" s="399"/>
      <c r="AL47" s="399"/>
      <c r="AM47" s="399"/>
      <c r="AN47" s="404"/>
      <c r="AO47" s="752"/>
      <c r="AP47" s="1570"/>
      <c r="AR47" s="1479">
        <v>7</v>
      </c>
      <c r="AS47" s="1480"/>
      <c r="AT47" s="1480"/>
      <c r="AU47" s="1481"/>
      <c r="AV47" s="1482">
        <v>173</v>
      </c>
      <c r="AW47" s="1483"/>
      <c r="AX47" s="1483"/>
      <c r="AY47" s="744" t="s">
        <v>488</v>
      </c>
      <c r="AZ47" s="659"/>
      <c r="BA47" s="660"/>
      <c r="BB47" s="653"/>
      <c r="BC47" s="654"/>
      <c r="BD47" s="1479">
        <v>7</v>
      </c>
      <c r="BE47" s="1480"/>
      <c r="BF47" s="1480"/>
      <c r="BG47" s="1481"/>
      <c r="BH47" s="1482">
        <v>140</v>
      </c>
      <c r="BI47" s="1483"/>
      <c r="BJ47" s="1483"/>
      <c r="BK47" s="744" t="s">
        <v>488</v>
      </c>
      <c r="BL47" s="659"/>
      <c r="BM47" s="660"/>
    </row>
    <row r="48" spans="1:65" ht="14.1" customHeight="1" thickBot="1">
      <c r="A48" s="624"/>
      <c r="B48" s="402"/>
      <c r="C48" s="1685"/>
      <c r="D48" s="1689"/>
      <c r="E48" s="1560"/>
      <c r="F48" s="1560"/>
      <c r="G48" s="1561"/>
      <c r="H48" s="1574"/>
      <c r="I48" s="1567"/>
      <c r="J48" s="1567"/>
      <c r="K48" s="1576"/>
      <c r="L48" s="1576"/>
      <c r="M48" s="1578"/>
      <c r="N48" s="1578"/>
      <c r="O48" s="413"/>
      <c r="P48" s="413"/>
      <c r="Q48" s="1567"/>
      <c r="R48" s="1567"/>
      <c r="S48" s="1567"/>
      <c r="T48" s="1598"/>
      <c r="U48" s="1598"/>
      <c r="V48" s="1512"/>
      <c r="W48" s="1602"/>
      <c r="X48" s="1603"/>
      <c r="Y48" s="1603"/>
      <c r="Z48" s="1604"/>
      <c r="AA48" s="409"/>
      <c r="AB48" s="415"/>
      <c r="AC48" s="1554" t="s">
        <v>941</v>
      </c>
      <c r="AD48" s="1554"/>
      <c r="AE48" s="1554"/>
      <c r="AF48" s="1554"/>
      <c r="AG48" s="1554"/>
      <c r="AH48" s="1554"/>
      <c r="AI48" s="1554"/>
      <c r="AJ48" s="1554"/>
      <c r="AK48" s="1554"/>
      <c r="AL48" s="1554"/>
      <c r="AM48" s="1554"/>
      <c r="AN48" s="1555"/>
      <c r="AO48" s="752"/>
      <c r="AP48" s="762"/>
      <c r="AR48" s="1479">
        <v>8</v>
      </c>
      <c r="AS48" s="1480"/>
      <c r="AT48" s="1480"/>
      <c r="AU48" s="1481"/>
      <c r="AV48" s="1482">
        <v>173</v>
      </c>
      <c r="AW48" s="1483"/>
      <c r="AX48" s="1483"/>
      <c r="AY48" s="744" t="s">
        <v>488</v>
      </c>
      <c r="AZ48" s="659"/>
      <c r="BA48" s="660"/>
      <c r="BB48" s="665"/>
      <c r="BC48" s="666"/>
      <c r="BD48" s="1479">
        <v>8</v>
      </c>
      <c r="BE48" s="1480"/>
      <c r="BF48" s="1480"/>
      <c r="BG48" s="1481"/>
      <c r="BH48" s="1482">
        <v>140</v>
      </c>
      <c r="BI48" s="1483"/>
      <c r="BJ48" s="1483"/>
      <c r="BK48" s="744" t="s">
        <v>488</v>
      </c>
      <c r="BL48" s="659"/>
      <c r="BM48" s="660"/>
    </row>
    <row r="49" spans="1:65" ht="14.1" customHeight="1">
      <c r="A49" s="624"/>
      <c r="B49" s="402"/>
      <c r="C49" s="1685"/>
      <c r="D49" s="1526" t="s">
        <v>18</v>
      </c>
      <c r="E49" s="1527"/>
      <c r="F49" s="1527"/>
      <c r="G49" s="1528"/>
      <c r="H49" s="1538" t="s">
        <v>251</v>
      </c>
      <c r="I49" s="1539"/>
      <c r="J49" s="1539"/>
      <c r="K49" s="1539"/>
      <c r="L49" s="1539"/>
      <c r="M49" s="1539"/>
      <c r="N49" s="1539"/>
      <c r="O49" s="1539"/>
      <c r="P49" s="1539"/>
      <c r="Q49" s="1501" t="s">
        <v>75</v>
      </c>
      <c r="R49" s="1501"/>
      <c r="S49" s="1501"/>
      <c r="T49" s="1524">
        <v>1</v>
      </c>
      <c r="U49" s="1524"/>
      <c r="V49" s="1503" t="s">
        <v>17</v>
      </c>
      <c r="W49" s="1545"/>
      <c r="X49" s="1546"/>
      <c r="Y49" s="1546"/>
      <c r="Z49" s="1547"/>
      <c r="AA49" s="409"/>
      <c r="AB49" s="415"/>
      <c r="AC49" s="1554"/>
      <c r="AD49" s="1554"/>
      <c r="AE49" s="1554"/>
      <c r="AF49" s="1554"/>
      <c r="AG49" s="1554"/>
      <c r="AH49" s="1554"/>
      <c r="AI49" s="1554"/>
      <c r="AJ49" s="1554"/>
      <c r="AK49" s="1554"/>
      <c r="AL49" s="1554"/>
      <c r="AM49" s="1554"/>
      <c r="AN49" s="1555"/>
      <c r="AO49" s="752"/>
      <c r="AP49" s="1570" t="s">
        <v>942</v>
      </c>
      <c r="AR49" s="1479">
        <v>9</v>
      </c>
      <c r="AS49" s="1480"/>
      <c r="AT49" s="1480"/>
      <c r="AU49" s="1481"/>
      <c r="AV49" s="1482">
        <v>173</v>
      </c>
      <c r="AW49" s="1483"/>
      <c r="AX49" s="1483"/>
      <c r="AY49" s="744" t="s">
        <v>488</v>
      </c>
      <c r="AZ49" s="659"/>
      <c r="BA49" s="660"/>
      <c r="BB49" s="665"/>
      <c r="BC49" s="666"/>
      <c r="BD49" s="1479">
        <v>9</v>
      </c>
      <c r="BE49" s="1480"/>
      <c r="BF49" s="1480"/>
      <c r="BG49" s="1481"/>
      <c r="BH49" s="1482">
        <v>120</v>
      </c>
      <c r="BI49" s="1483"/>
      <c r="BJ49" s="1483"/>
      <c r="BK49" s="744" t="s">
        <v>488</v>
      </c>
      <c r="BL49" s="659"/>
      <c r="BM49" s="660"/>
    </row>
    <row r="50" spans="1:65" ht="14.1" customHeight="1">
      <c r="A50" s="624"/>
      <c r="B50" s="402"/>
      <c r="C50" s="1685"/>
      <c r="D50" s="1529"/>
      <c r="E50" s="1530"/>
      <c r="F50" s="1530"/>
      <c r="G50" s="1531"/>
      <c r="H50" s="1540"/>
      <c r="I50" s="1541"/>
      <c r="J50" s="1541"/>
      <c r="K50" s="1541"/>
      <c r="L50" s="1541"/>
      <c r="M50" s="1541"/>
      <c r="N50" s="1541"/>
      <c r="O50" s="1541"/>
      <c r="P50" s="1541"/>
      <c r="Q50" s="1542"/>
      <c r="R50" s="1542"/>
      <c r="S50" s="1542"/>
      <c r="T50" s="1543"/>
      <c r="U50" s="1543"/>
      <c r="V50" s="1544"/>
      <c r="W50" s="1497"/>
      <c r="X50" s="1513"/>
      <c r="Y50" s="1513"/>
      <c r="Z50" s="1514"/>
      <c r="AA50" s="409"/>
      <c r="AB50" s="415"/>
      <c r="AC50" s="1554"/>
      <c r="AD50" s="1554"/>
      <c r="AE50" s="1554"/>
      <c r="AF50" s="1554"/>
      <c r="AG50" s="1554"/>
      <c r="AH50" s="1554"/>
      <c r="AI50" s="1554"/>
      <c r="AJ50" s="1554"/>
      <c r="AK50" s="1554"/>
      <c r="AL50" s="1554"/>
      <c r="AM50" s="1554"/>
      <c r="AN50" s="1555"/>
      <c r="AO50" s="752"/>
      <c r="AP50" s="1570"/>
      <c r="AR50" s="1479">
        <v>10</v>
      </c>
      <c r="AS50" s="1480"/>
      <c r="AT50" s="1480"/>
      <c r="AU50" s="1481"/>
      <c r="AV50" s="1482">
        <v>173</v>
      </c>
      <c r="AW50" s="1483"/>
      <c r="AX50" s="1483"/>
      <c r="AY50" s="744" t="s">
        <v>488</v>
      </c>
      <c r="AZ50" s="659"/>
      <c r="BA50" s="660"/>
      <c r="BB50" s="667"/>
      <c r="BC50" s="668"/>
      <c r="BD50" s="1479">
        <v>10</v>
      </c>
      <c r="BE50" s="1480"/>
      <c r="BF50" s="1480"/>
      <c r="BG50" s="1481"/>
      <c r="BH50" s="1482">
        <v>120</v>
      </c>
      <c r="BI50" s="1483"/>
      <c r="BJ50" s="1483"/>
      <c r="BK50" s="744" t="s">
        <v>488</v>
      </c>
      <c r="BL50" s="659"/>
      <c r="BM50" s="660"/>
    </row>
    <row r="51" spans="1:65" ht="14.1" customHeight="1">
      <c r="A51" s="624"/>
      <c r="B51" s="402"/>
      <c r="C51" s="1685"/>
      <c r="D51" s="1529"/>
      <c r="E51" s="1530"/>
      <c r="F51" s="1530"/>
      <c r="G51" s="1531"/>
      <c r="H51" s="1518" t="s">
        <v>252</v>
      </c>
      <c r="I51" s="1519"/>
      <c r="J51" s="1519"/>
      <c r="K51" s="1519"/>
      <c r="L51" s="1519"/>
      <c r="M51" s="1519"/>
      <c r="N51" s="1519"/>
      <c r="O51" s="1519"/>
      <c r="P51" s="1519"/>
      <c r="Q51" s="1522" t="s">
        <v>75</v>
      </c>
      <c r="R51" s="1522"/>
      <c r="S51" s="1522"/>
      <c r="T51" s="1523">
        <v>1</v>
      </c>
      <c r="U51" s="1523"/>
      <c r="V51" s="1525" t="s">
        <v>17</v>
      </c>
      <c r="W51" s="1497"/>
      <c r="X51" s="1513"/>
      <c r="Y51" s="1513"/>
      <c r="Z51" s="1514"/>
      <c r="AA51" s="409"/>
      <c r="AB51" s="415"/>
      <c r="AC51" s="1554"/>
      <c r="AD51" s="1554"/>
      <c r="AE51" s="1554"/>
      <c r="AF51" s="1554"/>
      <c r="AG51" s="1554"/>
      <c r="AH51" s="1554"/>
      <c r="AI51" s="1554"/>
      <c r="AJ51" s="1554"/>
      <c r="AK51" s="1554"/>
      <c r="AL51" s="1554"/>
      <c r="AM51" s="1554"/>
      <c r="AN51" s="1555"/>
      <c r="AO51" s="753"/>
      <c r="AP51" s="1570"/>
      <c r="AR51" s="1479">
        <v>11</v>
      </c>
      <c r="AS51" s="1480"/>
      <c r="AT51" s="1480"/>
      <c r="AU51" s="1481"/>
      <c r="AV51" s="1482">
        <v>173</v>
      </c>
      <c r="AW51" s="1483"/>
      <c r="AX51" s="1483"/>
      <c r="AY51" s="744" t="s">
        <v>488</v>
      </c>
      <c r="AZ51" s="756"/>
      <c r="BA51" s="658"/>
      <c r="BB51" s="667"/>
      <c r="BC51" s="668"/>
      <c r="BD51" s="1479">
        <v>11</v>
      </c>
      <c r="BE51" s="1480"/>
      <c r="BF51" s="1480"/>
      <c r="BG51" s="1481"/>
      <c r="BH51" s="1482">
        <v>90</v>
      </c>
      <c r="BI51" s="1483"/>
      <c r="BJ51" s="1483"/>
      <c r="BK51" s="744" t="s">
        <v>488</v>
      </c>
      <c r="BL51" s="756"/>
      <c r="BM51" s="658"/>
    </row>
    <row r="52" spans="1:65" ht="14.1" customHeight="1">
      <c r="A52" s="624"/>
      <c r="B52" s="402"/>
      <c r="C52" s="1685"/>
      <c r="D52" s="1529"/>
      <c r="E52" s="1530"/>
      <c r="F52" s="1530"/>
      <c r="G52" s="1531"/>
      <c r="H52" s="1520"/>
      <c r="I52" s="1521"/>
      <c r="J52" s="1521"/>
      <c r="K52" s="1521"/>
      <c r="L52" s="1521"/>
      <c r="M52" s="1521"/>
      <c r="N52" s="1521"/>
      <c r="O52" s="1521"/>
      <c r="P52" s="1521"/>
      <c r="Q52" s="1501"/>
      <c r="R52" s="1501"/>
      <c r="S52" s="1501"/>
      <c r="T52" s="1524"/>
      <c r="U52" s="1524"/>
      <c r="V52" s="1503"/>
      <c r="W52" s="1497"/>
      <c r="X52" s="1513"/>
      <c r="Y52" s="1513"/>
      <c r="Z52" s="1514"/>
      <c r="AA52" s="409"/>
      <c r="AB52" s="415"/>
      <c r="AC52" s="1554"/>
      <c r="AD52" s="1554"/>
      <c r="AE52" s="1554"/>
      <c r="AF52" s="1554"/>
      <c r="AG52" s="1554"/>
      <c r="AH52" s="1554"/>
      <c r="AI52" s="1554"/>
      <c r="AJ52" s="1554"/>
      <c r="AK52" s="1554"/>
      <c r="AL52" s="1554"/>
      <c r="AM52" s="1554"/>
      <c r="AN52" s="1555"/>
      <c r="AO52" s="753"/>
      <c r="AP52" s="1570"/>
      <c r="AR52" s="1479">
        <v>12</v>
      </c>
      <c r="AS52" s="1480"/>
      <c r="AT52" s="1480"/>
      <c r="AU52" s="1481"/>
      <c r="AV52" s="1482">
        <v>163</v>
      </c>
      <c r="AW52" s="1483"/>
      <c r="AX52" s="1483"/>
      <c r="AY52" s="744" t="s">
        <v>488</v>
      </c>
      <c r="AZ52" s="659"/>
      <c r="BA52" s="660"/>
      <c r="BB52" s="667"/>
      <c r="BC52" s="668"/>
      <c r="BD52" s="1479">
        <v>12</v>
      </c>
      <c r="BE52" s="1480"/>
      <c r="BF52" s="1480"/>
      <c r="BG52" s="1481"/>
      <c r="BH52" s="1482">
        <v>90</v>
      </c>
      <c r="BI52" s="1483"/>
      <c r="BJ52" s="1483"/>
      <c r="BK52" s="744" t="s">
        <v>488</v>
      </c>
      <c r="BL52" s="659"/>
      <c r="BM52" s="660"/>
    </row>
    <row r="53" spans="1:65" ht="14.1" customHeight="1">
      <c r="A53" s="624"/>
      <c r="B53" s="402"/>
      <c r="C53" s="1532"/>
      <c r="D53" s="1532"/>
      <c r="E53" s="1533"/>
      <c r="F53" s="1533"/>
      <c r="G53" s="1534"/>
      <c r="H53" s="1548" t="s">
        <v>1089</v>
      </c>
      <c r="I53" s="1549"/>
      <c r="J53" s="1549"/>
      <c r="K53" s="1549"/>
      <c r="L53" s="1549"/>
      <c r="M53" s="1549"/>
      <c r="N53" s="1549"/>
      <c r="O53" s="1549"/>
      <c r="P53" s="1549"/>
      <c r="Q53" s="1522" t="s">
        <v>75</v>
      </c>
      <c r="R53" s="1522"/>
      <c r="S53" s="1522"/>
      <c r="T53" s="1523">
        <v>1</v>
      </c>
      <c r="U53" s="1552"/>
      <c r="V53" s="1525" t="s">
        <v>17</v>
      </c>
      <c r="W53" s="783"/>
      <c r="X53" s="784"/>
      <c r="Y53" s="784"/>
      <c r="Z53" s="785"/>
      <c r="AA53" s="409"/>
      <c r="AB53" s="415"/>
      <c r="AC53" s="1554"/>
      <c r="AD53" s="1554"/>
      <c r="AE53" s="1554"/>
      <c r="AF53" s="1554"/>
      <c r="AG53" s="1554"/>
      <c r="AH53" s="1554"/>
      <c r="AI53" s="1554"/>
      <c r="AJ53" s="1554"/>
      <c r="AK53" s="1554"/>
      <c r="AL53" s="1554"/>
      <c r="AM53" s="1554"/>
      <c r="AN53" s="1555"/>
      <c r="AO53" s="753"/>
      <c r="AP53" s="1570"/>
      <c r="AR53" s="1479">
        <v>13</v>
      </c>
      <c r="AS53" s="1480"/>
      <c r="AT53" s="1480"/>
      <c r="AU53" s="1481"/>
      <c r="AV53" s="1482">
        <v>152</v>
      </c>
      <c r="AW53" s="1483"/>
      <c r="AX53" s="1483"/>
      <c r="AY53" s="744" t="s">
        <v>488</v>
      </c>
      <c r="AZ53" s="659"/>
      <c r="BA53" s="660"/>
      <c r="BB53" s="667"/>
      <c r="BC53" s="668"/>
      <c r="BD53" s="1479">
        <v>13</v>
      </c>
      <c r="BE53" s="1480"/>
      <c r="BF53" s="1480"/>
      <c r="BG53" s="1481"/>
      <c r="BH53" s="1482">
        <v>80</v>
      </c>
      <c r="BI53" s="1483"/>
      <c r="BJ53" s="1483"/>
      <c r="BK53" s="744" t="s">
        <v>488</v>
      </c>
      <c r="BL53" s="659"/>
      <c r="BM53" s="660"/>
    </row>
    <row r="54" spans="1:65" ht="14.1" customHeight="1" thickBot="1">
      <c r="A54" s="624"/>
      <c r="B54" s="402"/>
      <c r="C54" s="1535"/>
      <c r="D54" s="1535"/>
      <c r="E54" s="1536"/>
      <c r="F54" s="1536"/>
      <c r="G54" s="1537"/>
      <c r="H54" s="1550"/>
      <c r="I54" s="1551"/>
      <c r="J54" s="1551"/>
      <c r="K54" s="1551"/>
      <c r="L54" s="1551"/>
      <c r="M54" s="1551"/>
      <c r="N54" s="1551"/>
      <c r="O54" s="1551"/>
      <c r="P54" s="1551"/>
      <c r="Q54" s="1501"/>
      <c r="R54" s="1501"/>
      <c r="S54" s="1501"/>
      <c r="T54" s="1553"/>
      <c r="U54" s="1553"/>
      <c r="V54" s="1503"/>
      <c r="W54" s="763"/>
      <c r="X54" s="764"/>
      <c r="Y54" s="764"/>
      <c r="Z54" s="765"/>
      <c r="AA54" s="409"/>
      <c r="AB54" s="669" t="s">
        <v>1090</v>
      </c>
      <c r="AC54" s="1554" t="s">
        <v>143</v>
      </c>
      <c r="AD54" s="1554"/>
      <c r="AE54" s="1554"/>
      <c r="AF54" s="1554"/>
      <c r="AG54" s="1554"/>
      <c r="AH54" s="1554"/>
      <c r="AI54" s="1554"/>
      <c r="AJ54" s="1554"/>
      <c r="AK54" s="1554"/>
      <c r="AL54" s="1554"/>
      <c r="AM54" s="1554"/>
      <c r="AN54" s="1555"/>
      <c r="AO54" s="757"/>
      <c r="AP54" s="1570"/>
      <c r="AR54" s="1479">
        <v>14</v>
      </c>
      <c r="AS54" s="1480"/>
      <c r="AT54" s="1480"/>
      <c r="AU54" s="1481"/>
      <c r="AV54" s="1482">
        <v>152</v>
      </c>
      <c r="AW54" s="1483"/>
      <c r="AX54" s="1483"/>
      <c r="AY54" s="744" t="s">
        <v>488</v>
      </c>
      <c r="AZ54" s="659"/>
      <c r="BA54" s="660"/>
      <c r="BB54" s="667"/>
      <c r="BC54" s="668"/>
      <c r="BD54" s="1479">
        <v>14</v>
      </c>
      <c r="BE54" s="1480"/>
      <c r="BF54" s="1480"/>
      <c r="BG54" s="1481"/>
      <c r="BH54" s="1482"/>
      <c r="BI54" s="1483"/>
      <c r="BJ54" s="1483"/>
      <c r="BK54" s="744" t="s">
        <v>488</v>
      </c>
      <c r="BL54" s="659"/>
      <c r="BM54" s="660"/>
    </row>
    <row r="55" spans="1:65" ht="14.1" customHeight="1">
      <c r="A55" s="624"/>
      <c r="B55" s="402"/>
      <c r="C55" s="1556" t="s">
        <v>253</v>
      </c>
      <c r="D55" s="1557"/>
      <c r="E55" s="1557"/>
      <c r="F55" s="1557"/>
      <c r="G55" s="1558"/>
      <c r="H55" s="1562" t="s">
        <v>254</v>
      </c>
      <c r="I55" s="1563"/>
      <c r="J55" s="1563"/>
      <c r="K55" s="1563"/>
      <c r="L55" s="1563"/>
      <c r="M55" s="1563"/>
      <c r="N55" s="1563"/>
      <c r="O55" s="1563"/>
      <c r="P55" s="1563"/>
      <c r="Q55" s="1566" t="s">
        <v>75</v>
      </c>
      <c r="R55" s="1566"/>
      <c r="S55" s="1566"/>
      <c r="T55" s="1568">
        <v>1</v>
      </c>
      <c r="U55" s="1568"/>
      <c r="V55" s="1511" t="s">
        <v>17</v>
      </c>
      <c r="W55" s="1497"/>
      <c r="X55" s="1513"/>
      <c r="Y55" s="1513"/>
      <c r="Z55" s="1514"/>
      <c r="AA55" s="409"/>
      <c r="AB55" s="415"/>
      <c r="AC55" s="1554"/>
      <c r="AD55" s="1554"/>
      <c r="AE55" s="1554"/>
      <c r="AF55" s="1554"/>
      <c r="AG55" s="1554"/>
      <c r="AH55" s="1554"/>
      <c r="AI55" s="1554"/>
      <c r="AJ55" s="1554"/>
      <c r="AK55" s="1554"/>
      <c r="AL55" s="1554"/>
      <c r="AM55" s="1554"/>
      <c r="AN55" s="1555"/>
      <c r="AO55" s="757"/>
      <c r="AP55" s="1570"/>
      <c r="AR55" s="1479">
        <v>15</v>
      </c>
      <c r="AS55" s="1480"/>
      <c r="AT55" s="1480"/>
      <c r="AU55" s="1481"/>
      <c r="AV55" s="1482">
        <v>152</v>
      </c>
      <c r="AW55" s="1483"/>
      <c r="AX55" s="1483"/>
      <c r="AY55" s="744" t="s">
        <v>488</v>
      </c>
      <c r="AZ55" s="659"/>
      <c r="BA55" s="660"/>
      <c r="BB55" s="667"/>
      <c r="BC55" s="668"/>
      <c r="BD55" s="1479">
        <v>15</v>
      </c>
      <c r="BE55" s="1480"/>
      <c r="BF55" s="1480"/>
      <c r="BG55" s="1481"/>
      <c r="BH55" s="1482"/>
      <c r="BI55" s="1483"/>
      <c r="BJ55" s="1483"/>
      <c r="BK55" s="744" t="s">
        <v>488</v>
      </c>
      <c r="BL55" s="659"/>
      <c r="BM55" s="660"/>
    </row>
    <row r="56" spans="1:65" ht="14.1" customHeight="1" thickBot="1">
      <c r="A56" s="624"/>
      <c r="B56" s="402"/>
      <c r="C56" s="1559"/>
      <c r="D56" s="1560"/>
      <c r="E56" s="1560"/>
      <c r="F56" s="1560"/>
      <c r="G56" s="1561"/>
      <c r="H56" s="1564"/>
      <c r="I56" s="1565"/>
      <c r="J56" s="1565"/>
      <c r="K56" s="1565"/>
      <c r="L56" s="1565"/>
      <c r="M56" s="1565"/>
      <c r="N56" s="1565"/>
      <c r="O56" s="1565"/>
      <c r="P56" s="1565"/>
      <c r="Q56" s="1567"/>
      <c r="R56" s="1567"/>
      <c r="S56" s="1567"/>
      <c r="T56" s="1569"/>
      <c r="U56" s="1569"/>
      <c r="V56" s="1512"/>
      <c r="W56" s="1497"/>
      <c r="X56" s="1513"/>
      <c r="Y56" s="1513"/>
      <c r="Z56" s="1514"/>
      <c r="AA56" s="409"/>
      <c r="AB56" s="415"/>
      <c r="AC56" s="1554"/>
      <c r="AD56" s="1554"/>
      <c r="AE56" s="1554"/>
      <c r="AF56" s="1554"/>
      <c r="AG56" s="1554"/>
      <c r="AH56" s="1554"/>
      <c r="AI56" s="1554"/>
      <c r="AJ56" s="1554"/>
      <c r="AK56" s="1554"/>
      <c r="AL56" s="1554"/>
      <c r="AM56" s="1554"/>
      <c r="AN56" s="1555"/>
      <c r="AO56" s="757"/>
      <c r="AP56" s="1570"/>
      <c r="AR56" s="1479">
        <v>16</v>
      </c>
      <c r="AS56" s="1480"/>
      <c r="AT56" s="1480"/>
      <c r="AU56" s="1481"/>
      <c r="AV56" s="1482">
        <v>130</v>
      </c>
      <c r="AW56" s="1483"/>
      <c r="AX56" s="1483"/>
      <c r="AY56" s="744" t="s">
        <v>488</v>
      </c>
      <c r="AZ56" s="756"/>
      <c r="BA56" s="658"/>
      <c r="BB56" s="665"/>
      <c r="BC56" s="666"/>
      <c r="BD56" s="1479">
        <v>16</v>
      </c>
      <c r="BE56" s="1480"/>
      <c r="BF56" s="1480"/>
      <c r="BG56" s="1481"/>
      <c r="BH56" s="1482"/>
      <c r="BI56" s="1483"/>
      <c r="BJ56" s="1483"/>
      <c r="BK56" s="744" t="s">
        <v>488</v>
      </c>
      <c r="BL56" s="756"/>
      <c r="BM56" s="658"/>
    </row>
    <row r="57" spans="1:65" ht="14.1" customHeight="1" thickTop="1">
      <c r="A57" s="624"/>
      <c r="B57" s="402"/>
      <c r="C57" s="1497" t="s">
        <v>239</v>
      </c>
      <c r="D57" s="1498"/>
      <c r="E57" s="1498"/>
      <c r="F57" s="1498"/>
      <c r="G57" s="1499"/>
      <c r="H57" s="399"/>
      <c r="I57" s="399"/>
      <c r="J57" s="399"/>
      <c r="K57" s="399"/>
      <c r="L57" s="399"/>
      <c r="M57" s="399"/>
      <c r="N57" s="399"/>
      <c r="O57" s="399"/>
      <c r="P57" s="399"/>
      <c r="Q57" s="1501" t="s">
        <v>75</v>
      </c>
      <c r="R57" s="1501"/>
      <c r="S57" s="1501"/>
      <c r="T57" s="1502">
        <f>SUM(T47:U56)</f>
        <v>11</v>
      </c>
      <c r="U57" s="1502"/>
      <c r="V57" s="1503" t="s">
        <v>17</v>
      </c>
      <c r="W57" s="670"/>
      <c r="X57" s="671"/>
      <c r="Y57" s="671"/>
      <c r="Z57" s="672"/>
      <c r="AA57" s="409"/>
      <c r="AB57" s="415"/>
      <c r="AC57" s="1554"/>
      <c r="AD57" s="1554"/>
      <c r="AE57" s="1554"/>
      <c r="AF57" s="1554"/>
      <c r="AG57" s="1554"/>
      <c r="AH57" s="1554"/>
      <c r="AI57" s="1554"/>
      <c r="AJ57" s="1554"/>
      <c r="AK57" s="1554"/>
      <c r="AL57" s="1554"/>
      <c r="AM57" s="1554"/>
      <c r="AN57" s="1555"/>
      <c r="AO57" s="752"/>
      <c r="AP57" s="399"/>
      <c r="AR57" s="1479">
        <v>17</v>
      </c>
      <c r="AS57" s="1480"/>
      <c r="AT57" s="1480"/>
      <c r="AU57" s="1481"/>
      <c r="AV57" s="1482">
        <v>130</v>
      </c>
      <c r="AW57" s="1483"/>
      <c r="AX57" s="1483"/>
      <c r="AY57" s="744" t="s">
        <v>488</v>
      </c>
      <c r="AZ57" s="659"/>
      <c r="BA57" s="660"/>
      <c r="BB57" s="665"/>
      <c r="BC57" s="666"/>
      <c r="BD57" s="1479">
        <v>17</v>
      </c>
      <c r="BE57" s="1480"/>
      <c r="BF57" s="1480"/>
      <c r="BG57" s="1481"/>
      <c r="BH57" s="1482"/>
      <c r="BI57" s="1483"/>
      <c r="BJ57" s="1483"/>
      <c r="BK57" s="744" t="s">
        <v>488</v>
      </c>
      <c r="BL57" s="659"/>
      <c r="BM57" s="660"/>
    </row>
    <row r="58" spans="1:65" ht="14.1" customHeight="1" thickBot="1">
      <c r="A58" s="624"/>
      <c r="B58" s="402"/>
      <c r="C58" s="1500"/>
      <c r="D58" s="1498"/>
      <c r="E58" s="1498"/>
      <c r="F58" s="1498"/>
      <c r="G58" s="1499"/>
      <c r="H58" s="399"/>
      <c r="I58" s="399"/>
      <c r="J58" s="399"/>
      <c r="K58" s="399"/>
      <c r="L58" s="399"/>
      <c r="M58" s="399"/>
      <c r="N58" s="399"/>
      <c r="O58" s="399"/>
      <c r="P58" s="399"/>
      <c r="Q58" s="1501"/>
      <c r="R58" s="1501"/>
      <c r="S58" s="1501"/>
      <c r="T58" s="1502"/>
      <c r="U58" s="1502"/>
      <c r="V58" s="1503"/>
      <c r="W58" s="786"/>
      <c r="X58" s="787"/>
      <c r="Y58" s="787"/>
      <c r="Z58" s="788"/>
      <c r="AA58" s="414"/>
      <c r="AB58" s="1515"/>
      <c r="AC58" s="1516"/>
      <c r="AD58" s="1516"/>
      <c r="AE58" s="1516"/>
      <c r="AF58" s="1516"/>
      <c r="AG58" s="1516"/>
      <c r="AH58" s="1516"/>
      <c r="AI58" s="1516"/>
      <c r="AJ58" s="1516"/>
      <c r="AK58" s="1516"/>
      <c r="AL58" s="1516"/>
      <c r="AM58" s="1516"/>
      <c r="AN58" s="1517"/>
      <c r="AO58" s="752"/>
      <c r="AP58" s="399"/>
      <c r="AR58" s="1479">
        <v>18</v>
      </c>
      <c r="AS58" s="1480"/>
      <c r="AT58" s="1480"/>
      <c r="AU58" s="1481"/>
      <c r="AV58" s="1482">
        <v>152</v>
      </c>
      <c r="AW58" s="1483"/>
      <c r="AX58" s="1483"/>
      <c r="AY58" s="744" t="s">
        <v>488</v>
      </c>
      <c r="AZ58" s="659"/>
      <c r="BA58" s="660"/>
      <c r="BB58" s="665"/>
      <c r="BC58" s="666"/>
      <c r="BD58" s="1479">
        <v>18</v>
      </c>
      <c r="BE58" s="1480"/>
      <c r="BF58" s="1480"/>
      <c r="BG58" s="1481"/>
      <c r="BH58" s="1482"/>
      <c r="BI58" s="1483"/>
      <c r="BJ58" s="1483"/>
      <c r="BK58" s="744" t="s">
        <v>488</v>
      </c>
      <c r="BL58" s="659"/>
      <c r="BM58" s="660"/>
    </row>
    <row r="59" spans="1:65" ht="14.1" customHeight="1">
      <c r="A59" s="624"/>
      <c r="B59" s="402"/>
      <c r="C59" s="1486"/>
      <c r="D59" s="1487"/>
      <c r="E59" s="1487"/>
      <c r="F59" s="1487"/>
      <c r="G59" s="1487"/>
      <c r="H59" s="175"/>
      <c r="I59" s="175"/>
      <c r="J59" s="175"/>
      <c r="K59" s="175"/>
      <c r="L59" s="175"/>
      <c r="M59" s="175"/>
      <c r="N59" s="175"/>
      <c r="O59" s="175"/>
      <c r="P59" s="175"/>
      <c r="Q59" s="1489"/>
      <c r="R59" s="1489"/>
      <c r="S59" s="1489"/>
      <c r="T59" s="1491"/>
      <c r="U59" s="1491"/>
      <c r="V59" s="1493"/>
      <c r="W59" s="1495"/>
      <c r="X59" s="1495"/>
      <c r="Y59" s="1495"/>
      <c r="Z59" s="1495"/>
      <c r="AA59" s="414"/>
      <c r="AB59" s="669"/>
      <c r="AC59" s="399"/>
      <c r="AD59" s="762"/>
      <c r="AE59" s="399"/>
      <c r="AF59" s="399"/>
      <c r="AG59" s="399"/>
      <c r="AH59" s="399"/>
      <c r="AI59" s="399"/>
      <c r="AJ59" s="399"/>
      <c r="AK59" s="399"/>
      <c r="AL59" s="399"/>
      <c r="AM59" s="399"/>
      <c r="AN59" s="404"/>
      <c r="AO59" s="752"/>
      <c r="AP59" s="399"/>
      <c r="AR59" s="1479">
        <v>19</v>
      </c>
      <c r="AS59" s="1480"/>
      <c r="AT59" s="1480"/>
      <c r="AU59" s="1481"/>
      <c r="AV59" s="1482">
        <v>120</v>
      </c>
      <c r="AW59" s="1483"/>
      <c r="AX59" s="1483"/>
      <c r="AY59" s="744" t="s">
        <v>488</v>
      </c>
      <c r="AZ59" s="659"/>
      <c r="BA59" s="660"/>
      <c r="BB59" s="665"/>
      <c r="BC59" s="666"/>
      <c r="BD59" s="1479">
        <v>19</v>
      </c>
      <c r="BE59" s="1480"/>
      <c r="BF59" s="1480"/>
      <c r="BG59" s="1481"/>
      <c r="BH59" s="1482"/>
      <c r="BI59" s="1483"/>
      <c r="BJ59" s="1483"/>
      <c r="BK59" s="744" t="s">
        <v>488</v>
      </c>
      <c r="BL59" s="659"/>
      <c r="BM59" s="660"/>
    </row>
    <row r="60" spans="1:65" ht="14.1" customHeight="1">
      <c r="B60" s="402"/>
      <c r="C60" s="1488"/>
      <c r="D60" s="1488"/>
      <c r="E60" s="1488"/>
      <c r="F60" s="1488"/>
      <c r="G60" s="1488"/>
      <c r="H60" s="30"/>
      <c r="I60" s="30"/>
      <c r="J60" s="30"/>
      <c r="K60" s="30"/>
      <c r="L60" s="30"/>
      <c r="M60" s="30"/>
      <c r="N60" s="30"/>
      <c r="O60" s="30"/>
      <c r="P60" s="30"/>
      <c r="Q60" s="1490"/>
      <c r="R60" s="1490"/>
      <c r="S60" s="1490"/>
      <c r="T60" s="1492"/>
      <c r="U60" s="1492"/>
      <c r="V60" s="1494"/>
      <c r="W60" s="1496"/>
      <c r="X60" s="1496"/>
      <c r="Y60" s="1496"/>
      <c r="Z60" s="1496"/>
      <c r="AA60" s="414"/>
      <c r="AB60" s="1504"/>
      <c r="AC60" s="1505"/>
      <c r="AD60" s="1505"/>
      <c r="AE60" s="1505"/>
      <c r="AF60" s="1505"/>
      <c r="AG60" s="1505"/>
      <c r="AH60" s="1505"/>
      <c r="AI60" s="1505"/>
      <c r="AJ60" s="1505"/>
      <c r="AK60" s="1505"/>
      <c r="AL60" s="1505"/>
      <c r="AM60" s="1505"/>
      <c r="AN60" s="1506"/>
      <c r="AO60" s="752"/>
      <c r="AR60" s="1479">
        <v>20</v>
      </c>
      <c r="AS60" s="1480"/>
      <c r="AT60" s="1480"/>
      <c r="AU60" s="1481"/>
      <c r="AV60" s="1482">
        <v>90</v>
      </c>
      <c r="AW60" s="1483"/>
      <c r="AX60" s="1483"/>
      <c r="AY60" s="744" t="s">
        <v>488</v>
      </c>
      <c r="AZ60" s="659"/>
      <c r="BA60" s="660"/>
      <c r="BB60" s="673"/>
      <c r="BC60" s="674"/>
      <c r="BD60" s="1479">
        <v>20</v>
      </c>
      <c r="BE60" s="1480"/>
      <c r="BF60" s="1480"/>
      <c r="BG60" s="1481"/>
      <c r="BH60" s="1482"/>
      <c r="BI60" s="1483"/>
      <c r="BJ60" s="1483"/>
      <c r="BK60" s="744" t="s">
        <v>488</v>
      </c>
      <c r="BL60" s="659"/>
      <c r="BM60" s="660"/>
    </row>
    <row r="61" spans="1:65" ht="14.1" customHeight="1">
      <c r="B61" s="402"/>
      <c r="C61" s="399"/>
      <c r="D61" s="286" t="s">
        <v>1091</v>
      </c>
      <c r="E61" s="747"/>
      <c r="F61" s="747"/>
      <c r="G61" s="747"/>
      <c r="H61" s="747"/>
      <c r="I61" s="747"/>
      <c r="J61" s="747"/>
      <c r="K61" s="747"/>
      <c r="L61" s="747"/>
      <c r="M61" s="747"/>
      <c r="N61" s="747"/>
      <c r="O61" s="747"/>
      <c r="P61" s="747"/>
      <c r="Q61" s="747"/>
      <c r="R61" s="747"/>
      <c r="S61" s="766"/>
      <c r="T61" s="766"/>
      <c r="U61" s="766"/>
      <c r="V61" s="766"/>
      <c r="W61" s="766"/>
      <c r="X61" s="766"/>
      <c r="Y61" s="766"/>
      <c r="Z61" s="766"/>
      <c r="AA61" s="414"/>
      <c r="AB61" s="1507"/>
      <c r="AC61" s="1505"/>
      <c r="AD61" s="1505"/>
      <c r="AE61" s="1505"/>
      <c r="AF61" s="1505"/>
      <c r="AG61" s="1505"/>
      <c r="AH61" s="1505"/>
      <c r="AI61" s="1505"/>
      <c r="AJ61" s="1505"/>
      <c r="AK61" s="1505"/>
      <c r="AL61" s="1505"/>
      <c r="AM61" s="1505"/>
      <c r="AN61" s="1506"/>
      <c r="AO61" s="399"/>
      <c r="AP61" s="1484" t="s">
        <v>341</v>
      </c>
      <c r="AQ61" s="1485" t="s">
        <v>943</v>
      </c>
      <c r="AR61" s="1479">
        <v>21</v>
      </c>
      <c r="AS61" s="1480"/>
      <c r="AT61" s="1480"/>
      <c r="AU61" s="1481"/>
      <c r="AV61" s="1482">
        <v>90</v>
      </c>
      <c r="AW61" s="1483"/>
      <c r="AX61" s="1483"/>
      <c r="AY61" s="744" t="s">
        <v>488</v>
      </c>
      <c r="AZ61" s="756"/>
      <c r="BA61" s="658"/>
      <c r="BB61" s="673"/>
      <c r="BC61" s="674"/>
      <c r="BD61" s="1479">
        <v>21</v>
      </c>
      <c r="BE61" s="1480"/>
      <c r="BF61" s="1480"/>
      <c r="BG61" s="1481"/>
      <c r="BH61" s="1482"/>
      <c r="BI61" s="1483"/>
      <c r="BJ61" s="1483"/>
      <c r="BK61" s="744" t="s">
        <v>488</v>
      </c>
      <c r="BL61" s="756"/>
      <c r="BM61" s="658"/>
    </row>
    <row r="62" spans="1:65" ht="14.1" customHeight="1">
      <c r="B62" s="402"/>
      <c r="C62" s="399"/>
      <c r="D62" s="399"/>
      <c r="E62" s="399"/>
      <c r="F62" s="399"/>
      <c r="G62" s="399"/>
      <c r="H62" s="399"/>
      <c r="I62" s="399"/>
      <c r="J62" s="399"/>
      <c r="K62" s="399"/>
      <c r="L62" s="399"/>
      <c r="M62" s="399"/>
      <c r="N62" s="399"/>
      <c r="O62" s="399"/>
      <c r="P62" s="399"/>
      <c r="Q62" s="399"/>
      <c r="R62" s="399"/>
      <c r="S62" s="286"/>
      <c r="T62" s="762"/>
      <c r="U62" s="762"/>
      <c r="V62" s="638"/>
      <c r="W62" s="652"/>
      <c r="X62" s="652"/>
      <c r="Y62" s="286"/>
      <c r="Z62" s="286"/>
      <c r="AA62" s="414"/>
      <c r="AB62" s="1507"/>
      <c r="AC62" s="1505"/>
      <c r="AD62" s="1505"/>
      <c r="AE62" s="1505"/>
      <c r="AF62" s="1505"/>
      <c r="AG62" s="1505"/>
      <c r="AH62" s="1505"/>
      <c r="AI62" s="1505"/>
      <c r="AJ62" s="1505"/>
      <c r="AK62" s="1505"/>
      <c r="AL62" s="1505"/>
      <c r="AM62" s="1505"/>
      <c r="AN62" s="1506"/>
      <c r="AO62" s="399"/>
      <c r="AP62" s="1484"/>
      <c r="AQ62" s="1485"/>
      <c r="AR62" s="1479">
        <v>22</v>
      </c>
      <c r="AS62" s="1480"/>
      <c r="AT62" s="1480"/>
      <c r="AU62" s="1481"/>
      <c r="AV62" s="1482">
        <v>80</v>
      </c>
      <c r="AW62" s="1483"/>
      <c r="AX62" s="1483"/>
      <c r="AY62" s="744" t="s">
        <v>488</v>
      </c>
      <c r="AZ62" s="659"/>
      <c r="BA62" s="660"/>
      <c r="BB62" s="673"/>
      <c r="BC62" s="674"/>
      <c r="BD62" s="1479">
        <v>22</v>
      </c>
      <c r="BE62" s="1480"/>
      <c r="BF62" s="1480"/>
      <c r="BG62" s="1481"/>
      <c r="BH62" s="1482"/>
      <c r="BI62" s="1483"/>
      <c r="BJ62" s="1483"/>
      <c r="BK62" s="744" t="s">
        <v>488</v>
      </c>
      <c r="BL62" s="659"/>
      <c r="BM62" s="660"/>
    </row>
    <row r="63" spans="1:65" ht="14.1" customHeight="1">
      <c r="B63" s="406"/>
      <c r="C63" s="399"/>
      <c r="D63" s="286" t="s">
        <v>1092</v>
      </c>
      <c r="E63" s="399"/>
      <c r="F63" s="399"/>
      <c r="G63" s="399"/>
      <c r="H63" s="399"/>
      <c r="I63" s="399"/>
      <c r="J63" s="399"/>
      <c r="K63" s="399"/>
      <c r="L63" s="399"/>
      <c r="M63" s="399"/>
      <c r="N63" s="399"/>
      <c r="O63" s="399"/>
      <c r="P63" s="399"/>
      <c r="Q63" s="399"/>
      <c r="R63" s="399"/>
      <c r="S63" s="399"/>
      <c r="T63" s="286"/>
      <c r="U63" s="286"/>
      <c r="V63" s="286"/>
      <c r="W63" s="399"/>
      <c r="X63" s="399"/>
      <c r="Y63" s="399"/>
      <c r="Z63" s="399"/>
      <c r="AA63" s="414"/>
      <c r="AB63" s="1507"/>
      <c r="AC63" s="1505"/>
      <c r="AD63" s="1505"/>
      <c r="AE63" s="1505"/>
      <c r="AF63" s="1505"/>
      <c r="AG63" s="1505"/>
      <c r="AH63" s="1505"/>
      <c r="AI63" s="1505"/>
      <c r="AJ63" s="1505"/>
      <c r="AK63" s="1505"/>
      <c r="AL63" s="1505"/>
      <c r="AM63" s="1505"/>
      <c r="AN63" s="1506"/>
      <c r="AO63" s="399"/>
      <c r="AP63" s="1484"/>
      <c r="AQ63" s="1485"/>
      <c r="AR63" s="1479">
        <v>23</v>
      </c>
      <c r="AS63" s="1480"/>
      <c r="AT63" s="1480"/>
      <c r="AU63" s="1481"/>
      <c r="AV63" s="1482"/>
      <c r="AW63" s="1483"/>
      <c r="AX63" s="1483"/>
      <c r="AY63" s="744" t="s">
        <v>488</v>
      </c>
      <c r="AZ63" s="659"/>
      <c r="BA63" s="660"/>
      <c r="BB63" s="673"/>
      <c r="BC63" s="674"/>
      <c r="BD63" s="1479">
        <v>23</v>
      </c>
      <c r="BE63" s="1480"/>
      <c r="BF63" s="1480"/>
      <c r="BG63" s="1481"/>
      <c r="BH63" s="1482"/>
      <c r="BI63" s="1483"/>
      <c r="BJ63" s="1483"/>
      <c r="BK63" s="744" t="s">
        <v>488</v>
      </c>
      <c r="BL63" s="659"/>
      <c r="BM63" s="660"/>
    </row>
    <row r="64" spans="1:65" ht="14.1" customHeight="1">
      <c r="A64" s="624"/>
      <c r="B64" s="406"/>
      <c r="C64" s="399"/>
      <c r="D64" s="399"/>
      <c r="E64" s="399"/>
      <c r="F64" s="399"/>
      <c r="G64" s="399"/>
      <c r="H64" s="399"/>
      <c r="I64" s="399"/>
      <c r="J64" s="399"/>
      <c r="K64" s="399"/>
      <c r="L64" s="399"/>
      <c r="M64" s="399"/>
      <c r="N64" s="399"/>
      <c r="O64" s="399"/>
      <c r="P64" s="399"/>
      <c r="Q64" s="399"/>
      <c r="R64" s="399"/>
      <c r="S64" s="286"/>
      <c r="T64" s="762"/>
      <c r="U64" s="762"/>
      <c r="V64" s="638"/>
      <c r="W64" s="652"/>
      <c r="X64" s="652"/>
      <c r="Y64" s="286"/>
      <c r="Z64" s="286"/>
      <c r="AA64" s="414"/>
      <c r="AB64" s="1507"/>
      <c r="AC64" s="1505"/>
      <c r="AD64" s="1505"/>
      <c r="AE64" s="1505"/>
      <c r="AF64" s="1505"/>
      <c r="AG64" s="1505"/>
      <c r="AH64" s="1505"/>
      <c r="AI64" s="1505"/>
      <c r="AJ64" s="1505"/>
      <c r="AK64" s="1505"/>
      <c r="AL64" s="1505"/>
      <c r="AM64" s="1505"/>
      <c r="AN64" s="1506"/>
      <c r="AO64" s="399"/>
      <c r="AP64" s="1484"/>
      <c r="AQ64" s="1485"/>
      <c r="AR64" s="1479">
        <v>24</v>
      </c>
      <c r="AS64" s="1480"/>
      <c r="AT64" s="1480"/>
      <c r="AU64" s="1481"/>
      <c r="AV64" s="1482"/>
      <c r="AW64" s="1483"/>
      <c r="AX64" s="1483"/>
      <c r="AY64" s="744" t="s">
        <v>488</v>
      </c>
      <c r="AZ64" s="659"/>
      <c r="BA64" s="660"/>
      <c r="BB64" s="673"/>
      <c r="BC64" s="674"/>
      <c r="BD64" s="1479">
        <v>24</v>
      </c>
      <c r="BE64" s="1480"/>
      <c r="BF64" s="1480"/>
      <c r="BG64" s="1481"/>
      <c r="BH64" s="1482"/>
      <c r="BI64" s="1483"/>
      <c r="BJ64" s="1483"/>
      <c r="BK64" s="744" t="s">
        <v>488</v>
      </c>
      <c r="BL64" s="659"/>
      <c r="BM64" s="660"/>
    </row>
    <row r="65" spans="1:65" ht="14.1" customHeight="1">
      <c r="A65" s="624"/>
      <c r="B65" s="406"/>
      <c r="C65" s="399"/>
      <c r="D65" s="399"/>
      <c r="E65" s="399"/>
      <c r="F65" s="399"/>
      <c r="G65" s="399"/>
      <c r="H65" s="399"/>
      <c r="I65" s="399"/>
      <c r="J65" s="399"/>
      <c r="K65" s="399"/>
      <c r="L65" s="399"/>
      <c r="M65" s="399"/>
      <c r="N65" s="399"/>
      <c r="O65" s="399"/>
      <c r="P65" s="399"/>
      <c r="Q65" s="399"/>
      <c r="R65" s="399"/>
      <c r="S65" s="286"/>
      <c r="T65" s="762"/>
      <c r="U65" s="762"/>
      <c r="V65" s="638"/>
      <c r="W65" s="652"/>
      <c r="X65" s="652"/>
      <c r="Y65" s="286"/>
      <c r="Z65" s="286"/>
      <c r="AA65" s="414"/>
      <c r="AB65" s="1507"/>
      <c r="AC65" s="1505"/>
      <c r="AD65" s="1505"/>
      <c r="AE65" s="1505"/>
      <c r="AF65" s="1505"/>
      <c r="AG65" s="1505"/>
      <c r="AH65" s="1505"/>
      <c r="AI65" s="1505"/>
      <c r="AJ65" s="1505"/>
      <c r="AK65" s="1505"/>
      <c r="AL65" s="1505"/>
      <c r="AM65" s="1505"/>
      <c r="AN65" s="1506"/>
      <c r="AO65" s="399"/>
      <c r="AR65" s="1479">
        <v>25</v>
      </c>
      <c r="AS65" s="1480"/>
      <c r="AT65" s="1480"/>
      <c r="AU65" s="1481"/>
      <c r="AV65" s="1482"/>
      <c r="AW65" s="1483"/>
      <c r="AX65" s="1483"/>
      <c r="AY65" s="744" t="s">
        <v>488</v>
      </c>
      <c r="AZ65" s="659"/>
      <c r="BA65" s="660"/>
      <c r="BB65" s="673"/>
      <c r="BC65" s="674"/>
      <c r="BD65" s="1479">
        <v>25</v>
      </c>
      <c r="BE65" s="1480"/>
      <c r="BF65" s="1480"/>
      <c r="BG65" s="1481"/>
      <c r="BH65" s="1482"/>
      <c r="BI65" s="1483"/>
      <c r="BJ65" s="1483"/>
      <c r="BK65" s="744" t="s">
        <v>488</v>
      </c>
      <c r="BL65" s="659"/>
      <c r="BM65" s="660"/>
    </row>
    <row r="66" spans="1:65" ht="14.1" customHeight="1" thickBot="1">
      <c r="B66" s="675"/>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6"/>
      <c r="AB66" s="1508"/>
      <c r="AC66" s="1509"/>
      <c r="AD66" s="1509"/>
      <c r="AE66" s="1509"/>
      <c r="AF66" s="1509"/>
      <c r="AG66" s="1509"/>
      <c r="AH66" s="1509"/>
      <c r="AI66" s="1509"/>
      <c r="AJ66" s="1509"/>
      <c r="AK66" s="1509"/>
      <c r="AL66" s="1509"/>
      <c r="AM66" s="1509"/>
      <c r="AN66" s="1510"/>
      <c r="AR66" s="1479">
        <v>26</v>
      </c>
      <c r="AS66" s="1480"/>
      <c r="AT66" s="1480"/>
      <c r="AU66" s="1481"/>
      <c r="AV66" s="1482"/>
      <c r="AW66" s="1483"/>
      <c r="AX66" s="1483"/>
      <c r="AY66" s="744" t="s">
        <v>488</v>
      </c>
      <c r="AZ66" s="756"/>
      <c r="BA66" s="658"/>
      <c r="BB66" s="673"/>
      <c r="BC66" s="674"/>
      <c r="BD66" s="1479">
        <v>26</v>
      </c>
      <c r="BE66" s="1480"/>
      <c r="BF66" s="1480"/>
      <c r="BG66" s="1481"/>
      <c r="BH66" s="1482"/>
      <c r="BI66" s="1483"/>
      <c r="BJ66" s="1483"/>
      <c r="BK66" s="744" t="s">
        <v>488</v>
      </c>
      <c r="BL66" s="756"/>
      <c r="BM66" s="658"/>
    </row>
    <row r="67" spans="1:65" ht="14.1" customHeight="1">
      <c r="B67" s="676"/>
      <c r="C67" s="677"/>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678"/>
      <c r="AR67" s="1479">
        <v>27</v>
      </c>
      <c r="AS67" s="1480"/>
      <c r="AT67" s="1480"/>
      <c r="AU67" s="1481"/>
      <c r="AV67" s="1482"/>
      <c r="AW67" s="1483"/>
      <c r="AX67" s="1483"/>
      <c r="AY67" s="744" t="s">
        <v>488</v>
      </c>
      <c r="AZ67" s="659"/>
      <c r="BA67" s="660"/>
      <c r="BB67" s="673"/>
      <c r="BC67" s="674"/>
      <c r="BD67" s="1479">
        <v>27</v>
      </c>
      <c r="BE67" s="1480"/>
      <c r="BF67" s="1480"/>
      <c r="BG67" s="1481"/>
      <c r="BH67" s="1482"/>
      <c r="BI67" s="1483"/>
      <c r="BJ67" s="1483"/>
      <c r="BK67" s="744" t="s">
        <v>488</v>
      </c>
      <c r="BL67" s="659"/>
      <c r="BM67" s="660"/>
    </row>
    <row r="68" spans="1:65" ht="14.1" customHeight="1">
      <c r="AR68" s="1479">
        <v>28</v>
      </c>
      <c r="AS68" s="1480"/>
      <c r="AT68" s="1480"/>
      <c r="AU68" s="1481"/>
      <c r="AV68" s="1482"/>
      <c r="AW68" s="1483"/>
      <c r="AX68" s="1483"/>
      <c r="AY68" s="744" t="s">
        <v>488</v>
      </c>
      <c r="AZ68" s="659"/>
      <c r="BA68" s="660"/>
      <c r="BB68" s="673"/>
      <c r="BC68" s="674"/>
      <c r="BD68" s="1479">
        <v>28</v>
      </c>
      <c r="BE68" s="1480"/>
      <c r="BF68" s="1480"/>
      <c r="BG68" s="1481"/>
      <c r="BH68" s="1482"/>
      <c r="BI68" s="1483"/>
      <c r="BJ68" s="1483"/>
      <c r="BK68" s="744" t="s">
        <v>488</v>
      </c>
      <c r="BL68" s="659"/>
      <c r="BM68" s="660"/>
    </row>
    <row r="69" spans="1:65" ht="14.1" customHeight="1">
      <c r="AR69" s="1479">
        <v>29</v>
      </c>
      <c r="AS69" s="1480"/>
      <c r="AT69" s="1480"/>
      <c r="AU69" s="1481"/>
      <c r="AV69" s="1482"/>
      <c r="AW69" s="1483"/>
      <c r="AX69" s="1483"/>
      <c r="AY69" s="744" t="s">
        <v>488</v>
      </c>
      <c r="AZ69" s="659"/>
      <c r="BA69" s="660"/>
      <c r="BB69" s="673"/>
      <c r="BC69" s="674"/>
      <c r="BD69" s="1479">
        <v>29</v>
      </c>
      <c r="BE69" s="1480"/>
      <c r="BF69" s="1480"/>
      <c r="BG69" s="1481"/>
      <c r="BH69" s="1482"/>
      <c r="BI69" s="1483"/>
      <c r="BJ69" s="1483"/>
      <c r="BK69" s="744" t="s">
        <v>488</v>
      </c>
      <c r="BL69" s="659"/>
      <c r="BM69" s="660"/>
    </row>
    <row r="70" spans="1:65" ht="14.1" customHeight="1">
      <c r="AD70" s="398"/>
      <c r="AR70" s="1479">
        <v>30</v>
      </c>
      <c r="AS70" s="1480"/>
      <c r="AT70" s="1480"/>
      <c r="AU70" s="1481"/>
      <c r="AV70" s="1482"/>
      <c r="AW70" s="1483"/>
      <c r="AX70" s="1483"/>
      <c r="AY70" s="744" t="s">
        <v>488</v>
      </c>
      <c r="AZ70" s="659"/>
      <c r="BA70" s="660"/>
      <c r="BB70" s="673"/>
      <c r="BC70" s="674"/>
      <c r="BD70" s="1479">
        <v>30</v>
      </c>
      <c r="BE70" s="1480"/>
      <c r="BF70" s="1480"/>
      <c r="BG70" s="1481"/>
      <c r="BH70" s="1482"/>
      <c r="BI70" s="1483"/>
      <c r="BJ70" s="1483"/>
      <c r="BK70" s="744" t="s">
        <v>488</v>
      </c>
      <c r="BL70" s="659"/>
      <c r="BM70" s="660"/>
    </row>
    <row r="71" spans="1:65" ht="14.1" customHeight="1">
      <c r="AD71" s="398"/>
      <c r="AR71" s="1479">
        <v>31</v>
      </c>
      <c r="AS71" s="1480"/>
      <c r="AT71" s="1480"/>
      <c r="AU71" s="1481"/>
      <c r="AV71" s="1482"/>
      <c r="AW71" s="1483"/>
      <c r="AX71" s="1483"/>
      <c r="AY71" s="744" t="s">
        <v>488</v>
      </c>
      <c r="AZ71" s="756"/>
      <c r="BA71" s="658"/>
      <c r="BB71" s="673"/>
      <c r="BC71" s="674"/>
      <c r="BD71" s="1479">
        <v>31</v>
      </c>
      <c r="BE71" s="1480"/>
      <c r="BF71" s="1480"/>
      <c r="BG71" s="1481"/>
      <c r="BH71" s="1482"/>
      <c r="BI71" s="1483"/>
      <c r="BJ71" s="1483"/>
      <c r="BK71" s="744" t="s">
        <v>488</v>
      </c>
      <c r="BL71" s="756"/>
      <c r="BM71" s="658"/>
    </row>
    <row r="72" spans="1:65" ht="14.1" customHeight="1">
      <c r="AR72" s="1479">
        <v>32</v>
      </c>
      <c r="AS72" s="1480"/>
      <c r="AT72" s="1480"/>
      <c r="AU72" s="1481"/>
      <c r="AV72" s="1482"/>
      <c r="AW72" s="1483"/>
      <c r="AX72" s="1483"/>
      <c r="AY72" s="744" t="s">
        <v>488</v>
      </c>
      <c r="AZ72" s="659"/>
      <c r="BA72" s="660"/>
      <c r="BB72" s="673"/>
      <c r="BC72" s="674"/>
      <c r="BD72" s="1479">
        <v>32</v>
      </c>
      <c r="BE72" s="1480"/>
      <c r="BF72" s="1480"/>
      <c r="BG72" s="1481"/>
      <c r="BH72" s="1482"/>
      <c r="BI72" s="1483"/>
      <c r="BJ72" s="1483"/>
      <c r="BK72" s="744" t="s">
        <v>488</v>
      </c>
      <c r="BL72" s="659"/>
      <c r="BM72" s="660"/>
    </row>
    <row r="73" spans="1:65" ht="14.1" customHeight="1">
      <c r="AR73" s="1479">
        <v>33</v>
      </c>
      <c r="AS73" s="1480"/>
      <c r="AT73" s="1480"/>
      <c r="AU73" s="1481"/>
      <c r="AV73" s="1482"/>
      <c r="AW73" s="1483"/>
      <c r="AX73" s="1483"/>
      <c r="AY73" s="744" t="s">
        <v>488</v>
      </c>
      <c r="AZ73" s="659"/>
      <c r="BA73" s="660"/>
      <c r="BB73" s="673"/>
      <c r="BC73" s="674"/>
      <c r="BD73" s="1479">
        <v>33</v>
      </c>
      <c r="BE73" s="1480"/>
      <c r="BF73" s="1480"/>
      <c r="BG73" s="1481"/>
      <c r="BH73" s="1482"/>
      <c r="BI73" s="1483"/>
      <c r="BJ73" s="1483"/>
      <c r="BK73" s="744" t="s">
        <v>488</v>
      </c>
      <c r="BL73" s="659"/>
      <c r="BM73" s="660"/>
    </row>
    <row r="74" spans="1:65" ht="14.1" customHeight="1">
      <c r="AR74" s="1479">
        <v>34</v>
      </c>
      <c r="AS74" s="1480"/>
      <c r="AT74" s="1480"/>
      <c r="AU74" s="1481"/>
      <c r="AV74" s="1482"/>
      <c r="AW74" s="1483"/>
      <c r="AX74" s="1483"/>
      <c r="AY74" s="744" t="s">
        <v>488</v>
      </c>
      <c r="AZ74" s="659"/>
      <c r="BA74" s="660"/>
      <c r="BB74" s="673"/>
      <c r="BC74" s="674"/>
      <c r="BD74" s="1479">
        <v>34</v>
      </c>
      <c r="BE74" s="1480"/>
      <c r="BF74" s="1480"/>
      <c r="BG74" s="1481"/>
      <c r="BH74" s="1482"/>
      <c r="BI74" s="1483"/>
      <c r="BJ74" s="1483"/>
      <c r="BK74" s="744" t="s">
        <v>488</v>
      </c>
      <c r="BL74" s="659"/>
      <c r="BM74" s="660"/>
    </row>
    <row r="75" spans="1:65" ht="14.1" customHeight="1">
      <c r="AR75" s="1479">
        <v>35</v>
      </c>
      <c r="AS75" s="1480"/>
      <c r="AT75" s="1480"/>
      <c r="AU75" s="1481"/>
      <c r="AV75" s="1482"/>
      <c r="AW75" s="1483"/>
      <c r="AX75" s="1483"/>
      <c r="AY75" s="744" t="s">
        <v>488</v>
      </c>
      <c r="AZ75" s="659"/>
      <c r="BA75" s="660"/>
      <c r="BB75" s="673"/>
      <c r="BC75" s="674"/>
      <c r="BD75" s="1479">
        <v>35</v>
      </c>
      <c r="BE75" s="1480"/>
      <c r="BF75" s="1480"/>
      <c r="BG75" s="1481"/>
      <c r="BH75" s="1482"/>
      <c r="BI75" s="1483"/>
      <c r="BJ75" s="1483"/>
      <c r="BK75" s="744" t="s">
        <v>488</v>
      </c>
      <c r="BL75" s="659"/>
      <c r="BM75" s="660"/>
    </row>
    <row r="76" spans="1:65" ht="14.1" customHeight="1">
      <c r="AR76" s="1479">
        <v>36</v>
      </c>
      <c r="AS76" s="1480"/>
      <c r="AT76" s="1480"/>
      <c r="AU76" s="1481"/>
      <c r="AV76" s="1482"/>
      <c r="AW76" s="1483"/>
      <c r="AX76" s="1483"/>
      <c r="AY76" s="744" t="s">
        <v>488</v>
      </c>
      <c r="AZ76" s="756"/>
      <c r="BA76" s="658"/>
      <c r="BB76" s="673"/>
      <c r="BC76" s="674"/>
      <c r="BD76" s="1479">
        <v>36</v>
      </c>
      <c r="BE76" s="1480"/>
      <c r="BF76" s="1480"/>
      <c r="BG76" s="1481"/>
      <c r="BH76" s="1482"/>
      <c r="BI76" s="1483"/>
      <c r="BJ76" s="1483"/>
      <c r="BK76" s="744" t="s">
        <v>488</v>
      </c>
      <c r="BL76" s="756"/>
      <c r="BM76" s="658"/>
    </row>
    <row r="77" spans="1:65" ht="14.1" customHeight="1">
      <c r="AR77" s="1479">
        <v>37</v>
      </c>
      <c r="AS77" s="1480"/>
      <c r="AT77" s="1480"/>
      <c r="AU77" s="1481"/>
      <c r="AV77" s="1482"/>
      <c r="AW77" s="1483"/>
      <c r="AX77" s="1483"/>
      <c r="AY77" s="744" t="s">
        <v>488</v>
      </c>
      <c r="AZ77" s="659"/>
      <c r="BA77" s="660"/>
      <c r="BB77" s="673"/>
      <c r="BC77" s="674"/>
      <c r="BD77" s="1479">
        <v>37</v>
      </c>
      <c r="BE77" s="1480"/>
      <c r="BF77" s="1480"/>
      <c r="BG77" s="1481"/>
      <c r="BH77" s="1482"/>
      <c r="BI77" s="1483"/>
      <c r="BJ77" s="1483"/>
      <c r="BK77" s="744" t="s">
        <v>488</v>
      </c>
      <c r="BL77" s="659"/>
      <c r="BM77" s="660"/>
    </row>
    <row r="78" spans="1:65" ht="14.1" customHeight="1">
      <c r="AR78" s="1479">
        <v>38</v>
      </c>
      <c r="AS78" s="1480"/>
      <c r="AT78" s="1480"/>
      <c r="AU78" s="1481"/>
      <c r="AV78" s="1482"/>
      <c r="AW78" s="1483"/>
      <c r="AX78" s="1483"/>
      <c r="AY78" s="744" t="s">
        <v>488</v>
      </c>
      <c r="AZ78" s="659"/>
      <c r="BA78" s="660"/>
      <c r="BB78" s="673"/>
      <c r="BC78" s="674"/>
      <c r="BD78" s="1479">
        <v>38</v>
      </c>
      <c r="BE78" s="1480"/>
      <c r="BF78" s="1480"/>
      <c r="BG78" s="1481"/>
      <c r="BH78" s="1482"/>
      <c r="BI78" s="1483"/>
      <c r="BJ78" s="1483"/>
      <c r="BK78" s="744" t="s">
        <v>488</v>
      </c>
      <c r="BL78" s="659"/>
      <c r="BM78" s="660"/>
    </row>
    <row r="79" spans="1:65" ht="14.1" customHeight="1">
      <c r="AR79" s="1479">
        <v>39</v>
      </c>
      <c r="AS79" s="1480"/>
      <c r="AT79" s="1480"/>
      <c r="AU79" s="1481"/>
      <c r="AV79" s="1482"/>
      <c r="AW79" s="1483"/>
      <c r="AX79" s="1483"/>
      <c r="AY79" s="744" t="s">
        <v>488</v>
      </c>
      <c r="AZ79" s="659"/>
      <c r="BA79" s="660"/>
      <c r="BB79" s="673"/>
      <c r="BC79" s="674"/>
      <c r="BD79" s="1479">
        <v>39</v>
      </c>
      <c r="BE79" s="1480"/>
      <c r="BF79" s="1480"/>
      <c r="BG79" s="1481"/>
      <c r="BH79" s="1482"/>
      <c r="BI79" s="1483"/>
      <c r="BJ79" s="1483"/>
      <c r="BK79" s="744" t="s">
        <v>488</v>
      </c>
      <c r="BL79" s="659"/>
      <c r="BM79" s="660"/>
    </row>
    <row r="80" spans="1:65" ht="14.1" customHeight="1">
      <c r="AR80" s="1479">
        <v>40</v>
      </c>
      <c r="AS80" s="1480"/>
      <c r="AT80" s="1480"/>
      <c r="AU80" s="1481"/>
      <c r="AV80" s="1482"/>
      <c r="AW80" s="1483"/>
      <c r="AX80" s="1483"/>
      <c r="AY80" s="744" t="s">
        <v>488</v>
      </c>
      <c r="AZ80" s="659"/>
      <c r="BA80" s="660"/>
      <c r="BB80" s="673"/>
      <c r="BC80" s="674"/>
      <c r="BD80" s="1479">
        <v>40</v>
      </c>
      <c r="BE80" s="1480"/>
      <c r="BF80" s="1480"/>
      <c r="BG80" s="1481"/>
      <c r="BH80" s="1482"/>
      <c r="BI80" s="1483"/>
      <c r="BJ80" s="1483"/>
      <c r="BK80" s="744" t="s">
        <v>488</v>
      </c>
      <c r="BL80" s="659"/>
      <c r="BM80" s="660"/>
    </row>
    <row r="81" spans="30:65" ht="14.1" customHeight="1">
      <c r="AR81" s="1479">
        <v>41</v>
      </c>
      <c r="AS81" s="1480"/>
      <c r="AT81" s="1480"/>
      <c r="AU81" s="1481"/>
      <c r="AV81" s="1482"/>
      <c r="AW81" s="1483"/>
      <c r="AX81" s="1483"/>
      <c r="AY81" s="744" t="s">
        <v>488</v>
      </c>
      <c r="AZ81" s="756"/>
      <c r="BA81" s="658"/>
      <c r="BB81" s="673"/>
      <c r="BC81" s="674"/>
      <c r="BD81" s="1479">
        <v>41</v>
      </c>
      <c r="BE81" s="1480"/>
      <c r="BF81" s="1480"/>
      <c r="BG81" s="1481"/>
      <c r="BH81" s="1482"/>
      <c r="BI81" s="1483"/>
      <c r="BJ81" s="1483"/>
      <c r="BK81" s="744" t="s">
        <v>488</v>
      </c>
      <c r="BL81" s="756"/>
      <c r="BM81" s="658"/>
    </row>
    <row r="82" spans="30:65" ht="14.1" customHeight="1">
      <c r="AR82" s="1479">
        <v>42</v>
      </c>
      <c r="AS82" s="1480"/>
      <c r="AT82" s="1480"/>
      <c r="AU82" s="1481"/>
      <c r="AV82" s="1482"/>
      <c r="AW82" s="1483"/>
      <c r="AX82" s="1483"/>
      <c r="AY82" s="744" t="s">
        <v>488</v>
      </c>
      <c r="AZ82" s="659"/>
      <c r="BA82" s="660"/>
      <c r="BB82" s="673"/>
      <c r="BC82" s="674"/>
      <c r="BD82" s="1479">
        <v>42</v>
      </c>
      <c r="BE82" s="1480"/>
      <c r="BF82" s="1480"/>
      <c r="BG82" s="1481"/>
      <c r="BH82" s="1482"/>
      <c r="BI82" s="1483"/>
      <c r="BJ82" s="1483"/>
      <c r="BK82" s="744" t="s">
        <v>488</v>
      </c>
      <c r="BL82" s="659"/>
      <c r="BM82" s="660"/>
    </row>
    <row r="83" spans="30:65" ht="14.1" customHeight="1">
      <c r="AR83" s="1479">
        <v>43</v>
      </c>
      <c r="AS83" s="1480"/>
      <c r="AT83" s="1480"/>
      <c r="AU83" s="1481"/>
      <c r="AV83" s="1482"/>
      <c r="AW83" s="1483"/>
      <c r="AX83" s="1483"/>
      <c r="AY83" s="744" t="s">
        <v>488</v>
      </c>
      <c r="AZ83" s="659"/>
      <c r="BA83" s="660"/>
      <c r="BB83" s="673"/>
      <c r="BC83" s="674"/>
      <c r="BD83" s="1479">
        <v>43</v>
      </c>
      <c r="BE83" s="1480"/>
      <c r="BF83" s="1480"/>
      <c r="BG83" s="1481"/>
      <c r="BH83" s="1482"/>
      <c r="BI83" s="1483"/>
      <c r="BJ83" s="1483"/>
      <c r="BK83" s="744" t="s">
        <v>488</v>
      </c>
      <c r="BL83" s="659"/>
      <c r="BM83" s="660"/>
    </row>
    <row r="84" spans="30:65" ht="14.1" customHeight="1">
      <c r="AR84" s="1479">
        <v>44</v>
      </c>
      <c r="AS84" s="1480"/>
      <c r="AT84" s="1480"/>
      <c r="AU84" s="1481"/>
      <c r="AV84" s="1482"/>
      <c r="AW84" s="1483"/>
      <c r="AX84" s="1483"/>
      <c r="AY84" s="744" t="s">
        <v>488</v>
      </c>
      <c r="AZ84" s="659"/>
      <c r="BA84" s="660"/>
      <c r="BB84" s="673"/>
      <c r="BC84" s="674"/>
      <c r="BD84" s="1479">
        <v>44</v>
      </c>
      <c r="BE84" s="1480"/>
      <c r="BF84" s="1480"/>
      <c r="BG84" s="1481"/>
      <c r="BH84" s="1482"/>
      <c r="BI84" s="1483"/>
      <c r="BJ84" s="1483"/>
      <c r="BK84" s="744" t="s">
        <v>488</v>
      </c>
      <c r="BL84" s="659"/>
      <c r="BM84" s="660"/>
    </row>
    <row r="85" spans="30:65" ht="14.1" customHeight="1">
      <c r="AD85" s="398"/>
      <c r="AR85" s="1479">
        <v>45</v>
      </c>
      <c r="AS85" s="1480"/>
      <c r="AT85" s="1480"/>
      <c r="AU85" s="1481"/>
      <c r="AV85" s="1482"/>
      <c r="AW85" s="1483"/>
      <c r="AX85" s="1483"/>
      <c r="AY85" s="744" t="s">
        <v>488</v>
      </c>
      <c r="AZ85" s="659"/>
      <c r="BA85" s="660"/>
      <c r="BB85" s="673"/>
      <c r="BC85" s="674"/>
      <c r="BD85" s="1479">
        <v>45</v>
      </c>
      <c r="BE85" s="1480"/>
      <c r="BF85" s="1480"/>
      <c r="BG85" s="1481"/>
      <c r="BH85" s="1482"/>
      <c r="BI85" s="1483"/>
      <c r="BJ85" s="1483"/>
      <c r="BK85" s="744" t="s">
        <v>488</v>
      </c>
      <c r="BL85" s="659"/>
      <c r="BM85" s="660"/>
    </row>
    <row r="86" spans="30:65" ht="14.1" customHeight="1">
      <c r="AD86" s="398"/>
      <c r="AR86" s="1479">
        <v>46</v>
      </c>
      <c r="AS86" s="1480"/>
      <c r="AT86" s="1480"/>
      <c r="AU86" s="1481"/>
      <c r="AV86" s="1482"/>
      <c r="AW86" s="1483"/>
      <c r="AX86" s="1483"/>
      <c r="AY86" s="744" t="s">
        <v>488</v>
      </c>
      <c r="AZ86" s="756"/>
      <c r="BA86" s="658"/>
      <c r="BB86" s="673"/>
      <c r="BC86" s="674"/>
      <c r="BD86" s="1479">
        <v>46</v>
      </c>
      <c r="BE86" s="1480"/>
      <c r="BF86" s="1480"/>
      <c r="BG86" s="1481"/>
      <c r="BH86" s="1482"/>
      <c r="BI86" s="1483"/>
      <c r="BJ86" s="1483"/>
      <c r="BK86" s="744" t="s">
        <v>488</v>
      </c>
      <c r="BL86" s="756"/>
      <c r="BM86" s="658"/>
    </row>
    <row r="87" spans="30:65" ht="14.1" customHeight="1">
      <c r="AD87" s="398"/>
      <c r="AR87" s="1479">
        <v>47</v>
      </c>
      <c r="AS87" s="1480"/>
      <c r="AT87" s="1480"/>
      <c r="AU87" s="1481"/>
      <c r="AV87" s="1482"/>
      <c r="AW87" s="1483"/>
      <c r="AX87" s="1483"/>
      <c r="AY87" s="744" t="s">
        <v>488</v>
      </c>
      <c r="AZ87" s="659"/>
      <c r="BA87" s="660"/>
      <c r="BB87" s="673"/>
      <c r="BC87" s="674"/>
      <c r="BD87" s="1479">
        <v>47</v>
      </c>
      <c r="BE87" s="1480"/>
      <c r="BF87" s="1480"/>
      <c r="BG87" s="1481"/>
      <c r="BH87" s="1482"/>
      <c r="BI87" s="1483"/>
      <c r="BJ87" s="1483"/>
      <c r="BK87" s="744" t="s">
        <v>488</v>
      </c>
      <c r="BL87" s="659"/>
      <c r="BM87" s="660"/>
    </row>
    <row r="88" spans="30:65" ht="14.1" customHeight="1">
      <c r="AD88" s="398"/>
      <c r="AR88" s="1479">
        <v>48</v>
      </c>
      <c r="AS88" s="1480"/>
      <c r="AT88" s="1480"/>
      <c r="AU88" s="1481"/>
      <c r="AV88" s="1482"/>
      <c r="AW88" s="1483"/>
      <c r="AX88" s="1483"/>
      <c r="AY88" s="744" t="s">
        <v>488</v>
      </c>
      <c r="AZ88" s="659"/>
      <c r="BA88" s="660"/>
      <c r="BB88" s="673"/>
      <c r="BC88" s="674"/>
      <c r="BD88" s="1479">
        <v>48</v>
      </c>
      <c r="BE88" s="1480"/>
      <c r="BF88" s="1480"/>
      <c r="BG88" s="1481"/>
      <c r="BH88" s="1482"/>
      <c r="BI88" s="1483"/>
      <c r="BJ88" s="1483"/>
      <c r="BK88" s="744" t="s">
        <v>488</v>
      </c>
      <c r="BL88" s="659"/>
      <c r="BM88" s="660"/>
    </row>
    <row r="89" spans="30:65" ht="14.1" customHeight="1">
      <c r="AD89" s="398"/>
      <c r="AR89" s="1479">
        <v>49</v>
      </c>
      <c r="AS89" s="1480"/>
      <c r="AT89" s="1480"/>
      <c r="AU89" s="1481"/>
      <c r="AV89" s="1482"/>
      <c r="AW89" s="1483"/>
      <c r="AX89" s="1483"/>
      <c r="AY89" s="744" t="s">
        <v>488</v>
      </c>
      <c r="AZ89" s="659"/>
      <c r="BA89" s="660"/>
      <c r="BB89" s="673"/>
      <c r="BC89" s="674"/>
      <c r="BD89" s="1479">
        <v>49</v>
      </c>
      <c r="BE89" s="1480"/>
      <c r="BF89" s="1480"/>
      <c r="BG89" s="1481"/>
      <c r="BH89" s="1482"/>
      <c r="BI89" s="1483"/>
      <c r="BJ89" s="1483"/>
      <c r="BK89" s="744" t="s">
        <v>488</v>
      </c>
      <c r="BL89" s="659"/>
      <c r="BM89" s="660"/>
    </row>
    <row r="90" spans="30:65" ht="14.1" customHeight="1">
      <c r="AD90" s="398"/>
      <c r="AR90" s="1479">
        <v>50</v>
      </c>
      <c r="AS90" s="1480"/>
      <c r="AT90" s="1480"/>
      <c r="AU90" s="1481"/>
      <c r="AV90" s="1482"/>
      <c r="AW90" s="1483"/>
      <c r="AX90" s="1483"/>
      <c r="AY90" s="744" t="s">
        <v>488</v>
      </c>
      <c r="AZ90" s="659"/>
      <c r="BA90" s="660"/>
      <c r="BB90" s="673"/>
      <c r="BC90" s="674"/>
      <c r="BD90" s="1479">
        <v>50</v>
      </c>
      <c r="BE90" s="1480"/>
      <c r="BF90" s="1480"/>
      <c r="BG90" s="1481"/>
      <c r="BH90" s="1482"/>
      <c r="BI90" s="1483"/>
      <c r="BJ90" s="1483"/>
      <c r="BK90" s="744" t="s">
        <v>488</v>
      </c>
      <c r="BL90" s="659"/>
      <c r="BM90" s="660"/>
    </row>
    <row r="91" spans="30:65" ht="14.1" customHeight="1">
      <c r="AD91" s="398"/>
      <c r="AR91" s="1479">
        <v>51</v>
      </c>
      <c r="AS91" s="1480"/>
      <c r="AT91" s="1480"/>
      <c r="AU91" s="1481"/>
      <c r="AV91" s="1482"/>
      <c r="AW91" s="1483"/>
      <c r="AX91" s="1483"/>
      <c r="AY91" s="744" t="s">
        <v>488</v>
      </c>
      <c r="AZ91" s="756"/>
      <c r="BA91" s="658"/>
      <c r="BB91" s="673"/>
      <c r="BC91" s="674"/>
      <c r="BD91" s="1479">
        <v>51</v>
      </c>
      <c r="BE91" s="1480"/>
      <c r="BF91" s="1480"/>
      <c r="BG91" s="1481"/>
      <c r="BH91" s="1482"/>
      <c r="BI91" s="1483"/>
      <c r="BJ91" s="1483"/>
      <c r="BK91" s="744" t="s">
        <v>488</v>
      </c>
      <c r="BL91" s="756"/>
      <c r="BM91" s="658"/>
    </row>
    <row r="92" spans="30:65" ht="14.1" customHeight="1">
      <c r="AD92" s="398"/>
      <c r="AR92" s="1479">
        <v>52</v>
      </c>
      <c r="AS92" s="1480"/>
      <c r="AT92" s="1480"/>
      <c r="AU92" s="1481"/>
      <c r="AV92" s="1482"/>
      <c r="AW92" s="1483"/>
      <c r="AX92" s="1483"/>
      <c r="AY92" s="744" t="s">
        <v>488</v>
      </c>
      <c r="AZ92" s="659"/>
      <c r="BA92" s="660"/>
      <c r="BB92" s="673"/>
      <c r="BC92" s="674"/>
      <c r="BD92" s="1479">
        <v>52</v>
      </c>
      <c r="BE92" s="1480"/>
      <c r="BF92" s="1480"/>
      <c r="BG92" s="1481"/>
      <c r="BH92" s="1482"/>
      <c r="BI92" s="1483"/>
      <c r="BJ92" s="1483"/>
      <c r="BK92" s="744" t="s">
        <v>488</v>
      </c>
      <c r="BL92" s="659"/>
      <c r="BM92" s="660"/>
    </row>
    <row r="93" spans="30:65" ht="14.1" customHeight="1">
      <c r="AD93" s="398"/>
      <c r="AR93" s="1479">
        <v>53</v>
      </c>
      <c r="AS93" s="1480"/>
      <c r="AT93" s="1480"/>
      <c r="AU93" s="1481"/>
      <c r="AV93" s="1482"/>
      <c r="AW93" s="1483"/>
      <c r="AX93" s="1483"/>
      <c r="AY93" s="744" t="s">
        <v>488</v>
      </c>
      <c r="AZ93" s="659"/>
      <c r="BA93" s="660"/>
      <c r="BB93" s="673"/>
      <c r="BC93" s="674"/>
      <c r="BD93" s="1479">
        <v>53</v>
      </c>
      <c r="BE93" s="1480"/>
      <c r="BF93" s="1480"/>
      <c r="BG93" s="1481"/>
      <c r="BH93" s="1482"/>
      <c r="BI93" s="1483"/>
      <c r="BJ93" s="1483"/>
      <c r="BK93" s="744" t="s">
        <v>488</v>
      </c>
      <c r="BL93" s="659"/>
      <c r="BM93" s="660"/>
    </row>
    <row r="94" spans="30:65" ht="14.1" customHeight="1">
      <c r="AD94" s="398"/>
      <c r="AR94" s="1479">
        <v>54</v>
      </c>
      <c r="AS94" s="1480"/>
      <c r="AT94" s="1480"/>
      <c r="AU94" s="1481"/>
      <c r="AV94" s="1482"/>
      <c r="AW94" s="1483"/>
      <c r="AX94" s="1483"/>
      <c r="AY94" s="744" t="s">
        <v>488</v>
      </c>
      <c r="AZ94" s="659"/>
      <c r="BA94" s="660"/>
      <c r="BB94" s="673"/>
      <c r="BC94" s="674"/>
      <c r="BD94" s="1479">
        <v>54</v>
      </c>
      <c r="BE94" s="1480"/>
      <c r="BF94" s="1480"/>
      <c r="BG94" s="1481"/>
      <c r="BH94" s="1482"/>
      <c r="BI94" s="1483"/>
      <c r="BJ94" s="1483"/>
      <c r="BK94" s="744" t="s">
        <v>488</v>
      </c>
      <c r="BL94" s="659"/>
      <c r="BM94" s="660"/>
    </row>
    <row r="95" spans="30:65" ht="14.1" customHeight="1">
      <c r="AD95" s="398"/>
      <c r="AR95" s="1479">
        <v>55</v>
      </c>
      <c r="AS95" s="1480"/>
      <c r="AT95" s="1480"/>
      <c r="AU95" s="1481"/>
      <c r="AV95" s="1482"/>
      <c r="AW95" s="1483"/>
      <c r="AX95" s="1483"/>
      <c r="AY95" s="744" t="s">
        <v>488</v>
      </c>
      <c r="AZ95" s="659"/>
      <c r="BA95" s="660"/>
      <c r="BB95" s="673"/>
      <c r="BC95" s="674"/>
      <c r="BD95" s="1479">
        <v>55</v>
      </c>
      <c r="BE95" s="1480"/>
      <c r="BF95" s="1480"/>
      <c r="BG95" s="1481"/>
      <c r="BH95" s="1482"/>
      <c r="BI95" s="1483"/>
      <c r="BJ95" s="1483"/>
      <c r="BK95" s="744" t="s">
        <v>488</v>
      </c>
      <c r="BL95" s="659"/>
      <c r="BM95" s="660"/>
    </row>
    <row r="96" spans="30:65" ht="14.1" customHeight="1">
      <c r="AD96" s="398"/>
      <c r="AR96" s="1479">
        <v>56</v>
      </c>
      <c r="AS96" s="1480"/>
      <c r="AT96" s="1480"/>
      <c r="AU96" s="1481"/>
      <c r="AV96" s="1482"/>
      <c r="AW96" s="1483"/>
      <c r="AX96" s="1483"/>
      <c r="AY96" s="744" t="s">
        <v>488</v>
      </c>
      <c r="AZ96" s="756"/>
      <c r="BA96" s="658"/>
      <c r="BB96" s="673"/>
      <c r="BC96" s="674"/>
      <c r="BD96" s="1479">
        <v>56</v>
      </c>
      <c r="BE96" s="1480"/>
      <c r="BF96" s="1480"/>
      <c r="BG96" s="1481"/>
      <c r="BH96" s="1482"/>
      <c r="BI96" s="1483"/>
      <c r="BJ96" s="1483"/>
      <c r="BK96" s="744" t="s">
        <v>488</v>
      </c>
      <c r="BL96" s="756"/>
      <c r="BM96" s="658"/>
    </row>
    <row r="97" spans="30:65" ht="14.1" customHeight="1">
      <c r="AD97" s="398"/>
      <c r="AR97" s="1479">
        <v>57</v>
      </c>
      <c r="AS97" s="1480"/>
      <c r="AT97" s="1480"/>
      <c r="AU97" s="1481"/>
      <c r="AV97" s="1482"/>
      <c r="AW97" s="1483"/>
      <c r="AX97" s="1483"/>
      <c r="AY97" s="744" t="s">
        <v>488</v>
      </c>
      <c r="AZ97" s="659"/>
      <c r="BA97" s="660"/>
      <c r="BB97" s="673"/>
      <c r="BC97" s="674"/>
      <c r="BD97" s="1479">
        <v>57</v>
      </c>
      <c r="BE97" s="1480"/>
      <c r="BF97" s="1480"/>
      <c r="BG97" s="1481"/>
      <c r="BH97" s="1482"/>
      <c r="BI97" s="1483"/>
      <c r="BJ97" s="1483"/>
      <c r="BK97" s="744" t="s">
        <v>488</v>
      </c>
      <c r="BL97" s="659"/>
      <c r="BM97" s="660"/>
    </row>
    <row r="98" spans="30:65" ht="14.1" customHeight="1">
      <c r="AD98" s="398"/>
      <c r="AR98" s="1479">
        <v>58</v>
      </c>
      <c r="AS98" s="1480"/>
      <c r="AT98" s="1480"/>
      <c r="AU98" s="1481"/>
      <c r="AV98" s="1482"/>
      <c r="AW98" s="1483"/>
      <c r="AX98" s="1483"/>
      <c r="AY98" s="744" t="s">
        <v>488</v>
      </c>
      <c r="AZ98" s="659"/>
      <c r="BA98" s="660"/>
      <c r="BB98" s="673"/>
      <c r="BC98" s="674"/>
      <c r="BD98" s="1479">
        <v>58</v>
      </c>
      <c r="BE98" s="1480"/>
      <c r="BF98" s="1480"/>
      <c r="BG98" s="1481"/>
      <c r="BH98" s="1482"/>
      <c r="BI98" s="1483"/>
      <c r="BJ98" s="1483"/>
      <c r="BK98" s="744" t="s">
        <v>488</v>
      </c>
      <c r="BL98" s="659"/>
      <c r="BM98" s="660"/>
    </row>
    <row r="99" spans="30:65" ht="14.1" customHeight="1">
      <c r="AD99" s="398"/>
      <c r="AR99" s="1479">
        <v>59</v>
      </c>
      <c r="AS99" s="1480"/>
      <c r="AT99" s="1480"/>
      <c r="AU99" s="1481"/>
      <c r="AV99" s="1482"/>
      <c r="AW99" s="1483"/>
      <c r="AX99" s="1483"/>
      <c r="AY99" s="744" t="s">
        <v>488</v>
      </c>
      <c r="AZ99" s="659"/>
      <c r="BA99" s="660"/>
      <c r="BB99" s="673"/>
      <c r="BC99" s="674"/>
      <c r="BD99" s="1479">
        <v>59</v>
      </c>
      <c r="BE99" s="1480"/>
      <c r="BF99" s="1480"/>
      <c r="BG99" s="1481"/>
      <c r="BH99" s="1482"/>
      <c r="BI99" s="1483"/>
      <c r="BJ99" s="1483"/>
      <c r="BK99" s="744" t="s">
        <v>488</v>
      </c>
      <c r="BL99" s="659"/>
      <c r="BM99" s="660"/>
    </row>
    <row r="100" spans="30:65" ht="14.1" customHeight="1">
      <c r="AD100" s="398"/>
      <c r="AR100" s="1479">
        <v>60</v>
      </c>
      <c r="AS100" s="1480"/>
      <c r="AT100" s="1480"/>
      <c r="AU100" s="1481"/>
      <c r="AV100" s="1482"/>
      <c r="AW100" s="1483"/>
      <c r="AX100" s="1483"/>
      <c r="AY100" s="744" t="s">
        <v>488</v>
      </c>
      <c r="AZ100" s="659"/>
      <c r="BA100" s="660"/>
      <c r="BB100" s="673"/>
      <c r="BC100" s="674"/>
      <c r="BD100" s="1479">
        <v>60</v>
      </c>
      <c r="BE100" s="1480"/>
      <c r="BF100" s="1480"/>
      <c r="BG100" s="1481"/>
      <c r="BH100" s="1482"/>
      <c r="BI100" s="1483"/>
      <c r="BJ100" s="1483"/>
      <c r="BK100" s="744" t="s">
        <v>488</v>
      </c>
      <c r="BL100" s="659"/>
      <c r="BM100" s="660"/>
    </row>
    <row r="101" spans="30:65">
      <c r="AD101" s="398"/>
    </row>
    <row r="102" spans="30:65">
      <c r="AD102" s="398"/>
    </row>
    <row r="103" spans="30:65">
      <c r="AD103" s="398"/>
    </row>
    <row r="104" spans="30:65">
      <c r="AD104" s="398"/>
      <c r="AW104" s="1478"/>
      <c r="AX104" s="1478"/>
      <c r="AY104" s="1478"/>
    </row>
    <row r="107" spans="30:65">
      <c r="AW107" s="767"/>
      <c r="AX107" s="767"/>
    </row>
    <row r="108" spans="30:65">
      <c r="AD108" s="398"/>
    </row>
    <row r="111" spans="30:65">
      <c r="AD111" s="398"/>
    </row>
  </sheetData>
  <mergeCells count="457">
    <mergeCell ref="AW5:CB5"/>
    <mergeCell ref="AR6:AV6"/>
    <mergeCell ref="AW6:CB6"/>
    <mergeCell ref="AW7:CB7"/>
    <mergeCell ref="AC8:AH8"/>
    <mergeCell ref="AI8:AJ8"/>
    <mergeCell ref="AK8:AN8"/>
    <mergeCell ref="B1:I2"/>
    <mergeCell ref="O1:AC1"/>
    <mergeCell ref="AF1:AN2"/>
    <mergeCell ref="B3:AA3"/>
    <mergeCell ref="AB3:AN3"/>
    <mergeCell ref="AB4:AC4"/>
    <mergeCell ref="AF11:AK11"/>
    <mergeCell ref="I12:J12"/>
    <mergeCell ref="K12:M12"/>
    <mergeCell ref="N12:P12"/>
    <mergeCell ref="U12:X12"/>
    <mergeCell ref="Y12:AB12"/>
    <mergeCell ref="AF12:AH12"/>
    <mergeCell ref="AI12:AK12"/>
    <mergeCell ref="D9:F12"/>
    <mergeCell ref="G9:AK9"/>
    <mergeCell ref="G10:P10"/>
    <mergeCell ref="Q10:AB10"/>
    <mergeCell ref="AC10:AK10"/>
    <mergeCell ref="G11:J11"/>
    <mergeCell ref="K11:P11"/>
    <mergeCell ref="Q11:T12"/>
    <mergeCell ref="U11:AB11"/>
    <mergeCell ref="AC11:AE12"/>
    <mergeCell ref="U13:X14"/>
    <mergeCell ref="Y13:AB14"/>
    <mergeCell ref="AC13:AE14"/>
    <mergeCell ref="AF13:AH14"/>
    <mergeCell ref="AI13:AK14"/>
    <mergeCell ref="D16:P16"/>
    <mergeCell ref="Q16:AB16"/>
    <mergeCell ref="AC16:AH16"/>
    <mergeCell ref="AI16:AK18"/>
    <mergeCell ref="D17:F18"/>
    <mergeCell ref="D13:F14"/>
    <mergeCell ref="G13:H14"/>
    <mergeCell ref="I13:J14"/>
    <mergeCell ref="K13:M14"/>
    <mergeCell ref="N13:P14"/>
    <mergeCell ref="Q13:T14"/>
    <mergeCell ref="AE17:AH17"/>
    <mergeCell ref="G18:I18"/>
    <mergeCell ref="J18:L18"/>
    <mergeCell ref="M18:N18"/>
    <mergeCell ref="O18:P18"/>
    <mergeCell ref="T18:V18"/>
    <mergeCell ref="W18:Y18"/>
    <mergeCell ref="AE18:AF18"/>
    <mergeCell ref="G17:L17"/>
    <mergeCell ref="M17:P17"/>
    <mergeCell ref="Q17:S18"/>
    <mergeCell ref="T17:Y17"/>
    <mergeCell ref="Z17:AB18"/>
    <mergeCell ref="AC17:AD18"/>
    <mergeCell ref="AC19:AD20"/>
    <mergeCell ref="AE19:AF20"/>
    <mergeCell ref="AG19:AH20"/>
    <mergeCell ref="BD33:BG34"/>
    <mergeCell ref="AI19:AK20"/>
    <mergeCell ref="AQ21:CB21"/>
    <mergeCell ref="AJ22:AM22"/>
    <mergeCell ref="AR18:CB19"/>
    <mergeCell ref="D19:F20"/>
    <mergeCell ref="G19:I20"/>
    <mergeCell ref="J19:L20"/>
    <mergeCell ref="M19:N20"/>
    <mergeCell ref="O19:P20"/>
    <mergeCell ref="Q19:S20"/>
    <mergeCell ref="T19:V20"/>
    <mergeCell ref="W19:Y20"/>
    <mergeCell ref="Z19:AB20"/>
    <mergeCell ref="AG18:AH18"/>
    <mergeCell ref="M39:N40"/>
    <mergeCell ref="BD31:BG32"/>
    <mergeCell ref="BH31:BJ32"/>
    <mergeCell ref="BK31:BM32"/>
    <mergeCell ref="E23:AN26"/>
    <mergeCell ref="AB28:AN28"/>
    <mergeCell ref="AC29:AN33"/>
    <mergeCell ref="AR29:BA30"/>
    <mergeCell ref="BD29:BM30"/>
    <mergeCell ref="F30:L30"/>
    <mergeCell ref="N30:O30"/>
    <mergeCell ref="S30:W30"/>
    <mergeCell ref="F31:L31"/>
    <mergeCell ref="N31:O31"/>
    <mergeCell ref="F32:L32"/>
    <mergeCell ref="N32:O32"/>
    <mergeCell ref="X32:AA33"/>
    <mergeCell ref="T33:W33"/>
    <mergeCell ref="AR33:AU34"/>
    <mergeCell ref="AV33:AX34"/>
    <mergeCell ref="AR31:AU32"/>
    <mergeCell ref="AV31:AX32"/>
    <mergeCell ref="AY31:BA32"/>
    <mergeCell ref="AY33:BA34"/>
    <mergeCell ref="V37:V38"/>
    <mergeCell ref="BH33:BJ34"/>
    <mergeCell ref="BK33:BM34"/>
    <mergeCell ref="C35:C36"/>
    <mergeCell ref="D35:G36"/>
    <mergeCell ref="H35:V36"/>
    <mergeCell ref="W35:Z36"/>
    <mergeCell ref="AC35:AN37"/>
    <mergeCell ref="AR35:AU36"/>
    <mergeCell ref="AV35:AX36"/>
    <mergeCell ref="AY35:BA36"/>
    <mergeCell ref="BD35:BG36"/>
    <mergeCell ref="BH35:BJ36"/>
    <mergeCell ref="BK35:BM36"/>
    <mergeCell ref="C37:C54"/>
    <mergeCell ref="D37:D48"/>
    <mergeCell ref="E37:G38"/>
    <mergeCell ref="H37:J38"/>
    <mergeCell ref="K37:L38"/>
    <mergeCell ref="AR37:BA38"/>
    <mergeCell ref="BD37:BM38"/>
    <mergeCell ref="E39:G40"/>
    <mergeCell ref="H39:J40"/>
    <mergeCell ref="K39:L40"/>
    <mergeCell ref="W37:Z46"/>
    <mergeCell ref="T41:U42"/>
    <mergeCell ref="V41:V42"/>
    <mergeCell ref="Q43:S44"/>
    <mergeCell ref="T43:U44"/>
    <mergeCell ref="E41:G44"/>
    <mergeCell ref="H41:J42"/>
    <mergeCell ref="K41:L42"/>
    <mergeCell ref="M41:N42"/>
    <mergeCell ref="O41:P42"/>
    <mergeCell ref="Q41:S42"/>
    <mergeCell ref="H43:J44"/>
    <mergeCell ref="K43:L44"/>
    <mergeCell ref="M43:N44"/>
    <mergeCell ref="O43:P44"/>
    <mergeCell ref="V43:V44"/>
    <mergeCell ref="O39:P40"/>
    <mergeCell ref="Q39:S40"/>
    <mergeCell ref="T39:U40"/>
    <mergeCell ref="V39:V40"/>
    <mergeCell ref="M37:N38"/>
    <mergeCell ref="O37:P38"/>
    <mergeCell ref="Q37:S38"/>
    <mergeCell ref="T37:U38"/>
    <mergeCell ref="AR41:AU41"/>
    <mergeCell ref="AV41:AX41"/>
    <mergeCell ref="BD41:BG41"/>
    <mergeCell ref="BH41:BJ41"/>
    <mergeCell ref="AD42:AN42"/>
    <mergeCell ref="AR42:AU42"/>
    <mergeCell ref="AV42:AX42"/>
    <mergeCell ref="BD42:BG42"/>
    <mergeCell ref="BH42:BJ42"/>
    <mergeCell ref="AD39:AN41"/>
    <mergeCell ref="AR39:AU39"/>
    <mergeCell ref="AV39:BA39"/>
    <mergeCell ref="BD39:BG39"/>
    <mergeCell ref="BH39:BM39"/>
    <mergeCell ref="AR40:AU40"/>
    <mergeCell ref="AV40:AX40"/>
    <mergeCell ref="BD40:BG40"/>
    <mergeCell ref="BH40:BJ40"/>
    <mergeCell ref="AP41:AP47"/>
    <mergeCell ref="AD43:AN44"/>
    <mergeCell ref="AR43:AU43"/>
    <mergeCell ref="AV43:AX43"/>
    <mergeCell ref="BD43:BG43"/>
    <mergeCell ref="BH43:BJ43"/>
    <mergeCell ref="AR44:AU44"/>
    <mergeCell ref="AV44:AX44"/>
    <mergeCell ref="BD44:BG44"/>
    <mergeCell ref="BH44:BJ44"/>
    <mergeCell ref="E47:G48"/>
    <mergeCell ref="H47:J48"/>
    <mergeCell ref="K47:L48"/>
    <mergeCell ref="M47:N48"/>
    <mergeCell ref="Q47:S48"/>
    <mergeCell ref="T45:U46"/>
    <mergeCell ref="V45:V46"/>
    <mergeCell ref="AD45:AN46"/>
    <mergeCell ref="AR45:AU45"/>
    <mergeCell ref="E45:G46"/>
    <mergeCell ref="H45:J46"/>
    <mergeCell ref="K45:L46"/>
    <mergeCell ref="M45:N46"/>
    <mergeCell ref="O45:P46"/>
    <mergeCell ref="Q45:S46"/>
    <mergeCell ref="T47:U48"/>
    <mergeCell ref="V47:V48"/>
    <mergeCell ref="W47:Z48"/>
    <mergeCell ref="AR47:AU47"/>
    <mergeCell ref="AV47:AX47"/>
    <mergeCell ref="BD47:BG47"/>
    <mergeCell ref="BH45:BJ45"/>
    <mergeCell ref="AR46:AU46"/>
    <mergeCell ref="AV46:AX46"/>
    <mergeCell ref="BD46:BG46"/>
    <mergeCell ref="BH46:BJ46"/>
    <mergeCell ref="AV45:AX45"/>
    <mergeCell ref="BD45:BG45"/>
    <mergeCell ref="BH47:BJ47"/>
    <mergeCell ref="AC48:AN53"/>
    <mergeCell ref="AR48:AU48"/>
    <mergeCell ref="AV48:AX48"/>
    <mergeCell ref="BD48:BG48"/>
    <mergeCell ref="BH48:BJ48"/>
    <mergeCell ref="AP49:AP56"/>
    <mergeCell ref="AR49:AU49"/>
    <mergeCell ref="AV49:AX49"/>
    <mergeCell ref="BD49:BG49"/>
    <mergeCell ref="AV51:AX51"/>
    <mergeCell ref="BD51:BG51"/>
    <mergeCell ref="BH51:BJ51"/>
    <mergeCell ref="AV52:AX52"/>
    <mergeCell ref="BD52:BG52"/>
    <mergeCell ref="BH52:BJ52"/>
    <mergeCell ref="BH49:BJ49"/>
    <mergeCell ref="AV50:AX50"/>
    <mergeCell ref="BD50:BG50"/>
    <mergeCell ref="BH50:BJ50"/>
    <mergeCell ref="AV53:AX53"/>
    <mergeCell ref="BD53:BG53"/>
    <mergeCell ref="BH53:BJ53"/>
    <mergeCell ref="AV54:AX54"/>
    <mergeCell ref="BD54:BG54"/>
    <mergeCell ref="H51:P52"/>
    <mergeCell ref="Q51:S52"/>
    <mergeCell ref="T51:U52"/>
    <mergeCell ref="V51:V52"/>
    <mergeCell ref="AR51:AU51"/>
    <mergeCell ref="D49:G54"/>
    <mergeCell ref="H49:P50"/>
    <mergeCell ref="Q49:S50"/>
    <mergeCell ref="T49:U50"/>
    <mergeCell ref="V49:V50"/>
    <mergeCell ref="W49:Z52"/>
    <mergeCell ref="H53:P54"/>
    <mergeCell ref="Q53:S54"/>
    <mergeCell ref="T53:U54"/>
    <mergeCell ref="V53:V54"/>
    <mergeCell ref="AR52:AU52"/>
    <mergeCell ref="AR50:AU50"/>
    <mergeCell ref="AR53:AU53"/>
    <mergeCell ref="AC54:AN57"/>
    <mergeCell ref="AR54:AU54"/>
    <mergeCell ref="C55:G56"/>
    <mergeCell ref="H55:P56"/>
    <mergeCell ref="Q55:S56"/>
    <mergeCell ref="T55:U56"/>
    <mergeCell ref="BH54:BJ54"/>
    <mergeCell ref="AR55:AU55"/>
    <mergeCell ref="AV55:AX55"/>
    <mergeCell ref="BD55:BG55"/>
    <mergeCell ref="BH55:BJ55"/>
    <mergeCell ref="AR56:AU56"/>
    <mergeCell ref="AV56:AX56"/>
    <mergeCell ref="BD56:BG56"/>
    <mergeCell ref="BH56:BJ56"/>
    <mergeCell ref="V55:V56"/>
    <mergeCell ref="W55:Z56"/>
    <mergeCell ref="BD57:BG57"/>
    <mergeCell ref="BH57:BJ57"/>
    <mergeCell ref="AB58:AN58"/>
    <mergeCell ref="AR58:AU58"/>
    <mergeCell ref="AV58:AX58"/>
    <mergeCell ref="BD58:BG58"/>
    <mergeCell ref="BH58:BJ58"/>
    <mergeCell ref="C57:G58"/>
    <mergeCell ref="Q57:S58"/>
    <mergeCell ref="T57:U58"/>
    <mergeCell ref="V57:V58"/>
    <mergeCell ref="AR57:AU57"/>
    <mergeCell ref="AV57:AX57"/>
    <mergeCell ref="AB60:AN66"/>
    <mergeCell ref="AR60:AU60"/>
    <mergeCell ref="AV60:AX60"/>
    <mergeCell ref="AR65:AU65"/>
    <mergeCell ref="AV65:AX65"/>
    <mergeCell ref="BD60:BG60"/>
    <mergeCell ref="BH60:BJ60"/>
    <mergeCell ref="AP61:AP64"/>
    <mergeCell ref="AQ61:AQ64"/>
    <mergeCell ref="C59:G60"/>
    <mergeCell ref="Q59:S60"/>
    <mergeCell ref="T59:U60"/>
    <mergeCell ref="V59:V60"/>
    <mergeCell ref="W59:Z60"/>
    <mergeCell ref="AR59:AU59"/>
    <mergeCell ref="AR61:AU61"/>
    <mergeCell ref="AV61:AX61"/>
    <mergeCell ref="BD61:BG61"/>
    <mergeCell ref="BH61:BJ61"/>
    <mergeCell ref="AR62:AU62"/>
    <mergeCell ref="AV62:AX62"/>
    <mergeCell ref="BD62:BG62"/>
    <mergeCell ref="BH62:BJ62"/>
    <mergeCell ref="AV59:AX59"/>
    <mergeCell ref="BD59:BG59"/>
    <mergeCell ref="BH59:BJ59"/>
    <mergeCell ref="BD65:BG65"/>
    <mergeCell ref="BH65:BJ65"/>
    <mergeCell ref="AR66:AU66"/>
    <mergeCell ref="AV66:AX66"/>
    <mergeCell ref="BD66:BG66"/>
    <mergeCell ref="BH66:BJ66"/>
    <mergeCell ref="AR63:AU63"/>
    <mergeCell ref="AV63:AX63"/>
    <mergeCell ref="BD63:BG63"/>
    <mergeCell ref="BH63:BJ63"/>
    <mergeCell ref="AR64:AU64"/>
    <mergeCell ref="AV64:AX64"/>
    <mergeCell ref="BD64:BG64"/>
    <mergeCell ref="BH64:BJ64"/>
    <mergeCell ref="AR69:AU69"/>
    <mergeCell ref="AV69:AX69"/>
    <mergeCell ref="BD69:BG69"/>
    <mergeCell ref="BH69:BJ69"/>
    <mergeCell ref="AR70:AU70"/>
    <mergeCell ref="AV70:AX70"/>
    <mergeCell ref="BD70:BG70"/>
    <mergeCell ref="BH70:BJ70"/>
    <mergeCell ref="AR67:AU67"/>
    <mergeCell ref="AV67:AX67"/>
    <mergeCell ref="BD67:BG67"/>
    <mergeCell ref="BH67:BJ67"/>
    <mergeCell ref="AR68:AU68"/>
    <mergeCell ref="AV68:AX68"/>
    <mergeCell ref="BD68:BG68"/>
    <mergeCell ref="BH68:BJ68"/>
    <mergeCell ref="AR73:AU73"/>
    <mergeCell ref="AV73:AX73"/>
    <mergeCell ref="BD73:BG73"/>
    <mergeCell ref="BH73:BJ73"/>
    <mergeCell ref="AR74:AU74"/>
    <mergeCell ref="AV74:AX74"/>
    <mergeCell ref="BD74:BG74"/>
    <mergeCell ref="BH74:BJ74"/>
    <mergeCell ref="AR71:AU71"/>
    <mergeCell ref="AV71:AX71"/>
    <mergeCell ref="BD71:BG71"/>
    <mergeCell ref="BH71:BJ71"/>
    <mergeCell ref="AR72:AU72"/>
    <mergeCell ref="AV72:AX72"/>
    <mergeCell ref="BD72:BG72"/>
    <mergeCell ref="BH72:BJ72"/>
    <mergeCell ref="AR77:AU77"/>
    <mergeCell ref="AV77:AX77"/>
    <mergeCell ref="BD77:BG77"/>
    <mergeCell ref="BH77:BJ77"/>
    <mergeCell ref="AR78:AU78"/>
    <mergeCell ref="AV78:AX78"/>
    <mergeCell ref="BD78:BG78"/>
    <mergeCell ref="BH78:BJ78"/>
    <mergeCell ref="AR75:AU75"/>
    <mergeCell ref="AV75:AX75"/>
    <mergeCell ref="BD75:BG75"/>
    <mergeCell ref="BH75:BJ75"/>
    <mergeCell ref="AR76:AU76"/>
    <mergeCell ref="AV76:AX76"/>
    <mergeCell ref="BD76:BG76"/>
    <mergeCell ref="BH76:BJ76"/>
    <mergeCell ref="AR81:AU81"/>
    <mergeCell ref="AV81:AX81"/>
    <mergeCell ref="BD81:BG81"/>
    <mergeCell ref="BH81:BJ81"/>
    <mergeCell ref="AR82:AU82"/>
    <mergeCell ref="AV82:AX82"/>
    <mergeCell ref="BD82:BG82"/>
    <mergeCell ref="BH82:BJ82"/>
    <mergeCell ref="AR79:AU79"/>
    <mergeCell ref="AV79:AX79"/>
    <mergeCell ref="BD79:BG79"/>
    <mergeCell ref="BH79:BJ79"/>
    <mergeCell ref="AR80:AU80"/>
    <mergeCell ref="AV80:AX80"/>
    <mergeCell ref="BD80:BG80"/>
    <mergeCell ref="BH80:BJ80"/>
    <mergeCell ref="AR85:AU85"/>
    <mergeCell ref="AV85:AX85"/>
    <mergeCell ref="BD85:BG85"/>
    <mergeCell ref="BH85:BJ85"/>
    <mergeCell ref="AR86:AU86"/>
    <mergeCell ref="AV86:AX86"/>
    <mergeCell ref="BD86:BG86"/>
    <mergeCell ref="BH86:BJ86"/>
    <mergeCell ref="AR83:AU83"/>
    <mergeCell ref="AV83:AX83"/>
    <mergeCell ref="BD83:BG83"/>
    <mergeCell ref="BH83:BJ83"/>
    <mergeCell ref="AR84:AU84"/>
    <mergeCell ref="AV84:AX84"/>
    <mergeCell ref="BD84:BG84"/>
    <mergeCell ref="BH84:BJ84"/>
    <mergeCell ref="AR89:AU89"/>
    <mergeCell ref="AV89:AX89"/>
    <mergeCell ref="BD89:BG89"/>
    <mergeCell ref="BH89:BJ89"/>
    <mergeCell ref="AR90:AU90"/>
    <mergeCell ref="AV90:AX90"/>
    <mergeCell ref="BD90:BG90"/>
    <mergeCell ref="BH90:BJ90"/>
    <mergeCell ref="AR87:AU87"/>
    <mergeCell ref="AV87:AX87"/>
    <mergeCell ref="BD87:BG87"/>
    <mergeCell ref="BH87:BJ87"/>
    <mergeCell ref="AR88:AU88"/>
    <mergeCell ref="AV88:AX88"/>
    <mergeCell ref="BD88:BG88"/>
    <mergeCell ref="BH88:BJ88"/>
    <mergeCell ref="AR93:AU93"/>
    <mergeCell ref="AV93:AX93"/>
    <mergeCell ref="BD93:BG93"/>
    <mergeCell ref="BH93:BJ93"/>
    <mergeCell ref="AR94:AU94"/>
    <mergeCell ref="AV94:AX94"/>
    <mergeCell ref="BD94:BG94"/>
    <mergeCell ref="BH94:BJ94"/>
    <mergeCell ref="AR91:AU91"/>
    <mergeCell ref="AV91:AX91"/>
    <mergeCell ref="BD91:BG91"/>
    <mergeCell ref="BH91:BJ91"/>
    <mergeCell ref="AR92:AU92"/>
    <mergeCell ref="AV92:AX92"/>
    <mergeCell ref="BD92:BG92"/>
    <mergeCell ref="BH92:BJ92"/>
    <mergeCell ref="AR97:AU97"/>
    <mergeCell ref="AV97:AX97"/>
    <mergeCell ref="BD97:BG97"/>
    <mergeCell ref="BH97:BJ97"/>
    <mergeCell ref="AR98:AU98"/>
    <mergeCell ref="AV98:AX98"/>
    <mergeCell ref="BD98:BG98"/>
    <mergeCell ref="BH98:BJ98"/>
    <mergeCell ref="AR95:AU95"/>
    <mergeCell ref="AV95:AX95"/>
    <mergeCell ref="BD95:BG95"/>
    <mergeCell ref="BH95:BJ95"/>
    <mergeCell ref="AR96:AU96"/>
    <mergeCell ref="AV96:AX96"/>
    <mergeCell ref="BD96:BG96"/>
    <mergeCell ref="BH96:BJ96"/>
    <mergeCell ref="AW104:AY104"/>
    <mergeCell ref="AR99:AU99"/>
    <mergeCell ref="AV99:AX99"/>
    <mergeCell ref="BD99:BG99"/>
    <mergeCell ref="BH99:BJ99"/>
    <mergeCell ref="AR100:AU100"/>
    <mergeCell ref="AV100:AX100"/>
    <mergeCell ref="BD100:BG100"/>
    <mergeCell ref="BH100:BJ100"/>
  </mergeCells>
  <phoneticPr fontId="3"/>
  <conditionalFormatting sqref="AI8:AJ8">
    <cfRule type="containsBlanks" dxfId="1" priority="1">
      <formula>LEN(TRIM(AI8))=0</formula>
    </cfRule>
  </conditionalFormatting>
  <dataValidations count="1">
    <dataValidation type="list" allowBlank="1" showInputMessage="1" showErrorMessage="1" sqref="AI8:AJ8">
      <formula1>"6,7,8,9,10,11,12,1,2,3"</formula1>
    </dataValidation>
  </dataValidations>
  <printOptions horizontalCentered="1"/>
  <pageMargins left="0.70866141732283472" right="0.31496062992125984" top="0.39370078740157483" bottom="0.39370078740157483" header="0.19685039370078741" footer="0.51181102362204722"/>
  <pageSetup paperSize="9" scale="92" orientation="portrait" r:id="rId1"/>
  <headerFooter alignWithMargins="0"/>
  <colBreaks count="1" manualBreakCount="1">
    <brk id="40"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780289" r:id="rId4" name="Check Box 1">
              <controlPr defaultSize="0" autoFill="0" autoLine="0" autoPict="0">
                <anchor moveWithCells="1">
                  <from>
                    <xdr:col>19</xdr:col>
                    <xdr:colOff>9525</xdr:colOff>
                    <xdr:row>60</xdr:row>
                    <xdr:rowOff>152400</xdr:rowOff>
                  </from>
                  <to>
                    <xdr:col>22</xdr:col>
                    <xdr:colOff>57150</xdr:colOff>
                    <xdr:row>62</xdr:row>
                    <xdr:rowOff>19050</xdr:rowOff>
                  </to>
                </anchor>
              </controlPr>
            </control>
          </mc:Choice>
        </mc:AlternateContent>
        <mc:AlternateContent xmlns:mc="http://schemas.openxmlformats.org/markup-compatibility/2006">
          <mc:Choice Requires="x14">
            <control shapeId="780290" r:id="rId5" name="Check Box 2">
              <controlPr defaultSize="0" autoFill="0" autoLine="0" autoPict="0">
                <anchor moveWithCells="1">
                  <from>
                    <xdr:col>22</xdr:col>
                    <xdr:colOff>123825</xdr:colOff>
                    <xdr:row>60</xdr:row>
                    <xdr:rowOff>152400</xdr:rowOff>
                  </from>
                  <to>
                    <xdr:col>25</xdr:col>
                    <xdr:colOff>133350</xdr:colOff>
                    <xdr:row>62</xdr:row>
                    <xdr:rowOff>9525</xdr:rowOff>
                  </to>
                </anchor>
              </controlPr>
            </control>
          </mc:Choice>
        </mc:AlternateContent>
        <mc:AlternateContent xmlns:mc="http://schemas.openxmlformats.org/markup-compatibility/2006">
          <mc:Choice Requires="x14">
            <control shapeId="780291" r:id="rId6" name="Check Box 3">
              <controlPr defaultSize="0" autoFill="0" autoLine="0" autoPict="0">
                <anchor moveWithCells="1">
                  <from>
                    <xdr:col>19</xdr:col>
                    <xdr:colOff>9525</xdr:colOff>
                    <xdr:row>63</xdr:row>
                    <xdr:rowOff>0</xdr:rowOff>
                  </from>
                  <to>
                    <xdr:col>22</xdr:col>
                    <xdr:colOff>57150</xdr:colOff>
                    <xdr:row>64</xdr:row>
                    <xdr:rowOff>0</xdr:rowOff>
                  </to>
                </anchor>
              </controlPr>
            </control>
          </mc:Choice>
        </mc:AlternateContent>
        <mc:AlternateContent xmlns:mc="http://schemas.openxmlformats.org/markup-compatibility/2006">
          <mc:Choice Requires="x14">
            <control shapeId="780292" r:id="rId7" name="Check Box 4">
              <controlPr defaultSize="0" autoFill="0" autoLine="0" autoPict="0">
                <anchor moveWithCells="1">
                  <from>
                    <xdr:col>22</xdr:col>
                    <xdr:colOff>123825</xdr:colOff>
                    <xdr:row>63</xdr:row>
                    <xdr:rowOff>0</xdr:rowOff>
                  </from>
                  <to>
                    <xdr:col>25</xdr:col>
                    <xdr:colOff>133350</xdr:colOff>
                    <xdr:row>63</xdr:row>
                    <xdr:rowOff>171450</xdr:rowOff>
                  </to>
                </anchor>
              </controlPr>
            </control>
          </mc:Choice>
        </mc:AlternateContent>
        <mc:AlternateContent xmlns:mc="http://schemas.openxmlformats.org/markup-compatibility/2006">
          <mc:Choice Requires="x14">
            <control shapeId="780293" r:id="rId8" name="Check Box 5">
              <controlPr defaultSize="0" autoFill="0" autoLine="0" autoPict="0">
                <anchor moveWithCells="1">
                  <from>
                    <xdr:col>20</xdr:col>
                    <xdr:colOff>0</xdr:colOff>
                    <xdr:row>28</xdr:row>
                    <xdr:rowOff>0</xdr:rowOff>
                  </from>
                  <to>
                    <xdr:col>23</xdr:col>
                    <xdr:colOff>9525</xdr:colOff>
                    <xdr:row>29</xdr:row>
                    <xdr:rowOff>38100</xdr:rowOff>
                  </to>
                </anchor>
              </controlPr>
            </control>
          </mc:Choice>
        </mc:AlternateContent>
        <mc:AlternateContent xmlns:mc="http://schemas.openxmlformats.org/markup-compatibility/2006">
          <mc:Choice Requires="x14">
            <control shapeId="780294" r:id="rId9" name="Check Box 6">
              <controlPr defaultSize="0" autoFill="0" autoLine="0" autoPict="0">
                <anchor moveWithCells="1">
                  <from>
                    <xdr:col>23</xdr:col>
                    <xdr:colOff>0</xdr:colOff>
                    <xdr:row>28</xdr:row>
                    <xdr:rowOff>0</xdr:rowOff>
                  </from>
                  <to>
                    <xdr:col>26</xdr:col>
                    <xdr:colOff>9525</xdr:colOff>
                    <xdr:row>29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08"/>
  <sheetViews>
    <sheetView showGridLines="0" zoomScaleNormal="100" zoomScaleSheetLayoutView="100" workbookViewId="0">
      <selection activeCell="AC9" sqref="AC9:AK9"/>
    </sheetView>
  </sheetViews>
  <sheetFormatPr defaultColWidth="8" defaultRowHeight="12"/>
  <cols>
    <col min="1" max="2" width="1.5" style="15" customWidth="1"/>
    <col min="3" max="3" width="2.375" style="15" customWidth="1"/>
    <col min="4" max="4" width="3" style="15" customWidth="1"/>
    <col min="5" max="26" width="2.375" style="15" customWidth="1"/>
    <col min="27" max="27" width="2.125" style="15" customWidth="1"/>
    <col min="28" max="29" width="2.375" style="15" customWidth="1"/>
    <col min="30" max="30" width="2.375" style="390" customWidth="1"/>
    <col min="31" max="36" width="2.375" style="15" customWidth="1"/>
    <col min="37" max="37" width="4.375" style="15" customWidth="1"/>
    <col min="38" max="39" width="2.375" style="15" customWidth="1"/>
    <col min="40" max="40" width="2.5" style="15" customWidth="1"/>
    <col min="41" max="96" width="2.375" style="15" customWidth="1"/>
    <col min="97" max="16384" width="8" style="15"/>
  </cols>
  <sheetData>
    <row r="1" spans="1:78" ht="14.1" customHeight="1">
      <c r="B1" s="1457" t="s">
        <v>1157</v>
      </c>
      <c r="C1" s="1457"/>
      <c r="D1" s="1457"/>
      <c r="E1" s="1457"/>
      <c r="F1" s="1457"/>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1457"/>
      <c r="AH1" s="1457"/>
      <c r="AI1" s="1457"/>
      <c r="AJ1" s="1457"/>
      <c r="AK1" s="1457"/>
      <c r="AL1" s="1457"/>
      <c r="AM1" s="1457"/>
      <c r="AN1" s="1457"/>
      <c r="AO1" s="789" t="s">
        <v>479</v>
      </c>
    </row>
    <row r="2" spans="1:78" ht="5.0999999999999996" customHeight="1" thickBot="1"/>
    <row r="3" spans="1:78" ht="14.1" customHeight="1">
      <c r="B3" s="1185" t="s">
        <v>37</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2076"/>
      <c r="AB3" s="2077" t="s">
        <v>6</v>
      </c>
      <c r="AC3" s="1186"/>
      <c r="AD3" s="1186"/>
      <c r="AE3" s="1186"/>
      <c r="AF3" s="1186"/>
      <c r="AG3" s="1186"/>
      <c r="AH3" s="1186"/>
      <c r="AI3" s="1186"/>
      <c r="AJ3" s="1186"/>
      <c r="AK3" s="1186"/>
      <c r="AL3" s="1186"/>
      <c r="AM3" s="1186"/>
      <c r="AN3" s="2078"/>
      <c r="AO3" s="790" t="s">
        <v>480</v>
      </c>
      <c r="AP3" s="791"/>
      <c r="AQ3" s="791"/>
      <c r="AR3" s="791"/>
      <c r="AS3" s="792"/>
      <c r="AT3" s="792"/>
      <c r="AU3" s="792"/>
      <c r="AV3" s="792"/>
      <c r="AW3" s="791"/>
      <c r="AX3" s="791"/>
      <c r="AY3" s="791"/>
      <c r="AZ3" s="791"/>
      <c r="BA3" s="791"/>
      <c r="BB3" s="791"/>
      <c r="BC3" s="791"/>
      <c r="BD3" s="791"/>
      <c r="BE3" s="791"/>
      <c r="BF3" s="791"/>
      <c r="BG3" s="791"/>
      <c r="BH3" s="791"/>
      <c r="BI3" s="791"/>
      <c r="BJ3" s="791"/>
      <c r="BK3" s="791"/>
      <c r="BL3" s="791"/>
      <c r="BM3" s="791"/>
      <c r="BN3" s="791"/>
      <c r="BO3" s="791"/>
      <c r="BP3" s="791"/>
      <c r="BQ3" s="791"/>
      <c r="BR3" s="791"/>
      <c r="BS3" s="791"/>
      <c r="BT3" s="791"/>
      <c r="BU3" s="793"/>
      <c r="BV3" s="793"/>
      <c r="BW3" s="793"/>
      <c r="BX3" s="791"/>
    </row>
    <row r="4" spans="1:78" ht="14.1" customHeight="1">
      <c r="B4" s="723"/>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5"/>
      <c r="AC4" s="724"/>
      <c r="AD4" s="724"/>
      <c r="AE4" s="724"/>
      <c r="AF4" s="724"/>
      <c r="AG4" s="724"/>
      <c r="AH4" s="724"/>
      <c r="AI4" s="724"/>
      <c r="AJ4" s="724"/>
      <c r="AK4" s="724"/>
      <c r="AL4" s="724"/>
      <c r="AM4" s="724"/>
      <c r="AN4" s="726"/>
      <c r="AO4" s="790"/>
      <c r="AP4" s="791"/>
      <c r="AQ4" s="791"/>
      <c r="AR4" s="791"/>
      <c r="AS4" s="792"/>
      <c r="AT4" s="792"/>
      <c r="AU4" s="792"/>
      <c r="AV4" s="792"/>
      <c r="AW4" s="791"/>
      <c r="AX4" s="791"/>
      <c r="AY4" s="791"/>
      <c r="AZ4" s="791"/>
      <c r="BA4" s="791"/>
      <c r="BB4" s="791"/>
      <c r="BC4" s="791"/>
      <c r="BD4" s="791"/>
      <c r="BE4" s="791"/>
      <c r="BF4" s="791"/>
      <c r="BG4" s="791"/>
      <c r="BH4" s="791"/>
      <c r="BI4" s="791"/>
      <c r="BJ4" s="791"/>
      <c r="BK4" s="791"/>
      <c r="BL4" s="791"/>
      <c r="BM4" s="791"/>
      <c r="BN4" s="791"/>
      <c r="BO4" s="791"/>
      <c r="BP4" s="791"/>
      <c r="BQ4" s="791"/>
      <c r="BR4" s="791"/>
      <c r="BS4" s="791"/>
      <c r="BT4" s="791"/>
      <c r="BU4" s="793"/>
      <c r="BV4" s="793"/>
      <c r="BW4" s="793"/>
      <c r="BX4" s="791"/>
    </row>
    <row r="5" spans="1:78" ht="13.5" customHeight="1">
      <c r="A5" s="789"/>
      <c r="B5" s="375" t="s">
        <v>1093</v>
      </c>
      <c r="C5" s="179"/>
      <c r="D5" s="179"/>
      <c r="E5" s="179"/>
      <c r="F5" s="179"/>
      <c r="G5" s="179"/>
      <c r="H5" s="179"/>
      <c r="I5" s="179"/>
      <c r="J5" s="179"/>
      <c r="K5" s="848"/>
      <c r="L5" s="848"/>
      <c r="M5" s="848"/>
      <c r="N5" s="848"/>
      <c r="O5" s="848"/>
      <c r="P5" s="848"/>
      <c r="Q5" s="848"/>
      <c r="R5" s="848"/>
      <c r="S5" s="848"/>
      <c r="T5" s="848"/>
      <c r="U5" s="886"/>
      <c r="V5" s="886"/>
      <c r="W5" s="848"/>
      <c r="X5" s="886"/>
      <c r="Y5" s="886"/>
      <c r="Z5" s="886"/>
      <c r="AA5" s="848"/>
      <c r="AB5" s="2079"/>
      <c r="AC5" s="1191"/>
      <c r="AD5" s="830"/>
      <c r="AE5" s="848"/>
      <c r="AF5" s="848"/>
      <c r="AG5" s="848"/>
      <c r="AH5" s="848"/>
      <c r="AI5" s="848"/>
      <c r="AJ5" s="848"/>
      <c r="AK5" s="848"/>
      <c r="AL5" s="848"/>
      <c r="AM5" s="848"/>
      <c r="AN5" s="887"/>
      <c r="AP5" s="794"/>
      <c r="AQ5" s="794"/>
      <c r="AR5" s="794"/>
      <c r="AS5" s="794"/>
      <c r="AT5" s="792"/>
      <c r="AU5" s="792"/>
      <c r="AV5" s="792"/>
      <c r="AW5" s="791"/>
      <c r="AX5" s="791"/>
      <c r="AY5" s="795"/>
      <c r="AZ5" s="795"/>
      <c r="BA5" s="795"/>
      <c r="BB5" s="795"/>
      <c r="BC5" s="795"/>
      <c r="BD5" s="795"/>
      <c r="BE5" s="791"/>
      <c r="BF5" s="791"/>
      <c r="BG5" s="791"/>
      <c r="BH5" s="791"/>
      <c r="BI5" s="791"/>
      <c r="BJ5" s="791"/>
      <c r="BK5" s="791"/>
      <c r="BL5" s="791"/>
      <c r="BM5" s="791"/>
      <c r="BN5" s="791"/>
      <c r="BO5" s="791"/>
      <c r="BP5" s="791"/>
      <c r="BQ5" s="791"/>
      <c r="BR5" s="791"/>
      <c r="BS5" s="791"/>
      <c r="BT5" s="791"/>
      <c r="BU5" s="793"/>
      <c r="BV5" s="793"/>
      <c r="BW5" s="793"/>
      <c r="BX5" s="791"/>
    </row>
    <row r="6" spans="1:78" ht="14.1" customHeight="1">
      <c r="A6" s="789"/>
      <c r="B6" s="194"/>
      <c r="C6" s="37" t="s">
        <v>1094</v>
      </c>
      <c r="D6" s="37"/>
      <c r="E6" s="37"/>
      <c r="F6" s="37"/>
      <c r="G6" s="37"/>
      <c r="H6" s="37"/>
      <c r="I6" s="37"/>
      <c r="J6" s="37"/>
      <c r="K6" s="37"/>
      <c r="L6" s="37"/>
      <c r="M6" s="37"/>
      <c r="N6" s="37"/>
      <c r="O6" s="37"/>
      <c r="P6" s="37"/>
      <c r="Q6" s="37"/>
      <c r="R6" s="37"/>
      <c r="S6" s="37"/>
      <c r="T6" s="37"/>
      <c r="U6" s="37"/>
      <c r="V6" s="37"/>
      <c r="W6" s="37"/>
      <c r="X6" s="37"/>
      <c r="Y6" s="37"/>
      <c r="Z6" s="37"/>
      <c r="AA6" s="282"/>
      <c r="AB6" s="162"/>
      <c r="AC6" s="848"/>
      <c r="AD6" s="830"/>
      <c r="AE6" s="848"/>
      <c r="AF6" s="848"/>
      <c r="AG6" s="848"/>
      <c r="AH6" s="848"/>
      <c r="AI6" s="848"/>
      <c r="AJ6" s="848"/>
      <c r="AK6" s="848"/>
      <c r="AL6" s="848"/>
      <c r="AM6" s="848"/>
      <c r="AN6" s="887"/>
      <c r="AO6" s="771" t="s">
        <v>585</v>
      </c>
      <c r="AP6" s="771" t="s">
        <v>56</v>
      </c>
      <c r="AQ6" s="771"/>
      <c r="AR6" s="771"/>
      <c r="AS6" s="172"/>
      <c r="AT6" s="172"/>
      <c r="AU6" s="2080" t="s">
        <v>704</v>
      </c>
      <c r="AV6" s="2081"/>
      <c r="AW6" s="2081"/>
      <c r="AX6" s="2081"/>
      <c r="AY6" s="2081"/>
      <c r="AZ6" s="2081"/>
      <c r="BA6" s="2081"/>
      <c r="BB6" s="2081"/>
      <c r="BC6" s="2081"/>
      <c r="BD6" s="2081"/>
      <c r="BE6" s="2081"/>
      <c r="BF6" s="2081"/>
      <c r="BG6" s="2081"/>
      <c r="BH6" s="2081"/>
      <c r="BI6" s="2081"/>
      <c r="BJ6" s="2081"/>
      <c r="BK6" s="2081"/>
      <c r="BL6" s="2081"/>
      <c r="BM6" s="2081"/>
      <c r="BN6" s="2081"/>
      <c r="BO6" s="2081"/>
      <c r="BP6" s="2081"/>
      <c r="BQ6" s="2081"/>
      <c r="BR6" s="2081"/>
      <c r="BS6" s="2081"/>
      <c r="BT6" s="2081"/>
      <c r="BU6" s="2081"/>
      <c r="BV6" s="2081"/>
      <c r="BW6" s="2081"/>
      <c r="BX6" s="2081"/>
      <c r="BY6" s="2081"/>
      <c r="BZ6" s="2082"/>
    </row>
    <row r="7" spans="1:78" ht="13.5" customHeight="1">
      <c r="A7" s="789"/>
      <c r="B7" s="190"/>
      <c r="C7" s="179"/>
      <c r="D7" s="179" t="s">
        <v>1055</v>
      </c>
      <c r="E7" s="179"/>
      <c r="F7" s="179"/>
      <c r="G7" s="179"/>
      <c r="H7" s="179"/>
      <c r="I7" s="179"/>
      <c r="J7" s="179"/>
      <c r="K7" s="179"/>
      <c r="L7" s="179"/>
      <c r="M7" s="179"/>
      <c r="N7" s="179"/>
      <c r="O7" s="179"/>
      <c r="P7" s="179"/>
      <c r="Q7" s="179"/>
      <c r="R7" s="179"/>
      <c r="S7" s="179"/>
      <c r="T7" s="179"/>
      <c r="U7" s="179"/>
      <c r="V7" s="179"/>
      <c r="W7" s="179"/>
      <c r="X7" s="179"/>
      <c r="Y7" s="179"/>
      <c r="Z7" s="179"/>
      <c r="AA7" s="179"/>
      <c r="AB7" s="162"/>
      <c r="AC7" s="2083" t="s">
        <v>925</v>
      </c>
      <c r="AD7" s="2083"/>
      <c r="AE7" s="2083"/>
      <c r="AF7" s="2083"/>
      <c r="AG7" s="2083"/>
      <c r="AH7" s="2083"/>
      <c r="AI7" s="2084"/>
      <c r="AJ7" s="2084"/>
      <c r="AK7" s="2085" t="s">
        <v>926</v>
      </c>
      <c r="AL7" s="2085"/>
      <c r="AM7" s="2085"/>
      <c r="AN7" s="2086"/>
      <c r="AO7" s="771" t="s">
        <v>586</v>
      </c>
      <c r="AP7" s="2087" t="s">
        <v>503</v>
      </c>
      <c r="AQ7" s="2087"/>
      <c r="AR7" s="2087"/>
      <c r="AS7" s="2087"/>
      <c r="AT7" s="2087"/>
      <c r="AU7" s="2071" t="s">
        <v>705</v>
      </c>
      <c r="AV7" s="2072"/>
      <c r="AW7" s="2072"/>
      <c r="AX7" s="2072"/>
      <c r="AY7" s="2072"/>
      <c r="AZ7" s="2072"/>
      <c r="BA7" s="2072"/>
      <c r="BB7" s="2072"/>
      <c r="BC7" s="2072"/>
      <c r="BD7" s="2072"/>
      <c r="BE7" s="2072"/>
      <c r="BF7" s="2072"/>
      <c r="BG7" s="2072"/>
      <c r="BH7" s="2072"/>
      <c r="BI7" s="2072"/>
      <c r="BJ7" s="2072"/>
      <c r="BK7" s="2072"/>
      <c r="BL7" s="2072"/>
      <c r="BM7" s="2072"/>
      <c r="BN7" s="2072"/>
      <c r="BO7" s="2072"/>
      <c r="BP7" s="2072"/>
      <c r="BQ7" s="2072"/>
      <c r="BR7" s="2072"/>
      <c r="BS7" s="2072"/>
      <c r="BT7" s="2072"/>
      <c r="BU7" s="2072"/>
      <c r="BV7" s="2072"/>
      <c r="BW7" s="2072"/>
      <c r="BX7" s="2072"/>
      <c r="BY7" s="2072"/>
      <c r="BZ7" s="2073"/>
    </row>
    <row r="8" spans="1:78" ht="14.1" customHeight="1">
      <c r="A8" s="789"/>
      <c r="B8" s="190"/>
      <c r="C8" s="179"/>
      <c r="D8" s="1219" t="s">
        <v>19</v>
      </c>
      <c r="E8" s="1220"/>
      <c r="F8" s="1220"/>
      <c r="G8" s="1294" t="s">
        <v>706</v>
      </c>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6"/>
      <c r="AL8" s="888"/>
      <c r="AM8" s="888"/>
      <c r="AN8" s="887"/>
      <c r="AO8" s="771" t="s">
        <v>587</v>
      </c>
      <c r="AP8" s="771" t="s">
        <v>23</v>
      </c>
      <c r="AQ8" s="771"/>
      <c r="AR8" s="771"/>
      <c r="AS8" s="172"/>
      <c r="AT8" s="172"/>
      <c r="AU8" s="2071" t="s">
        <v>707</v>
      </c>
      <c r="AV8" s="2072"/>
      <c r="AW8" s="2072"/>
      <c r="AX8" s="2072"/>
      <c r="AY8" s="2072"/>
      <c r="AZ8" s="2072"/>
      <c r="BA8" s="2072"/>
      <c r="BB8" s="2072"/>
      <c r="BC8" s="2072"/>
      <c r="BD8" s="2072"/>
      <c r="BE8" s="2072"/>
      <c r="BF8" s="2072"/>
      <c r="BG8" s="2072"/>
      <c r="BH8" s="2072"/>
      <c r="BI8" s="2072"/>
      <c r="BJ8" s="2072"/>
      <c r="BK8" s="2072"/>
      <c r="BL8" s="2072"/>
      <c r="BM8" s="2072"/>
      <c r="BN8" s="2072"/>
      <c r="BO8" s="2072"/>
      <c r="BP8" s="2072"/>
      <c r="BQ8" s="2072"/>
      <c r="BR8" s="2072"/>
      <c r="BS8" s="2072"/>
      <c r="BT8" s="2072"/>
      <c r="BU8" s="2072"/>
      <c r="BV8" s="2072"/>
      <c r="BW8" s="2072"/>
      <c r="BX8" s="2072"/>
      <c r="BY8" s="2072"/>
      <c r="BZ8" s="2073"/>
    </row>
    <row r="9" spans="1:78" ht="26.25" customHeight="1">
      <c r="A9" s="789"/>
      <c r="B9" s="190"/>
      <c r="C9" s="179"/>
      <c r="D9" s="1305"/>
      <c r="E9" s="1191"/>
      <c r="F9" s="1191"/>
      <c r="G9" s="2069" t="s">
        <v>708</v>
      </c>
      <c r="H9" s="2040"/>
      <c r="I9" s="2040"/>
      <c r="J9" s="2040"/>
      <c r="K9" s="2040"/>
      <c r="L9" s="2040"/>
      <c r="M9" s="2040"/>
      <c r="N9" s="2040"/>
      <c r="O9" s="2040"/>
      <c r="P9" s="2041"/>
      <c r="Q9" s="2074" t="s">
        <v>1263</v>
      </c>
      <c r="R9" s="1816"/>
      <c r="S9" s="1816"/>
      <c r="T9" s="1816"/>
      <c r="U9" s="1816"/>
      <c r="V9" s="1816"/>
      <c r="W9" s="1816"/>
      <c r="X9" s="1816"/>
      <c r="Y9" s="1816"/>
      <c r="Z9" s="1816"/>
      <c r="AA9" s="1816"/>
      <c r="AB9" s="1817"/>
      <c r="AC9" s="2075" t="s">
        <v>1320</v>
      </c>
      <c r="AD9" s="1768"/>
      <c r="AE9" s="1768"/>
      <c r="AF9" s="1768"/>
      <c r="AG9" s="1768"/>
      <c r="AH9" s="1768"/>
      <c r="AI9" s="1768"/>
      <c r="AJ9" s="1768"/>
      <c r="AK9" s="1769"/>
      <c r="AL9" s="888"/>
      <c r="AM9" s="888"/>
      <c r="AN9" s="889"/>
      <c r="AO9" s="15" t="s">
        <v>481</v>
      </c>
      <c r="AQ9" s="789"/>
      <c r="BX9" s="390"/>
    </row>
    <row r="10" spans="1:78" ht="14.1" customHeight="1">
      <c r="A10" s="789"/>
      <c r="B10" s="190"/>
      <c r="C10" s="179"/>
      <c r="D10" s="1305"/>
      <c r="E10" s="1191"/>
      <c r="F10" s="1191"/>
      <c r="G10" s="2042" t="s">
        <v>476</v>
      </c>
      <c r="H10" s="1906"/>
      <c r="I10" s="1906"/>
      <c r="J10" s="1885"/>
      <c r="K10" s="1294" t="s">
        <v>340</v>
      </c>
      <c r="L10" s="1295"/>
      <c r="M10" s="1295"/>
      <c r="N10" s="1295"/>
      <c r="O10" s="1295"/>
      <c r="P10" s="1296"/>
      <c r="Q10" s="2042" t="s">
        <v>476</v>
      </c>
      <c r="R10" s="1906"/>
      <c r="S10" s="1906"/>
      <c r="T10" s="1906"/>
      <c r="U10" s="1219" t="s">
        <v>340</v>
      </c>
      <c r="V10" s="1220"/>
      <c r="W10" s="1220"/>
      <c r="X10" s="1220"/>
      <c r="Y10" s="1220"/>
      <c r="Z10" s="1220"/>
      <c r="AA10" s="1220"/>
      <c r="AB10" s="1222"/>
      <c r="AC10" s="2042" t="s">
        <v>476</v>
      </c>
      <c r="AD10" s="1906"/>
      <c r="AE10" s="1885"/>
      <c r="AF10" s="1294" t="s">
        <v>340</v>
      </c>
      <c r="AG10" s="1295"/>
      <c r="AH10" s="1295"/>
      <c r="AI10" s="1295"/>
      <c r="AJ10" s="1295"/>
      <c r="AK10" s="1296"/>
      <c r="AL10" s="345"/>
      <c r="AM10" s="345"/>
      <c r="AN10" s="887"/>
      <c r="AO10" s="791"/>
      <c r="AQ10" s="791"/>
      <c r="AR10" s="791"/>
      <c r="AS10" s="791"/>
      <c r="AT10" s="791"/>
      <c r="AU10" s="791"/>
      <c r="AV10" s="791"/>
      <c r="AW10" s="791"/>
      <c r="AX10" s="791"/>
      <c r="AY10" s="791"/>
      <c r="AZ10" s="791"/>
      <c r="BA10" s="791"/>
      <c r="BB10" s="791"/>
      <c r="BC10" s="791"/>
      <c r="BD10" s="791"/>
      <c r="BE10" s="791"/>
      <c r="BF10" s="791"/>
      <c r="BG10" s="791"/>
      <c r="BH10" s="791"/>
      <c r="BI10" s="791"/>
      <c r="BJ10" s="791"/>
      <c r="BK10" s="791"/>
      <c r="BL10" s="791"/>
      <c r="BM10" s="791"/>
      <c r="BN10" s="791"/>
      <c r="BO10" s="791"/>
      <c r="BP10" s="791"/>
      <c r="BQ10" s="791"/>
      <c r="BR10" s="791"/>
      <c r="BS10" s="791"/>
      <c r="BT10" s="791"/>
      <c r="BU10" s="791"/>
      <c r="BV10" s="791"/>
      <c r="BW10" s="390"/>
      <c r="BX10" s="390"/>
    </row>
    <row r="11" spans="1:78" ht="14.1" customHeight="1">
      <c r="A11" s="789"/>
      <c r="B11" s="190"/>
      <c r="C11" s="179"/>
      <c r="D11" s="1221"/>
      <c r="E11" s="1200"/>
      <c r="F11" s="1200"/>
      <c r="G11" s="890"/>
      <c r="H11" s="891"/>
      <c r="I11" s="2069" t="s">
        <v>751</v>
      </c>
      <c r="J11" s="2041"/>
      <c r="K11" s="2044" t="s">
        <v>477</v>
      </c>
      <c r="L11" s="1907"/>
      <c r="M11" s="1912"/>
      <c r="N11" s="2044" t="s">
        <v>23</v>
      </c>
      <c r="O11" s="1907"/>
      <c r="P11" s="1912"/>
      <c r="Q11" s="2044"/>
      <c r="R11" s="1907"/>
      <c r="S11" s="1907"/>
      <c r="T11" s="1907"/>
      <c r="U11" s="2042" t="s">
        <v>477</v>
      </c>
      <c r="V11" s="1906"/>
      <c r="W11" s="1906"/>
      <c r="X11" s="1906"/>
      <c r="Y11" s="2042" t="s">
        <v>23</v>
      </c>
      <c r="Z11" s="1906"/>
      <c r="AA11" s="1906"/>
      <c r="AB11" s="1885"/>
      <c r="AC11" s="2044"/>
      <c r="AD11" s="1907"/>
      <c r="AE11" s="1912"/>
      <c r="AF11" s="2044" t="s">
        <v>477</v>
      </c>
      <c r="AG11" s="1907"/>
      <c r="AH11" s="1912"/>
      <c r="AI11" s="2044" t="s">
        <v>23</v>
      </c>
      <c r="AJ11" s="1907"/>
      <c r="AK11" s="1912"/>
      <c r="AL11" s="345"/>
      <c r="AM11" s="345"/>
      <c r="AN11" s="887"/>
      <c r="AO11" s="789" t="s">
        <v>482</v>
      </c>
      <c r="AP11" s="789"/>
      <c r="AQ11" s="791"/>
      <c r="AR11" s="791"/>
      <c r="AS11" s="791"/>
      <c r="AT11" s="791"/>
      <c r="AU11" s="791"/>
      <c r="AV11" s="791"/>
      <c r="AW11" s="791"/>
      <c r="AX11" s="791"/>
      <c r="AY11" s="791"/>
      <c r="AZ11" s="791"/>
      <c r="BA11" s="791"/>
      <c r="BB11" s="791"/>
      <c r="BC11" s="791"/>
      <c r="BD11" s="791"/>
      <c r="BE11" s="796"/>
      <c r="BF11" s="796"/>
      <c r="BG11" s="791"/>
      <c r="BH11" s="791"/>
      <c r="BI11" s="791"/>
      <c r="BJ11" s="791"/>
      <c r="BK11" s="791"/>
      <c r="BL11" s="791"/>
      <c r="BM11" s="791"/>
      <c r="BN11" s="791"/>
      <c r="BO11" s="791"/>
      <c r="BP11" s="791"/>
      <c r="BQ11" s="791"/>
      <c r="BR11" s="791"/>
      <c r="BS11" s="791"/>
      <c r="BT11" s="791"/>
      <c r="BU11" s="791"/>
      <c r="BV11" s="791"/>
      <c r="BW11" s="390"/>
      <c r="BX11" s="390"/>
    </row>
    <row r="12" spans="1:78" ht="14.1" customHeight="1">
      <c r="A12" s="789"/>
      <c r="B12" s="190"/>
      <c r="C12" s="179"/>
      <c r="D12" s="1227"/>
      <c r="E12" s="1228"/>
      <c r="F12" s="1228"/>
      <c r="G12" s="1227"/>
      <c r="H12" s="1229"/>
      <c r="I12" s="2065"/>
      <c r="J12" s="2066"/>
      <c r="K12" s="1227"/>
      <c r="L12" s="1228"/>
      <c r="M12" s="1229"/>
      <c r="N12" s="1227"/>
      <c r="O12" s="1228"/>
      <c r="P12" s="1229"/>
      <c r="Q12" s="1227"/>
      <c r="R12" s="1228"/>
      <c r="S12" s="1228"/>
      <c r="T12" s="1229"/>
      <c r="U12" s="1227"/>
      <c r="V12" s="1228"/>
      <c r="W12" s="1228"/>
      <c r="X12" s="1229"/>
      <c r="Y12" s="1227"/>
      <c r="Z12" s="1228"/>
      <c r="AA12" s="1228"/>
      <c r="AB12" s="1229"/>
      <c r="AC12" s="1227"/>
      <c r="AD12" s="1228"/>
      <c r="AE12" s="1229"/>
      <c r="AF12" s="1227"/>
      <c r="AG12" s="1228"/>
      <c r="AH12" s="1229"/>
      <c r="AI12" s="1227"/>
      <c r="AJ12" s="1228"/>
      <c r="AK12" s="1229"/>
      <c r="AL12" s="892"/>
      <c r="AM12" s="892"/>
      <c r="AN12" s="887"/>
      <c r="AO12" s="15" t="s">
        <v>927</v>
      </c>
    </row>
    <row r="13" spans="1:78" ht="14.1" customHeight="1">
      <c r="A13" s="789"/>
      <c r="B13" s="190"/>
      <c r="C13" s="179"/>
      <c r="D13" s="1210"/>
      <c r="E13" s="1211"/>
      <c r="F13" s="1211"/>
      <c r="G13" s="1210"/>
      <c r="H13" s="1212"/>
      <c r="I13" s="2067"/>
      <c r="J13" s="2068"/>
      <c r="K13" s="1210"/>
      <c r="L13" s="1211"/>
      <c r="M13" s="1212"/>
      <c r="N13" s="1210"/>
      <c r="O13" s="1211"/>
      <c r="P13" s="1212"/>
      <c r="Q13" s="1210"/>
      <c r="R13" s="1211"/>
      <c r="S13" s="1211"/>
      <c r="T13" s="1212"/>
      <c r="U13" s="1210"/>
      <c r="V13" s="1211"/>
      <c r="W13" s="1211"/>
      <c r="X13" s="1212"/>
      <c r="Y13" s="1210"/>
      <c r="Z13" s="1211"/>
      <c r="AA13" s="1211"/>
      <c r="AB13" s="1212"/>
      <c r="AC13" s="1210"/>
      <c r="AD13" s="1211"/>
      <c r="AE13" s="1212"/>
      <c r="AF13" s="1210"/>
      <c r="AG13" s="1211"/>
      <c r="AH13" s="1212"/>
      <c r="AI13" s="1210"/>
      <c r="AJ13" s="1211"/>
      <c r="AK13" s="1212"/>
      <c r="AL13" s="892"/>
      <c r="AM13" s="892"/>
      <c r="AN13" s="887"/>
      <c r="AO13" s="789" t="s">
        <v>484</v>
      </c>
      <c r="AP13" s="791"/>
      <c r="AQ13" s="791"/>
      <c r="AR13" s="791"/>
      <c r="AS13" s="791"/>
      <c r="AT13" s="791"/>
      <c r="AU13" s="791"/>
      <c r="AV13" s="791"/>
      <c r="AW13" s="791"/>
      <c r="AX13" s="791"/>
      <c r="AY13" s="791"/>
      <c r="AZ13" s="791"/>
      <c r="BA13" s="791"/>
      <c r="BB13" s="791"/>
      <c r="BC13" s="791"/>
      <c r="BD13" s="791"/>
      <c r="BE13" s="796"/>
      <c r="BF13" s="796"/>
      <c r="BG13" s="791"/>
      <c r="BH13" s="791"/>
      <c r="BI13" s="791"/>
      <c r="BJ13" s="791"/>
      <c r="BK13" s="791"/>
      <c r="BL13" s="791"/>
      <c r="BM13" s="791"/>
      <c r="BN13" s="791"/>
      <c r="BO13" s="791"/>
      <c r="BP13" s="791"/>
      <c r="BQ13" s="791"/>
      <c r="BR13" s="791"/>
      <c r="BS13" s="791"/>
      <c r="BT13" s="791"/>
      <c r="BU13" s="791"/>
      <c r="BV13" s="791"/>
      <c r="BW13" s="390"/>
      <c r="BX13" s="390"/>
      <c r="BZ13" s="791"/>
    </row>
    <row r="14" spans="1:78" ht="14.1" customHeight="1">
      <c r="A14" s="789"/>
      <c r="B14" s="190"/>
      <c r="C14" s="848"/>
      <c r="D14" s="848"/>
      <c r="E14" s="848"/>
      <c r="F14" s="843"/>
      <c r="G14" s="843"/>
      <c r="H14" s="848"/>
      <c r="I14" s="848"/>
      <c r="J14" s="843"/>
      <c r="K14" s="843"/>
      <c r="L14" s="843"/>
      <c r="M14" s="843"/>
      <c r="N14" s="843"/>
      <c r="O14" s="843"/>
      <c r="P14" s="843"/>
      <c r="Q14" s="843"/>
      <c r="R14" s="843"/>
      <c r="S14" s="843"/>
      <c r="T14" s="843"/>
      <c r="U14" s="893"/>
      <c r="V14" s="893"/>
      <c r="W14" s="843"/>
      <c r="X14" s="893"/>
      <c r="Y14" s="893"/>
      <c r="Z14" s="843"/>
      <c r="AA14" s="843"/>
      <c r="AB14" s="894"/>
      <c r="AC14" s="199"/>
      <c r="AD14" s="199"/>
      <c r="AE14" s="199"/>
      <c r="AF14" s="199"/>
      <c r="AG14" s="199"/>
      <c r="AH14" s="199"/>
      <c r="AI14" s="199"/>
      <c r="AJ14" s="199"/>
      <c r="AK14" s="179"/>
      <c r="AL14" s="179"/>
      <c r="AM14" s="179"/>
      <c r="AN14" s="193"/>
      <c r="AO14" s="791"/>
      <c r="AP14" s="789" t="s">
        <v>928</v>
      </c>
      <c r="AQ14" s="791"/>
      <c r="AR14" s="791"/>
      <c r="AS14" s="791"/>
      <c r="AT14" s="791"/>
      <c r="AU14" s="791"/>
      <c r="AV14" s="791"/>
      <c r="AW14" s="791"/>
      <c r="AX14" s="791"/>
      <c r="AY14" s="791"/>
      <c r="AZ14" s="791"/>
      <c r="BA14" s="791"/>
      <c r="BB14" s="791"/>
      <c r="BC14" s="791"/>
      <c r="BD14" s="791"/>
      <c r="BE14" s="797"/>
      <c r="BF14" s="797"/>
      <c r="BG14" s="791"/>
      <c r="BH14" s="791"/>
      <c r="BI14" s="791"/>
      <c r="BJ14" s="791"/>
      <c r="BK14" s="791"/>
      <c r="BL14" s="791"/>
      <c r="BM14" s="791"/>
      <c r="BN14" s="791"/>
      <c r="BO14" s="791"/>
      <c r="BP14" s="791"/>
      <c r="BQ14" s="791"/>
      <c r="BR14" s="791"/>
      <c r="BS14" s="791"/>
      <c r="BT14" s="791"/>
      <c r="BU14" s="791"/>
      <c r="BV14" s="791"/>
      <c r="BW14" s="798"/>
      <c r="BX14" s="798"/>
    </row>
    <row r="15" spans="1:78" ht="14.1" customHeight="1">
      <c r="A15" s="789"/>
      <c r="B15" s="190"/>
      <c r="C15" s="848"/>
      <c r="D15" s="1451" t="s">
        <v>709</v>
      </c>
      <c r="E15" s="1451"/>
      <c r="F15" s="1451"/>
      <c r="G15" s="1451"/>
      <c r="H15" s="1451"/>
      <c r="I15" s="1451"/>
      <c r="J15" s="1451"/>
      <c r="K15" s="1451"/>
      <c r="L15" s="1451"/>
      <c r="M15" s="1451"/>
      <c r="N15" s="1451"/>
      <c r="O15" s="1451"/>
      <c r="P15" s="1451"/>
      <c r="Q15" s="1294" t="s">
        <v>710</v>
      </c>
      <c r="R15" s="1295"/>
      <c r="S15" s="1295"/>
      <c r="T15" s="1295"/>
      <c r="U15" s="1295"/>
      <c r="V15" s="1295"/>
      <c r="W15" s="1295"/>
      <c r="X15" s="1295"/>
      <c r="Y15" s="1295"/>
      <c r="Z15" s="1295"/>
      <c r="AA15" s="1295"/>
      <c r="AB15" s="1296"/>
      <c r="AC15" s="2053" t="s">
        <v>1059</v>
      </c>
      <c r="AD15" s="2054"/>
      <c r="AE15" s="2054"/>
      <c r="AF15" s="2054"/>
      <c r="AG15" s="2054"/>
      <c r="AH15" s="2055"/>
      <c r="AI15" s="2056" t="s">
        <v>174</v>
      </c>
      <c r="AJ15" s="2057"/>
      <c r="AK15" s="2058"/>
      <c r="AL15" s="179"/>
      <c r="AM15" s="179"/>
      <c r="AN15" s="193"/>
      <c r="AO15" s="791"/>
      <c r="AP15" s="789" t="s">
        <v>483</v>
      </c>
      <c r="AQ15" s="791"/>
      <c r="AR15" s="791"/>
      <c r="AS15" s="791"/>
      <c r="AT15" s="791"/>
    </row>
    <row r="16" spans="1:78" ht="14.1" customHeight="1">
      <c r="A16" s="789"/>
      <c r="B16" s="190"/>
      <c r="C16" s="848"/>
      <c r="D16" s="1451" t="s">
        <v>960</v>
      </c>
      <c r="E16" s="1451"/>
      <c r="F16" s="1451"/>
      <c r="G16" s="2042" t="s">
        <v>712</v>
      </c>
      <c r="H16" s="1906"/>
      <c r="I16" s="1906"/>
      <c r="J16" s="1906"/>
      <c r="K16" s="1906"/>
      <c r="L16" s="1906"/>
      <c r="M16" s="2043" t="s">
        <v>961</v>
      </c>
      <c r="N16" s="2043"/>
      <c r="O16" s="2043"/>
      <c r="P16" s="2043"/>
      <c r="Q16" s="2042" t="s">
        <v>476</v>
      </c>
      <c r="R16" s="1906"/>
      <c r="S16" s="1885"/>
      <c r="T16" s="1294" t="s">
        <v>340</v>
      </c>
      <c r="U16" s="1295"/>
      <c r="V16" s="1295"/>
      <c r="W16" s="1295"/>
      <c r="X16" s="1295"/>
      <c r="Y16" s="1296"/>
      <c r="Z16" s="2045" t="s">
        <v>478</v>
      </c>
      <c r="AA16" s="2046"/>
      <c r="AB16" s="2047"/>
      <c r="AC16" s="2051" t="s">
        <v>711</v>
      </c>
      <c r="AD16" s="1222"/>
      <c r="AE16" s="1295" t="s">
        <v>712</v>
      </c>
      <c r="AF16" s="1295"/>
      <c r="AG16" s="1295"/>
      <c r="AH16" s="1296"/>
      <c r="AI16" s="2059"/>
      <c r="AJ16" s="2060"/>
      <c r="AK16" s="2061"/>
      <c r="AL16" s="179"/>
      <c r="AM16" s="179"/>
      <c r="AN16" s="193"/>
      <c r="AO16" s="15" t="s">
        <v>485</v>
      </c>
    </row>
    <row r="17" spans="1:96" ht="14.1" customHeight="1">
      <c r="A17" s="789"/>
      <c r="B17" s="190"/>
      <c r="C17" s="848"/>
      <c r="D17" s="1451"/>
      <c r="E17" s="1451"/>
      <c r="F17" s="1451"/>
      <c r="G17" s="2043" t="s">
        <v>713</v>
      </c>
      <c r="H17" s="2043"/>
      <c r="I17" s="2043"/>
      <c r="J17" s="2043" t="s">
        <v>714</v>
      </c>
      <c r="K17" s="2043"/>
      <c r="L17" s="2069"/>
      <c r="M17" s="2070" t="s">
        <v>1095</v>
      </c>
      <c r="N17" s="2070"/>
      <c r="O17" s="2070" t="s">
        <v>1096</v>
      </c>
      <c r="P17" s="2070"/>
      <c r="Q17" s="2044"/>
      <c r="R17" s="1907"/>
      <c r="S17" s="1912"/>
      <c r="T17" s="2044" t="s">
        <v>477</v>
      </c>
      <c r="U17" s="1907"/>
      <c r="V17" s="1912"/>
      <c r="W17" s="2044" t="s">
        <v>23</v>
      </c>
      <c r="X17" s="1907"/>
      <c r="Y17" s="1912"/>
      <c r="Z17" s="2048"/>
      <c r="AA17" s="2049"/>
      <c r="AB17" s="2050"/>
      <c r="AC17" s="1221"/>
      <c r="AD17" s="1223"/>
      <c r="AE17" s="2069" t="s">
        <v>1097</v>
      </c>
      <c r="AF17" s="2041"/>
      <c r="AG17" s="2040" t="s">
        <v>1098</v>
      </c>
      <c r="AH17" s="2041"/>
      <c r="AI17" s="2062"/>
      <c r="AJ17" s="2063"/>
      <c r="AK17" s="2064"/>
      <c r="AL17" s="179"/>
      <c r="AM17" s="179"/>
      <c r="AN17" s="193"/>
      <c r="AP17" s="15" t="s">
        <v>1099</v>
      </c>
    </row>
    <row r="18" spans="1:96" ht="14.1" customHeight="1">
      <c r="A18" s="789"/>
      <c r="B18" s="190"/>
      <c r="C18" s="848"/>
      <c r="D18" s="1451"/>
      <c r="E18" s="1451"/>
      <c r="F18" s="1451"/>
      <c r="G18" s="2037"/>
      <c r="H18" s="2037"/>
      <c r="I18" s="2037"/>
      <c r="J18" s="2037"/>
      <c r="K18" s="2037"/>
      <c r="L18" s="2038"/>
      <c r="M18" s="2037"/>
      <c r="N18" s="2037"/>
      <c r="O18" s="2039"/>
      <c r="P18" s="2039"/>
      <c r="Q18" s="1228"/>
      <c r="R18" s="1228"/>
      <c r="S18" s="1229"/>
      <c r="T18" s="1227"/>
      <c r="U18" s="1228"/>
      <c r="V18" s="1229"/>
      <c r="W18" s="1227"/>
      <c r="X18" s="1228"/>
      <c r="Y18" s="1229"/>
      <c r="Z18" s="1227"/>
      <c r="AA18" s="1228"/>
      <c r="AB18" s="1229"/>
      <c r="AC18" s="1227"/>
      <c r="AD18" s="1229"/>
      <c r="AE18" s="1227"/>
      <c r="AF18" s="1229"/>
      <c r="AG18" s="1228"/>
      <c r="AH18" s="1229"/>
      <c r="AI18" s="1227">
        <f>SUM(D12:AK13)+SUM(D18:AH19)-I12-M18-O18-Z18</f>
        <v>0</v>
      </c>
      <c r="AJ18" s="1228"/>
      <c r="AK18" s="1229"/>
      <c r="AL18" s="179"/>
      <c r="AM18" s="179"/>
      <c r="AN18" s="193"/>
      <c r="AO18" s="15" t="s">
        <v>486</v>
      </c>
      <c r="AP18" s="791"/>
      <c r="BY18" s="390"/>
      <c r="CA18" s="791"/>
      <c r="CB18" s="791"/>
      <c r="CC18" s="791"/>
      <c r="CD18" s="390"/>
      <c r="CE18" s="390"/>
      <c r="CF18" s="390"/>
      <c r="CG18" s="390"/>
      <c r="CH18" s="390"/>
      <c r="CI18" s="390"/>
    </row>
    <row r="19" spans="1:96" ht="14.1" customHeight="1">
      <c r="A19" s="789"/>
      <c r="B19" s="190"/>
      <c r="C19" s="848"/>
      <c r="D19" s="1451"/>
      <c r="E19" s="1451"/>
      <c r="F19" s="1451"/>
      <c r="G19" s="2037"/>
      <c r="H19" s="2037"/>
      <c r="I19" s="2037"/>
      <c r="J19" s="2037"/>
      <c r="K19" s="2037"/>
      <c r="L19" s="2038"/>
      <c r="M19" s="2037"/>
      <c r="N19" s="2037"/>
      <c r="O19" s="2039"/>
      <c r="P19" s="2039"/>
      <c r="Q19" s="1211"/>
      <c r="R19" s="1211"/>
      <c r="S19" s="1212"/>
      <c r="T19" s="1210"/>
      <c r="U19" s="1211"/>
      <c r="V19" s="1212"/>
      <c r="W19" s="1210"/>
      <c r="X19" s="1211"/>
      <c r="Y19" s="1212"/>
      <c r="Z19" s="1210"/>
      <c r="AA19" s="1211"/>
      <c r="AB19" s="1212"/>
      <c r="AC19" s="1210"/>
      <c r="AD19" s="1212"/>
      <c r="AE19" s="1210"/>
      <c r="AF19" s="1212"/>
      <c r="AG19" s="1211"/>
      <c r="AH19" s="1212"/>
      <c r="AI19" s="1210"/>
      <c r="AJ19" s="1211"/>
      <c r="AK19" s="1212"/>
      <c r="AL19" s="179"/>
      <c r="AM19" s="179"/>
      <c r="AN19" s="193"/>
      <c r="AP19" s="799" t="s">
        <v>1100</v>
      </c>
      <c r="AQ19" s="799"/>
      <c r="AR19" s="799"/>
      <c r="AS19" s="799"/>
      <c r="AT19" s="799"/>
      <c r="AU19" s="799"/>
      <c r="AV19" s="799"/>
      <c r="AW19" s="799"/>
      <c r="AX19" s="799"/>
      <c r="AY19" s="799"/>
      <c r="AZ19" s="799"/>
      <c r="BA19" s="799"/>
      <c r="BB19" s="799"/>
      <c r="BC19" s="799"/>
      <c r="BD19" s="799"/>
      <c r="BE19" s="799"/>
      <c r="BF19" s="799"/>
      <c r="BG19" s="799"/>
      <c r="BH19" s="799"/>
      <c r="BI19" s="799"/>
      <c r="BJ19" s="799"/>
      <c r="BK19" s="799"/>
      <c r="BL19" s="799"/>
      <c r="BM19" s="799"/>
      <c r="BN19" s="799"/>
      <c r="BO19" s="799"/>
      <c r="BP19" s="799"/>
      <c r="BQ19" s="799"/>
      <c r="BR19" s="799"/>
      <c r="BS19" s="799"/>
      <c r="BT19" s="799"/>
      <c r="BU19" s="799"/>
      <c r="BV19" s="799"/>
      <c r="BW19" s="799"/>
      <c r="BX19" s="799"/>
      <c r="BY19" s="799"/>
      <c r="BZ19" s="799"/>
    </row>
    <row r="20" spans="1:96" ht="14.1" customHeight="1">
      <c r="A20" s="789"/>
      <c r="B20" s="190"/>
      <c r="C20" s="179"/>
      <c r="D20" s="179" t="s">
        <v>240</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830"/>
      <c r="AC20" s="179"/>
      <c r="AD20" s="179"/>
      <c r="AE20" s="179"/>
      <c r="AF20" s="179"/>
      <c r="AG20" s="179"/>
      <c r="AH20" s="179"/>
      <c r="AI20" s="179"/>
      <c r="AJ20" s="179"/>
      <c r="AK20" s="179"/>
      <c r="AL20" s="179"/>
      <c r="AM20" s="179"/>
      <c r="AN20" s="193"/>
      <c r="AP20" s="799"/>
      <c r="AQ20" s="799"/>
      <c r="AR20" s="799"/>
      <c r="AS20" s="799"/>
      <c r="AT20" s="799"/>
      <c r="AU20" s="799"/>
      <c r="AV20" s="799"/>
      <c r="AW20" s="799"/>
      <c r="AX20" s="799"/>
      <c r="AY20" s="799"/>
      <c r="AZ20" s="799"/>
      <c r="BA20" s="799"/>
      <c r="BB20" s="799"/>
      <c r="BC20" s="799"/>
      <c r="BD20" s="799"/>
      <c r="BE20" s="799"/>
      <c r="BF20" s="799"/>
      <c r="BG20" s="799"/>
      <c r="BH20" s="799"/>
      <c r="BI20" s="799"/>
      <c r="BJ20" s="799"/>
      <c r="BK20" s="799"/>
      <c r="BL20" s="799"/>
      <c r="BM20" s="799"/>
      <c r="BN20" s="799"/>
      <c r="BO20" s="799"/>
      <c r="BP20" s="799"/>
      <c r="BQ20" s="799"/>
      <c r="BR20" s="799"/>
      <c r="BS20" s="799"/>
      <c r="BT20" s="799"/>
      <c r="BU20" s="799"/>
      <c r="BV20" s="799"/>
      <c r="BW20" s="799"/>
      <c r="BX20" s="799"/>
      <c r="BY20" s="799"/>
      <c r="BZ20" s="799"/>
    </row>
    <row r="21" spans="1:96" ht="14.1" customHeight="1">
      <c r="A21" s="789"/>
      <c r="B21" s="190"/>
      <c r="C21" s="848"/>
      <c r="D21" s="830" t="s">
        <v>1101</v>
      </c>
      <c r="E21" s="2031" t="s">
        <v>1102</v>
      </c>
      <c r="F21" s="2031"/>
      <c r="G21" s="2031"/>
      <c r="H21" s="2031"/>
      <c r="I21" s="2031"/>
      <c r="J21" s="2031"/>
      <c r="K21" s="2031"/>
      <c r="L21" s="2031"/>
      <c r="M21" s="2031"/>
      <c r="N21" s="2031"/>
      <c r="O21" s="2031"/>
      <c r="P21" s="2031"/>
      <c r="Q21" s="2031"/>
      <c r="R21" s="2031"/>
      <c r="S21" s="2031"/>
      <c r="T21" s="2031"/>
      <c r="U21" s="2031"/>
      <c r="V21" s="2031"/>
      <c r="W21" s="2031"/>
      <c r="X21" s="2031"/>
      <c r="Y21" s="2031"/>
      <c r="Z21" s="2031"/>
      <c r="AA21" s="2031"/>
      <c r="AB21" s="830"/>
      <c r="AC21" s="830"/>
      <c r="AD21" s="830"/>
      <c r="AE21" s="830"/>
      <c r="AF21" s="830"/>
      <c r="AG21" s="830"/>
      <c r="AH21" s="830"/>
      <c r="AI21" s="830"/>
      <c r="AJ21" s="724"/>
      <c r="AK21" s="724"/>
      <c r="AL21" s="724"/>
      <c r="AM21" s="724"/>
      <c r="AN21" s="887"/>
      <c r="AO21" s="15" t="s">
        <v>929</v>
      </c>
      <c r="AP21" s="791"/>
      <c r="AQ21" s="791"/>
      <c r="AR21" s="791"/>
      <c r="AS21" s="791"/>
      <c r="AT21" s="800"/>
      <c r="AU21" s="800"/>
      <c r="AV21" s="800"/>
      <c r="AW21" s="800"/>
      <c r="AX21" s="800"/>
      <c r="AY21" s="800"/>
      <c r="AZ21" s="800"/>
      <c r="BA21" s="800"/>
      <c r="BB21" s="800"/>
      <c r="BC21" s="800"/>
      <c r="BH21" s="248"/>
      <c r="BI21" s="248"/>
      <c r="BJ21" s="248"/>
      <c r="BK21" s="248"/>
      <c r="BL21" s="248"/>
      <c r="BM21" s="248"/>
      <c r="BN21" s="248"/>
      <c r="BO21" s="248"/>
      <c r="BP21" s="248"/>
      <c r="BQ21" s="248"/>
      <c r="BR21" s="248"/>
      <c r="BS21" s="248"/>
      <c r="BT21" s="248"/>
      <c r="BU21" s="248"/>
      <c r="BV21" s="248"/>
      <c r="BW21" s="248"/>
      <c r="BX21" s="248"/>
      <c r="BY21" s="248"/>
      <c r="BZ21" s="248"/>
    </row>
    <row r="22" spans="1:96" ht="14.1" customHeight="1">
      <c r="A22" s="789"/>
      <c r="B22" s="190"/>
      <c r="C22" s="848"/>
      <c r="D22" s="853" t="s">
        <v>1103</v>
      </c>
      <c r="E22" s="2032" t="s">
        <v>933</v>
      </c>
      <c r="F22" s="2032"/>
      <c r="G22" s="2032"/>
      <c r="H22" s="2032"/>
      <c r="I22" s="2032"/>
      <c r="J22" s="2032"/>
      <c r="K22" s="2032"/>
      <c r="L22" s="2032"/>
      <c r="M22" s="2032"/>
      <c r="N22" s="2032"/>
      <c r="O22" s="2032"/>
      <c r="P22" s="2032"/>
      <c r="Q22" s="2032"/>
      <c r="R22" s="2032"/>
      <c r="S22" s="2032"/>
      <c r="T22" s="2032"/>
      <c r="U22" s="2032"/>
      <c r="V22" s="2032"/>
      <c r="W22" s="2032"/>
      <c r="X22" s="2032"/>
      <c r="Y22" s="2032"/>
      <c r="Z22" s="2032"/>
      <c r="AA22" s="2032"/>
      <c r="AB22" s="2032"/>
      <c r="AC22" s="2032"/>
      <c r="AD22" s="2032"/>
      <c r="AE22" s="2032"/>
      <c r="AF22" s="2032"/>
      <c r="AG22" s="2032"/>
      <c r="AH22" s="2032"/>
      <c r="AI22" s="2032"/>
      <c r="AJ22" s="2032"/>
      <c r="AK22" s="2032"/>
      <c r="AL22" s="2032"/>
      <c r="AM22" s="2032"/>
      <c r="AN22" s="2033"/>
      <c r="AO22" s="1736" t="s">
        <v>930</v>
      </c>
      <c r="AP22" s="1736"/>
      <c r="AQ22" s="1736"/>
      <c r="AR22" s="1736"/>
      <c r="AS22" s="1736"/>
      <c r="AT22" s="1736"/>
      <c r="AU22" s="1736"/>
      <c r="AV22" s="1736"/>
      <c r="AW22" s="1736"/>
      <c r="AX22" s="1736"/>
      <c r="AY22" s="1736"/>
      <c r="AZ22" s="1736"/>
      <c r="BA22" s="1736"/>
      <c r="BB22" s="1736"/>
      <c r="BC22" s="1736"/>
      <c r="BD22" s="1736"/>
      <c r="BE22" s="1736"/>
      <c r="BF22" s="1736"/>
      <c r="BG22" s="1736"/>
      <c r="BH22" s="1736"/>
      <c r="BI22" s="1736"/>
      <c r="BJ22" s="1736"/>
      <c r="BK22" s="1736"/>
      <c r="BL22" s="1736"/>
      <c r="BM22" s="1736"/>
      <c r="BN22" s="1736"/>
      <c r="BO22" s="1736"/>
      <c r="BP22" s="1736"/>
      <c r="BQ22" s="1736"/>
      <c r="BR22" s="1736"/>
      <c r="BS22" s="1736"/>
      <c r="BT22" s="1736"/>
      <c r="BU22" s="1736"/>
      <c r="BV22" s="1736"/>
      <c r="BW22" s="1736"/>
      <c r="BX22" s="1736"/>
      <c r="BY22" s="1736"/>
      <c r="BZ22" s="1736"/>
    </row>
    <row r="23" spans="1:96" ht="14.1" customHeight="1">
      <c r="A23" s="789"/>
      <c r="B23" s="190"/>
      <c r="C23" s="848"/>
      <c r="D23" s="179"/>
      <c r="E23" s="2032"/>
      <c r="F23" s="2032"/>
      <c r="G23" s="2032"/>
      <c r="H23" s="2032"/>
      <c r="I23" s="2032"/>
      <c r="J23" s="2032"/>
      <c r="K23" s="2032"/>
      <c r="L23" s="2032"/>
      <c r="M23" s="2032"/>
      <c r="N23" s="2032"/>
      <c r="O23" s="2032"/>
      <c r="P23" s="2032"/>
      <c r="Q23" s="2032"/>
      <c r="R23" s="2032"/>
      <c r="S23" s="2032"/>
      <c r="T23" s="2032"/>
      <c r="U23" s="2032"/>
      <c r="V23" s="2032"/>
      <c r="W23" s="2032"/>
      <c r="X23" s="2032"/>
      <c r="Y23" s="2032"/>
      <c r="Z23" s="2032"/>
      <c r="AA23" s="2032"/>
      <c r="AB23" s="2032"/>
      <c r="AC23" s="2032"/>
      <c r="AD23" s="2032"/>
      <c r="AE23" s="2032"/>
      <c r="AF23" s="2032"/>
      <c r="AG23" s="2032"/>
      <c r="AH23" s="2032"/>
      <c r="AI23" s="2032"/>
      <c r="AJ23" s="2032"/>
      <c r="AK23" s="2032"/>
      <c r="AL23" s="2032"/>
      <c r="AM23" s="2032"/>
      <c r="AN23" s="2033"/>
      <c r="AO23" s="15" t="s">
        <v>932</v>
      </c>
    </row>
    <row r="24" spans="1:96" ht="14.1" customHeight="1">
      <c r="A24" s="789"/>
      <c r="B24" s="190"/>
      <c r="C24" s="848"/>
      <c r="D24" s="179"/>
      <c r="E24" s="2032"/>
      <c r="F24" s="2032"/>
      <c r="G24" s="2032"/>
      <c r="H24" s="2032"/>
      <c r="I24" s="2032"/>
      <c r="J24" s="2032"/>
      <c r="K24" s="2032"/>
      <c r="L24" s="2032"/>
      <c r="M24" s="2032"/>
      <c r="N24" s="2032"/>
      <c r="O24" s="2032"/>
      <c r="P24" s="2032"/>
      <c r="Q24" s="2032"/>
      <c r="R24" s="2032"/>
      <c r="S24" s="2032"/>
      <c r="T24" s="2032"/>
      <c r="U24" s="2032"/>
      <c r="V24" s="2032"/>
      <c r="W24" s="2032"/>
      <c r="X24" s="2032"/>
      <c r="Y24" s="2032"/>
      <c r="Z24" s="2032"/>
      <c r="AA24" s="2032"/>
      <c r="AB24" s="2032"/>
      <c r="AC24" s="2032"/>
      <c r="AD24" s="2032"/>
      <c r="AE24" s="2032"/>
      <c r="AF24" s="2032"/>
      <c r="AG24" s="2032"/>
      <c r="AH24" s="2032"/>
      <c r="AI24" s="2032"/>
      <c r="AJ24" s="2032"/>
      <c r="AK24" s="2032"/>
      <c r="AL24" s="2032"/>
      <c r="AM24" s="2032"/>
      <c r="AN24" s="2033"/>
      <c r="AP24" s="15" t="s">
        <v>934</v>
      </c>
    </row>
    <row r="25" spans="1:96" ht="14.1" customHeight="1">
      <c r="A25" s="789"/>
      <c r="B25" s="190"/>
      <c r="C25" s="179"/>
      <c r="D25" s="179"/>
      <c r="E25" s="2032"/>
      <c r="F25" s="2032"/>
      <c r="G25" s="2032"/>
      <c r="H25" s="2032"/>
      <c r="I25" s="2032"/>
      <c r="J25" s="2032"/>
      <c r="K25" s="2032"/>
      <c r="L25" s="2032"/>
      <c r="M25" s="2032"/>
      <c r="N25" s="2032"/>
      <c r="O25" s="2032"/>
      <c r="P25" s="2032"/>
      <c r="Q25" s="2032"/>
      <c r="R25" s="2032"/>
      <c r="S25" s="2032"/>
      <c r="T25" s="2032"/>
      <c r="U25" s="2032"/>
      <c r="V25" s="2032"/>
      <c r="W25" s="2032"/>
      <c r="X25" s="2032"/>
      <c r="Y25" s="2032"/>
      <c r="Z25" s="2032"/>
      <c r="AA25" s="2032"/>
      <c r="AB25" s="2032"/>
      <c r="AC25" s="2032"/>
      <c r="AD25" s="2032"/>
      <c r="AE25" s="2032"/>
      <c r="AF25" s="2032"/>
      <c r="AG25" s="2032"/>
      <c r="AH25" s="2032"/>
      <c r="AI25" s="2032"/>
      <c r="AJ25" s="2032"/>
      <c r="AK25" s="2032"/>
      <c r="AL25" s="2032"/>
      <c r="AM25" s="2032"/>
      <c r="AN25" s="2033"/>
      <c r="AQ25" s="15" t="s">
        <v>284</v>
      </c>
      <c r="CA25" s="248"/>
      <c r="CB25" s="248"/>
      <c r="CC25" s="248"/>
      <c r="CD25" s="248"/>
      <c r="CE25" s="248"/>
      <c r="CF25" s="248"/>
      <c r="CG25" s="248"/>
      <c r="CH25" s="248"/>
      <c r="CI25" s="248"/>
      <c r="CJ25" s="248"/>
      <c r="CK25" s="248"/>
      <c r="CL25" s="248"/>
      <c r="CM25" s="248"/>
      <c r="CN25" s="248"/>
      <c r="CO25" s="248"/>
      <c r="CP25" s="248"/>
      <c r="CQ25" s="248"/>
      <c r="CR25" s="248"/>
    </row>
    <row r="26" spans="1:96" ht="14.1" customHeight="1">
      <c r="A26" s="789"/>
      <c r="B26" s="190"/>
      <c r="C26" s="848" t="s">
        <v>489</v>
      </c>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895"/>
      <c r="AB26" s="179"/>
      <c r="AC26" s="179"/>
      <c r="AD26" s="830"/>
      <c r="AE26" s="179"/>
      <c r="AF26" s="179"/>
      <c r="AG26" s="179"/>
      <c r="AH26" s="179"/>
      <c r="AI26" s="179"/>
      <c r="AJ26" s="179"/>
      <c r="AK26" s="179"/>
      <c r="AL26" s="179"/>
      <c r="AM26" s="179"/>
      <c r="AN26" s="193"/>
      <c r="AP26" s="791"/>
      <c r="AQ26" s="15" t="s">
        <v>285</v>
      </c>
      <c r="AR26" s="791"/>
      <c r="AS26" s="793"/>
      <c r="AT26" s="800"/>
      <c r="AU26" s="800"/>
      <c r="AV26" s="800"/>
      <c r="AW26" s="800"/>
      <c r="AX26" s="800"/>
      <c r="AY26" s="800"/>
      <c r="AZ26" s="800"/>
      <c r="CA26" s="248"/>
      <c r="CB26" s="248"/>
      <c r="CC26" s="248"/>
      <c r="CD26" s="248"/>
      <c r="CE26" s="248"/>
      <c r="CF26" s="248"/>
      <c r="CG26" s="248"/>
      <c r="CH26" s="248"/>
      <c r="CI26" s="248"/>
      <c r="CJ26" s="248"/>
      <c r="CK26" s="248"/>
      <c r="CL26" s="248"/>
      <c r="CM26" s="248"/>
      <c r="CN26" s="248"/>
      <c r="CO26" s="248"/>
      <c r="CP26" s="248"/>
      <c r="CQ26" s="248"/>
      <c r="CR26" s="248"/>
    </row>
    <row r="27" spans="1:96" ht="14.1" customHeight="1">
      <c r="A27" s="789"/>
      <c r="B27" s="190"/>
      <c r="C27" s="179"/>
      <c r="D27" s="848"/>
      <c r="E27" s="848"/>
      <c r="F27" s="838"/>
      <c r="G27" s="838"/>
      <c r="H27" s="838"/>
      <c r="I27" s="838"/>
      <c r="J27" s="838"/>
      <c r="K27" s="838"/>
      <c r="L27" s="838"/>
      <c r="M27" s="838"/>
      <c r="N27" s="838"/>
      <c r="O27" s="838"/>
      <c r="P27" s="179"/>
      <c r="Q27" s="179"/>
      <c r="R27" s="179"/>
      <c r="S27" s="838"/>
      <c r="T27" s="838"/>
      <c r="U27" s="838"/>
      <c r="V27" s="838"/>
      <c r="W27" s="838"/>
      <c r="X27" s="838"/>
      <c r="Y27" s="838"/>
      <c r="Z27" s="838"/>
      <c r="AA27" s="895"/>
      <c r="AB27" s="2034" t="s">
        <v>504</v>
      </c>
      <c r="AC27" s="1940"/>
      <c r="AD27" s="1940"/>
      <c r="AE27" s="1940"/>
      <c r="AF27" s="1940"/>
      <c r="AG27" s="1940"/>
      <c r="AH27" s="1940"/>
      <c r="AI27" s="1940"/>
      <c r="AJ27" s="1940"/>
      <c r="AK27" s="1940"/>
      <c r="AL27" s="1940"/>
      <c r="AM27" s="1940"/>
      <c r="AN27" s="1941"/>
      <c r="AQ27" s="15" t="s">
        <v>286</v>
      </c>
      <c r="CA27" s="248"/>
      <c r="CB27" s="248"/>
      <c r="CC27" s="248"/>
      <c r="CD27" s="248"/>
      <c r="CE27" s="248"/>
      <c r="CF27" s="248"/>
      <c r="CG27" s="248"/>
      <c r="CH27" s="248"/>
      <c r="CI27" s="248"/>
      <c r="CJ27" s="248"/>
      <c r="CK27" s="248"/>
      <c r="CL27" s="248"/>
      <c r="CM27" s="248"/>
      <c r="CN27" s="248"/>
      <c r="CO27" s="248"/>
      <c r="CP27" s="248"/>
      <c r="CQ27" s="248"/>
      <c r="CR27" s="248"/>
    </row>
    <row r="28" spans="1:96" ht="14.1" customHeight="1">
      <c r="A28" s="789"/>
      <c r="B28" s="190"/>
      <c r="C28" s="848"/>
      <c r="D28" s="848" t="s">
        <v>490</v>
      </c>
      <c r="E28" s="594"/>
      <c r="F28" s="594"/>
      <c r="G28" s="594"/>
      <c r="H28" s="594"/>
      <c r="I28" s="594"/>
      <c r="J28" s="830"/>
      <c r="K28" s="830"/>
      <c r="L28" s="830"/>
      <c r="M28" s="179"/>
      <c r="N28" s="179"/>
      <c r="O28" s="179"/>
      <c r="P28" s="179"/>
      <c r="Q28" s="179"/>
      <c r="R28" s="179"/>
      <c r="S28" s="179"/>
      <c r="T28" s="830"/>
      <c r="U28" s="830"/>
      <c r="V28" s="886"/>
      <c r="W28" s="853"/>
      <c r="X28" s="853"/>
      <c r="Y28" s="848"/>
      <c r="Z28" s="848"/>
      <c r="AA28" s="848"/>
      <c r="AB28" s="438" t="s">
        <v>1104</v>
      </c>
      <c r="AC28" s="1273" t="s">
        <v>1105</v>
      </c>
      <c r="AD28" s="1273"/>
      <c r="AE28" s="1273"/>
      <c r="AF28" s="1273"/>
      <c r="AG28" s="1273"/>
      <c r="AH28" s="1273"/>
      <c r="AI28" s="1273"/>
      <c r="AJ28" s="1273"/>
      <c r="AK28" s="1273"/>
      <c r="AL28" s="1273"/>
      <c r="AM28" s="1273"/>
      <c r="AN28" s="1274"/>
    </row>
    <row r="29" spans="1:96" ht="14.1" customHeight="1">
      <c r="A29" s="789"/>
      <c r="B29" s="190"/>
      <c r="C29" s="848"/>
      <c r="D29" s="848"/>
      <c r="E29" s="848" t="s">
        <v>1106</v>
      </c>
      <c r="F29" s="2035" t="s">
        <v>365</v>
      </c>
      <c r="G29" s="2035"/>
      <c r="H29" s="2035"/>
      <c r="I29" s="2035"/>
      <c r="J29" s="2035"/>
      <c r="K29" s="2035"/>
      <c r="L29" s="2035"/>
      <c r="M29" s="179"/>
      <c r="N29" s="1211">
        <f>T59</f>
        <v>0</v>
      </c>
      <c r="O29" s="1211"/>
      <c r="P29" s="830" t="s">
        <v>144</v>
      </c>
      <c r="Q29" s="179"/>
      <c r="R29" s="848"/>
      <c r="S29" s="2036"/>
      <c r="T29" s="2036"/>
      <c r="U29" s="2036"/>
      <c r="V29" s="2036"/>
      <c r="W29" s="2036"/>
      <c r="X29" s="179"/>
      <c r="Y29" s="179"/>
      <c r="Z29" s="179"/>
      <c r="AA29" s="179"/>
      <c r="AB29" s="162"/>
      <c r="AC29" s="1273"/>
      <c r="AD29" s="1273"/>
      <c r="AE29" s="1273"/>
      <c r="AF29" s="1273"/>
      <c r="AG29" s="1273"/>
      <c r="AH29" s="1273"/>
      <c r="AI29" s="1273"/>
      <c r="AJ29" s="1273"/>
      <c r="AK29" s="1273"/>
      <c r="AL29" s="1273"/>
      <c r="AM29" s="1273"/>
      <c r="AN29" s="1274"/>
      <c r="BA29" s="15" t="s">
        <v>487</v>
      </c>
    </row>
    <row r="30" spans="1:96" ht="14.1" customHeight="1">
      <c r="A30" s="789"/>
      <c r="B30" s="190"/>
      <c r="C30" s="848"/>
      <c r="D30" s="848"/>
      <c r="E30" s="848" t="s">
        <v>1071</v>
      </c>
      <c r="F30" s="2036" t="s">
        <v>367</v>
      </c>
      <c r="G30" s="2036"/>
      <c r="H30" s="2036"/>
      <c r="I30" s="2036"/>
      <c r="J30" s="2036"/>
      <c r="K30" s="2036"/>
      <c r="L30" s="2036"/>
      <c r="M30" s="179"/>
      <c r="N30" s="1211">
        <f>SUM(G12:AB13)+M18-I12</f>
        <v>0</v>
      </c>
      <c r="O30" s="1211"/>
      <c r="P30" s="830" t="s">
        <v>144</v>
      </c>
      <c r="Q30" s="179"/>
      <c r="R30" s="179"/>
      <c r="S30" s="179"/>
      <c r="T30" s="179"/>
      <c r="U30" s="179"/>
      <c r="V30" s="179"/>
      <c r="W30" s="2015" t="str">
        <f>IFERROR((G12+Q12+M18)/(G12+K12+Q12+U12+M18+O18),"")</f>
        <v/>
      </c>
      <c r="X30" s="2015"/>
      <c r="Y30" s="2015"/>
      <c r="Z30" s="2015"/>
      <c r="AA30" s="191"/>
      <c r="AB30" s="162"/>
      <c r="AC30" s="1273"/>
      <c r="AD30" s="1273"/>
      <c r="AE30" s="1273"/>
      <c r="AF30" s="1273"/>
      <c r="AG30" s="1273"/>
      <c r="AH30" s="1273"/>
      <c r="AI30" s="1273"/>
      <c r="AJ30" s="1273"/>
      <c r="AK30" s="1273"/>
      <c r="AL30" s="1273"/>
      <c r="AM30" s="1273"/>
      <c r="AN30" s="1274"/>
      <c r="AP30" s="2017" t="s">
        <v>276</v>
      </c>
      <c r="AQ30" s="2017"/>
      <c r="AR30" s="2017"/>
      <c r="AS30" s="2017"/>
      <c r="AT30" s="2017"/>
      <c r="AU30" s="2017"/>
      <c r="AV30" s="2017"/>
      <c r="AW30" s="2017"/>
      <c r="AX30" s="2017"/>
      <c r="AY30" s="2017"/>
      <c r="AZ30" s="801"/>
      <c r="BA30" s="802"/>
      <c r="BB30" s="2017" t="s">
        <v>276</v>
      </c>
      <c r="BC30" s="2017"/>
      <c r="BD30" s="2017"/>
      <c r="BE30" s="2017"/>
      <c r="BF30" s="2017"/>
      <c r="BG30" s="2017"/>
      <c r="BH30" s="2017"/>
      <c r="BI30" s="2017"/>
      <c r="BJ30" s="2017"/>
      <c r="BK30" s="2017"/>
    </row>
    <row r="31" spans="1:96" ht="14.1" customHeight="1">
      <c r="A31" s="789"/>
      <c r="B31" s="190"/>
      <c r="C31" s="848"/>
      <c r="D31" s="848"/>
      <c r="E31" s="848" t="s">
        <v>1072</v>
      </c>
      <c r="F31" s="2035" t="s">
        <v>366</v>
      </c>
      <c r="G31" s="2035"/>
      <c r="H31" s="2035"/>
      <c r="I31" s="2035"/>
      <c r="J31" s="2035"/>
      <c r="K31" s="2035"/>
      <c r="L31" s="2035"/>
      <c r="M31" s="179"/>
      <c r="N31" s="2052" t="str">
        <f>AT36</f>
        <v/>
      </c>
      <c r="O31" s="2052"/>
      <c r="P31" s="830" t="s">
        <v>144</v>
      </c>
      <c r="Q31" s="179"/>
      <c r="R31" s="179"/>
      <c r="S31" s="856" t="s">
        <v>936</v>
      </c>
      <c r="T31" s="856"/>
      <c r="U31" s="856"/>
      <c r="V31" s="856"/>
      <c r="W31" s="2016"/>
      <c r="X31" s="2016"/>
      <c r="Y31" s="2016"/>
      <c r="Z31" s="2016"/>
      <c r="AA31" s="282"/>
      <c r="AB31" s="896"/>
      <c r="AC31" s="1273"/>
      <c r="AD31" s="1273"/>
      <c r="AE31" s="1273"/>
      <c r="AF31" s="1273"/>
      <c r="AG31" s="1273"/>
      <c r="AH31" s="1273"/>
      <c r="AI31" s="1273"/>
      <c r="AJ31" s="1273"/>
      <c r="AK31" s="1273"/>
      <c r="AL31" s="1273"/>
      <c r="AM31" s="1273"/>
      <c r="AN31" s="1274"/>
      <c r="AP31" s="2018"/>
      <c r="AQ31" s="2018"/>
      <c r="AR31" s="2018"/>
      <c r="AS31" s="2018"/>
      <c r="AT31" s="2018"/>
      <c r="AU31" s="2018"/>
      <c r="AV31" s="2018"/>
      <c r="AW31" s="2018"/>
      <c r="AX31" s="2018"/>
      <c r="AY31" s="2018"/>
      <c r="AZ31" s="801"/>
      <c r="BA31" s="802"/>
      <c r="BB31" s="2018"/>
      <c r="BC31" s="2018"/>
      <c r="BD31" s="2018"/>
      <c r="BE31" s="2018"/>
      <c r="BF31" s="2018"/>
      <c r="BG31" s="2018"/>
      <c r="BH31" s="2018"/>
      <c r="BI31" s="2018"/>
      <c r="BJ31" s="2018"/>
      <c r="BK31" s="2018"/>
    </row>
    <row r="32" spans="1:96" ht="14.1" customHeight="1">
      <c r="A32" s="789"/>
      <c r="B32" s="190"/>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91"/>
      <c r="AB32" s="179"/>
      <c r="AC32" s="1273"/>
      <c r="AD32" s="1273"/>
      <c r="AE32" s="1273"/>
      <c r="AF32" s="1273"/>
      <c r="AG32" s="1273"/>
      <c r="AH32" s="1273"/>
      <c r="AI32" s="1273"/>
      <c r="AJ32" s="1273"/>
      <c r="AK32" s="1273"/>
      <c r="AL32" s="1273"/>
      <c r="AM32" s="1273"/>
      <c r="AN32" s="1274"/>
      <c r="AP32" s="2005" t="s">
        <v>280</v>
      </c>
      <c r="AQ32" s="2006"/>
      <c r="AR32" s="2006"/>
      <c r="AS32" s="2007"/>
      <c r="AT32" s="2011"/>
      <c r="AU32" s="2012"/>
      <c r="AV32" s="2012"/>
      <c r="AW32" s="2001" t="s">
        <v>281</v>
      </c>
      <c r="AX32" s="2001"/>
      <c r="AY32" s="2002"/>
      <c r="AZ32" s="801"/>
      <c r="BA32" s="802"/>
      <c r="BB32" s="2005" t="s">
        <v>280</v>
      </c>
      <c r="BC32" s="2006"/>
      <c r="BD32" s="2006"/>
      <c r="BE32" s="2007"/>
      <c r="BF32" s="2011"/>
      <c r="BG32" s="2012"/>
      <c r="BH32" s="2012"/>
      <c r="BI32" s="2001" t="s">
        <v>281</v>
      </c>
      <c r="BJ32" s="2001"/>
      <c r="BK32" s="2002"/>
    </row>
    <row r="33" spans="1:63" ht="14.1" customHeight="1" thickBot="1">
      <c r="A33" s="789"/>
      <c r="B33" s="190"/>
      <c r="C33" s="179" t="s">
        <v>241</v>
      </c>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91"/>
      <c r="AB33" s="228" t="s">
        <v>1073</v>
      </c>
      <c r="AC33" s="857" t="s">
        <v>1107</v>
      </c>
      <c r="AD33" s="857"/>
      <c r="AE33" s="857"/>
      <c r="AF33" s="857"/>
      <c r="AG33" s="857"/>
      <c r="AH33" s="857"/>
      <c r="AI33" s="857"/>
      <c r="AJ33" s="857"/>
      <c r="AK33" s="857"/>
      <c r="AL33" s="857"/>
      <c r="AM33" s="857"/>
      <c r="AN33" s="858"/>
      <c r="AP33" s="2008"/>
      <c r="AQ33" s="2009"/>
      <c r="AR33" s="2009"/>
      <c r="AS33" s="2010"/>
      <c r="AT33" s="2013"/>
      <c r="AU33" s="2014"/>
      <c r="AV33" s="2014"/>
      <c r="AW33" s="2003"/>
      <c r="AX33" s="2003"/>
      <c r="AY33" s="2004"/>
      <c r="AZ33" s="801"/>
      <c r="BA33" s="802"/>
      <c r="BB33" s="2008"/>
      <c r="BC33" s="2009"/>
      <c r="BD33" s="2009"/>
      <c r="BE33" s="2010"/>
      <c r="BF33" s="2013"/>
      <c r="BG33" s="2014"/>
      <c r="BH33" s="2014"/>
      <c r="BI33" s="2003"/>
      <c r="BJ33" s="2003"/>
      <c r="BK33" s="2004"/>
    </row>
    <row r="34" spans="1:63" ht="14.1" customHeight="1">
      <c r="A34" s="789"/>
      <c r="B34" s="190"/>
      <c r="C34" s="1973"/>
      <c r="D34" s="1975" t="s">
        <v>242</v>
      </c>
      <c r="E34" s="1975"/>
      <c r="F34" s="1975"/>
      <c r="G34" s="1975"/>
      <c r="H34" s="1851" t="s">
        <v>166</v>
      </c>
      <c r="I34" s="1975"/>
      <c r="J34" s="1975"/>
      <c r="K34" s="1975"/>
      <c r="L34" s="1975"/>
      <c r="M34" s="1975"/>
      <c r="N34" s="1975"/>
      <c r="O34" s="1975"/>
      <c r="P34" s="1975"/>
      <c r="Q34" s="1975"/>
      <c r="R34" s="1975"/>
      <c r="S34" s="1975"/>
      <c r="T34" s="1975"/>
      <c r="U34" s="1975"/>
      <c r="V34" s="1975"/>
      <c r="W34" s="1977" t="s">
        <v>16</v>
      </c>
      <c r="X34" s="1977"/>
      <c r="Y34" s="1977"/>
      <c r="Z34" s="1978"/>
      <c r="AA34" s="191"/>
      <c r="AB34" s="877" t="s">
        <v>1075</v>
      </c>
      <c r="AC34" s="1273" t="s">
        <v>1108</v>
      </c>
      <c r="AD34" s="1273"/>
      <c r="AE34" s="1273"/>
      <c r="AF34" s="1273"/>
      <c r="AG34" s="1273"/>
      <c r="AH34" s="1273"/>
      <c r="AI34" s="1273"/>
      <c r="AJ34" s="1273"/>
      <c r="AK34" s="1273"/>
      <c r="AL34" s="1273"/>
      <c r="AM34" s="1273"/>
      <c r="AN34" s="1274"/>
      <c r="AP34" s="2025" t="s">
        <v>937</v>
      </c>
      <c r="AQ34" s="2026"/>
      <c r="AR34" s="2026"/>
      <c r="AS34" s="2027"/>
      <c r="AT34" s="2019">
        <f>AT41</f>
        <v>0</v>
      </c>
      <c r="AU34" s="2020"/>
      <c r="AV34" s="2020"/>
      <c r="AW34" s="2001" t="s">
        <v>281</v>
      </c>
      <c r="AX34" s="2001"/>
      <c r="AY34" s="2002"/>
      <c r="AZ34" s="801"/>
      <c r="BA34" s="802"/>
      <c r="BB34" s="2025" t="s">
        <v>937</v>
      </c>
      <c r="BC34" s="2026"/>
      <c r="BD34" s="2026"/>
      <c r="BE34" s="2027"/>
      <c r="BF34" s="2019">
        <f>BF41</f>
        <v>0</v>
      </c>
      <c r="BG34" s="2020"/>
      <c r="BH34" s="2020"/>
      <c r="BI34" s="2001" t="s">
        <v>281</v>
      </c>
      <c r="BJ34" s="2001"/>
      <c r="BK34" s="2002"/>
    </row>
    <row r="35" spans="1:63" ht="14.1" customHeight="1" thickBot="1">
      <c r="A35" s="789"/>
      <c r="B35" s="190"/>
      <c r="C35" s="1974"/>
      <c r="D35" s="1976"/>
      <c r="E35" s="1976"/>
      <c r="F35" s="1976"/>
      <c r="G35" s="1976"/>
      <c r="H35" s="1890"/>
      <c r="I35" s="1976"/>
      <c r="J35" s="1976"/>
      <c r="K35" s="1976"/>
      <c r="L35" s="1976"/>
      <c r="M35" s="1976"/>
      <c r="N35" s="1976"/>
      <c r="O35" s="1976"/>
      <c r="P35" s="1976"/>
      <c r="Q35" s="1976"/>
      <c r="R35" s="1976"/>
      <c r="S35" s="1976"/>
      <c r="T35" s="1976"/>
      <c r="U35" s="1976"/>
      <c r="V35" s="1976"/>
      <c r="W35" s="1979"/>
      <c r="X35" s="1979"/>
      <c r="Y35" s="1979"/>
      <c r="Z35" s="1980"/>
      <c r="AA35" s="191"/>
      <c r="AB35" s="179"/>
      <c r="AC35" s="1273"/>
      <c r="AD35" s="1273"/>
      <c r="AE35" s="1273"/>
      <c r="AF35" s="1273"/>
      <c r="AG35" s="1273"/>
      <c r="AH35" s="1273"/>
      <c r="AI35" s="1273"/>
      <c r="AJ35" s="1273"/>
      <c r="AK35" s="1273"/>
      <c r="AL35" s="1273"/>
      <c r="AM35" s="1273"/>
      <c r="AN35" s="1274"/>
      <c r="AP35" s="2028"/>
      <c r="AQ35" s="2029"/>
      <c r="AR35" s="2029"/>
      <c r="AS35" s="2030"/>
      <c r="AT35" s="2021"/>
      <c r="AU35" s="2022"/>
      <c r="AV35" s="2022"/>
      <c r="AW35" s="2023"/>
      <c r="AX35" s="2023"/>
      <c r="AY35" s="2024"/>
      <c r="AZ35" s="801"/>
      <c r="BA35" s="802"/>
      <c r="BB35" s="2028"/>
      <c r="BC35" s="2029"/>
      <c r="BD35" s="2029"/>
      <c r="BE35" s="2030"/>
      <c r="BF35" s="2021"/>
      <c r="BG35" s="2022"/>
      <c r="BH35" s="2022"/>
      <c r="BI35" s="2023"/>
      <c r="BJ35" s="2023"/>
      <c r="BK35" s="2024"/>
    </row>
    <row r="36" spans="1:63" ht="14.1" customHeight="1">
      <c r="A36" s="789"/>
      <c r="B36" s="190"/>
      <c r="C36" s="1962" t="s">
        <v>243</v>
      </c>
      <c r="D36" s="1966" t="s">
        <v>244</v>
      </c>
      <c r="E36" s="1970" t="s">
        <v>962</v>
      </c>
      <c r="F36" s="1970"/>
      <c r="G36" s="1971"/>
      <c r="H36" s="1857" t="s">
        <v>39</v>
      </c>
      <c r="I36" s="1857"/>
      <c r="J36" s="1857"/>
      <c r="K36" s="1972"/>
      <c r="L36" s="1972"/>
      <c r="M36" s="1943" t="s">
        <v>142</v>
      </c>
      <c r="N36" s="1943"/>
      <c r="O36" s="1944">
        <v>3</v>
      </c>
      <c r="P36" s="1944"/>
      <c r="Q36" s="1945" t="s">
        <v>963</v>
      </c>
      <c r="R36" s="1945"/>
      <c r="S36" s="1945"/>
      <c r="T36" s="1947" t="str">
        <f>IF(K36=0,"",ROUNDDOWN(K36/O36,1))</f>
        <v/>
      </c>
      <c r="U36" s="1947"/>
      <c r="V36" s="1860" t="s">
        <v>45</v>
      </c>
      <c r="W36" s="1949" t="s">
        <v>1079</v>
      </c>
      <c r="X36" s="1855"/>
      <c r="Y36" s="1855"/>
      <c r="Z36" s="1950"/>
      <c r="AA36" s="191"/>
      <c r="AB36" s="162"/>
      <c r="AC36" s="199" t="s">
        <v>1080</v>
      </c>
      <c r="AD36" s="199"/>
      <c r="AE36" s="199"/>
      <c r="AF36" s="199"/>
      <c r="AG36" s="199"/>
      <c r="AH36" s="199"/>
      <c r="AI36" s="199"/>
      <c r="AJ36" s="199"/>
      <c r="AK36" s="199"/>
      <c r="AL36" s="199"/>
      <c r="AM36" s="199"/>
      <c r="AN36" s="878"/>
      <c r="AP36" s="1922" t="s">
        <v>275</v>
      </c>
      <c r="AQ36" s="1923"/>
      <c r="AR36" s="1923"/>
      <c r="AS36" s="1924"/>
      <c r="AT36" s="1928" t="str">
        <f>IF(ISERROR(AT34/AT32),"",(AT34/AT32))</f>
        <v/>
      </c>
      <c r="AU36" s="1929"/>
      <c r="AV36" s="1929"/>
      <c r="AW36" s="1932" t="s">
        <v>138</v>
      </c>
      <c r="AX36" s="1932"/>
      <c r="AY36" s="1933"/>
      <c r="AZ36" s="801"/>
      <c r="BA36" s="802"/>
      <c r="BB36" s="1922" t="s">
        <v>275</v>
      </c>
      <c r="BC36" s="1923"/>
      <c r="BD36" s="1923"/>
      <c r="BE36" s="1924"/>
      <c r="BF36" s="1936" t="str">
        <f>IF(ISERROR(BF34/BF32),"",(BF34/BF32))</f>
        <v/>
      </c>
      <c r="BG36" s="1937"/>
      <c r="BH36" s="1937"/>
      <c r="BI36" s="1932" t="s">
        <v>138</v>
      </c>
      <c r="BJ36" s="1932"/>
      <c r="BK36" s="1933"/>
    </row>
    <row r="37" spans="1:63" ht="14.1" customHeight="1" thickBot="1">
      <c r="A37" s="789"/>
      <c r="B37" s="190"/>
      <c r="C37" s="1963"/>
      <c r="D37" s="1967"/>
      <c r="E37" s="1900"/>
      <c r="F37" s="1900"/>
      <c r="G37" s="1901"/>
      <c r="H37" s="1902"/>
      <c r="I37" s="1902"/>
      <c r="J37" s="1902"/>
      <c r="K37" s="1904"/>
      <c r="L37" s="1904"/>
      <c r="M37" s="1905"/>
      <c r="N37" s="1905"/>
      <c r="O37" s="1907"/>
      <c r="P37" s="1907"/>
      <c r="Q37" s="1946"/>
      <c r="R37" s="1946"/>
      <c r="S37" s="1946"/>
      <c r="T37" s="1948"/>
      <c r="U37" s="1948"/>
      <c r="V37" s="1912"/>
      <c r="W37" s="1951"/>
      <c r="X37" s="1453"/>
      <c r="Y37" s="1453"/>
      <c r="Z37" s="1952"/>
      <c r="AA37" s="191"/>
      <c r="AB37" s="179"/>
      <c r="AC37" s="1942" t="s">
        <v>1109</v>
      </c>
      <c r="AD37" s="1273" t="s">
        <v>245</v>
      </c>
      <c r="AE37" s="1273"/>
      <c r="AF37" s="1273"/>
      <c r="AG37" s="1273"/>
      <c r="AH37" s="1273"/>
      <c r="AI37" s="1273"/>
      <c r="AJ37" s="1273"/>
      <c r="AK37" s="1273"/>
      <c r="AL37" s="1273"/>
      <c r="AM37" s="1273"/>
      <c r="AN37" s="1274"/>
      <c r="AP37" s="1925"/>
      <c r="AQ37" s="1926"/>
      <c r="AR37" s="1926"/>
      <c r="AS37" s="1927"/>
      <c r="AT37" s="1930"/>
      <c r="AU37" s="1931"/>
      <c r="AV37" s="1931"/>
      <c r="AW37" s="1934"/>
      <c r="AX37" s="1934"/>
      <c r="AY37" s="1935"/>
      <c r="AZ37" s="801"/>
      <c r="BA37" s="802"/>
      <c r="BB37" s="1925"/>
      <c r="BC37" s="1926"/>
      <c r="BD37" s="1926"/>
      <c r="BE37" s="1927"/>
      <c r="BF37" s="1938"/>
      <c r="BG37" s="1939"/>
      <c r="BH37" s="1939"/>
      <c r="BI37" s="1934"/>
      <c r="BJ37" s="1934"/>
      <c r="BK37" s="1935"/>
    </row>
    <row r="38" spans="1:63" ht="14.1" customHeight="1">
      <c r="A38" s="789"/>
      <c r="B38" s="190"/>
      <c r="C38" s="1963"/>
      <c r="D38" s="1967"/>
      <c r="E38" s="1898" t="s">
        <v>1110</v>
      </c>
      <c r="F38" s="1898"/>
      <c r="G38" s="1899"/>
      <c r="H38" s="1343" t="s">
        <v>39</v>
      </c>
      <c r="I38" s="1343"/>
      <c r="J38" s="1343"/>
      <c r="K38" s="1903"/>
      <c r="L38" s="1903"/>
      <c r="M38" s="1312" t="s">
        <v>142</v>
      </c>
      <c r="N38" s="1312"/>
      <c r="O38" s="1906">
        <v>6</v>
      </c>
      <c r="P38" s="1906"/>
      <c r="Q38" s="1908" t="s">
        <v>141</v>
      </c>
      <c r="R38" s="1908"/>
      <c r="S38" s="1908"/>
      <c r="T38" s="1910" t="str">
        <f>IF(K38=0,"",ROUNDDOWN(K38/O38,1))</f>
        <v/>
      </c>
      <c r="U38" s="1910"/>
      <c r="V38" s="1885" t="s">
        <v>45</v>
      </c>
      <c r="W38" s="1951"/>
      <c r="X38" s="1453"/>
      <c r="Y38" s="1453"/>
      <c r="Z38" s="1952"/>
      <c r="AA38" s="191"/>
      <c r="AB38" s="179"/>
      <c r="AC38" s="1942"/>
      <c r="AD38" s="1273"/>
      <c r="AE38" s="1273"/>
      <c r="AF38" s="1273"/>
      <c r="AG38" s="1273"/>
      <c r="AH38" s="1273"/>
      <c r="AI38" s="1273"/>
      <c r="AJ38" s="1273"/>
      <c r="AK38" s="1273"/>
      <c r="AL38" s="1273"/>
      <c r="AM38" s="1273"/>
      <c r="AN38" s="1274"/>
      <c r="AP38" s="1920" t="s">
        <v>938</v>
      </c>
      <c r="AQ38" s="1920"/>
      <c r="AR38" s="1920"/>
      <c r="AS38" s="1920"/>
      <c r="AT38" s="1920"/>
      <c r="AU38" s="1920"/>
      <c r="AV38" s="1920"/>
      <c r="AW38" s="1920"/>
      <c r="AX38" s="1920"/>
      <c r="AY38" s="1920"/>
      <c r="AZ38" s="801"/>
      <c r="BA38" s="802"/>
      <c r="BB38" s="1920" t="s">
        <v>938</v>
      </c>
      <c r="BC38" s="1920"/>
      <c r="BD38" s="1920"/>
      <c r="BE38" s="1920"/>
      <c r="BF38" s="1920"/>
      <c r="BG38" s="1920"/>
      <c r="BH38" s="1920"/>
      <c r="BI38" s="1920"/>
      <c r="BJ38" s="1920"/>
      <c r="BK38" s="1920"/>
    </row>
    <row r="39" spans="1:63" ht="14.1" customHeight="1">
      <c r="A39" s="789"/>
      <c r="B39" s="190"/>
      <c r="C39" s="1963"/>
      <c r="D39" s="1967"/>
      <c r="E39" s="1900"/>
      <c r="F39" s="1900"/>
      <c r="G39" s="1901"/>
      <c r="H39" s="1902"/>
      <c r="I39" s="1902"/>
      <c r="J39" s="1902"/>
      <c r="K39" s="1904"/>
      <c r="L39" s="1904"/>
      <c r="M39" s="1905"/>
      <c r="N39" s="1905"/>
      <c r="O39" s="1907"/>
      <c r="P39" s="1907"/>
      <c r="Q39" s="1909"/>
      <c r="R39" s="1909"/>
      <c r="S39" s="1909"/>
      <c r="T39" s="1911"/>
      <c r="U39" s="1911"/>
      <c r="V39" s="1912"/>
      <c r="W39" s="1951"/>
      <c r="X39" s="1453"/>
      <c r="Y39" s="1453"/>
      <c r="Z39" s="1952"/>
      <c r="AA39" s="191"/>
      <c r="AB39" s="179"/>
      <c r="AC39" s="897"/>
      <c r="AD39" s="1273"/>
      <c r="AE39" s="1273"/>
      <c r="AF39" s="1273"/>
      <c r="AG39" s="1273"/>
      <c r="AH39" s="1273"/>
      <c r="AI39" s="1273"/>
      <c r="AJ39" s="1273"/>
      <c r="AK39" s="1273"/>
      <c r="AL39" s="1273"/>
      <c r="AM39" s="1273"/>
      <c r="AN39" s="1274"/>
      <c r="AP39" s="1921"/>
      <c r="AQ39" s="1921"/>
      <c r="AR39" s="1921"/>
      <c r="AS39" s="1921"/>
      <c r="AT39" s="1921"/>
      <c r="AU39" s="1921"/>
      <c r="AV39" s="1921"/>
      <c r="AW39" s="1921"/>
      <c r="AX39" s="1921"/>
      <c r="AY39" s="1921"/>
      <c r="AZ39" s="801"/>
      <c r="BA39" s="802"/>
      <c r="BB39" s="1921"/>
      <c r="BC39" s="1921"/>
      <c r="BD39" s="1921"/>
      <c r="BE39" s="1921"/>
      <c r="BF39" s="1921"/>
      <c r="BG39" s="1921"/>
      <c r="BH39" s="1921"/>
      <c r="BI39" s="1921"/>
      <c r="BJ39" s="1921"/>
      <c r="BK39" s="1921"/>
    </row>
    <row r="40" spans="1:63" ht="14.1" customHeight="1" thickBot="1">
      <c r="A40" s="789"/>
      <c r="B40" s="190"/>
      <c r="C40" s="1963"/>
      <c r="D40" s="1967"/>
      <c r="E40" s="1898" t="s">
        <v>246</v>
      </c>
      <c r="F40" s="1220"/>
      <c r="G40" s="1222"/>
      <c r="H40" s="1343" t="s">
        <v>247</v>
      </c>
      <c r="I40" s="1343"/>
      <c r="J40" s="1343"/>
      <c r="K40" s="1903"/>
      <c r="L40" s="1903"/>
      <c r="M40" s="1220" t="s">
        <v>142</v>
      </c>
      <c r="N40" s="1220"/>
      <c r="O40" s="1906">
        <v>20</v>
      </c>
      <c r="P40" s="1906"/>
      <c r="Q40" s="1908" t="s">
        <v>141</v>
      </c>
      <c r="R40" s="1908"/>
      <c r="S40" s="1908"/>
      <c r="T40" s="1910" t="str">
        <f>IF(K40=0,"",ROUNDDOWN(K40/O40,1))</f>
        <v/>
      </c>
      <c r="U40" s="1910"/>
      <c r="V40" s="1885" t="s">
        <v>45</v>
      </c>
      <c r="W40" s="1951"/>
      <c r="X40" s="1453"/>
      <c r="Y40" s="1453"/>
      <c r="Z40" s="1952"/>
      <c r="AA40" s="191"/>
      <c r="AB40" s="179"/>
      <c r="AC40" s="897" t="s">
        <v>1082</v>
      </c>
      <c r="AD40" s="1940" t="s">
        <v>1111</v>
      </c>
      <c r="AE40" s="1940"/>
      <c r="AF40" s="1940"/>
      <c r="AG40" s="1940"/>
      <c r="AH40" s="1940"/>
      <c r="AI40" s="1940"/>
      <c r="AJ40" s="1940"/>
      <c r="AK40" s="1940"/>
      <c r="AL40" s="1940"/>
      <c r="AM40" s="1940"/>
      <c r="AN40" s="1941"/>
      <c r="AP40" s="1767"/>
      <c r="AQ40" s="1768"/>
      <c r="AR40" s="1768"/>
      <c r="AS40" s="1769"/>
      <c r="AT40" s="1913" t="s">
        <v>939</v>
      </c>
      <c r="AU40" s="1914"/>
      <c r="AV40" s="1914"/>
      <c r="AW40" s="1914"/>
      <c r="AX40" s="1914"/>
      <c r="AY40" s="1915"/>
      <c r="AZ40" s="801"/>
      <c r="BA40" s="802"/>
      <c r="BB40" s="1767"/>
      <c r="BC40" s="1768"/>
      <c r="BD40" s="1768"/>
      <c r="BE40" s="1769"/>
      <c r="BF40" s="1913" t="s">
        <v>939</v>
      </c>
      <c r="BG40" s="1914"/>
      <c r="BH40" s="1914"/>
      <c r="BI40" s="1914"/>
      <c r="BJ40" s="1914"/>
      <c r="BK40" s="1915"/>
    </row>
    <row r="41" spans="1:63" ht="14.1" customHeight="1" thickBot="1">
      <c r="A41" s="789"/>
      <c r="B41" s="190"/>
      <c r="C41" s="1963"/>
      <c r="D41" s="1967"/>
      <c r="E41" s="1191"/>
      <c r="F41" s="1191"/>
      <c r="G41" s="1306"/>
      <c r="H41" s="1981"/>
      <c r="I41" s="1981"/>
      <c r="J41" s="1981"/>
      <c r="K41" s="1982"/>
      <c r="L41" s="1982"/>
      <c r="M41" s="1308"/>
      <c r="N41" s="1308"/>
      <c r="O41" s="1249"/>
      <c r="P41" s="1249"/>
      <c r="Q41" s="1983"/>
      <c r="R41" s="1983"/>
      <c r="S41" s="1983"/>
      <c r="T41" s="1948"/>
      <c r="U41" s="1948"/>
      <c r="V41" s="1984"/>
      <c r="W41" s="1951"/>
      <c r="X41" s="1453"/>
      <c r="Y41" s="1453"/>
      <c r="Z41" s="1952"/>
      <c r="AA41" s="191"/>
      <c r="AB41" s="179"/>
      <c r="AC41" s="897" t="s">
        <v>1082</v>
      </c>
      <c r="AD41" s="1273" t="s">
        <v>1085</v>
      </c>
      <c r="AE41" s="1273"/>
      <c r="AF41" s="1273"/>
      <c r="AG41" s="1273"/>
      <c r="AH41" s="1273"/>
      <c r="AI41" s="1273"/>
      <c r="AJ41" s="1273"/>
      <c r="AK41" s="1273"/>
      <c r="AL41" s="1273"/>
      <c r="AM41" s="1273"/>
      <c r="AN41" s="1274"/>
      <c r="AP41" s="1916">
        <f>COUNTA(AT42:AV101)</f>
        <v>0</v>
      </c>
      <c r="AQ41" s="1917"/>
      <c r="AR41" s="1917"/>
      <c r="AS41" s="1917"/>
      <c r="AT41" s="1918">
        <f>SUM(AT42:AV101)</f>
        <v>0</v>
      </c>
      <c r="AU41" s="1918"/>
      <c r="AV41" s="1919"/>
      <c r="AW41" s="394" t="s">
        <v>488</v>
      </c>
      <c r="AX41" s="803"/>
      <c r="AY41" s="804"/>
      <c r="AZ41" s="801"/>
      <c r="BA41" s="802"/>
      <c r="BB41" s="1916">
        <f>COUNTA(BF42:BH101)</f>
        <v>0</v>
      </c>
      <c r="BC41" s="1917"/>
      <c r="BD41" s="1917"/>
      <c r="BE41" s="1917"/>
      <c r="BF41" s="1918">
        <f>SUM(BF42:BH101)</f>
        <v>0</v>
      </c>
      <c r="BG41" s="1918"/>
      <c r="BH41" s="1919"/>
      <c r="BI41" s="394" t="s">
        <v>488</v>
      </c>
      <c r="BJ41" s="803"/>
      <c r="BK41" s="804"/>
    </row>
    <row r="42" spans="1:63" ht="14.1" customHeight="1">
      <c r="A42" s="789"/>
      <c r="B42" s="190"/>
      <c r="C42" s="1963"/>
      <c r="D42" s="1967"/>
      <c r="E42" s="1191"/>
      <c r="F42" s="1191"/>
      <c r="G42" s="1306"/>
      <c r="H42" s="1957" t="s">
        <v>248</v>
      </c>
      <c r="I42" s="1957"/>
      <c r="J42" s="1957"/>
      <c r="K42" s="1958"/>
      <c r="L42" s="1958"/>
      <c r="M42" s="1303" t="s">
        <v>142</v>
      </c>
      <c r="N42" s="1303"/>
      <c r="O42" s="1959">
        <v>15</v>
      </c>
      <c r="P42" s="1959"/>
      <c r="Q42" s="1960" t="s">
        <v>141</v>
      </c>
      <c r="R42" s="1960"/>
      <c r="S42" s="1960"/>
      <c r="T42" s="1961" t="str">
        <f>IF(K42=0,"",ROUNDDOWN(K42/O42,1))</f>
        <v/>
      </c>
      <c r="U42" s="1961"/>
      <c r="V42" s="1956" t="s">
        <v>45</v>
      </c>
      <c r="W42" s="1951"/>
      <c r="X42" s="1453"/>
      <c r="Y42" s="1453"/>
      <c r="Z42" s="1952"/>
      <c r="AA42" s="191"/>
      <c r="AB42" s="179"/>
      <c r="AC42" s="179"/>
      <c r="AD42" s="1273"/>
      <c r="AE42" s="1273"/>
      <c r="AF42" s="1273"/>
      <c r="AG42" s="1273"/>
      <c r="AH42" s="1273"/>
      <c r="AI42" s="1273"/>
      <c r="AJ42" s="1273"/>
      <c r="AK42" s="1273"/>
      <c r="AL42" s="1273"/>
      <c r="AM42" s="1273"/>
      <c r="AN42" s="1274"/>
      <c r="AP42" s="1767">
        <v>1</v>
      </c>
      <c r="AQ42" s="1768"/>
      <c r="AR42" s="1768"/>
      <c r="AS42" s="1769"/>
      <c r="AT42" s="1840"/>
      <c r="AU42" s="1841"/>
      <c r="AV42" s="1841"/>
      <c r="AW42" s="391" t="s">
        <v>488</v>
      </c>
      <c r="AX42" s="748"/>
      <c r="AY42" s="805"/>
      <c r="AZ42" s="801"/>
      <c r="BA42" s="802"/>
      <c r="BB42" s="1767">
        <v>1</v>
      </c>
      <c r="BC42" s="1768"/>
      <c r="BD42" s="1768"/>
      <c r="BE42" s="1769"/>
      <c r="BF42" s="1840"/>
      <c r="BG42" s="1841"/>
      <c r="BH42" s="1841"/>
      <c r="BI42" s="391" t="s">
        <v>488</v>
      </c>
      <c r="BJ42" s="748"/>
      <c r="BK42" s="805"/>
    </row>
    <row r="43" spans="1:63" ht="14.1" customHeight="1">
      <c r="A43" s="789"/>
      <c r="B43" s="190"/>
      <c r="C43" s="1963"/>
      <c r="D43" s="1967"/>
      <c r="E43" s="1200"/>
      <c r="F43" s="1200"/>
      <c r="G43" s="1223"/>
      <c r="H43" s="1902"/>
      <c r="I43" s="1902"/>
      <c r="J43" s="1902"/>
      <c r="K43" s="1904"/>
      <c r="L43" s="1904"/>
      <c r="M43" s="1200"/>
      <c r="N43" s="1200"/>
      <c r="O43" s="1907"/>
      <c r="P43" s="1907"/>
      <c r="Q43" s="1909"/>
      <c r="R43" s="1909"/>
      <c r="S43" s="1909"/>
      <c r="T43" s="1911"/>
      <c r="U43" s="1911"/>
      <c r="V43" s="1912"/>
      <c r="W43" s="1951"/>
      <c r="X43" s="1453"/>
      <c r="Y43" s="1453"/>
      <c r="Z43" s="1952"/>
      <c r="AA43" s="191"/>
      <c r="AB43" s="179"/>
      <c r="AC43" s="897" t="s">
        <v>1083</v>
      </c>
      <c r="AD43" s="1453" t="s">
        <v>249</v>
      </c>
      <c r="AE43" s="1453"/>
      <c r="AF43" s="1453"/>
      <c r="AG43" s="1453"/>
      <c r="AH43" s="1453"/>
      <c r="AI43" s="1453"/>
      <c r="AJ43" s="1453"/>
      <c r="AK43" s="1453"/>
      <c r="AL43" s="1453"/>
      <c r="AM43" s="1453"/>
      <c r="AN43" s="1460"/>
      <c r="AP43" s="1767">
        <v>2</v>
      </c>
      <c r="AQ43" s="1768"/>
      <c r="AR43" s="1768"/>
      <c r="AS43" s="1769"/>
      <c r="AT43" s="1840"/>
      <c r="AU43" s="1841"/>
      <c r="AV43" s="1841"/>
      <c r="AW43" s="391" t="s">
        <v>488</v>
      </c>
      <c r="AX43" s="806"/>
      <c r="AY43" s="182"/>
      <c r="AZ43" s="801"/>
      <c r="BA43" s="802"/>
      <c r="BB43" s="1767">
        <v>2</v>
      </c>
      <c r="BC43" s="1768"/>
      <c r="BD43" s="1768"/>
      <c r="BE43" s="1769"/>
      <c r="BF43" s="1840"/>
      <c r="BG43" s="1841"/>
      <c r="BH43" s="1841"/>
      <c r="BI43" s="391" t="s">
        <v>488</v>
      </c>
      <c r="BJ43" s="806"/>
      <c r="BK43" s="182"/>
    </row>
    <row r="44" spans="1:63" ht="14.1" customHeight="1">
      <c r="A44" s="789"/>
      <c r="B44" s="190"/>
      <c r="C44" s="1963"/>
      <c r="D44" s="1967"/>
      <c r="E44" s="1898" t="s">
        <v>1086</v>
      </c>
      <c r="F44" s="1898"/>
      <c r="G44" s="1899"/>
      <c r="H44" s="1343" t="s">
        <v>39</v>
      </c>
      <c r="I44" s="1343"/>
      <c r="J44" s="1343"/>
      <c r="K44" s="1903"/>
      <c r="L44" s="1903"/>
      <c r="M44" s="1312" t="s">
        <v>142</v>
      </c>
      <c r="N44" s="1312"/>
      <c r="O44" s="1906">
        <v>30</v>
      </c>
      <c r="P44" s="1906"/>
      <c r="Q44" s="1908" t="s">
        <v>141</v>
      </c>
      <c r="R44" s="1908"/>
      <c r="S44" s="1908"/>
      <c r="T44" s="1910" t="str">
        <f>IF(K44=0,"",ROUNDDOWN(K44/O44,1))</f>
        <v/>
      </c>
      <c r="U44" s="1910"/>
      <c r="V44" s="1885" t="s">
        <v>45</v>
      </c>
      <c r="W44" s="1951"/>
      <c r="X44" s="1453"/>
      <c r="Y44" s="1453"/>
      <c r="Z44" s="1952"/>
      <c r="AA44" s="191"/>
      <c r="AB44" s="179"/>
      <c r="AC44" s="897"/>
      <c r="AD44" s="1453"/>
      <c r="AE44" s="1453"/>
      <c r="AF44" s="1453"/>
      <c r="AG44" s="1453"/>
      <c r="AH44" s="1453"/>
      <c r="AI44" s="1453"/>
      <c r="AJ44" s="1453"/>
      <c r="AK44" s="1453"/>
      <c r="AL44" s="1453"/>
      <c r="AM44" s="1453"/>
      <c r="AN44" s="1460"/>
      <c r="AP44" s="1767">
        <v>3</v>
      </c>
      <c r="AQ44" s="1768"/>
      <c r="AR44" s="1768"/>
      <c r="AS44" s="1769"/>
      <c r="AT44" s="1840"/>
      <c r="AU44" s="1841"/>
      <c r="AV44" s="1841"/>
      <c r="AW44" s="391" t="s">
        <v>488</v>
      </c>
      <c r="AX44" s="806"/>
      <c r="AY44" s="182"/>
      <c r="AZ44" s="801"/>
      <c r="BA44" s="802"/>
      <c r="BB44" s="1767">
        <v>3</v>
      </c>
      <c r="BC44" s="1768"/>
      <c r="BD44" s="1768"/>
      <c r="BE44" s="1769"/>
      <c r="BF44" s="1840"/>
      <c r="BG44" s="1841"/>
      <c r="BH44" s="1841"/>
      <c r="BI44" s="391" t="s">
        <v>488</v>
      </c>
      <c r="BJ44" s="806"/>
      <c r="BK44" s="182"/>
    </row>
    <row r="45" spans="1:63" ht="14.1" customHeight="1">
      <c r="A45" s="789"/>
      <c r="B45" s="190"/>
      <c r="C45" s="1963"/>
      <c r="D45" s="1967"/>
      <c r="E45" s="1900"/>
      <c r="F45" s="1900"/>
      <c r="G45" s="1901"/>
      <c r="H45" s="1902"/>
      <c r="I45" s="1902"/>
      <c r="J45" s="1902"/>
      <c r="K45" s="1904"/>
      <c r="L45" s="1904"/>
      <c r="M45" s="1905"/>
      <c r="N45" s="1905"/>
      <c r="O45" s="1907"/>
      <c r="P45" s="1907"/>
      <c r="Q45" s="1909"/>
      <c r="R45" s="1909"/>
      <c r="S45" s="1909"/>
      <c r="T45" s="1911"/>
      <c r="U45" s="1911"/>
      <c r="V45" s="1912"/>
      <c r="W45" s="1953"/>
      <c r="X45" s="1954"/>
      <c r="Y45" s="1954"/>
      <c r="Z45" s="1955"/>
      <c r="AA45" s="191"/>
      <c r="AB45" s="898" t="s">
        <v>250</v>
      </c>
      <c r="AC45" s="179"/>
      <c r="AD45" s="179"/>
      <c r="AE45" s="179"/>
      <c r="AF45" s="179"/>
      <c r="AG45" s="179"/>
      <c r="AH45" s="179"/>
      <c r="AI45" s="179"/>
      <c r="AJ45" s="179"/>
      <c r="AK45" s="179"/>
      <c r="AL45" s="179"/>
      <c r="AM45" s="179"/>
      <c r="AN45" s="193"/>
      <c r="AP45" s="1767">
        <v>4</v>
      </c>
      <c r="AQ45" s="1768"/>
      <c r="AR45" s="1768"/>
      <c r="AS45" s="1769"/>
      <c r="AT45" s="1840"/>
      <c r="AU45" s="1841"/>
      <c r="AV45" s="1841"/>
      <c r="AW45" s="391" t="s">
        <v>488</v>
      </c>
      <c r="AX45" s="806"/>
      <c r="AY45" s="182"/>
      <c r="AZ45" s="801"/>
      <c r="BA45" s="802"/>
      <c r="BB45" s="1767">
        <v>4</v>
      </c>
      <c r="BC45" s="1768"/>
      <c r="BD45" s="1768"/>
      <c r="BE45" s="1769"/>
      <c r="BF45" s="1840"/>
      <c r="BG45" s="1841"/>
      <c r="BH45" s="1841"/>
      <c r="BI45" s="391" t="s">
        <v>488</v>
      </c>
      <c r="BJ45" s="806"/>
      <c r="BK45" s="182"/>
    </row>
    <row r="46" spans="1:63" ht="14.1" customHeight="1">
      <c r="A46" s="789"/>
      <c r="B46" s="190"/>
      <c r="C46" s="1963"/>
      <c r="D46" s="1968"/>
      <c r="E46" s="1220" t="s">
        <v>1087</v>
      </c>
      <c r="F46" s="1220"/>
      <c r="G46" s="1222"/>
      <c r="H46" s="1343" t="s">
        <v>39</v>
      </c>
      <c r="I46" s="1343"/>
      <c r="J46" s="1343"/>
      <c r="K46" s="1891">
        <f>SUM(K36:L45)</f>
        <v>0</v>
      </c>
      <c r="L46" s="1891"/>
      <c r="M46" s="1312" t="s">
        <v>45</v>
      </c>
      <c r="N46" s="1312"/>
      <c r="O46" s="843"/>
      <c r="P46" s="899"/>
      <c r="Q46" s="1343" t="s">
        <v>75</v>
      </c>
      <c r="R46" s="1343"/>
      <c r="S46" s="1343"/>
      <c r="T46" s="1883">
        <f>ROUND(SUM(T36:U45),0)</f>
        <v>0</v>
      </c>
      <c r="U46" s="1883"/>
      <c r="V46" s="1885" t="s">
        <v>17</v>
      </c>
      <c r="W46" s="1997" t="s">
        <v>1088</v>
      </c>
      <c r="X46" s="1880"/>
      <c r="Y46" s="1880"/>
      <c r="Z46" s="1998"/>
      <c r="AA46" s="191"/>
      <c r="AB46" s="192"/>
      <c r="AC46" s="1273" t="s">
        <v>941</v>
      </c>
      <c r="AD46" s="1273"/>
      <c r="AE46" s="1273"/>
      <c r="AF46" s="1273"/>
      <c r="AG46" s="1273"/>
      <c r="AH46" s="1273"/>
      <c r="AI46" s="1273"/>
      <c r="AJ46" s="1273"/>
      <c r="AK46" s="1273"/>
      <c r="AL46" s="1273"/>
      <c r="AM46" s="1273"/>
      <c r="AN46" s="1274"/>
      <c r="AP46" s="1767">
        <v>5</v>
      </c>
      <c r="AQ46" s="1768"/>
      <c r="AR46" s="1768"/>
      <c r="AS46" s="1769"/>
      <c r="AT46" s="1840"/>
      <c r="AU46" s="1841"/>
      <c r="AV46" s="1841"/>
      <c r="AW46" s="391" t="s">
        <v>488</v>
      </c>
      <c r="AX46" s="806"/>
      <c r="AY46" s="182"/>
      <c r="AZ46" s="801"/>
      <c r="BA46" s="802"/>
      <c r="BB46" s="1767">
        <v>5</v>
      </c>
      <c r="BC46" s="1768"/>
      <c r="BD46" s="1768"/>
      <c r="BE46" s="1769"/>
      <c r="BF46" s="1840"/>
      <c r="BG46" s="1841"/>
      <c r="BH46" s="1841"/>
      <c r="BI46" s="391" t="s">
        <v>488</v>
      </c>
      <c r="BJ46" s="806"/>
      <c r="BK46" s="182"/>
    </row>
    <row r="47" spans="1:63" ht="14.1" customHeight="1" thickBot="1">
      <c r="A47" s="789"/>
      <c r="B47" s="190"/>
      <c r="C47" s="1963"/>
      <c r="D47" s="1969"/>
      <c r="E47" s="1888"/>
      <c r="F47" s="1888"/>
      <c r="G47" s="1890"/>
      <c r="H47" s="1882"/>
      <c r="I47" s="1882"/>
      <c r="J47" s="1882"/>
      <c r="K47" s="1892"/>
      <c r="L47" s="1892"/>
      <c r="M47" s="1893"/>
      <c r="N47" s="1893"/>
      <c r="O47" s="231"/>
      <c r="P47" s="231"/>
      <c r="Q47" s="1882"/>
      <c r="R47" s="1882"/>
      <c r="S47" s="1882"/>
      <c r="T47" s="1884"/>
      <c r="U47" s="1884"/>
      <c r="V47" s="1886"/>
      <c r="W47" s="1999"/>
      <c r="X47" s="1881"/>
      <c r="Y47" s="1881"/>
      <c r="Z47" s="2000"/>
      <c r="AA47" s="191"/>
      <c r="AB47" s="192"/>
      <c r="AC47" s="1273"/>
      <c r="AD47" s="1273"/>
      <c r="AE47" s="1273"/>
      <c r="AF47" s="1273"/>
      <c r="AG47" s="1273"/>
      <c r="AH47" s="1273"/>
      <c r="AI47" s="1273"/>
      <c r="AJ47" s="1273"/>
      <c r="AK47" s="1273"/>
      <c r="AL47" s="1273"/>
      <c r="AM47" s="1273"/>
      <c r="AN47" s="1274"/>
      <c r="AP47" s="1767">
        <v>6</v>
      </c>
      <c r="AQ47" s="1768"/>
      <c r="AR47" s="1768"/>
      <c r="AS47" s="1769"/>
      <c r="AT47" s="1840"/>
      <c r="AU47" s="1841"/>
      <c r="AV47" s="1841"/>
      <c r="AW47" s="391" t="s">
        <v>488</v>
      </c>
      <c r="AX47" s="748"/>
      <c r="AY47" s="805"/>
      <c r="AZ47" s="493"/>
      <c r="BA47" s="494"/>
      <c r="BB47" s="1767">
        <v>6</v>
      </c>
      <c r="BC47" s="1768"/>
      <c r="BD47" s="1768"/>
      <c r="BE47" s="1769"/>
      <c r="BF47" s="1840"/>
      <c r="BG47" s="1841"/>
      <c r="BH47" s="1841"/>
      <c r="BI47" s="391" t="s">
        <v>488</v>
      </c>
      <c r="BJ47" s="748"/>
      <c r="BK47" s="805"/>
    </row>
    <row r="48" spans="1:63" ht="14.1" customHeight="1">
      <c r="A48" s="789"/>
      <c r="B48" s="190"/>
      <c r="C48" s="1963"/>
      <c r="D48" s="1985" t="s">
        <v>18</v>
      </c>
      <c r="E48" s="1970"/>
      <c r="F48" s="1970"/>
      <c r="G48" s="1971"/>
      <c r="H48" s="1995" t="s">
        <v>251</v>
      </c>
      <c r="I48" s="1995"/>
      <c r="J48" s="1995"/>
      <c r="K48" s="1995"/>
      <c r="L48" s="1995"/>
      <c r="M48" s="1995"/>
      <c r="N48" s="1995"/>
      <c r="O48" s="1995"/>
      <c r="P48" s="1995"/>
      <c r="Q48" s="1871" t="s">
        <v>75</v>
      </c>
      <c r="R48" s="1871"/>
      <c r="S48" s="1871"/>
      <c r="T48" s="1492"/>
      <c r="U48" s="1492"/>
      <c r="V48" s="1874" t="s">
        <v>17</v>
      </c>
      <c r="W48" s="901"/>
      <c r="X48" s="37"/>
      <c r="Y48" s="37"/>
      <c r="Z48" s="902"/>
      <c r="AA48" s="191"/>
      <c r="AB48" s="192"/>
      <c r="AC48" s="1273"/>
      <c r="AD48" s="1273"/>
      <c r="AE48" s="1273"/>
      <c r="AF48" s="1273"/>
      <c r="AG48" s="1273"/>
      <c r="AH48" s="1273"/>
      <c r="AI48" s="1273"/>
      <c r="AJ48" s="1273"/>
      <c r="AK48" s="1273"/>
      <c r="AL48" s="1273"/>
      <c r="AM48" s="1273"/>
      <c r="AN48" s="1274"/>
      <c r="AP48" s="1767">
        <v>7</v>
      </c>
      <c r="AQ48" s="1768"/>
      <c r="AR48" s="1768"/>
      <c r="AS48" s="1769"/>
      <c r="AT48" s="1840"/>
      <c r="AU48" s="1841"/>
      <c r="AV48" s="1841"/>
      <c r="AW48" s="391" t="s">
        <v>488</v>
      </c>
      <c r="AX48" s="806"/>
      <c r="AY48" s="182"/>
      <c r="AZ48" s="801"/>
      <c r="BA48" s="802"/>
      <c r="BB48" s="1767">
        <v>7</v>
      </c>
      <c r="BC48" s="1768"/>
      <c r="BD48" s="1768"/>
      <c r="BE48" s="1769"/>
      <c r="BF48" s="1840"/>
      <c r="BG48" s="1841"/>
      <c r="BH48" s="1841"/>
      <c r="BI48" s="391" t="s">
        <v>488</v>
      </c>
      <c r="BJ48" s="806"/>
      <c r="BK48" s="182"/>
    </row>
    <row r="49" spans="1:63" ht="14.1" customHeight="1">
      <c r="A49" s="789"/>
      <c r="B49" s="190"/>
      <c r="C49" s="1963"/>
      <c r="D49" s="1986"/>
      <c r="E49" s="1987"/>
      <c r="F49" s="1987"/>
      <c r="G49" s="1988"/>
      <c r="H49" s="1897"/>
      <c r="I49" s="1897"/>
      <c r="J49" s="1897"/>
      <c r="K49" s="1897"/>
      <c r="L49" s="1897"/>
      <c r="M49" s="1897"/>
      <c r="N49" s="1897"/>
      <c r="O49" s="1897"/>
      <c r="P49" s="1897"/>
      <c r="Q49" s="1902"/>
      <c r="R49" s="1902"/>
      <c r="S49" s="1902"/>
      <c r="T49" s="1996"/>
      <c r="U49" s="1996"/>
      <c r="V49" s="1912"/>
      <c r="W49" s="901"/>
      <c r="X49" s="37"/>
      <c r="Y49" s="37"/>
      <c r="Z49" s="902"/>
      <c r="AA49" s="191"/>
      <c r="AB49" s="192"/>
      <c r="AC49" s="1273"/>
      <c r="AD49" s="1273"/>
      <c r="AE49" s="1273"/>
      <c r="AF49" s="1273"/>
      <c r="AG49" s="1273"/>
      <c r="AH49" s="1273"/>
      <c r="AI49" s="1273"/>
      <c r="AJ49" s="1273"/>
      <c r="AK49" s="1273"/>
      <c r="AL49" s="1273"/>
      <c r="AM49" s="1273"/>
      <c r="AN49" s="1274"/>
      <c r="AP49" s="1767">
        <v>8</v>
      </c>
      <c r="AQ49" s="1768"/>
      <c r="AR49" s="1768"/>
      <c r="AS49" s="1769"/>
      <c r="AT49" s="1840"/>
      <c r="AU49" s="1841"/>
      <c r="AV49" s="1841"/>
      <c r="AW49" s="391" t="s">
        <v>488</v>
      </c>
      <c r="AX49" s="806"/>
      <c r="AY49" s="182"/>
      <c r="AZ49" s="495"/>
      <c r="BA49" s="496"/>
      <c r="BB49" s="1767">
        <v>8</v>
      </c>
      <c r="BC49" s="1768"/>
      <c r="BD49" s="1768"/>
      <c r="BE49" s="1769"/>
      <c r="BF49" s="1840"/>
      <c r="BG49" s="1841"/>
      <c r="BH49" s="1841"/>
      <c r="BI49" s="391" t="s">
        <v>488</v>
      </c>
      <c r="BJ49" s="806"/>
      <c r="BK49" s="182"/>
    </row>
    <row r="50" spans="1:63" ht="14.1" customHeight="1">
      <c r="A50" s="789"/>
      <c r="B50" s="190"/>
      <c r="C50" s="1963"/>
      <c r="D50" s="1986"/>
      <c r="E50" s="1987"/>
      <c r="F50" s="1987"/>
      <c r="G50" s="1987"/>
      <c r="H50" s="1894" t="s">
        <v>252</v>
      </c>
      <c r="I50" s="1895"/>
      <c r="J50" s="1895"/>
      <c r="K50" s="1895"/>
      <c r="L50" s="1895"/>
      <c r="M50" s="1895"/>
      <c r="N50" s="1895"/>
      <c r="O50" s="1895"/>
      <c r="P50" s="1895"/>
      <c r="Q50" s="1343" t="s">
        <v>75</v>
      </c>
      <c r="R50" s="1343"/>
      <c r="S50" s="1343"/>
      <c r="T50" s="1883"/>
      <c r="U50" s="1883"/>
      <c r="V50" s="1885" t="s">
        <v>17</v>
      </c>
      <c r="W50" s="901"/>
      <c r="X50" s="37"/>
      <c r="Y50" s="37"/>
      <c r="Z50" s="902"/>
      <c r="AA50" s="191"/>
      <c r="AB50" s="192"/>
      <c r="AC50" s="1273"/>
      <c r="AD50" s="1273"/>
      <c r="AE50" s="1273"/>
      <c r="AF50" s="1273"/>
      <c r="AG50" s="1273"/>
      <c r="AH50" s="1273"/>
      <c r="AI50" s="1273"/>
      <c r="AJ50" s="1273"/>
      <c r="AK50" s="1273"/>
      <c r="AL50" s="1273"/>
      <c r="AM50" s="1273"/>
      <c r="AN50" s="1274"/>
      <c r="AP50" s="1767">
        <v>9</v>
      </c>
      <c r="AQ50" s="1768"/>
      <c r="AR50" s="1768"/>
      <c r="AS50" s="1769"/>
      <c r="AT50" s="1840"/>
      <c r="AU50" s="1841"/>
      <c r="AV50" s="1841"/>
      <c r="AW50" s="391" t="s">
        <v>488</v>
      </c>
      <c r="AX50" s="806"/>
      <c r="AY50" s="182"/>
      <c r="AZ50" s="495"/>
      <c r="BA50" s="496"/>
      <c r="BB50" s="1767">
        <v>9</v>
      </c>
      <c r="BC50" s="1768"/>
      <c r="BD50" s="1768"/>
      <c r="BE50" s="1769"/>
      <c r="BF50" s="1840"/>
      <c r="BG50" s="1841"/>
      <c r="BH50" s="1841"/>
      <c r="BI50" s="391" t="s">
        <v>488</v>
      </c>
      <c r="BJ50" s="806"/>
      <c r="BK50" s="182"/>
    </row>
    <row r="51" spans="1:63" ht="14.1" customHeight="1">
      <c r="A51" s="789"/>
      <c r="B51" s="190"/>
      <c r="C51" s="1963"/>
      <c r="D51" s="1986"/>
      <c r="E51" s="1987"/>
      <c r="F51" s="1987"/>
      <c r="G51" s="1987"/>
      <c r="H51" s="1896"/>
      <c r="I51" s="1897"/>
      <c r="J51" s="1897"/>
      <c r="K51" s="1897"/>
      <c r="L51" s="1897"/>
      <c r="M51" s="1897"/>
      <c r="N51" s="1897"/>
      <c r="O51" s="1897"/>
      <c r="P51" s="1897"/>
      <c r="Q51" s="1871"/>
      <c r="R51" s="1871"/>
      <c r="S51" s="1871"/>
      <c r="T51" s="1492"/>
      <c r="U51" s="1492"/>
      <c r="V51" s="1874"/>
      <c r="W51" s="901"/>
      <c r="X51" s="37"/>
      <c r="Y51" s="37"/>
      <c r="Z51" s="902"/>
      <c r="AA51" s="191"/>
      <c r="AB51" s="192"/>
      <c r="AC51" s="199"/>
      <c r="AD51" s="199"/>
      <c r="AE51" s="199"/>
      <c r="AF51" s="199"/>
      <c r="AG51" s="199"/>
      <c r="AH51" s="199"/>
      <c r="AI51" s="199"/>
      <c r="AJ51" s="199"/>
      <c r="AK51" s="199"/>
      <c r="AL51" s="199"/>
      <c r="AM51" s="199"/>
      <c r="AN51" s="878"/>
      <c r="AP51" s="1767">
        <v>10</v>
      </c>
      <c r="AQ51" s="1768"/>
      <c r="AR51" s="1768"/>
      <c r="AS51" s="1769"/>
      <c r="AT51" s="1840"/>
      <c r="AU51" s="1841"/>
      <c r="AV51" s="1841"/>
      <c r="AW51" s="391" t="s">
        <v>488</v>
      </c>
      <c r="AX51" s="806"/>
      <c r="AY51" s="182"/>
      <c r="AZ51" s="497"/>
      <c r="BA51" s="498"/>
      <c r="BB51" s="1767">
        <v>10</v>
      </c>
      <c r="BC51" s="1768"/>
      <c r="BD51" s="1768"/>
      <c r="BE51" s="1769"/>
      <c r="BF51" s="1840"/>
      <c r="BG51" s="1841"/>
      <c r="BH51" s="1841"/>
      <c r="BI51" s="391" t="s">
        <v>488</v>
      </c>
      <c r="BJ51" s="806"/>
      <c r="BK51" s="182"/>
    </row>
    <row r="52" spans="1:63" ht="14.1" customHeight="1">
      <c r="A52" s="789"/>
      <c r="B52" s="190"/>
      <c r="C52" s="1964"/>
      <c r="D52" s="1989"/>
      <c r="E52" s="1990"/>
      <c r="F52" s="1990"/>
      <c r="G52" s="1991"/>
      <c r="H52" s="1880" t="s">
        <v>1089</v>
      </c>
      <c r="I52" s="1880"/>
      <c r="J52" s="1880"/>
      <c r="K52" s="1880"/>
      <c r="L52" s="1880"/>
      <c r="M52" s="1880"/>
      <c r="N52" s="1880"/>
      <c r="O52" s="1880"/>
      <c r="P52" s="1880"/>
      <c r="Q52" s="1343" t="s">
        <v>75</v>
      </c>
      <c r="R52" s="1343"/>
      <c r="S52" s="1343"/>
      <c r="T52" s="1883"/>
      <c r="U52" s="1883"/>
      <c r="V52" s="1885" t="s">
        <v>17</v>
      </c>
      <c r="W52" s="1305"/>
      <c r="X52" s="1191"/>
      <c r="Y52" s="1191"/>
      <c r="Z52" s="1876"/>
      <c r="AA52" s="191"/>
      <c r="AB52" s="192"/>
      <c r="AC52" s="199"/>
      <c r="AD52" s="199"/>
      <c r="AE52" s="199"/>
      <c r="AF52" s="199"/>
      <c r="AG52" s="199"/>
      <c r="AH52" s="199"/>
      <c r="AI52" s="199"/>
      <c r="AJ52" s="199"/>
      <c r="AK52" s="199"/>
      <c r="AL52" s="199"/>
      <c r="AM52" s="199"/>
      <c r="AN52" s="878"/>
      <c r="AP52" s="1767">
        <v>13</v>
      </c>
      <c r="AQ52" s="1768"/>
      <c r="AR52" s="1768"/>
      <c r="AS52" s="1769"/>
      <c r="AT52" s="1840"/>
      <c r="AU52" s="1841"/>
      <c r="AV52" s="1841"/>
      <c r="AW52" s="391" t="s">
        <v>488</v>
      </c>
      <c r="AX52" s="806"/>
      <c r="AY52" s="182"/>
      <c r="AZ52" s="497"/>
      <c r="BA52" s="498"/>
      <c r="BB52" s="1767">
        <v>13</v>
      </c>
      <c r="BC52" s="1768"/>
      <c r="BD52" s="1768"/>
      <c r="BE52" s="1769"/>
      <c r="BF52" s="1840"/>
      <c r="BG52" s="1841"/>
      <c r="BH52" s="1841"/>
      <c r="BI52" s="391" t="s">
        <v>488</v>
      </c>
      <c r="BJ52" s="806"/>
      <c r="BK52" s="182"/>
    </row>
    <row r="53" spans="1:63" ht="14.1" customHeight="1" thickBot="1">
      <c r="A53" s="789"/>
      <c r="B53" s="190"/>
      <c r="C53" s="1965"/>
      <c r="D53" s="1992"/>
      <c r="E53" s="1993"/>
      <c r="F53" s="1993"/>
      <c r="G53" s="1994"/>
      <c r="H53" s="1881"/>
      <c r="I53" s="1881"/>
      <c r="J53" s="1881"/>
      <c r="K53" s="1881"/>
      <c r="L53" s="1881"/>
      <c r="M53" s="1881"/>
      <c r="N53" s="1881"/>
      <c r="O53" s="1881"/>
      <c r="P53" s="1881"/>
      <c r="Q53" s="1882"/>
      <c r="R53" s="1882"/>
      <c r="S53" s="1882"/>
      <c r="T53" s="1884"/>
      <c r="U53" s="1884"/>
      <c r="V53" s="1886"/>
      <c r="W53" s="1887"/>
      <c r="X53" s="1888"/>
      <c r="Y53" s="1888"/>
      <c r="Z53" s="1889"/>
      <c r="AA53" s="849"/>
      <c r="AB53" s="192"/>
      <c r="AC53" s="853"/>
      <c r="AD53" s="199"/>
      <c r="AE53" s="199"/>
      <c r="AF53" s="199"/>
      <c r="AG53" s="199"/>
      <c r="AH53" s="199"/>
      <c r="AI53" s="199"/>
      <c r="AJ53" s="199"/>
      <c r="AK53" s="199"/>
      <c r="AL53" s="199"/>
      <c r="AM53" s="199"/>
      <c r="AN53" s="878"/>
      <c r="AP53" s="1767">
        <v>14</v>
      </c>
      <c r="AQ53" s="1768"/>
      <c r="AR53" s="1768"/>
      <c r="AS53" s="1769"/>
      <c r="AT53" s="1840"/>
      <c r="AU53" s="1841"/>
      <c r="AV53" s="1841"/>
      <c r="AW53" s="391" t="s">
        <v>488</v>
      </c>
      <c r="AX53" s="806"/>
      <c r="AY53" s="182"/>
      <c r="AZ53" s="497"/>
      <c r="BA53" s="498"/>
      <c r="BB53" s="1767">
        <v>14</v>
      </c>
      <c r="BC53" s="1768"/>
      <c r="BD53" s="1768"/>
      <c r="BE53" s="1769"/>
      <c r="BF53" s="1840"/>
      <c r="BG53" s="1841"/>
      <c r="BH53" s="1841"/>
      <c r="BI53" s="391" t="s">
        <v>488</v>
      </c>
      <c r="BJ53" s="806"/>
      <c r="BK53" s="182"/>
    </row>
    <row r="54" spans="1:63" ht="14.1" customHeight="1">
      <c r="A54" s="789"/>
      <c r="B54" s="190"/>
      <c r="C54" s="1850" t="s">
        <v>253</v>
      </c>
      <c r="D54" s="1197"/>
      <c r="E54" s="1197"/>
      <c r="F54" s="1197"/>
      <c r="G54" s="1851"/>
      <c r="H54" s="1855" t="s">
        <v>254</v>
      </c>
      <c r="I54" s="1855"/>
      <c r="J54" s="1855"/>
      <c r="K54" s="1855"/>
      <c r="L54" s="1855"/>
      <c r="M54" s="1855"/>
      <c r="N54" s="1855"/>
      <c r="O54" s="1855"/>
      <c r="P54" s="1855"/>
      <c r="Q54" s="1857" t="s">
        <v>75</v>
      </c>
      <c r="R54" s="1857"/>
      <c r="S54" s="1857"/>
      <c r="T54" s="1491"/>
      <c r="U54" s="1491"/>
      <c r="V54" s="1860" t="s">
        <v>17</v>
      </c>
      <c r="W54" s="903"/>
      <c r="X54" s="831"/>
      <c r="Y54" s="831"/>
      <c r="Z54" s="904"/>
      <c r="AA54" s="191"/>
      <c r="AB54" s="1862" t="s">
        <v>1112</v>
      </c>
      <c r="AC54" s="1863"/>
      <c r="AD54" s="1863"/>
      <c r="AE54" s="1863"/>
      <c r="AF54" s="1863"/>
      <c r="AG54" s="1863"/>
      <c r="AH54" s="1863"/>
      <c r="AI54" s="1863"/>
      <c r="AJ54" s="1863"/>
      <c r="AK54" s="1863"/>
      <c r="AL54" s="1863"/>
      <c r="AM54" s="1863"/>
      <c r="AN54" s="1864"/>
      <c r="AP54" s="1767">
        <v>11</v>
      </c>
      <c r="AQ54" s="1768"/>
      <c r="AR54" s="1768"/>
      <c r="AS54" s="1769"/>
      <c r="AT54" s="1840"/>
      <c r="AU54" s="1841"/>
      <c r="AV54" s="1841"/>
      <c r="AW54" s="391" t="s">
        <v>488</v>
      </c>
      <c r="AX54" s="748"/>
      <c r="AY54" s="805"/>
      <c r="AZ54" s="497"/>
      <c r="BA54" s="498"/>
      <c r="BB54" s="1767">
        <v>11</v>
      </c>
      <c r="BC54" s="1768"/>
      <c r="BD54" s="1768"/>
      <c r="BE54" s="1769"/>
      <c r="BF54" s="1840"/>
      <c r="BG54" s="1841"/>
      <c r="BH54" s="1841"/>
      <c r="BI54" s="391" t="s">
        <v>488</v>
      </c>
      <c r="BJ54" s="748"/>
      <c r="BK54" s="805"/>
    </row>
    <row r="55" spans="1:63" ht="14.1" customHeight="1" thickBot="1">
      <c r="A55" s="789"/>
      <c r="B55" s="190"/>
      <c r="C55" s="1852"/>
      <c r="D55" s="1853"/>
      <c r="E55" s="1853"/>
      <c r="F55" s="1853"/>
      <c r="G55" s="1854"/>
      <c r="H55" s="1856"/>
      <c r="I55" s="1856"/>
      <c r="J55" s="1856"/>
      <c r="K55" s="1856"/>
      <c r="L55" s="1856"/>
      <c r="M55" s="1856"/>
      <c r="N55" s="1856"/>
      <c r="O55" s="1856"/>
      <c r="P55" s="1856"/>
      <c r="Q55" s="1858"/>
      <c r="R55" s="1858"/>
      <c r="S55" s="1858"/>
      <c r="T55" s="1859"/>
      <c r="U55" s="1859"/>
      <c r="V55" s="1861"/>
      <c r="W55" s="905"/>
      <c r="X55" s="906"/>
      <c r="Y55" s="906"/>
      <c r="Z55" s="907"/>
      <c r="AA55" s="191"/>
      <c r="AB55" s="1862"/>
      <c r="AC55" s="1863"/>
      <c r="AD55" s="1863"/>
      <c r="AE55" s="1863"/>
      <c r="AF55" s="1863"/>
      <c r="AG55" s="1863"/>
      <c r="AH55" s="1863"/>
      <c r="AI55" s="1863"/>
      <c r="AJ55" s="1863"/>
      <c r="AK55" s="1863"/>
      <c r="AL55" s="1863"/>
      <c r="AM55" s="1863"/>
      <c r="AN55" s="1864"/>
      <c r="AP55" s="1767">
        <v>12</v>
      </c>
      <c r="AQ55" s="1768"/>
      <c r="AR55" s="1768"/>
      <c r="AS55" s="1769"/>
      <c r="AT55" s="1840"/>
      <c r="AU55" s="1841"/>
      <c r="AV55" s="1841"/>
      <c r="AW55" s="391" t="s">
        <v>488</v>
      </c>
      <c r="AX55" s="806"/>
      <c r="AY55" s="182"/>
      <c r="AZ55" s="497"/>
      <c r="BA55" s="498"/>
      <c r="BB55" s="1767">
        <v>12</v>
      </c>
      <c r="BC55" s="1768"/>
      <c r="BD55" s="1768"/>
      <c r="BE55" s="1769"/>
      <c r="BF55" s="1840"/>
      <c r="BG55" s="1841"/>
      <c r="BH55" s="1841"/>
      <c r="BI55" s="391" t="s">
        <v>488</v>
      </c>
      <c r="BJ55" s="806"/>
      <c r="BK55" s="182"/>
    </row>
    <row r="56" spans="1:63" ht="14.1" customHeight="1" thickTop="1">
      <c r="A56" s="789"/>
      <c r="B56" s="190"/>
      <c r="C56" s="1865" t="s">
        <v>239</v>
      </c>
      <c r="D56" s="1866"/>
      <c r="E56" s="1866"/>
      <c r="F56" s="1866"/>
      <c r="G56" s="1867"/>
      <c r="H56" s="179"/>
      <c r="I56" s="179"/>
      <c r="J56" s="179"/>
      <c r="K56" s="179"/>
      <c r="L56" s="179"/>
      <c r="M56" s="179"/>
      <c r="N56" s="179"/>
      <c r="O56" s="179"/>
      <c r="P56" s="179"/>
      <c r="Q56" s="1871" t="s">
        <v>75</v>
      </c>
      <c r="R56" s="1871"/>
      <c r="S56" s="1871"/>
      <c r="T56" s="1492">
        <f>SUM(T46:U55)</f>
        <v>0</v>
      </c>
      <c r="U56" s="1492"/>
      <c r="V56" s="1874" t="s">
        <v>17</v>
      </c>
      <c r="W56" s="1305"/>
      <c r="X56" s="1191"/>
      <c r="Y56" s="1191"/>
      <c r="Z56" s="1876"/>
      <c r="AA56" s="191"/>
      <c r="AB56" s="1862"/>
      <c r="AC56" s="1863"/>
      <c r="AD56" s="1863"/>
      <c r="AE56" s="1863"/>
      <c r="AF56" s="1863"/>
      <c r="AG56" s="1863"/>
      <c r="AH56" s="1863"/>
      <c r="AI56" s="1863"/>
      <c r="AJ56" s="1863"/>
      <c r="AK56" s="1863"/>
      <c r="AL56" s="1863"/>
      <c r="AM56" s="1863"/>
      <c r="AN56" s="1864"/>
      <c r="AP56" s="1767">
        <v>13</v>
      </c>
      <c r="AQ56" s="1768"/>
      <c r="AR56" s="1768"/>
      <c r="AS56" s="1769"/>
      <c r="AT56" s="1840"/>
      <c r="AU56" s="1841"/>
      <c r="AV56" s="1841"/>
      <c r="AW56" s="391" t="s">
        <v>488</v>
      </c>
      <c r="AX56" s="806"/>
      <c r="AY56" s="182"/>
      <c r="AZ56" s="497"/>
      <c r="BA56" s="498"/>
      <c r="BB56" s="1767">
        <v>13</v>
      </c>
      <c r="BC56" s="1768"/>
      <c r="BD56" s="1768"/>
      <c r="BE56" s="1769"/>
      <c r="BF56" s="1840"/>
      <c r="BG56" s="1841"/>
      <c r="BH56" s="1841"/>
      <c r="BI56" s="391" t="s">
        <v>488</v>
      </c>
      <c r="BJ56" s="806"/>
      <c r="BK56" s="182"/>
    </row>
    <row r="57" spans="1:63" ht="14.1" customHeight="1" thickBot="1">
      <c r="A57" s="789"/>
      <c r="B57" s="190"/>
      <c r="C57" s="1868"/>
      <c r="D57" s="1869"/>
      <c r="E57" s="1869"/>
      <c r="F57" s="1869"/>
      <c r="G57" s="1870"/>
      <c r="H57" s="908"/>
      <c r="I57" s="908"/>
      <c r="J57" s="908"/>
      <c r="K57" s="908"/>
      <c r="L57" s="908"/>
      <c r="M57" s="908"/>
      <c r="N57" s="908"/>
      <c r="O57" s="908"/>
      <c r="P57" s="908"/>
      <c r="Q57" s="1872"/>
      <c r="R57" s="1872"/>
      <c r="S57" s="1872"/>
      <c r="T57" s="1873"/>
      <c r="U57" s="1873"/>
      <c r="V57" s="1875"/>
      <c r="W57" s="1877"/>
      <c r="X57" s="1878"/>
      <c r="Y57" s="1878"/>
      <c r="Z57" s="1879"/>
      <c r="AA57" s="849"/>
      <c r="AB57" s="192"/>
      <c r="AC57" s="853"/>
      <c r="AD57" s="199"/>
      <c r="AE57" s="199"/>
      <c r="AF57" s="199"/>
      <c r="AG57" s="199"/>
      <c r="AH57" s="199"/>
      <c r="AI57" s="199"/>
      <c r="AJ57" s="199"/>
      <c r="AK57" s="199"/>
      <c r="AL57" s="199"/>
      <c r="AM57" s="199"/>
      <c r="AN57" s="878"/>
      <c r="AP57" s="1767">
        <v>14</v>
      </c>
      <c r="AQ57" s="1768"/>
      <c r="AR57" s="1768"/>
      <c r="AS57" s="1769"/>
      <c r="AT57" s="1840"/>
      <c r="AU57" s="1841"/>
      <c r="AV57" s="1841"/>
      <c r="AW57" s="391" t="s">
        <v>488</v>
      </c>
      <c r="AX57" s="806"/>
      <c r="AY57" s="182"/>
      <c r="AZ57" s="497"/>
      <c r="BA57" s="498"/>
      <c r="BB57" s="1767">
        <v>14</v>
      </c>
      <c r="BC57" s="1768"/>
      <c r="BD57" s="1768"/>
      <c r="BE57" s="1769"/>
      <c r="BF57" s="1840"/>
      <c r="BG57" s="1841"/>
      <c r="BH57" s="1841"/>
      <c r="BI57" s="391" t="s">
        <v>488</v>
      </c>
      <c r="BJ57" s="806"/>
      <c r="BK57" s="182"/>
    </row>
    <row r="58" spans="1:63" ht="14.1" customHeight="1">
      <c r="A58" s="789"/>
      <c r="B58" s="190"/>
      <c r="C58" s="811"/>
      <c r="D58" s="811"/>
      <c r="E58" s="811"/>
      <c r="F58" s="811"/>
      <c r="G58" s="811"/>
      <c r="H58" s="857"/>
      <c r="I58" s="857"/>
      <c r="J58" s="857"/>
      <c r="K58" s="857"/>
      <c r="L58" s="857"/>
      <c r="M58" s="857"/>
      <c r="N58" s="857"/>
      <c r="O58" s="857"/>
      <c r="P58" s="857"/>
      <c r="Q58" s="594"/>
      <c r="R58" s="594"/>
      <c r="S58" s="594"/>
      <c r="T58" s="852"/>
      <c r="U58" s="852"/>
      <c r="V58" s="909"/>
      <c r="W58" s="37"/>
      <c r="X58" s="37"/>
      <c r="Y58" s="37"/>
      <c r="Z58" s="37"/>
      <c r="AA58" s="191"/>
      <c r="AB58" s="910"/>
      <c r="AC58" s="1848"/>
      <c r="AD58" s="1848"/>
      <c r="AE58" s="1848"/>
      <c r="AF58" s="1848"/>
      <c r="AG58" s="1848"/>
      <c r="AH58" s="1848"/>
      <c r="AI58" s="1848"/>
      <c r="AJ58" s="1848"/>
      <c r="AK58" s="1848"/>
      <c r="AL58" s="1848"/>
      <c r="AM58" s="1848"/>
      <c r="AN58" s="1849"/>
      <c r="AP58" s="1767">
        <v>15</v>
      </c>
      <c r="AQ58" s="1768"/>
      <c r="AR58" s="1768"/>
      <c r="AS58" s="1769"/>
      <c r="AT58" s="1840"/>
      <c r="AU58" s="1841"/>
      <c r="AV58" s="1841"/>
      <c r="AW58" s="391" t="s">
        <v>488</v>
      </c>
      <c r="AX58" s="806"/>
      <c r="AY58" s="182"/>
      <c r="AZ58" s="497"/>
      <c r="BA58" s="498"/>
      <c r="BB58" s="1767">
        <v>15</v>
      </c>
      <c r="BC58" s="1768"/>
      <c r="BD58" s="1768"/>
      <c r="BE58" s="1769"/>
      <c r="BF58" s="1840"/>
      <c r="BG58" s="1841"/>
      <c r="BH58" s="1841"/>
      <c r="BI58" s="391" t="s">
        <v>488</v>
      </c>
      <c r="BJ58" s="806"/>
      <c r="BK58" s="182"/>
    </row>
    <row r="59" spans="1:63" ht="14.1" customHeight="1">
      <c r="A59" s="789"/>
      <c r="B59" s="190"/>
      <c r="C59" s="909"/>
      <c r="D59" s="848" t="s">
        <v>1091</v>
      </c>
      <c r="E59" s="911"/>
      <c r="F59" s="911"/>
      <c r="G59" s="911"/>
      <c r="H59" s="37"/>
      <c r="I59" s="37"/>
      <c r="J59" s="37"/>
      <c r="K59" s="37"/>
      <c r="L59" s="37"/>
      <c r="M59" s="37"/>
      <c r="N59" s="37"/>
      <c r="O59" s="37"/>
      <c r="P59" s="37"/>
      <c r="Q59" s="594"/>
      <c r="R59" s="594"/>
      <c r="S59" s="594"/>
      <c r="T59" s="852"/>
      <c r="U59" s="852"/>
      <c r="V59" s="909"/>
      <c r="W59" s="830"/>
      <c r="X59" s="830"/>
      <c r="Y59" s="830"/>
      <c r="Z59" s="830"/>
      <c r="AA59" s="191"/>
      <c r="AB59" s="179"/>
      <c r="AC59" s="179"/>
      <c r="AD59" s="830"/>
      <c r="AE59" s="179"/>
      <c r="AF59" s="179"/>
      <c r="AG59" s="179"/>
      <c r="AH59" s="179"/>
      <c r="AI59" s="179"/>
      <c r="AJ59" s="179"/>
      <c r="AK59" s="179"/>
      <c r="AL59" s="179"/>
      <c r="AM59" s="179"/>
      <c r="AN59" s="193"/>
      <c r="AP59" s="1767">
        <v>17</v>
      </c>
      <c r="AQ59" s="1768"/>
      <c r="AR59" s="1768"/>
      <c r="AS59" s="1769"/>
      <c r="AT59" s="1840"/>
      <c r="AU59" s="1841"/>
      <c r="AV59" s="1841"/>
      <c r="AW59" s="391" t="s">
        <v>488</v>
      </c>
      <c r="AX59" s="806"/>
      <c r="AY59" s="182"/>
      <c r="AZ59" s="495"/>
      <c r="BA59" s="496"/>
      <c r="BB59" s="1767">
        <v>17</v>
      </c>
      <c r="BC59" s="1768"/>
      <c r="BD59" s="1768"/>
      <c r="BE59" s="1769"/>
      <c r="BF59" s="1840"/>
      <c r="BG59" s="1841"/>
      <c r="BH59" s="1841"/>
      <c r="BI59" s="391" t="s">
        <v>488</v>
      </c>
      <c r="BJ59" s="806"/>
      <c r="BK59" s="182"/>
    </row>
    <row r="60" spans="1:63" ht="14.1" customHeight="1">
      <c r="B60" s="190"/>
      <c r="C60" s="911"/>
      <c r="D60" s="911"/>
      <c r="E60" s="911"/>
      <c r="F60" s="911"/>
      <c r="G60" s="911"/>
      <c r="H60" s="37"/>
      <c r="I60" s="37"/>
      <c r="J60" s="37"/>
      <c r="K60" s="37"/>
      <c r="L60" s="37"/>
      <c r="M60" s="37"/>
      <c r="N60" s="37"/>
      <c r="O60" s="37"/>
      <c r="P60" s="37"/>
      <c r="Q60" s="594"/>
      <c r="R60" s="594"/>
      <c r="S60" s="594"/>
      <c r="T60" s="852"/>
      <c r="U60" s="852"/>
      <c r="V60" s="909"/>
      <c r="W60" s="830"/>
      <c r="X60" s="830"/>
      <c r="Y60" s="830"/>
      <c r="Z60" s="830"/>
      <c r="AA60" s="191"/>
      <c r="AB60" s="179"/>
      <c r="AC60" s="179"/>
      <c r="AD60" s="830"/>
      <c r="AE60" s="179"/>
      <c r="AF60" s="179"/>
      <c r="AG60" s="179"/>
      <c r="AH60" s="179"/>
      <c r="AI60" s="179"/>
      <c r="AJ60" s="179"/>
      <c r="AK60" s="179"/>
      <c r="AL60" s="179"/>
      <c r="AM60" s="179"/>
      <c r="AN60" s="193"/>
      <c r="AP60" s="1767">
        <v>18</v>
      </c>
      <c r="AQ60" s="1768"/>
      <c r="AR60" s="1768"/>
      <c r="AS60" s="1769"/>
      <c r="AT60" s="1840"/>
      <c r="AU60" s="1841"/>
      <c r="AV60" s="1841"/>
      <c r="AW60" s="391" t="s">
        <v>488</v>
      </c>
      <c r="AX60" s="806"/>
      <c r="AY60" s="182"/>
      <c r="AZ60" s="495"/>
      <c r="BA60" s="496"/>
      <c r="BB60" s="1767">
        <v>18</v>
      </c>
      <c r="BC60" s="1768"/>
      <c r="BD60" s="1768"/>
      <c r="BE60" s="1769"/>
      <c r="BF60" s="1840"/>
      <c r="BG60" s="1841"/>
      <c r="BH60" s="1841"/>
      <c r="BI60" s="391" t="s">
        <v>488</v>
      </c>
      <c r="BJ60" s="806"/>
      <c r="BK60" s="182"/>
    </row>
    <row r="61" spans="1:63" ht="14.1" customHeight="1">
      <c r="B61" s="194"/>
      <c r="C61" s="179"/>
      <c r="D61" s="179"/>
      <c r="E61" s="830"/>
      <c r="F61" s="830"/>
      <c r="G61" s="830"/>
      <c r="H61" s="830"/>
      <c r="I61" s="830"/>
      <c r="J61" s="830"/>
      <c r="K61" s="830"/>
      <c r="L61" s="830"/>
      <c r="M61" s="830"/>
      <c r="N61" s="830"/>
      <c r="O61" s="830"/>
      <c r="P61" s="830"/>
      <c r="Q61" s="830"/>
      <c r="R61" s="830"/>
      <c r="S61" s="888"/>
      <c r="T61" s="888"/>
      <c r="U61" s="888"/>
      <c r="V61" s="888"/>
      <c r="W61" s="888"/>
      <c r="X61" s="888"/>
      <c r="Y61" s="888"/>
      <c r="Z61" s="888"/>
      <c r="AA61" s="849"/>
      <c r="AB61" s="1842"/>
      <c r="AC61" s="1843"/>
      <c r="AD61" s="1843"/>
      <c r="AE61" s="1843"/>
      <c r="AF61" s="1843"/>
      <c r="AG61" s="1843"/>
      <c r="AH61" s="1843"/>
      <c r="AI61" s="1843"/>
      <c r="AJ61" s="1843"/>
      <c r="AK61" s="1843"/>
      <c r="AL61" s="1843"/>
      <c r="AM61" s="1843"/>
      <c r="AN61" s="1844"/>
      <c r="AO61" s="807"/>
      <c r="AP61" s="1767">
        <v>19</v>
      </c>
      <c r="AQ61" s="1768"/>
      <c r="AR61" s="1768"/>
      <c r="AS61" s="1769"/>
      <c r="AT61" s="1840"/>
      <c r="AU61" s="1841"/>
      <c r="AV61" s="1841"/>
      <c r="AW61" s="391" t="s">
        <v>488</v>
      </c>
      <c r="AX61" s="806"/>
      <c r="AY61" s="182"/>
      <c r="AZ61" s="495"/>
      <c r="BA61" s="496"/>
      <c r="BB61" s="1767">
        <v>19</v>
      </c>
      <c r="BC61" s="1768"/>
      <c r="BD61" s="1768"/>
      <c r="BE61" s="1769"/>
      <c r="BF61" s="1840"/>
      <c r="BG61" s="1841"/>
      <c r="BH61" s="1841"/>
      <c r="BI61" s="391" t="s">
        <v>488</v>
      </c>
      <c r="BJ61" s="806"/>
      <c r="BK61" s="182"/>
    </row>
    <row r="62" spans="1:63" ht="14.1" customHeight="1">
      <c r="B62" s="194"/>
      <c r="C62" s="179"/>
      <c r="D62" s="1404" t="s">
        <v>1092</v>
      </c>
      <c r="E62" s="1404"/>
      <c r="F62" s="1404"/>
      <c r="G62" s="1404"/>
      <c r="H62" s="1404"/>
      <c r="I62" s="1404"/>
      <c r="J62" s="1404"/>
      <c r="K62" s="1404"/>
      <c r="L62" s="1404"/>
      <c r="M62" s="1404"/>
      <c r="N62" s="1404"/>
      <c r="O62" s="1404"/>
      <c r="P62" s="1404"/>
      <c r="Q62" s="1404"/>
      <c r="R62" s="1404"/>
      <c r="S62" s="1404"/>
      <c r="T62" s="1404"/>
      <c r="U62" s="1404"/>
      <c r="V62" s="1404"/>
      <c r="W62" s="1404"/>
      <c r="X62" s="1404"/>
      <c r="Y62" s="1404"/>
      <c r="Z62" s="1404"/>
      <c r="AA62" s="1405"/>
      <c r="AB62" s="1842"/>
      <c r="AC62" s="1843"/>
      <c r="AD62" s="1843"/>
      <c r="AE62" s="1843"/>
      <c r="AF62" s="1843"/>
      <c r="AG62" s="1843"/>
      <c r="AH62" s="1843"/>
      <c r="AI62" s="1843"/>
      <c r="AJ62" s="1843"/>
      <c r="AK62" s="1843"/>
      <c r="AL62" s="1843"/>
      <c r="AM62" s="1843"/>
      <c r="AN62" s="1844"/>
      <c r="AO62" s="807"/>
      <c r="AP62" s="1767">
        <v>20</v>
      </c>
      <c r="AQ62" s="1768"/>
      <c r="AR62" s="1768"/>
      <c r="AS62" s="1769"/>
      <c r="AT62" s="1840"/>
      <c r="AU62" s="1841"/>
      <c r="AV62" s="1841"/>
      <c r="AW62" s="391" t="s">
        <v>488</v>
      </c>
      <c r="AX62" s="806"/>
      <c r="AY62" s="182"/>
      <c r="AZ62" s="808"/>
      <c r="BA62" s="809"/>
      <c r="BB62" s="1767">
        <v>20</v>
      </c>
      <c r="BC62" s="1768"/>
      <c r="BD62" s="1768"/>
      <c r="BE62" s="1769"/>
      <c r="BF62" s="1840"/>
      <c r="BG62" s="1841"/>
      <c r="BH62" s="1841"/>
      <c r="BI62" s="391" t="s">
        <v>488</v>
      </c>
      <c r="BJ62" s="806"/>
      <c r="BK62" s="182"/>
    </row>
    <row r="63" spans="1:63" ht="14.1" customHeight="1">
      <c r="B63" s="194"/>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842"/>
      <c r="AC63" s="1843"/>
      <c r="AD63" s="1843"/>
      <c r="AE63" s="1843"/>
      <c r="AF63" s="1843"/>
      <c r="AG63" s="1843"/>
      <c r="AH63" s="1843"/>
      <c r="AI63" s="1843"/>
      <c r="AJ63" s="1843"/>
      <c r="AK63" s="1843"/>
      <c r="AL63" s="1843"/>
      <c r="AM63" s="1843"/>
      <c r="AN63" s="1844"/>
      <c r="AO63" s="807"/>
      <c r="AP63" s="1767">
        <v>21</v>
      </c>
      <c r="AQ63" s="1768"/>
      <c r="AR63" s="1768"/>
      <c r="AS63" s="1769"/>
      <c r="AT63" s="1840"/>
      <c r="AU63" s="1841"/>
      <c r="AV63" s="1841"/>
      <c r="AW63" s="391" t="s">
        <v>488</v>
      </c>
      <c r="AX63" s="748"/>
      <c r="AY63" s="805"/>
      <c r="AZ63" s="808"/>
      <c r="BA63" s="809"/>
      <c r="BB63" s="1767">
        <v>21</v>
      </c>
      <c r="BC63" s="1768"/>
      <c r="BD63" s="1768"/>
      <c r="BE63" s="1769"/>
      <c r="BF63" s="1840"/>
      <c r="BG63" s="1841"/>
      <c r="BH63" s="1841"/>
      <c r="BI63" s="391" t="s">
        <v>488</v>
      </c>
      <c r="BJ63" s="748"/>
      <c r="BK63" s="805"/>
    </row>
    <row r="64" spans="1:63" ht="14.1" customHeight="1">
      <c r="A64" s="789"/>
      <c r="B64" s="194"/>
      <c r="C64" s="179"/>
      <c r="D64" s="179"/>
      <c r="E64" s="179"/>
      <c r="F64" s="179"/>
      <c r="G64" s="179"/>
      <c r="H64" s="179"/>
      <c r="I64" s="179"/>
      <c r="J64" s="179"/>
      <c r="K64" s="179"/>
      <c r="L64" s="179"/>
      <c r="M64" s="179"/>
      <c r="N64" s="179"/>
      <c r="O64" s="179"/>
      <c r="P64" s="179"/>
      <c r="Q64" s="179"/>
      <c r="R64" s="179"/>
      <c r="S64" s="848"/>
      <c r="T64" s="830"/>
      <c r="U64" s="830"/>
      <c r="V64" s="886"/>
      <c r="W64" s="853"/>
      <c r="X64" s="853"/>
      <c r="Y64" s="848"/>
      <c r="Z64" s="848"/>
      <c r="AA64" s="191"/>
      <c r="AB64" s="1842"/>
      <c r="AC64" s="1843"/>
      <c r="AD64" s="1843"/>
      <c r="AE64" s="1843"/>
      <c r="AF64" s="1843"/>
      <c r="AG64" s="1843"/>
      <c r="AH64" s="1843"/>
      <c r="AI64" s="1843"/>
      <c r="AJ64" s="1843"/>
      <c r="AK64" s="1843"/>
      <c r="AL64" s="1843"/>
      <c r="AM64" s="1843"/>
      <c r="AN64" s="1844"/>
      <c r="AO64" s="807"/>
      <c r="AP64" s="1767">
        <v>22</v>
      </c>
      <c r="AQ64" s="1768"/>
      <c r="AR64" s="1768"/>
      <c r="AS64" s="1769"/>
      <c r="AT64" s="1840"/>
      <c r="AU64" s="1841"/>
      <c r="AV64" s="1841"/>
      <c r="AW64" s="391" t="s">
        <v>488</v>
      </c>
      <c r="AX64" s="806"/>
      <c r="AY64" s="182"/>
      <c r="AZ64" s="808"/>
      <c r="BA64" s="809"/>
      <c r="BB64" s="1767">
        <v>22</v>
      </c>
      <c r="BC64" s="1768"/>
      <c r="BD64" s="1768"/>
      <c r="BE64" s="1769"/>
      <c r="BF64" s="1840"/>
      <c r="BG64" s="1841"/>
      <c r="BH64" s="1841"/>
      <c r="BI64" s="391" t="s">
        <v>488</v>
      </c>
      <c r="BJ64" s="806"/>
      <c r="BK64" s="182"/>
    </row>
    <row r="65" spans="2:63" ht="14.1" customHeight="1" thickBot="1">
      <c r="B65" s="229"/>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912"/>
      <c r="AB65" s="1845"/>
      <c r="AC65" s="1846"/>
      <c r="AD65" s="1846"/>
      <c r="AE65" s="1846"/>
      <c r="AF65" s="1846"/>
      <c r="AG65" s="1846"/>
      <c r="AH65" s="1846"/>
      <c r="AI65" s="1846"/>
      <c r="AJ65" s="1846"/>
      <c r="AK65" s="1846"/>
      <c r="AL65" s="1846"/>
      <c r="AM65" s="1846"/>
      <c r="AN65" s="1847"/>
      <c r="AP65" s="1767">
        <v>23</v>
      </c>
      <c r="AQ65" s="1768"/>
      <c r="AR65" s="1768"/>
      <c r="AS65" s="1769"/>
      <c r="AT65" s="1840"/>
      <c r="AU65" s="1841"/>
      <c r="AV65" s="1841"/>
      <c r="AW65" s="391" t="s">
        <v>488</v>
      </c>
      <c r="AX65" s="806"/>
      <c r="AY65" s="182"/>
      <c r="AZ65" s="808"/>
      <c r="BA65" s="809"/>
      <c r="BB65" s="1767">
        <v>23</v>
      </c>
      <c r="BC65" s="1768"/>
      <c r="BD65" s="1768"/>
      <c r="BE65" s="1769"/>
      <c r="BF65" s="1840"/>
      <c r="BG65" s="1841"/>
      <c r="BH65" s="1841"/>
      <c r="BI65" s="391" t="s">
        <v>488</v>
      </c>
      <c r="BJ65" s="806"/>
      <c r="BK65" s="182"/>
    </row>
    <row r="66" spans="2:63" ht="14.1" customHeight="1">
      <c r="AD66" s="15"/>
      <c r="AP66" s="1767">
        <v>24</v>
      </c>
      <c r="AQ66" s="1768"/>
      <c r="AR66" s="1768"/>
      <c r="AS66" s="1769"/>
      <c r="AT66" s="1840"/>
      <c r="AU66" s="1841"/>
      <c r="AV66" s="1841"/>
      <c r="AW66" s="391" t="s">
        <v>488</v>
      </c>
      <c r="AX66" s="806"/>
      <c r="AY66" s="182"/>
      <c r="AZ66" s="808"/>
      <c r="BA66" s="809"/>
      <c r="BB66" s="1767">
        <v>24</v>
      </c>
      <c r="BC66" s="1768"/>
      <c r="BD66" s="1768"/>
      <c r="BE66" s="1769"/>
      <c r="BF66" s="1840"/>
      <c r="BG66" s="1841"/>
      <c r="BH66" s="1841"/>
      <c r="BI66" s="391" t="s">
        <v>488</v>
      </c>
      <c r="BJ66" s="806"/>
      <c r="BK66" s="182"/>
    </row>
    <row r="67" spans="2:63" ht="14.1" customHeight="1">
      <c r="AD67" s="15"/>
      <c r="AP67" s="1767">
        <v>25</v>
      </c>
      <c r="AQ67" s="1768"/>
      <c r="AR67" s="1768"/>
      <c r="AS67" s="1769"/>
      <c r="AT67" s="1840"/>
      <c r="AU67" s="1841"/>
      <c r="AV67" s="1841"/>
      <c r="AW67" s="391" t="s">
        <v>488</v>
      </c>
      <c r="AX67" s="748"/>
      <c r="AY67" s="805"/>
      <c r="AZ67" s="808"/>
      <c r="BA67" s="809"/>
      <c r="BB67" s="1767">
        <v>25</v>
      </c>
      <c r="BC67" s="1768"/>
      <c r="BD67" s="1768"/>
      <c r="BE67" s="1769"/>
      <c r="BF67" s="1840"/>
      <c r="BG67" s="1841"/>
      <c r="BH67" s="1841"/>
      <c r="BI67" s="391" t="s">
        <v>488</v>
      </c>
      <c r="BJ67" s="748"/>
      <c r="BK67" s="805"/>
    </row>
    <row r="68" spans="2:63" ht="14.1" customHeight="1">
      <c r="AP68" s="1767">
        <v>26</v>
      </c>
      <c r="AQ68" s="1768"/>
      <c r="AR68" s="1768"/>
      <c r="AS68" s="1769"/>
      <c r="AT68" s="1840"/>
      <c r="AU68" s="1841"/>
      <c r="AV68" s="1841"/>
      <c r="AW68" s="391" t="s">
        <v>488</v>
      </c>
      <c r="AX68" s="806"/>
      <c r="AY68" s="182"/>
      <c r="AZ68" s="808"/>
      <c r="BA68" s="809"/>
      <c r="BB68" s="1767">
        <v>26</v>
      </c>
      <c r="BC68" s="1768"/>
      <c r="BD68" s="1768"/>
      <c r="BE68" s="1769"/>
      <c r="BF68" s="1840"/>
      <c r="BG68" s="1841"/>
      <c r="BH68" s="1841"/>
      <c r="BI68" s="391" t="s">
        <v>488</v>
      </c>
      <c r="BJ68" s="806"/>
      <c r="BK68" s="182"/>
    </row>
    <row r="69" spans="2:63" ht="14.1" customHeight="1">
      <c r="AP69" s="1767">
        <v>27</v>
      </c>
      <c r="AQ69" s="1768"/>
      <c r="AR69" s="1768"/>
      <c r="AS69" s="1769"/>
      <c r="AT69" s="1840"/>
      <c r="AU69" s="1841"/>
      <c r="AV69" s="1841"/>
      <c r="AW69" s="391" t="s">
        <v>488</v>
      </c>
      <c r="AX69" s="806"/>
      <c r="AY69" s="182"/>
      <c r="AZ69" s="808"/>
      <c r="BA69" s="809"/>
      <c r="BB69" s="1767">
        <v>27</v>
      </c>
      <c r="BC69" s="1768"/>
      <c r="BD69" s="1768"/>
      <c r="BE69" s="1769"/>
      <c r="BF69" s="1840"/>
      <c r="BG69" s="1841"/>
      <c r="BH69" s="1841"/>
      <c r="BI69" s="391" t="s">
        <v>488</v>
      </c>
      <c r="BJ69" s="806"/>
      <c r="BK69" s="182"/>
    </row>
    <row r="70" spans="2:63" ht="14.1" customHeight="1">
      <c r="AP70" s="1767">
        <v>28</v>
      </c>
      <c r="AQ70" s="1768"/>
      <c r="AR70" s="1768"/>
      <c r="AS70" s="1769"/>
      <c r="AT70" s="1840"/>
      <c r="AU70" s="1841"/>
      <c r="AV70" s="1841"/>
      <c r="AW70" s="391" t="s">
        <v>488</v>
      </c>
      <c r="AX70" s="806"/>
      <c r="AY70" s="182"/>
      <c r="AZ70" s="808"/>
      <c r="BA70" s="809"/>
      <c r="BB70" s="1767">
        <v>28</v>
      </c>
      <c r="BC70" s="1768"/>
      <c r="BD70" s="1768"/>
      <c r="BE70" s="1769"/>
      <c r="BF70" s="1840"/>
      <c r="BG70" s="1841"/>
      <c r="BH70" s="1841"/>
      <c r="BI70" s="391" t="s">
        <v>488</v>
      </c>
      <c r="BJ70" s="806"/>
      <c r="BK70" s="182"/>
    </row>
    <row r="71" spans="2:63" ht="14.1" customHeight="1">
      <c r="AP71" s="1767">
        <v>29</v>
      </c>
      <c r="AQ71" s="1768"/>
      <c r="AR71" s="1768"/>
      <c r="AS71" s="1769"/>
      <c r="AT71" s="1840"/>
      <c r="AU71" s="1841"/>
      <c r="AV71" s="1841"/>
      <c r="AW71" s="391" t="s">
        <v>488</v>
      </c>
      <c r="AX71" s="806"/>
      <c r="AY71" s="182"/>
      <c r="AZ71" s="808"/>
      <c r="BA71" s="809"/>
      <c r="BB71" s="1767">
        <v>29</v>
      </c>
      <c r="BC71" s="1768"/>
      <c r="BD71" s="1768"/>
      <c r="BE71" s="1769"/>
      <c r="BF71" s="1840"/>
      <c r="BG71" s="1841"/>
      <c r="BH71" s="1841"/>
      <c r="BI71" s="391" t="s">
        <v>488</v>
      </c>
      <c r="BJ71" s="806"/>
      <c r="BK71" s="182"/>
    </row>
    <row r="72" spans="2:63" ht="14.1" customHeight="1">
      <c r="AP72" s="1767">
        <v>30</v>
      </c>
      <c r="AQ72" s="1768"/>
      <c r="AR72" s="1768"/>
      <c r="AS72" s="1769"/>
      <c r="AT72" s="1840"/>
      <c r="AU72" s="1841"/>
      <c r="AV72" s="1841"/>
      <c r="AW72" s="391" t="s">
        <v>488</v>
      </c>
      <c r="AX72" s="748"/>
      <c r="AY72" s="805"/>
      <c r="AZ72" s="808"/>
      <c r="BA72" s="809"/>
      <c r="BB72" s="1767">
        <v>30</v>
      </c>
      <c r="BC72" s="1768"/>
      <c r="BD72" s="1768"/>
      <c r="BE72" s="1769"/>
      <c r="BF72" s="1840"/>
      <c r="BG72" s="1841"/>
      <c r="BH72" s="1841"/>
      <c r="BI72" s="391" t="s">
        <v>488</v>
      </c>
      <c r="BJ72" s="748"/>
      <c r="BK72" s="805"/>
    </row>
    <row r="73" spans="2:63" ht="14.1" customHeight="1">
      <c r="AP73" s="1767">
        <v>31</v>
      </c>
      <c r="AQ73" s="1768"/>
      <c r="AR73" s="1768"/>
      <c r="AS73" s="1769"/>
      <c r="AT73" s="1840"/>
      <c r="AU73" s="1841"/>
      <c r="AV73" s="1841"/>
      <c r="AW73" s="391" t="s">
        <v>488</v>
      </c>
      <c r="AX73" s="806"/>
      <c r="AY73" s="182"/>
      <c r="AZ73" s="808"/>
      <c r="BA73" s="809"/>
      <c r="BB73" s="1767">
        <v>31</v>
      </c>
      <c r="BC73" s="1768"/>
      <c r="BD73" s="1768"/>
      <c r="BE73" s="1769"/>
      <c r="BF73" s="1840"/>
      <c r="BG73" s="1841"/>
      <c r="BH73" s="1841"/>
      <c r="BI73" s="391" t="s">
        <v>488</v>
      </c>
      <c r="BJ73" s="806"/>
      <c r="BK73" s="182"/>
    </row>
    <row r="74" spans="2:63" ht="14.1" customHeight="1">
      <c r="AP74" s="1767">
        <v>32</v>
      </c>
      <c r="AQ74" s="1768"/>
      <c r="AR74" s="1768"/>
      <c r="AS74" s="1769"/>
      <c r="AT74" s="1840"/>
      <c r="AU74" s="1841"/>
      <c r="AV74" s="1841"/>
      <c r="AW74" s="391" t="s">
        <v>488</v>
      </c>
      <c r="AX74" s="806"/>
      <c r="AY74" s="182"/>
      <c r="AZ74" s="808"/>
      <c r="BA74" s="809"/>
      <c r="BB74" s="1767">
        <v>32</v>
      </c>
      <c r="BC74" s="1768"/>
      <c r="BD74" s="1768"/>
      <c r="BE74" s="1769"/>
      <c r="BF74" s="1840"/>
      <c r="BG74" s="1841"/>
      <c r="BH74" s="1841"/>
      <c r="BI74" s="391" t="s">
        <v>488</v>
      </c>
      <c r="BJ74" s="806"/>
      <c r="BK74" s="182"/>
    </row>
    <row r="75" spans="2:63" ht="14.1" customHeight="1">
      <c r="AP75" s="1767">
        <v>33</v>
      </c>
      <c r="AQ75" s="1768"/>
      <c r="AR75" s="1768"/>
      <c r="AS75" s="1769"/>
      <c r="AT75" s="1840"/>
      <c r="AU75" s="1841"/>
      <c r="AV75" s="1841"/>
      <c r="AW75" s="391" t="s">
        <v>488</v>
      </c>
      <c r="AX75" s="806"/>
      <c r="AY75" s="182"/>
      <c r="AZ75" s="808"/>
      <c r="BA75" s="809"/>
      <c r="BB75" s="1767">
        <v>33</v>
      </c>
      <c r="BC75" s="1768"/>
      <c r="BD75" s="1768"/>
      <c r="BE75" s="1769"/>
      <c r="BF75" s="1840"/>
      <c r="BG75" s="1841"/>
      <c r="BH75" s="1841"/>
      <c r="BI75" s="391" t="s">
        <v>488</v>
      </c>
      <c r="BJ75" s="806"/>
      <c r="BK75" s="182"/>
    </row>
    <row r="76" spans="2:63" ht="14.1" customHeight="1">
      <c r="AP76" s="1767">
        <v>34</v>
      </c>
      <c r="AQ76" s="1768"/>
      <c r="AR76" s="1768"/>
      <c r="AS76" s="1769"/>
      <c r="AT76" s="1840"/>
      <c r="AU76" s="1841"/>
      <c r="AV76" s="1841"/>
      <c r="AW76" s="391" t="s">
        <v>488</v>
      </c>
      <c r="AX76" s="806"/>
      <c r="AY76" s="182"/>
      <c r="AZ76" s="808"/>
      <c r="BA76" s="809"/>
      <c r="BB76" s="1767">
        <v>34</v>
      </c>
      <c r="BC76" s="1768"/>
      <c r="BD76" s="1768"/>
      <c r="BE76" s="1769"/>
      <c r="BF76" s="1840"/>
      <c r="BG76" s="1841"/>
      <c r="BH76" s="1841"/>
      <c r="BI76" s="391" t="s">
        <v>488</v>
      </c>
      <c r="BJ76" s="806"/>
      <c r="BK76" s="182"/>
    </row>
    <row r="77" spans="2:63" ht="14.1" customHeight="1">
      <c r="AP77" s="1767">
        <v>35</v>
      </c>
      <c r="AQ77" s="1768"/>
      <c r="AR77" s="1768"/>
      <c r="AS77" s="1769"/>
      <c r="AT77" s="1840"/>
      <c r="AU77" s="1841"/>
      <c r="AV77" s="1841"/>
      <c r="AW77" s="391" t="s">
        <v>488</v>
      </c>
      <c r="AX77" s="748"/>
      <c r="AY77" s="805"/>
      <c r="AZ77" s="808"/>
      <c r="BA77" s="809"/>
      <c r="BB77" s="1767">
        <v>35</v>
      </c>
      <c r="BC77" s="1768"/>
      <c r="BD77" s="1768"/>
      <c r="BE77" s="1769"/>
      <c r="BF77" s="1840"/>
      <c r="BG77" s="1841"/>
      <c r="BH77" s="1841"/>
      <c r="BI77" s="391" t="s">
        <v>488</v>
      </c>
      <c r="BJ77" s="748"/>
      <c r="BK77" s="805"/>
    </row>
    <row r="78" spans="2:63" ht="14.1" customHeight="1">
      <c r="AP78" s="1767">
        <v>36</v>
      </c>
      <c r="AQ78" s="1768"/>
      <c r="AR78" s="1768"/>
      <c r="AS78" s="1769"/>
      <c r="AT78" s="1840"/>
      <c r="AU78" s="1841"/>
      <c r="AV78" s="1841"/>
      <c r="AW78" s="391" t="s">
        <v>488</v>
      </c>
      <c r="AX78" s="806"/>
      <c r="AY78" s="182"/>
      <c r="AZ78" s="808"/>
      <c r="BA78" s="809"/>
      <c r="BB78" s="1767">
        <v>36</v>
      </c>
      <c r="BC78" s="1768"/>
      <c r="BD78" s="1768"/>
      <c r="BE78" s="1769"/>
      <c r="BF78" s="1840"/>
      <c r="BG78" s="1841"/>
      <c r="BH78" s="1841"/>
      <c r="BI78" s="391" t="s">
        <v>488</v>
      </c>
      <c r="BJ78" s="806"/>
      <c r="BK78" s="182"/>
    </row>
    <row r="79" spans="2:63" ht="14.1" customHeight="1">
      <c r="AP79" s="1767">
        <v>37</v>
      </c>
      <c r="AQ79" s="1768"/>
      <c r="AR79" s="1768"/>
      <c r="AS79" s="1769"/>
      <c r="AT79" s="1840"/>
      <c r="AU79" s="1841"/>
      <c r="AV79" s="1841"/>
      <c r="AW79" s="391" t="s">
        <v>488</v>
      </c>
      <c r="AX79" s="806"/>
      <c r="AY79" s="182"/>
      <c r="AZ79" s="808"/>
      <c r="BA79" s="809"/>
      <c r="BB79" s="1767">
        <v>37</v>
      </c>
      <c r="BC79" s="1768"/>
      <c r="BD79" s="1768"/>
      <c r="BE79" s="1769"/>
      <c r="BF79" s="1840"/>
      <c r="BG79" s="1841"/>
      <c r="BH79" s="1841"/>
      <c r="BI79" s="391" t="s">
        <v>488</v>
      </c>
      <c r="BJ79" s="806"/>
      <c r="BK79" s="182"/>
    </row>
    <row r="80" spans="2:63" ht="14.1" customHeight="1">
      <c r="AP80" s="1767">
        <v>38</v>
      </c>
      <c r="AQ80" s="1768"/>
      <c r="AR80" s="1768"/>
      <c r="AS80" s="1769"/>
      <c r="AT80" s="1840"/>
      <c r="AU80" s="1841"/>
      <c r="AV80" s="1841"/>
      <c r="AW80" s="391" t="s">
        <v>488</v>
      </c>
      <c r="AX80" s="806"/>
      <c r="AY80" s="182"/>
      <c r="AZ80" s="808"/>
      <c r="BA80" s="809"/>
      <c r="BB80" s="1767">
        <v>38</v>
      </c>
      <c r="BC80" s="1768"/>
      <c r="BD80" s="1768"/>
      <c r="BE80" s="1769"/>
      <c r="BF80" s="1840"/>
      <c r="BG80" s="1841"/>
      <c r="BH80" s="1841"/>
      <c r="BI80" s="391" t="s">
        <v>488</v>
      </c>
      <c r="BJ80" s="806"/>
      <c r="BK80" s="182"/>
    </row>
    <row r="81" spans="42:63" ht="14.1" customHeight="1">
      <c r="AP81" s="1767">
        <v>39</v>
      </c>
      <c r="AQ81" s="1768"/>
      <c r="AR81" s="1768"/>
      <c r="AS81" s="1769"/>
      <c r="AT81" s="1840"/>
      <c r="AU81" s="1841"/>
      <c r="AV81" s="1841"/>
      <c r="AW81" s="391" t="s">
        <v>488</v>
      </c>
      <c r="AX81" s="806"/>
      <c r="AY81" s="182"/>
      <c r="AZ81" s="808"/>
      <c r="BA81" s="809"/>
      <c r="BB81" s="1767">
        <v>39</v>
      </c>
      <c r="BC81" s="1768"/>
      <c r="BD81" s="1768"/>
      <c r="BE81" s="1769"/>
      <c r="BF81" s="1840"/>
      <c r="BG81" s="1841"/>
      <c r="BH81" s="1841"/>
      <c r="BI81" s="391" t="s">
        <v>488</v>
      </c>
      <c r="BJ81" s="806"/>
      <c r="BK81" s="182"/>
    </row>
    <row r="82" spans="42:63" ht="14.1" customHeight="1">
      <c r="AP82" s="1767">
        <v>40</v>
      </c>
      <c r="AQ82" s="1768"/>
      <c r="AR82" s="1768"/>
      <c r="AS82" s="1769"/>
      <c r="AT82" s="1840"/>
      <c r="AU82" s="1841"/>
      <c r="AV82" s="1841"/>
      <c r="AW82" s="391" t="s">
        <v>488</v>
      </c>
      <c r="AX82" s="748"/>
      <c r="AY82" s="805"/>
      <c r="AZ82" s="808"/>
      <c r="BA82" s="809"/>
      <c r="BB82" s="1767">
        <v>40</v>
      </c>
      <c r="BC82" s="1768"/>
      <c r="BD82" s="1768"/>
      <c r="BE82" s="1769"/>
      <c r="BF82" s="1840"/>
      <c r="BG82" s="1841"/>
      <c r="BH82" s="1841"/>
      <c r="BI82" s="391" t="s">
        <v>488</v>
      </c>
      <c r="BJ82" s="748"/>
      <c r="BK82" s="805"/>
    </row>
    <row r="83" spans="42:63" ht="14.1" customHeight="1">
      <c r="AP83" s="1767">
        <v>41</v>
      </c>
      <c r="AQ83" s="1768"/>
      <c r="AR83" s="1768"/>
      <c r="AS83" s="1769"/>
      <c r="AT83" s="1840"/>
      <c r="AU83" s="1841"/>
      <c r="AV83" s="1841"/>
      <c r="AW83" s="391" t="s">
        <v>488</v>
      </c>
      <c r="AX83" s="806"/>
      <c r="AY83" s="182"/>
      <c r="AZ83" s="808"/>
      <c r="BA83" s="809"/>
      <c r="BB83" s="1767">
        <v>41</v>
      </c>
      <c r="BC83" s="1768"/>
      <c r="BD83" s="1768"/>
      <c r="BE83" s="1769"/>
      <c r="BF83" s="1840"/>
      <c r="BG83" s="1841"/>
      <c r="BH83" s="1841"/>
      <c r="BI83" s="391" t="s">
        <v>488</v>
      </c>
      <c r="BJ83" s="806"/>
      <c r="BK83" s="182"/>
    </row>
    <row r="84" spans="42:63" ht="14.1" customHeight="1">
      <c r="AP84" s="1767">
        <v>42</v>
      </c>
      <c r="AQ84" s="1768"/>
      <c r="AR84" s="1768"/>
      <c r="AS84" s="1769"/>
      <c r="AT84" s="1840"/>
      <c r="AU84" s="1841"/>
      <c r="AV84" s="1841"/>
      <c r="AW84" s="391" t="s">
        <v>488</v>
      </c>
      <c r="AX84" s="806"/>
      <c r="AY84" s="182"/>
      <c r="AZ84" s="808"/>
      <c r="BA84" s="809"/>
      <c r="BB84" s="1767">
        <v>42</v>
      </c>
      <c r="BC84" s="1768"/>
      <c r="BD84" s="1768"/>
      <c r="BE84" s="1769"/>
      <c r="BF84" s="1840"/>
      <c r="BG84" s="1841"/>
      <c r="BH84" s="1841"/>
      <c r="BI84" s="391" t="s">
        <v>488</v>
      </c>
      <c r="BJ84" s="806"/>
      <c r="BK84" s="182"/>
    </row>
    <row r="85" spans="42:63" ht="14.1" customHeight="1">
      <c r="AP85" s="1767">
        <v>43</v>
      </c>
      <c r="AQ85" s="1768"/>
      <c r="AR85" s="1768"/>
      <c r="AS85" s="1769"/>
      <c r="AT85" s="1840"/>
      <c r="AU85" s="1841"/>
      <c r="AV85" s="1841"/>
      <c r="AW85" s="391" t="s">
        <v>488</v>
      </c>
      <c r="AX85" s="806"/>
      <c r="AY85" s="182"/>
      <c r="AZ85" s="808"/>
      <c r="BA85" s="809"/>
      <c r="BB85" s="1767">
        <v>43</v>
      </c>
      <c r="BC85" s="1768"/>
      <c r="BD85" s="1768"/>
      <c r="BE85" s="1769"/>
      <c r="BF85" s="1840"/>
      <c r="BG85" s="1841"/>
      <c r="BH85" s="1841"/>
      <c r="BI85" s="391" t="s">
        <v>488</v>
      </c>
      <c r="BJ85" s="806"/>
      <c r="BK85" s="182"/>
    </row>
    <row r="86" spans="42:63" ht="14.1" customHeight="1">
      <c r="AP86" s="1767">
        <v>44</v>
      </c>
      <c r="AQ86" s="1768"/>
      <c r="AR86" s="1768"/>
      <c r="AS86" s="1769"/>
      <c r="AT86" s="1840"/>
      <c r="AU86" s="1841"/>
      <c r="AV86" s="1841"/>
      <c r="AW86" s="391" t="s">
        <v>488</v>
      </c>
      <c r="AX86" s="806"/>
      <c r="AY86" s="182"/>
      <c r="AZ86" s="808"/>
      <c r="BA86" s="809"/>
      <c r="BB86" s="1767">
        <v>44</v>
      </c>
      <c r="BC86" s="1768"/>
      <c r="BD86" s="1768"/>
      <c r="BE86" s="1769"/>
      <c r="BF86" s="1840"/>
      <c r="BG86" s="1841"/>
      <c r="BH86" s="1841"/>
      <c r="BI86" s="391" t="s">
        <v>488</v>
      </c>
      <c r="BJ86" s="806"/>
      <c r="BK86" s="182"/>
    </row>
    <row r="87" spans="42:63" ht="14.1" customHeight="1">
      <c r="AP87" s="1767">
        <v>45</v>
      </c>
      <c r="AQ87" s="1768"/>
      <c r="AR87" s="1768"/>
      <c r="AS87" s="1769"/>
      <c r="AT87" s="1840"/>
      <c r="AU87" s="1841"/>
      <c r="AV87" s="1841"/>
      <c r="AW87" s="391" t="s">
        <v>488</v>
      </c>
      <c r="AX87" s="748"/>
      <c r="AY87" s="805"/>
      <c r="AZ87" s="808"/>
      <c r="BA87" s="809"/>
      <c r="BB87" s="1767">
        <v>45</v>
      </c>
      <c r="BC87" s="1768"/>
      <c r="BD87" s="1768"/>
      <c r="BE87" s="1769"/>
      <c r="BF87" s="1840"/>
      <c r="BG87" s="1841"/>
      <c r="BH87" s="1841"/>
      <c r="BI87" s="391" t="s">
        <v>488</v>
      </c>
      <c r="BJ87" s="748"/>
      <c r="BK87" s="805"/>
    </row>
    <row r="88" spans="42:63" ht="14.1" customHeight="1">
      <c r="AP88" s="1767">
        <v>46</v>
      </c>
      <c r="AQ88" s="1768"/>
      <c r="AR88" s="1768"/>
      <c r="AS88" s="1769"/>
      <c r="AT88" s="1840"/>
      <c r="AU88" s="1841"/>
      <c r="AV88" s="1841"/>
      <c r="AW88" s="391" t="s">
        <v>488</v>
      </c>
      <c r="AX88" s="806"/>
      <c r="AY88" s="182"/>
      <c r="AZ88" s="808"/>
      <c r="BA88" s="809"/>
      <c r="BB88" s="1767">
        <v>46</v>
      </c>
      <c r="BC88" s="1768"/>
      <c r="BD88" s="1768"/>
      <c r="BE88" s="1769"/>
      <c r="BF88" s="1840"/>
      <c r="BG88" s="1841"/>
      <c r="BH88" s="1841"/>
      <c r="BI88" s="391" t="s">
        <v>488</v>
      </c>
      <c r="BJ88" s="806"/>
      <c r="BK88" s="182"/>
    </row>
    <row r="89" spans="42:63" ht="14.1" customHeight="1">
      <c r="AP89" s="1767">
        <v>47</v>
      </c>
      <c r="AQ89" s="1768"/>
      <c r="AR89" s="1768"/>
      <c r="AS89" s="1769"/>
      <c r="AT89" s="1840"/>
      <c r="AU89" s="1841"/>
      <c r="AV89" s="1841"/>
      <c r="AW89" s="391" t="s">
        <v>488</v>
      </c>
      <c r="AX89" s="806"/>
      <c r="AY89" s="182"/>
      <c r="AZ89" s="808"/>
      <c r="BA89" s="809"/>
      <c r="BB89" s="1767">
        <v>47</v>
      </c>
      <c r="BC89" s="1768"/>
      <c r="BD89" s="1768"/>
      <c r="BE89" s="1769"/>
      <c r="BF89" s="1840"/>
      <c r="BG89" s="1841"/>
      <c r="BH89" s="1841"/>
      <c r="BI89" s="391" t="s">
        <v>488</v>
      </c>
      <c r="BJ89" s="806"/>
      <c r="BK89" s="182"/>
    </row>
    <row r="90" spans="42:63" ht="14.1" customHeight="1">
      <c r="AP90" s="1767">
        <v>48</v>
      </c>
      <c r="AQ90" s="1768"/>
      <c r="AR90" s="1768"/>
      <c r="AS90" s="1769"/>
      <c r="AT90" s="1840"/>
      <c r="AU90" s="1841"/>
      <c r="AV90" s="1841"/>
      <c r="AW90" s="391" t="s">
        <v>488</v>
      </c>
      <c r="AX90" s="806"/>
      <c r="AY90" s="182"/>
      <c r="AZ90" s="808"/>
      <c r="BA90" s="809"/>
      <c r="BB90" s="1767">
        <v>48</v>
      </c>
      <c r="BC90" s="1768"/>
      <c r="BD90" s="1768"/>
      <c r="BE90" s="1769"/>
      <c r="BF90" s="1840"/>
      <c r="BG90" s="1841"/>
      <c r="BH90" s="1841"/>
      <c r="BI90" s="391" t="s">
        <v>488</v>
      </c>
      <c r="BJ90" s="806"/>
      <c r="BK90" s="182"/>
    </row>
    <row r="91" spans="42:63" ht="14.1" customHeight="1">
      <c r="AP91" s="1767">
        <v>49</v>
      </c>
      <c r="AQ91" s="1768"/>
      <c r="AR91" s="1768"/>
      <c r="AS91" s="1769"/>
      <c r="AT91" s="1840"/>
      <c r="AU91" s="1841"/>
      <c r="AV91" s="1841"/>
      <c r="AW91" s="391" t="s">
        <v>488</v>
      </c>
      <c r="AX91" s="806"/>
      <c r="AY91" s="182"/>
      <c r="AZ91" s="808"/>
      <c r="BA91" s="809"/>
      <c r="BB91" s="1767">
        <v>49</v>
      </c>
      <c r="BC91" s="1768"/>
      <c r="BD91" s="1768"/>
      <c r="BE91" s="1769"/>
      <c r="BF91" s="1840"/>
      <c r="BG91" s="1841"/>
      <c r="BH91" s="1841"/>
      <c r="BI91" s="391" t="s">
        <v>488</v>
      </c>
      <c r="BJ91" s="806"/>
      <c r="BK91" s="182"/>
    </row>
    <row r="92" spans="42:63" ht="14.1" customHeight="1">
      <c r="AP92" s="1767">
        <v>50</v>
      </c>
      <c r="AQ92" s="1768"/>
      <c r="AR92" s="1768"/>
      <c r="AS92" s="1769"/>
      <c r="AT92" s="1840"/>
      <c r="AU92" s="1841"/>
      <c r="AV92" s="1841"/>
      <c r="AW92" s="391" t="s">
        <v>488</v>
      </c>
      <c r="AX92" s="748"/>
      <c r="AY92" s="805"/>
      <c r="AZ92" s="808"/>
      <c r="BA92" s="809"/>
      <c r="BB92" s="1767">
        <v>50</v>
      </c>
      <c r="BC92" s="1768"/>
      <c r="BD92" s="1768"/>
      <c r="BE92" s="1769"/>
      <c r="BF92" s="1840"/>
      <c r="BG92" s="1841"/>
      <c r="BH92" s="1841"/>
      <c r="BI92" s="391" t="s">
        <v>488</v>
      </c>
      <c r="BJ92" s="748"/>
      <c r="BK92" s="805"/>
    </row>
    <row r="93" spans="42:63" ht="14.1" customHeight="1">
      <c r="AP93" s="1767">
        <v>51</v>
      </c>
      <c r="AQ93" s="1768"/>
      <c r="AR93" s="1768"/>
      <c r="AS93" s="1769"/>
      <c r="AT93" s="1840"/>
      <c r="AU93" s="1841"/>
      <c r="AV93" s="1841"/>
      <c r="AW93" s="391" t="s">
        <v>488</v>
      </c>
      <c r="AX93" s="806"/>
      <c r="AY93" s="182"/>
      <c r="AZ93" s="808"/>
      <c r="BA93" s="809"/>
      <c r="BB93" s="1767">
        <v>51</v>
      </c>
      <c r="BC93" s="1768"/>
      <c r="BD93" s="1768"/>
      <c r="BE93" s="1769"/>
      <c r="BF93" s="1840"/>
      <c r="BG93" s="1841"/>
      <c r="BH93" s="1841"/>
      <c r="BI93" s="391" t="s">
        <v>488</v>
      </c>
      <c r="BJ93" s="806"/>
      <c r="BK93" s="182"/>
    </row>
    <row r="94" spans="42:63" ht="14.1" customHeight="1">
      <c r="AP94" s="1767">
        <v>52</v>
      </c>
      <c r="AQ94" s="1768"/>
      <c r="AR94" s="1768"/>
      <c r="AS94" s="1769"/>
      <c r="AT94" s="1840"/>
      <c r="AU94" s="1841"/>
      <c r="AV94" s="1841"/>
      <c r="AW94" s="391" t="s">
        <v>488</v>
      </c>
      <c r="AX94" s="806"/>
      <c r="AY94" s="182"/>
      <c r="AZ94" s="808"/>
      <c r="BA94" s="809"/>
      <c r="BB94" s="1767">
        <v>52</v>
      </c>
      <c r="BC94" s="1768"/>
      <c r="BD94" s="1768"/>
      <c r="BE94" s="1769"/>
      <c r="BF94" s="1840"/>
      <c r="BG94" s="1841"/>
      <c r="BH94" s="1841"/>
      <c r="BI94" s="391" t="s">
        <v>488</v>
      </c>
      <c r="BJ94" s="806"/>
      <c r="BK94" s="182"/>
    </row>
    <row r="95" spans="42:63" ht="14.1" customHeight="1">
      <c r="AP95" s="1767">
        <v>53</v>
      </c>
      <c r="AQ95" s="1768"/>
      <c r="AR95" s="1768"/>
      <c r="AS95" s="1769"/>
      <c r="AT95" s="1840"/>
      <c r="AU95" s="1841"/>
      <c r="AV95" s="1841"/>
      <c r="AW95" s="391" t="s">
        <v>488</v>
      </c>
      <c r="AX95" s="806"/>
      <c r="AY95" s="182"/>
      <c r="AZ95" s="808"/>
      <c r="BA95" s="809"/>
      <c r="BB95" s="1767">
        <v>53</v>
      </c>
      <c r="BC95" s="1768"/>
      <c r="BD95" s="1768"/>
      <c r="BE95" s="1769"/>
      <c r="BF95" s="1840"/>
      <c r="BG95" s="1841"/>
      <c r="BH95" s="1841"/>
      <c r="BI95" s="391" t="s">
        <v>488</v>
      </c>
      <c r="BJ95" s="806"/>
      <c r="BK95" s="182"/>
    </row>
    <row r="96" spans="42:63" ht="14.1" customHeight="1">
      <c r="AP96" s="1767">
        <v>54</v>
      </c>
      <c r="AQ96" s="1768"/>
      <c r="AR96" s="1768"/>
      <c r="AS96" s="1769"/>
      <c r="AT96" s="1840"/>
      <c r="AU96" s="1841"/>
      <c r="AV96" s="1841"/>
      <c r="AW96" s="391" t="s">
        <v>488</v>
      </c>
      <c r="AX96" s="806"/>
      <c r="AY96" s="182"/>
      <c r="AZ96" s="808"/>
      <c r="BA96" s="809"/>
      <c r="BB96" s="1767">
        <v>54</v>
      </c>
      <c r="BC96" s="1768"/>
      <c r="BD96" s="1768"/>
      <c r="BE96" s="1769"/>
      <c r="BF96" s="1840"/>
      <c r="BG96" s="1841"/>
      <c r="BH96" s="1841"/>
      <c r="BI96" s="391" t="s">
        <v>488</v>
      </c>
      <c r="BJ96" s="806"/>
      <c r="BK96" s="182"/>
    </row>
    <row r="97" spans="42:63" ht="14.1" customHeight="1">
      <c r="AP97" s="1767">
        <v>55</v>
      </c>
      <c r="AQ97" s="1768"/>
      <c r="AR97" s="1768"/>
      <c r="AS97" s="1769"/>
      <c r="AT97" s="1840"/>
      <c r="AU97" s="1841"/>
      <c r="AV97" s="1841"/>
      <c r="AW97" s="391" t="s">
        <v>488</v>
      </c>
      <c r="AX97" s="748"/>
      <c r="AY97" s="805"/>
      <c r="AZ97" s="808"/>
      <c r="BA97" s="809"/>
      <c r="BB97" s="1767">
        <v>55</v>
      </c>
      <c r="BC97" s="1768"/>
      <c r="BD97" s="1768"/>
      <c r="BE97" s="1769"/>
      <c r="BF97" s="1840"/>
      <c r="BG97" s="1841"/>
      <c r="BH97" s="1841"/>
      <c r="BI97" s="391" t="s">
        <v>488</v>
      </c>
      <c r="BJ97" s="748"/>
      <c r="BK97" s="805"/>
    </row>
    <row r="98" spans="42:63" ht="14.1" customHeight="1">
      <c r="AP98" s="1767">
        <v>56</v>
      </c>
      <c r="AQ98" s="1768"/>
      <c r="AR98" s="1768"/>
      <c r="AS98" s="1769"/>
      <c r="AT98" s="1840"/>
      <c r="AU98" s="1841"/>
      <c r="AV98" s="1841"/>
      <c r="AW98" s="391" t="s">
        <v>488</v>
      </c>
      <c r="AX98" s="806"/>
      <c r="AY98" s="182"/>
      <c r="AZ98" s="808"/>
      <c r="BA98" s="809"/>
      <c r="BB98" s="1767">
        <v>56</v>
      </c>
      <c r="BC98" s="1768"/>
      <c r="BD98" s="1768"/>
      <c r="BE98" s="1769"/>
      <c r="BF98" s="1840"/>
      <c r="BG98" s="1841"/>
      <c r="BH98" s="1841"/>
      <c r="BI98" s="391" t="s">
        <v>488</v>
      </c>
      <c r="BJ98" s="806"/>
      <c r="BK98" s="182"/>
    </row>
    <row r="99" spans="42:63" ht="14.1" customHeight="1">
      <c r="AP99" s="1767">
        <v>57</v>
      </c>
      <c r="AQ99" s="1768"/>
      <c r="AR99" s="1768"/>
      <c r="AS99" s="1769"/>
      <c r="AT99" s="1840"/>
      <c r="AU99" s="1841"/>
      <c r="AV99" s="1841"/>
      <c r="AW99" s="391" t="s">
        <v>488</v>
      </c>
      <c r="AX99" s="806"/>
      <c r="AY99" s="182"/>
      <c r="AZ99" s="808"/>
      <c r="BA99" s="809"/>
      <c r="BB99" s="1767">
        <v>57</v>
      </c>
      <c r="BC99" s="1768"/>
      <c r="BD99" s="1768"/>
      <c r="BE99" s="1769"/>
      <c r="BF99" s="1840"/>
      <c r="BG99" s="1841"/>
      <c r="BH99" s="1841"/>
      <c r="BI99" s="391" t="s">
        <v>488</v>
      </c>
      <c r="BJ99" s="806"/>
      <c r="BK99" s="182"/>
    </row>
    <row r="100" spans="42:63">
      <c r="AP100" s="1767">
        <v>58</v>
      </c>
      <c r="AQ100" s="1768"/>
      <c r="AR100" s="1768"/>
      <c r="AS100" s="1769"/>
      <c r="AT100" s="1840"/>
      <c r="AU100" s="1841"/>
      <c r="AV100" s="1841"/>
      <c r="AW100" s="391" t="s">
        <v>488</v>
      </c>
      <c r="AX100" s="806"/>
      <c r="AY100" s="182"/>
      <c r="AZ100" s="808"/>
      <c r="BA100" s="809"/>
      <c r="BB100" s="1767">
        <v>58</v>
      </c>
      <c r="BC100" s="1768"/>
      <c r="BD100" s="1768"/>
      <c r="BE100" s="1769"/>
      <c r="BF100" s="1840"/>
      <c r="BG100" s="1841"/>
      <c r="BH100" s="1841"/>
      <c r="BI100" s="391" t="s">
        <v>488</v>
      </c>
      <c r="BJ100" s="806"/>
      <c r="BK100" s="182"/>
    </row>
    <row r="101" spans="42:63">
      <c r="AP101" s="1767">
        <v>59</v>
      </c>
      <c r="AQ101" s="1768"/>
      <c r="AR101" s="1768"/>
      <c r="AS101" s="1769"/>
      <c r="AT101" s="1840"/>
      <c r="AU101" s="1841"/>
      <c r="AV101" s="1841"/>
      <c r="AW101" s="391" t="s">
        <v>488</v>
      </c>
      <c r="AX101" s="806"/>
      <c r="AY101" s="182"/>
      <c r="AZ101" s="808"/>
      <c r="BA101" s="809"/>
      <c r="BB101" s="1767">
        <v>59</v>
      </c>
      <c r="BC101" s="1768"/>
      <c r="BD101" s="1768"/>
      <c r="BE101" s="1769"/>
      <c r="BF101" s="1840"/>
      <c r="BG101" s="1841"/>
      <c r="BH101" s="1841"/>
      <c r="BI101" s="391" t="s">
        <v>488</v>
      </c>
      <c r="BJ101" s="806"/>
      <c r="BK101" s="182"/>
    </row>
    <row r="105" spans="42:63">
      <c r="AU105" s="1839"/>
      <c r="AV105" s="1839"/>
      <c r="AW105" s="1839"/>
    </row>
    <row r="108" spans="42:63">
      <c r="AU108" s="390"/>
      <c r="AV108" s="390"/>
    </row>
  </sheetData>
  <mergeCells count="446">
    <mergeCell ref="B1:AN1"/>
    <mergeCell ref="B3:AA3"/>
    <mergeCell ref="AB3:AN3"/>
    <mergeCell ref="AB5:AC5"/>
    <mergeCell ref="AU6:BZ6"/>
    <mergeCell ref="AC7:AH7"/>
    <mergeCell ref="AI7:AJ7"/>
    <mergeCell ref="AK7:AN7"/>
    <mergeCell ref="AP7:AT7"/>
    <mergeCell ref="AU7:BZ7"/>
    <mergeCell ref="D8:F11"/>
    <mergeCell ref="G8:AK8"/>
    <mergeCell ref="AU8:BZ8"/>
    <mergeCell ref="G9:P9"/>
    <mergeCell ref="Q9:AB9"/>
    <mergeCell ref="AC9:AK9"/>
    <mergeCell ref="G10:J10"/>
    <mergeCell ref="K10:P10"/>
    <mergeCell ref="Q10:T11"/>
    <mergeCell ref="U10:AB10"/>
    <mergeCell ref="AC10:AE11"/>
    <mergeCell ref="AF10:AK10"/>
    <mergeCell ref="I11:J11"/>
    <mergeCell ref="K11:M11"/>
    <mergeCell ref="N11:P11"/>
    <mergeCell ref="U11:X11"/>
    <mergeCell ref="Y11:AB11"/>
    <mergeCell ref="AF11:AH11"/>
    <mergeCell ref="AI11:AK11"/>
    <mergeCell ref="U12:X13"/>
    <mergeCell ref="Y12:AB13"/>
    <mergeCell ref="AC12:AE13"/>
    <mergeCell ref="AF12:AH13"/>
    <mergeCell ref="AI12:AK13"/>
    <mergeCell ref="D15:P15"/>
    <mergeCell ref="Q15:AB15"/>
    <mergeCell ref="AC15:AH15"/>
    <mergeCell ref="AI15:AK17"/>
    <mergeCell ref="D16:F17"/>
    <mergeCell ref="D12:F13"/>
    <mergeCell ref="G12:H13"/>
    <mergeCell ref="I12:J13"/>
    <mergeCell ref="K12:M13"/>
    <mergeCell ref="N12:P13"/>
    <mergeCell ref="Q12:T13"/>
    <mergeCell ref="AE16:AH16"/>
    <mergeCell ref="G17:I17"/>
    <mergeCell ref="J17:L17"/>
    <mergeCell ref="M17:N17"/>
    <mergeCell ref="O17:P17"/>
    <mergeCell ref="T17:V17"/>
    <mergeCell ref="W17:Y17"/>
    <mergeCell ref="AE17:AF17"/>
    <mergeCell ref="AG17:AH17"/>
    <mergeCell ref="G16:L16"/>
    <mergeCell ref="M16:P16"/>
    <mergeCell ref="Q16:S17"/>
    <mergeCell ref="T16:Y16"/>
    <mergeCell ref="Z16:AB17"/>
    <mergeCell ref="AC16:AD17"/>
    <mergeCell ref="F31:L31"/>
    <mergeCell ref="N31:O31"/>
    <mergeCell ref="AI18:AK19"/>
    <mergeCell ref="E21:AA21"/>
    <mergeCell ref="E22:AN25"/>
    <mergeCell ref="AO22:BZ22"/>
    <mergeCell ref="AB27:AN27"/>
    <mergeCell ref="AC28:AN32"/>
    <mergeCell ref="F29:L29"/>
    <mergeCell ref="N29:O29"/>
    <mergeCell ref="S29:W29"/>
    <mergeCell ref="F30:L30"/>
    <mergeCell ref="T18:V19"/>
    <mergeCell ref="W18:Y19"/>
    <mergeCell ref="Z18:AB19"/>
    <mergeCell ref="AC18:AD19"/>
    <mergeCell ref="AE18:AF19"/>
    <mergeCell ref="AG18:AH19"/>
    <mergeCell ref="D18:F19"/>
    <mergeCell ref="G18:I19"/>
    <mergeCell ref="J18:L19"/>
    <mergeCell ref="M18:N19"/>
    <mergeCell ref="O18:P19"/>
    <mergeCell ref="Q18:S19"/>
    <mergeCell ref="AP32:AS33"/>
    <mergeCell ref="AT32:AV33"/>
    <mergeCell ref="AW32:AY33"/>
    <mergeCell ref="BB32:BE33"/>
    <mergeCell ref="BF32:BH33"/>
    <mergeCell ref="BI32:BK33"/>
    <mergeCell ref="N30:O30"/>
    <mergeCell ref="W30:Z31"/>
    <mergeCell ref="AP30:AY31"/>
    <mergeCell ref="BB30:BK31"/>
    <mergeCell ref="AT34:AV35"/>
    <mergeCell ref="AW34:AY35"/>
    <mergeCell ref="BB34:BE35"/>
    <mergeCell ref="BF34:BH35"/>
    <mergeCell ref="BI34:BK35"/>
    <mergeCell ref="AC34:AN35"/>
    <mergeCell ref="AP34:AS35"/>
    <mergeCell ref="C36:C53"/>
    <mergeCell ref="D36:D47"/>
    <mergeCell ref="E36:G37"/>
    <mergeCell ref="H36:J37"/>
    <mergeCell ref="K36:L37"/>
    <mergeCell ref="C34:C35"/>
    <mergeCell ref="D34:G35"/>
    <mergeCell ref="H34:V35"/>
    <mergeCell ref="W34:Z35"/>
    <mergeCell ref="E40:G43"/>
    <mergeCell ref="H40:J41"/>
    <mergeCell ref="K40:L41"/>
    <mergeCell ref="M40:N41"/>
    <mergeCell ref="O40:P41"/>
    <mergeCell ref="Q40:S41"/>
    <mergeCell ref="T40:U41"/>
    <mergeCell ref="V40:V41"/>
    <mergeCell ref="D48:G53"/>
    <mergeCell ref="H48:P49"/>
    <mergeCell ref="Q48:S49"/>
    <mergeCell ref="T48:U49"/>
    <mergeCell ref="V48:V49"/>
    <mergeCell ref="V46:V47"/>
    <mergeCell ref="W46:Z47"/>
    <mergeCell ref="AC37:AC38"/>
    <mergeCell ref="E38:G39"/>
    <mergeCell ref="H38:J39"/>
    <mergeCell ref="K38:L39"/>
    <mergeCell ref="M38:N39"/>
    <mergeCell ref="O38:P39"/>
    <mergeCell ref="Q38:S39"/>
    <mergeCell ref="T38:U39"/>
    <mergeCell ref="V38:V39"/>
    <mergeCell ref="M36:N37"/>
    <mergeCell ref="O36:P37"/>
    <mergeCell ref="Q36:S37"/>
    <mergeCell ref="T36:U37"/>
    <mergeCell ref="V36:V37"/>
    <mergeCell ref="W36:Z45"/>
    <mergeCell ref="V42:V43"/>
    <mergeCell ref="H42:J43"/>
    <mergeCell ref="K42:L43"/>
    <mergeCell ref="M42:N43"/>
    <mergeCell ref="O42:P43"/>
    <mergeCell ref="Q42:S43"/>
    <mergeCell ref="T42:U43"/>
    <mergeCell ref="BB40:BE40"/>
    <mergeCell ref="BF40:BK40"/>
    <mergeCell ref="AD41:AN42"/>
    <mergeCell ref="AP41:AS41"/>
    <mergeCell ref="AT41:AV41"/>
    <mergeCell ref="BB41:BE41"/>
    <mergeCell ref="BF41:BH41"/>
    <mergeCell ref="AP38:AY39"/>
    <mergeCell ref="BB38:BK39"/>
    <mergeCell ref="AD37:AN39"/>
    <mergeCell ref="AP36:AS37"/>
    <mergeCell ref="AT36:AV37"/>
    <mergeCell ref="AW36:AY37"/>
    <mergeCell ref="BB36:BE37"/>
    <mergeCell ref="BF36:BH37"/>
    <mergeCell ref="BI36:BK37"/>
    <mergeCell ref="AD40:AN40"/>
    <mergeCell ref="AP40:AS40"/>
    <mergeCell ref="AT40:AY40"/>
    <mergeCell ref="AP42:AS42"/>
    <mergeCell ref="AT42:AV42"/>
    <mergeCell ref="BB42:BE42"/>
    <mergeCell ref="BF42:BH42"/>
    <mergeCell ref="AP45:AS45"/>
    <mergeCell ref="AT45:AV45"/>
    <mergeCell ref="BB45:BE45"/>
    <mergeCell ref="BF45:BH45"/>
    <mergeCell ref="E44:G45"/>
    <mergeCell ref="H44:J45"/>
    <mergeCell ref="K44:L45"/>
    <mergeCell ref="M44:N45"/>
    <mergeCell ref="O44:P45"/>
    <mergeCell ref="Q44:S45"/>
    <mergeCell ref="T44:U45"/>
    <mergeCell ref="V44:V45"/>
    <mergeCell ref="AD43:AN44"/>
    <mergeCell ref="AP43:AS43"/>
    <mergeCell ref="AT43:AV43"/>
    <mergeCell ref="BB43:BE43"/>
    <mergeCell ref="BF43:BH43"/>
    <mergeCell ref="AP44:AS44"/>
    <mergeCell ref="AT44:AV44"/>
    <mergeCell ref="BB44:BE44"/>
    <mergeCell ref="BF44:BH44"/>
    <mergeCell ref="AC46:AN50"/>
    <mergeCell ref="AP46:AS46"/>
    <mergeCell ref="AP48:AS48"/>
    <mergeCell ref="E46:G47"/>
    <mergeCell ref="H46:J47"/>
    <mergeCell ref="K46:L47"/>
    <mergeCell ref="M46:N47"/>
    <mergeCell ref="Q46:S47"/>
    <mergeCell ref="T46:U47"/>
    <mergeCell ref="H50:P51"/>
    <mergeCell ref="Q50:S51"/>
    <mergeCell ref="T50:U51"/>
    <mergeCell ref="V50:V51"/>
    <mergeCell ref="AP50:AS50"/>
    <mergeCell ref="BF46:BH46"/>
    <mergeCell ref="AP47:AS47"/>
    <mergeCell ref="AT47:AV47"/>
    <mergeCell ref="BB47:BE47"/>
    <mergeCell ref="BF47:BH47"/>
    <mergeCell ref="AT46:AV46"/>
    <mergeCell ref="BB46:BE46"/>
    <mergeCell ref="AT48:AV48"/>
    <mergeCell ref="BB48:BE48"/>
    <mergeCell ref="AT50:AV50"/>
    <mergeCell ref="BB50:BE50"/>
    <mergeCell ref="BF50:BH50"/>
    <mergeCell ref="AP51:AS51"/>
    <mergeCell ref="AT51:AV51"/>
    <mergeCell ref="BB51:BE51"/>
    <mergeCell ref="BF51:BH51"/>
    <mergeCell ref="BF48:BH48"/>
    <mergeCell ref="AP49:AS49"/>
    <mergeCell ref="AT49:AV49"/>
    <mergeCell ref="BB49:BE49"/>
    <mergeCell ref="BF49:BH49"/>
    <mergeCell ref="AT52:AV52"/>
    <mergeCell ref="BB52:BE52"/>
    <mergeCell ref="BF52:BH52"/>
    <mergeCell ref="AP53:AS53"/>
    <mergeCell ref="AT53:AV53"/>
    <mergeCell ref="BB53:BE53"/>
    <mergeCell ref="BF53:BH53"/>
    <mergeCell ref="H52:P53"/>
    <mergeCell ref="Q52:S53"/>
    <mergeCell ref="T52:U53"/>
    <mergeCell ref="V52:V53"/>
    <mergeCell ref="W52:Z53"/>
    <mergeCell ref="AP52:AS52"/>
    <mergeCell ref="AP54:AS54"/>
    <mergeCell ref="AT54:AV54"/>
    <mergeCell ref="BB54:BE54"/>
    <mergeCell ref="BF54:BH54"/>
    <mergeCell ref="AP55:AS55"/>
    <mergeCell ref="AT55:AV55"/>
    <mergeCell ref="BB55:BE55"/>
    <mergeCell ref="BF55:BH55"/>
    <mergeCell ref="C54:G55"/>
    <mergeCell ref="H54:P55"/>
    <mergeCell ref="Q54:S55"/>
    <mergeCell ref="T54:U55"/>
    <mergeCell ref="V54:V55"/>
    <mergeCell ref="AB54:AN56"/>
    <mergeCell ref="C56:G57"/>
    <mergeCell ref="Q56:S57"/>
    <mergeCell ref="T56:U57"/>
    <mergeCell ref="V56:V57"/>
    <mergeCell ref="W56:Z57"/>
    <mergeCell ref="AP56:AS56"/>
    <mergeCell ref="AT56:AV56"/>
    <mergeCell ref="BB56:BE56"/>
    <mergeCell ref="BF56:BH56"/>
    <mergeCell ref="AP57:AS57"/>
    <mergeCell ref="AT57:AV57"/>
    <mergeCell ref="BB57:BE57"/>
    <mergeCell ref="BF57:BH57"/>
    <mergeCell ref="AC58:AN58"/>
    <mergeCell ref="AP58:AS58"/>
    <mergeCell ref="AT58:AV58"/>
    <mergeCell ref="BB58:BE58"/>
    <mergeCell ref="BF58:BH58"/>
    <mergeCell ref="AP59:AS59"/>
    <mergeCell ref="AT59:AV59"/>
    <mergeCell ref="BB59:BE59"/>
    <mergeCell ref="BF59:BH59"/>
    <mergeCell ref="AP60:AS60"/>
    <mergeCell ref="AT60:AV60"/>
    <mergeCell ref="BB60:BE60"/>
    <mergeCell ref="BF60:BH60"/>
    <mergeCell ref="AB61:AN65"/>
    <mergeCell ref="AP61:AS61"/>
    <mergeCell ref="AT61:AV61"/>
    <mergeCell ref="BB61:BE61"/>
    <mergeCell ref="BF61:BH61"/>
    <mergeCell ref="AP64:AS64"/>
    <mergeCell ref="D62:AA62"/>
    <mergeCell ref="AP62:AS62"/>
    <mergeCell ref="AT62:AV62"/>
    <mergeCell ref="BB62:BE62"/>
    <mergeCell ref="BF62:BH62"/>
    <mergeCell ref="AP63:AS63"/>
    <mergeCell ref="AT63:AV63"/>
    <mergeCell ref="BB63:BE63"/>
    <mergeCell ref="BF63:BH63"/>
    <mergeCell ref="AP66:AS66"/>
    <mergeCell ref="AT66:AV66"/>
    <mergeCell ref="BB66:BE66"/>
    <mergeCell ref="BF66:BH66"/>
    <mergeCell ref="AP67:AS67"/>
    <mergeCell ref="AT67:AV67"/>
    <mergeCell ref="BB67:BE67"/>
    <mergeCell ref="BF67:BH67"/>
    <mergeCell ref="AT64:AV64"/>
    <mergeCell ref="BB64:BE64"/>
    <mergeCell ref="BF64:BH64"/>
    <mergeCell ref="AP65:AS65"/>
    <mergeCell ref="AT65:AV65"/>
    <mergeCell ref="BB65:BE65"/>
    <mergeCell ref="BF65:BH65"/>
    <mergeCell ref="AP70:AS70"/>
    <mergeCell ref="AT70:AV70"/>
    <mergeCell ref="BB70:BE70"/>
    <mergeCell ref="BF70:BH70"/>
    <mergeCell ref="AP71:AS71"/>
    <mergeCell ref="AT71:AV71"/>
    <mergeCell ref="BB71:BE71"/>
    <mergeCell ref="BF71:BH71"/>
    <mergeCell ref="AP68:AS68"/>
    <mergeCell ref="AT68:AV68"/>
    <mergeCell ref="BB68:BE68"/>
    <mergeCell ref="BF68:BH68"/>
    <mergeCell ref="AP69:AS69"/>
    <mergeCell ref="AT69:AV69"/>
    <mergeCell ref="BB69:BE69"/>
    <mergeCell ref="BF69:BH69"/>
    <mergeCell ref="AP74:AS74"/>
    <mergeCell ref="AT74:AV74"/>
    <mergeCell ref="BB74:BE74"/>
    <mergeCell ref="BF74:BH74"/>
    <mergeCell ref="AP75:AS75"/>
    <mergeCell ref="AT75:AV75"/>
    <mergeCell ref="BB75:BE75"/>
    <mergeCell ref="BF75:BH75"/>
    <mergeCell ref="AP72:AS72"/>
    <mergeCell ref="AT72:AV72"/>
    <mergeCell ref="BB72:BE72"/>
    <mergeCell ref="BF72:BH72"/>
    <mergeCell ref="AP73:AS73"/>
    <mergeCell ref="AT73:AV73"/>
    <mergeCell ref="BB73:BE73"/>
    <mergeCell ref="BF73:BH73"/>
    <mergeCell ref="AP78:AS78"/>
    <mergeCell ref="AT78:AV78"/>
    <mergeCell ref="BB78:BE78"/>
    <mergeCell ref="BF78:BH78"/>
    <mergeCell ref="AP79:AS79"/>
    <mergeCell ref="AT79:AV79"/>
    <mergeCell ref="BB79:BE79"/>
    <mergeCell ref="BF79:BH79"/>
    <mergeCell ref="AP76:AS76"/>
    <mergeCell ref="AT76:AV76"/>
    <mergeCell ref="BB76:BE76"/>
    <mergeCell ref="BF76:BH76"/>
    <mergeCell ref="AP77:AS77"/>
    <mergeCell ref="AT77:AV77"/>
    <mergeCell ref="BB77:BE77"/>
    <mergeCell ref="BF77:BH77"/>
    <mergeCell ref="AP82:AS82"/>
    <mergeCell ref="AT82:AV82"/>
    <mergeCell ref="BB82:BE82"/>
    <mergeCell ref="BF82:BH82"/>
    <mergeCell ref="AP83:AS83"/>
    <mergeCell ref="AT83:AV83"/>
    <mergeCell ref="BB83:BE83"/>
    <mergeCell ref="BF83:BH83"/>
    <mergeCell ref="AP80:AS80"/>
    <mergeCell ref="AT80:AV80"/>
    <mergeCell ref="BB80:BE80"/>
    <mergeCell ref="BF80:BH80"/>
    <mergeCell ref="AP81:AS81"/>
    <mergeCell ref="AT81:AV81"/>
    <mergeCell ref="BB81:BE81"/>
    <mergeCell ref="BF81:BH81"/>
    <mergeCell ref="AP86:AS86"/>
    <mergeCell ref="AT86:AV86"/>
    <mergeCell ref="BB86:BE86"/>
    <mergeCell ref="BF86:BH86"/>
    <mergeCell ref="AP87:AS87"/>
    <mergeCell ref="AT87:AV87"/>
    <mergeCell ref="BB87:BE87"/>
    <mergeCell ref="BF87:BH87"/>
    <mergeCell ref="AP84:AS84"/>
    <mergeCell ref="AT84:AV84"/>
    <mergeCell ref="BB84:BE84"/>
    <mergeCell ref="BF84:BH84"/>
    <mergeCell ref="AP85:AS85"/>
    <mergeCell ref="AT85:AV85"/>
    <mergeCell ref="BB85:BE85"/>
    <mergeCell ref="BF85:BH85"/>
    <mergeCell ref="AP90:AS90"/>
    <mergeCell ref="AT90:AV90"/>
    <mergeCell ref="BB90:BE90"/>
    <mergeCell ref="BF90:BH90"/>
    <mergeCell ref="AP91:AS91"/>
    <mergeCell ref="AT91:AV91"/>
    <mergeCell ref="BB91:BE91"/>
    <mergeCell ref="BF91:BH91"/>
    <mergeCell ref="AP88:AS88"/>
    <mergeCell ref="AT88:AV88"/>
    <mergeCell ref="BB88:BE88"/>
    <mergeCell ref="BF88:BH88"/>
    <mergeCell ref="AP89:AS89"/>
    <mergeCell ref="AT89:AV89"/>
    <mergeCell ref="BB89:BE89"/>
    <mergeCell ref="BF89:BH89"/>
    <mergeCell ref="AP94:AS94"/>
    <mergeCell ref="AT94:AV94"/>
    <mergeCell ref="BB94:BE94"/>
    <mergeCell ref="BF94:BH94"/>
    <mergeCell ref="AP95:AS95"/>
    <mergeCell ref="AT95:AV95"/>
    <mergeCell ref="BB95:BE95"/>
    <mergeCell ref="BF95:BH95"/>
    <mergeCell ref="AP92:AS92"/>
    <mergeCell ref="AT92:AV92"/>
    <mergeCell ref="BB92:BE92"/>
    <mergeCell ref="BF92:BH92"/>
    <mergeCell ref="AP93:AS93"/>
    <mergeCell ref="AT93:AV93"/>
    <mergeCell ref="BB93:BE93"/>
    <mergeCell ref="BF93:BH93"/>
    <mergeCell ref="AP98:AS98"/>
    <mergeCell ref="AT98:AV98"/>
    <mergeCell ref="BB98:BE98"/>
    <mergeCell ref="BF98:BH98"/>
    <mergeCell ref="AP99:AS99"/>
    <mergeCell ref="AT99:AV99"/>
    <mergeCell ref="BB99:BE99"/>
    <mergeCell ref="BF99:BH99"/>
    <mergeCell ref="AP96:AS96"/>
    <mergeCell ref="AT96:AV96"/>
    <mergeCell ref="BB96:BE96"/>
    <mergeCell ref="BF96:BH96"/>
    <mergeCell ref="AP97:AS97"/>
    <mergeCell ref="AT97:AV97"/>
    <mergeCell ref="BB97:BE97"/>
    <mergeCell ref="BF97:BH97"/>
    <mergeCell ref="AU105:AW105"/>
    <mergeCell ref="AP100:AS100"/>
    <mergeCell ref="AT100:AV100"/>
    <mergeCell ref="BB100:BE100"/>
    <mergeCell ref="BF100:BH100"/>
    <mergeCell ref="AP101:AS101"/>
    <mergeCell ref="AT101:AV101"/>
    <mergeCell ref="BB101:BE101"/>
    <mergeCell ref="BF101:BH101"/>
  </mergeCells>
  <phoneticPr fontId="3"/>
  <conditionalFormatting sqref="AI7:AJ7">
    <cfRule type="containsBlanks" dxfId="0" priority="1">
      <formula>LEN(TRIM(AI7))=0</formula>
    </cfRule>
  </conditionalFormatting>
  <dataValidations count="1">
    <dataValidation type="list" allowBlank="1" showInputMessage="1" showErrorMessage="1" sqref="AI7:AJ7">
      <formula1>"6,7,8,9,10,11,12,1,2,3"</formula1>
    </dataValidation>
  </dataValidations>
  <printOptions horizontalCentered="1"/>
  <pageMargins left="0.70866141732283472" right="0.51181102362204722" top="0.39370078740157483" bottom="0.39370078740157483" header="0.19685039370078741" footer="0.51181102362204722"/>
  <pageSetup paperSize="9" scale="94" orientation="portrait" r:id="rId1"/>
  <headerFooter alignWithMargins="0"/>
  <colBreaks count="1" manualBreakCount="1">
    <brk id="40"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781313" r:id="rId4" name="Check Box 1">
              <controlPr defaultSize="0" autoFill="0" autoLine="0" autoPict="0">
                <anchor moveWithCells="1">
                  <from>
                    <xdr:col>19</xdr:col>
                    <xdr:colOff>9525</xdr:colOff>
                    <xdr:row>58</xdr:row>
                    <xdr:rowOff>142875</xdr:rowOff>
                  </from>
                  <to>
                    <xdr:col>22</xdr:col>
                    <xdr:colOff>57150</xdr:colOff>
                    <xdr:row>60</xdr:row>
                    <xdr:rowOff>9525</xdr:rowOff>
                  </to>
                </anchor>
              </controlPr>
            </control>
          </mc:Choice>
        </mc:AlternateContent>
        <mc:AlternateContent xmlns:mc="http://schemas.openxmlformats.org/markup-compatibility/2006">
          <mc:Choice Requires="x14">
            <control shapeId="781314" r:id="rId5" name="Check Box 2">
              <controlPr defaultSize="0" autoFill="0" autoLine="0" autoPict="0">
                <anchor moveWithCells="1">
                  <from>
                    <xdr:col>23</xdr:col>
                    <xdr:colOff>19050</xdr:colOff>
                    <xdr:row>58</xdr:row>
                    <xdr:rowOff>142875</xdr:rowOff>
                  </from>
                  <to>
                    <xdr:col>26</xdr:col>
                    <xdr:colOff>28575</xdr:colOff>
                    <xdr:row>60</xdr:row>
                    <xdr:rowOff>0</xdr:rowOff>
                  </to>
                </anchor>
              </controlPr>
            </control>
          </mc:Choice>
        </mc:AlternateContent>
        <mc:AlternateContent xmlns:mc="http://schemas.openxmlformats.org/markup-compatibility/2006">
          <mc:Choice Requires="x14">
            <control shapeId="781315" r:id="rId6" name="Check Box 3">
              <controlPr defaultSize="0" autoFill="0" autoLine="0" autoPict="0">
                <anchor moveWithCells="1">
                  <from>
                    <xdr:col>19</xdr:col>
                    <xdr:colOff>9525</xdr:colOff>
                    <xdr:row>62</xdr:row>
                    <xdr:rowOff>76200</xdr:rowOff>
                  </from>
                  <to>
                    <xdr:col>22</xdr:col>
                    <xdr:colOff>57150</xdr:colOff>
                    <xdr:row>63</xdr:row>
                    <xdr:rowOff>76200</xdr:rowOff>
                  </to>
                </anchor>
              </controlPr>
            </control>
          </mc:Choice>
        </mc:AlternateContent>
        <mc:AlternateContent xmlns:mc="http://schemas.openxmlformats.org/markup-compatibility/2006">
          <mc:Choice Requires="x14">
            <control shapeId="781316" r:id="rId7" name="Check Box 4">
              <controlPr defaultSize="0" autoFill="0" autoLine="0" autoPict="0">
                <anchor moveWithCells="1">
                  <from>
                    <xdr:col>23</xdr:col>
                    <xdr:colOff>19050</xdr:colOff>
                    <xdr:row>62</xdr:row>
                    <xdr:rowOff>76200</xdr:rowOff>
                  </from>
                  <to>
                    <xdr:col>26</xdr:col>
                    <xdr:colOff>28575</xdr:colOff>
                    <xdr:row>63</xdr:row>
                    <xdr:rowOff>66675</xdr:rowOff>
                  </to>
                </anchor>
              </controlPr>
            </control>
          </mc:Choice>
        </mc:AlternateContent>
        <mc:AlternateContent xmlns:mc="http://schemas.openxmlformats.org/markup-compatibility/2006">
          <mc:Choice Requires="x14">
            <control shapeId="781317" r:id="rId8" name="Check Box 5">
              <controlPr defaultSize="0" autoFill="0" autoLine="0" autoPict="0">
                <anchor moveWithCells="1">
                  <from>
                    <xdr:col>20</xdr:col>
                    <xdr:colOff>0</xdr:colOff>
                    <xdr:row>27</xdr:row>
                    <xdr:rowOff>0</xdr:rowOff>
                  </from>
                  <to>
                    <xdr:col>23</xdr:col>
                    <xdr:colOff>9525</xdr:colOff>
                    <xdr:row>28</xdr:row>
                    <xdr:rowOff>38100</xdr:rowOff>
                  </to>
                </anchor>
              </controlPr>
            </control>
          </mc:Choice>
        </mc:AlternateContent>
        <mc:AlternateContent xmlns:mc="http://schemas.openxmlformats.org/markup-compatibility/2006">
          <mc:Choice Requires="x14">
            <control shapeId="781318" r:id="rId9" name="Check Box 6">
              <controlPr defaultSize="0" autoFill="0" autoLine="0" autoPict="0">
                <anchor moveWithCells="1">
                  <from>
                    <xdr:col>23</xdr:col>
                    <xdr:colOff>28575</xdr:colOff>
                    <xdr:row>27</xdr:row>
                    <xdr:rowOff>0</xdr:rowOff>
                  </from>
                  <to>
                    <xdr:col>26</xdr:col>
                    <xdr:colOff>38100</xdr:colOff>
                    <xdr:row>28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82"/>
  <sheetViews>
    <sheetView showGridLines="0" view="pageBreakPreview" zoomScale="55" zoomScaleNormal="100" zoomScaleSheetLayoutView="55" workbookViewId="0">
      <selection activeCell="W65" sqref="W65"/>
    </sheetView>
  </sheetViews>
  <sheetFormatPr defaultColWidth="8" defaultRowHeight="12"/>
  <cols>
    <col min="1" max="1" width="1.5" style="15" customWidth="1"/>
    <col min="2" max="31" width="2" style="15" customWidth="1"/>
    <col min="32" max="32" width="4.375" style="15" customWidth="1"/>
    <col min="33" max="34" width="2.75" style="15" customWidth="1"/>
    <col min="35" max="35" width="2.75" style="114" customWidth="1"/>
    <col min="36" max="37" width="2" style="15" customWidth="1"/>
    <col min="38" max="38" width="2" style="114" customWidth="1"/>
    <col min="39" max="39" width="2" style="15" customWidth="1"/>
    <col min="40" max="40" width="2" style="117" customWidth="1"/>
    <col min="41" max="41" width="2" style="115" customWidth="1"/>
    <col min="42" max="44" width="2" style="15" customWidth="1"/>
    <col min="45" max="59" width="2.375" style="15" customWidth="1"/>
    <col min="60" max="69" width="2.625" style="15" customWidth="1"/>
    <col min="70" max="89" width="2.375" style="15" customWidth="1"/>
    <col min="90" max="16384" width="8" style="15"/>
  </cols>
  <sheetData>
    <row r="1" spans="1:79" ht="14.1" customHeight="1">
      <c r="C1" s="1044"/>
      <c r="D1" s="1044"/>
      <c r="E1" s="1044"/>
      <c r="F1" s="1044"/>
      <c r="G1" s="1044"/>
      <c r="H1" s="1044"/>
      <c r="I1" s="1044"/>
      <c r="J1" s="1044"/>
      <c r="K1" s="1044"/>
      <c r="L1" s="1044"/>
      <c r="M1" s="1044"/>
      <c r="N1" s="1044"/>
      <c r="O1" s="1044"/>
      <c r="Q1" s="1457" t="s">
        <v>950</v>
      </c>
      <c r="R1" s="1457"/>
      <c r="S1" s="1457"/>
      <c r="T1" s="1457"/>
      <c r="U1" s="1457"/>
      <c r="V1" s="1457"/>
      <c r="W1" s="1457"/>
      <c r="X1" s="1457"/>
      <c r="Y1" s="1457"/>
      <c r="Z1" s="1457"/>
      <c r="AA1" s="1457"/>
      <c r="AB1" s="1457"/>
      <c r="AC1" s="1457"/>
      <c r="AD1" s="2398" t="s">
        <v>497</v>
      </c>
      <c r="AE1" s="2398"/>
      <c r="AF1" s="2398"/>
      <c r="AG1" s="2398"/>
      <c r="AH1" s="2398"/>
      <c r="AI1" s="2398"/>
      <c r="AJ1" s="2398"/>
      <c r="AK1" s="2398"/>
      <c r="AL1" s="2398"/>
      <c r="AM1" s="2398"/>
      <c r="AN1" s="2398"/>
      <c r="AO1" s="2398"/>
      <c r="AP1" s="2398"/>
      <c r="AQ1" s="2398"/>
      <c r="AR1" s="2398"/>
    </row>
    <row r="2" spans="1:79" ht="5.0999999999999996" customHeight="1" thickBot="1">
      <c r="Q2" s="2397"/>
      <c r="R2" s="2397"/>
      <c r="S2" s="2397"/>
      <c r="T2" s="2397"/>
      <c r="U2" s="2397"/>
      <c r="V2" s="2397"/>
      <c r="W2" s="2397"/>
      <c r="X2" s="2397"/>
      <c r="Y2" s="2397"/>
      <c r="Z2" s="2397"/>
      <c r="AA2" s="2397"/>
      <c r="AB2" s="2397"/>
      <c r="AC2" s="2397"/>
      <c r="AD2" s="2399"/>
      <c r="AE2" s="2399"/>
      <c r="AF2" s="2399"/>
      <c r="AG2" s="2399"/>
      <c r="AH2" s="2399"/>
      <c r="AI2" s="2399"/>
      <c r="AJ2" s="2399"/>
      <c r="AK2" s="2399"/>
      <c r="AL2" s="2399"/>
      <c r="AM2" s="2399"/>
      <c r="AN2" s="2399"/>
      <c r="AO2" s="2399"/>
      <c r="AP2" s="2399"/>
      <c r="AQ2" s="2399"/>
      <c r="AR2" s="2399"/>
    </row>
    <row r="3" spans="1:79" ht="14.1" customHeight="1">
      <c r="B3" s="2400" t="s">
        <v>255</v>
      </c>
      <c r="C3" s="2401"/>
      <c r="D3" s="2401"/>
      <c r="E3" s="2401"/>
      <c r="F3" s="2401"/>
      <c r="G3" s="2401"/>
      <c r="H3" s="2401"/>
      <c r="I3" s="2401"/>
      <c r="J3" s="2401"/>
      <c r="K3" s="2401"/>
      <c r="L3" s="2401"/>
      <c r="M3" s="2401"/>
      <c r="N3" s="2401"/>
      <c r="O3" s="2401"/>
      <c r="P3" s="2401"/>
      <c r="Q3" s="2401"/>
      <c r="R3" s="2401"/>
      <c r="S3" s="2401"/>
      <c r="T3" s="2401"/>
      <c r="U3" s="2401"/>
      <c r="V3" s="2401"/>
      <c r="W3" s="2401"/>
      <c r="X3" s="2401"/>
      <c r="Y3" s="2401"/>
      <c r="Z3" s="2401"/>
      <c r="AA3" s="2401"/>
      <c r="AB3" s="2401"/>
      <c r="AC3" s="2401"/>
      <c r="AD3" s="2401"/>
      <c r="AE3" s="2401"/>
      <c r="AF3" s="2401"/>
      <c r="AG3" s="2401"/>
      <c r="AH3" s="2402" t="s">
        <v>148</v>
      </c>
      <c r="AI3" s="2401"/>
      <c r="AJ3" s="2401"/>
      <c r="AK3" s="2401"/>
      <c r="AL3" s="2401"/>
      <c r="AM3" s="2401"/>
      <c r="AN3" s="2401"/>
      <c r="AO3" s="2401"/>
      <c r="AP3" s="2401"/>
      <c r="AQ3" s="2401"/>
      <c r="AR3" s="2403"/>
    </row>
    <row r="4" spans="1:79" ht="14.1" customHeight="1">
      <c r="A4" s="1078"/>
      <c r="B4" s="1"/>
      <c r="C4" s="768" t="s">
        <v>717</v>
      </c>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440"/>
      <c r="AI4" s="441"/>
      <c r="AJ4" s="441"/>
      <c r="AK4" s="441"/>
      <c r="AL4" s="441"/>
      <c r="AM4" s="441"/>
      <c r="AN4" s="441"/>
      <c r="AO4" s="441"/>
      <c r="AP4" s="441"/>
      <c r="AQ4" s="441"/>
      <c r="AR4" s="442"/>
      <c r="AT4" s="2404" t="s">
        <v>552</v>
      </c>
      <c r="AU4" s="2405"/>
      <c r="AV4" s="2405"/>
      <c r="AW4" s="2405"/>
      <c r="AX4" s="2405"/>
      <c r="AY4" s="2405"/>
      <c r="AZ4" s="2405"/>
      <c r="BA4" s="2405"/>
      <c r="BB4" s="2405"/>
      <c r="BC4" s="2405"/>
      <c r="BD4" s="2405"/>
      <c r="BE4" s="2405"/>
      <c r="BF4" s="2405"/>
      <c r="BG4" s="2405"/>
      <c r="BH4" s="2405"/>
      <c r="BI4" s="2405"/>
      <c r="BJ4" s="2405"/>
      <c r="BK4" s="2405"/>
      <c r="BL4" s="2406"/>
    </row>
    <row r="5" spans="1:79" ht="14.1" customHeight="1">
      <c r="A5" s="1078"/>
      <c r="B5" s="1"/>
      <c r="C5" s="1078"/>
      <c r="D5" s="125" t="s">
        <v>783</v>
      </c>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41"/>
      <c r="AI5" s="443"/>
      <c r="AJ5" s="443"/>
      <c r="AK5" s="443"/>
      <c r="AL5" s="443"/>
      <c r="AM5" s="443"/>
      <c r="AN5" s="443"/>
      <c r="AO5" s="443"/>
      <c r="AP5" s="443"/>
      <c r="AQ5" s="443"/>
      <c r="AR5" s="444"/>
      <c r="AT5" s="2407"/>
      <c r="AU5" s="2408"/>
      <c r="AV5" s="2408"/>
      <c r="AW5" s="2408"/>
      <c r="AX5" s="2408"/>
      <c r="AY5" s="2408"/>
      <c r="AZ5" s="2408"/>
      <c r="BA5" s="2408"/>
      <c r="BB5" s="2408"/>
      <c r="BC5" s="2408"/>
      <c r="BD5" s="2408"/>
      <c r="BE5" s="2408"/>
      <c r="BF5" s="2408"/>
      <c r="BG5" s="2408"/>
      <c r="BH5" s="2408"/>
      <c r="BI5" s="2408"/>
      <c r="BJ5" s="2408"/>
      <c r="BK5" s="2408"/>
      <c r="BL5" s="2409"/>
    </row>
    <row r="6" spans="1:79" ht="14.1" customHeight="1">
      <c r="A6" s="1078"/>
      <c r="B6" s="1"/>
      <c r="C6" s="1088"/>
      <c r="D6" s="810"/>
      <c r="E6" s="1078"/>
      <c r="F6" s="1078"/>
      <c r="G6" s="1078"/>
      <c r="H6" s="1078"/>
      <c r="I6" s="1078"/>
      <c r="J6" s="1078"/>
      <c r="K6" s="1078"/>
      <c r="L6" s="1078"/>
      <c r="M6" s="1078"/>
      <c r="N6" s="1078"/>
      <c r="O6" s="1078"/>
      <c r="P6" s="1078"/>
      <c r="Q6" s="1078"/>
      <c r="R6" s="131"/>
      <c r="S6" s="1078"/>
      <c r="T6" s="1041"/>
      <c r="U6" s="1041"/>
      <c r="V6" s="810"/>
      <c r="Y6" s="810"/>
      <c r="Z6" s="810"/>
      <c r="AA6" s="810"/>
      <c r="AB6" s="810"/>
      <c r="AC6" s="810"/>
      <c r="AD6" s="810"/>
      <c r="AE6" s="810"/>
      <c r="AF6" s="770"/>
      <c r="AG6" s="770"/>
      <c r="AH6" s="141"/>
      <c r="AI6" s="443"/>
      <c r="AJ6" s="443"/>
      <c r="AK6" s="443"/>
      <c r="AL6" s="443"/>
      <c r="AM6" s="443"/>
      <c r="AN6" s="443"/>
      <c r="AO6" s="443"/>
      <c r="AP6" s="443"/>
      <c r="AQ6" s="443"/>
      <c r="AR6" s="444"/>
      <c r="AT6" s="2407"/>
      <c r="AU6" s="2408"/>
      <c r="AV6" s="2408"/>
      <c r="AW6" s="2408"/>
      <c r="AX6" s="2408"/>
      <c r="AY6" s="2408"/>
      <c r="AZ6" s="2408"/>
      <c r="BA6" s="2408"/>
      <c r="BB6" s="2408"/>
      <c r="BC6" s="2408"/>
      <c r="BD6" s="2408"/>
      <c r="BE6" s="2408"/>
      <c r="BF6" s="2408"/>
      <c r="BG6" s="2408"/>
      <c r="BH6" s="2408"/>
      <c r="BI6" s="2408"/>
      <c r="BJ6" s="2408"/>
      <c r="BK6" s="2408"/>
      <c r="BL6" s="2409"/>
    </row>
    <row r="7" spans="1:79" ht="14.1" customHeight="1">
      <c r="A7" s="1078"/>
      <c r="B7" s="1"/>
      <c r="C7" s="1078" t="s">
        <v>470</v>
      </c>
      <c r="D7" s="1078"/>
      <c r="E7" s="1078"/>
      <c r="F7" s="1078"/>
      <c r="G7" s="1078"/>
      <c r="H7" s="1078"/>
      <c r="I7" s="1078"/>
      <c r="J7" s="1078"/>
      <c r="K7" s="1078"/>
      <c r="L7" s="1078"/>
      <c r="M7" s="1078"/>
      <c r="N7" s="1078"/>
      <c r="O7" s="1078"/>
      <c r="P7" s="1078"/>
      <c r="Q7" s="1078"/>
      <c r="R7" s="131"/>
      <c r="S7" s="1078"/>
      <c r="T7" s="1041"/>
      <c r="U7" s="1041"/>
      <c r="V7" s="810"/>
      <c r="W7" s="810"/>
      <c r="X7" s="810"/>
      <c r="Y7" s="810"/>
      <c r="Z7" s="810"/>
      <c r="AA7" s="810"/>
      <c r="AB7" s="810"/>
      <c r="AC7" s="810"/>
      <c r="AD7" s="770"/>
      <c r="AE7" s="770"/>
      <c r="AF7" s="770"/>
      <c r="AG7" s="770"/>
      <c r="AH7" s="141"/>
      <c r="AI7" s="443"/>
      <c r="AJ7" s="443"/>
      <c r="AK7" s="443"/>
      <c r="AL7" s="443"/>
      <c r="AM7" s="443"/>
      <c r="AN7" s="443"/>
      <c r="AO7" s="443"/>
      <c r="AP7" s="443"/>
      <c r="AQ7" s="443"/>
      <c r="AR7" s="444"/>
      <c r="AT7" s="2407"/>
      <c r="AU7" s="2408"/>
      <c r="AV7" s="2408"/>
      <c r="AW7" s="2408"/>
      <c r="AX7" s="2408"/>
      <c r="AY7" s="2408"/>
      <c r="AZ7" s="2408"/>
      <c r="BA7" s="2408"/>
      <c r="BB7" s="2408"/>
      <c r="BC7" s="2408"/>
      <c r="BD7" s="2408"/>
      <c r="BE7" s="2408"/>
      <c r="BF7" s="2408"/>
      <c r="BG7" s="2408"/>
      <c r="BH7" s="2408"/>
      <c r="BI7" s="2408"/>
      <c r="BJ7" s="2408"/>
      <c r="BK7" s="2408"/>
      <c r="BL7" s="2409"/>
    </row>
    <row r="8" spans="1:79" ht="14.1" customHeight="1">
      <c r="A8" s="1078"/>
      <c r="B8" s="1"/>
      <c r="C8" s="1088"/>
      <c r="D8" s="1757" t="s">
        <v>256</v>
      </c>
      <c r="E8" s="1758"/>
      <c r="F8" s="1758"/>
      <c r="G8" s="1758"/>
      <c r="H8" s="1758"/>
      <c r="I8" s="1758"/>
      <c r="J8" s="1758"/>
      <c r="K8" s="1758"/>
      <c r="L8" s="1758"/>
      <c r="M8" s="1759"/>
      <c r="N8" s="1294" t="s">
        <v>257</v>
      </c>
      <c r="O8" s="1295"/>
      <c r="P8" s="1295"/>
      <c r="Q8" s="1295"/>
      <c r="R8" s="1295"/>
      <c r="S8" s="1295"/>
      <c r="T8" s="1295"/>
      <c r="U8" s="1295"/>
      <c r="V8" s="2413" t="s">
        <v>46</v>
      </c>
      <c r="W8" s="1758"/>
      <c r="X8" s="1758"/>
      <c r="Y8" s="1758"/>
      <c r="Z8" s="1758"/>
      <c r="AA8" s="1758"/>
      <c r="AB8" s="1758"/>
      <c r="AC8" s="1758"/>
      <c r="AD8" s="1758"/>
      <c r="AE8" s="1758"/>
      <c r="AF8" s="1758"/>
      <c r="AG8" s="1758"/>
      <c r="AH8" s="1758"/>
      <c r="AI8" s="1759"/>
      <c r="AJ8" s="1758" t="s">
        <v>258</v>
      </c>
      <c r="AK8" s="1758"/>
      <c r="AL8" s="1758"/>
      <c r="AM8" s="1758"/>
      <c r="AN8" s="1758"/>
      <c r="AO8" s="1758"/>
      <c r="AP8" s="1758"/>
      <c r="AQ8" s="1759"/>
      <c r="AR8" s="124"/>
      <c r="AT8" s="2407"/>
      <c r="AU8" s="2408"/>
      <c r="AV8" s="2408"/>
      <c r="AW8" s="2408"/>
      <c r="AX8" s="2408"/>
      <c r="AY8" s="2408"/>
      <c r="AZ8" s="2408"/>
      <c r="BA8" s="2408"/>
      <c r="BB8" s="2408"/>
      <c r="BC8" s="2408"/>
      <c r="BD8" s="2408"/>
      <c r="BE8" s="2408"/>
      <c r="BF8" s="2408"/>
      <c r="BG8" s="2408"/>
      <c r="BH8" s="2408"/>
      <c r="BI8" s="2408"/>
      <c r="BJ8" s="2408"/>
      <c r="BK8" s="2408"/>
      <c r="BL8" s="2409"/>
    </row>
    <row r="9" spans="1:79" ht="14.1" customHeight="1">
      <c r="A9" s="1078"/>
      <c r="B9" s="1"/>
      <c r="C9" s="1088"/>
      <c r="D9" s="1049"/>
      <c r="E9" s="1050"/>
      <c r="F9" s="2387" t="s">
        <v>715</v>
      </c>
      <c r="G9" s="2387"/>
      <c r="H9" s="2387"/>
      <c r="I9" s="2387"/>
      <c r="J9" s="2387"/>
      <c r="K9" s="2387"/>
      <c r="L9" s="2387"/>
      <c r="M9" s="2388"/>
      <c r="N9" s="2384"/>
      <c r="O9" s="2385"/>
      <c r="P9" s="2385"/>
      <c r="Q9" s="2385"/>
      <c r="R9" s="2385"/>
      <c r="S9" s="2385"/>
      <c r="T9" s="2385"/>
      <c r="U9" s="2386"/>
      <c r="V9" s="445"/>
      <c r="W9" s="1059"/>
      <c r="X9" s="2387" t="s">
        <v>259</v>
      </c>
      <c r="Y9" s="2387"/>
      <c r="Z9" s="2387"/>
      <c r="AA9" s="2387"/>
      <c r="AB9" s="2387"/>
      <c r="AC9" s="2387"/>
      <c r="AD9" s="2387"/>
      <c r="AE9" s="2387"/>
      <c r="AF9" s="2387"/>
      <c r="AG9" s="2387"/>
      <c r="AH9" s="2387"/>
      <c r="AI9" s="2388"/>
      <c r="AJ9" s="2389"/>
      <c r="AK9" s="2087"/>
      <c r="AL9" s="2087"/>
      <c r="AM9" s="2087"/>
      <c r="AN9" s="2087"/>
      <c r="AO9" s="2087"/>
      <c r="AP9" s="2087"/>
      <c r="AQ9" s="2383"/>
      <c r="AR9" s="124"/>
      <c r="AT9" s="2410"/>
      <c r="AU9" s="2411"/>
      <c r="AV9" s="2411"/>
      <c r="AW9" s="2411"/>
      <c r="AX9" s="2411"/>
      <c r="AY9" s="2411"/>
      <c r="AZ9" s="2411"/>
      <c r="BA9" s="2411"/>
      <c r="BB9" s="2411"/>
      <c r="BC9" s="2411"/>
      <c r="BD9" s="2411"/>
      <c r="BE9" s="2411"/>
      <c r="BF9" s="2411"/>
      <c r="BG9" s="2411"/>
      <c r="BH9" s="2411"/>
      <c r="BI9" s="2411"/>
      <c r="BJ9" s="2411"/>
      <c r="BK9" s="2411"/>
      <c r="BL9" s="2412"/>
    </row>
    <row r="10" spans="1:79" ht="14.1" customHeight="1">
      <c r="A10" s="1078"/>
      <c r="B10" s="1"/>
      <c r="C10" s="1088"/>
      <c r="D10" s="1049"/>
      <c r="E10" s="1050"/>
      <c r="F10" s="2387" t="s">
        <v>701</v>
      </c>
      <c r="G10" s="2387"/>
      <c r="H10" s="2387"/>
      <c r="I10" s="2387"/>
      <c r="J10" s="2387"/>
      <c r="K10" s="2387"/>
      <c r="L10" s="2387"/>
      <c r="M10" s="2388"/>
      <c r="N10" s="2384"/>
      <c r="O10" s="2385"/>
      <c r="P10" s="2385"/>
      <c r="Q10" s="2385"/>
      <c r="R10" s="2385"/>
      <c r="S10" s="2385"/>
      <c r="T10" s="2385"/>
      <c r="U10" s="2386"/>
      <c r="V10" s="1076"/>
      <c r="W10" s="1050"/>
      <c r="X10" s="2387" t="s">
        <v>260</v>
      </c>
      <c r="Y10" s="2387"/>
      <c r="Z10" s="2387"/>
      <c r="AA10" s="2387"/>
      <c r="AB10" s="2387"/>
      <c r="AC10" s="2387"/>
      <c r="AD10" s="2040"/>
      <c r="AE10" s="2040"/>
      <c r="AF10" s="2040"/>
      <c r="AG10" s="2040"/>
      <c r="AH10" s="2040"/>
      <c r="AI10" s="1051" t="s">
        <v>170</v>
      </c>
      <c r="AJ10" s="2389"/>
      <c r="AK10" s="2087"/>
      <c r="AL10" s="2087"/>
      <c r="AM10" s="2087"/>
      <c r="AN10" s="2087"/>
      <c r="AO10" s="2087"/>
      <c r="AP10" s="2087"/>
      <c r="AQ10" s="2383"/>
      <c r="AR10" s="124"/>
      <c r="AT10" s="166" t="s">
        <v>277</v>
      </c>
      <c r="AU10" s="166"/>
      <c r="AV10" s="166"/>
      <c r="AW10" s="166"/>
      <c r="AX10" s="166"/>
      <c r="AY10" s="166"/>
      <c r="AZ10" s="166"/>
      <c r="BA10" s="166"/>
      <c r="BB10" s="166"/>
      <c r="BC10" s="166"/>
      <c r="BD10" s="166"/>
      <c r="BE10" s="166"/>
    </row>
    <row r="11" spans="1:79" ht="14.1" customHeight="1">
      <c r="A11" s="1078"/>
      <c r="B11" s="1"/>
      <c r="C11" s="1088"/>
      <c r="D11" s="1049"/>
      <c r="E11" s="1050"/>
      <c r="F11" s="2394" t="s">
        <v>582</v>
      </c>
      <c r="G11" s="2394"/>
      <c r="H11" s="2394"/>
      <c r="I11" s="2394"/>
      <c r="J11" s="2394"/>
      <c r="K11" s="2394"/>
      <c r="L11" s="2394"/>
      <c r="M11" s="2395"/>
      <c r="N11" s="2384"/>
      <c r="O11" s="2385"/>
      <c r="P11" s="2385"/>
      <c r="Q11" s="2385"/>
      <c r="R11" s="2385"/>
      <c r="S11" s="2385"/>
      <c r="T11" s="2385"/>
      <c r="U11" s="2386"/>
      <c r="V11" s="1076"/>
      <c r="W11" s="1050"/>
      <c r="X11" s="2387" t="s">
        <v>261</v>
      </c>
      <c r="Y11" s="2387"/>
      <c r="Z11" s="2387"/>
      <c r="AA11" s="2387"/>
      <c r="AB11" s="2387"/>
      <c r="AC11" s="2387"/>
      <c r="AD11" s="2387"/>
      <c r="AE11" s="2387"/>
      <c r="AF11" s="2387"/>
      <c r="AG11" s="2387"/>
      <c r="AH11" s="2387"/>
      <c r="AI11" s="2388"/>
      <c r="AJ11" s="2389"/>
      <c r="AK11" s="2087"/>
      <c r="AL11" s="2087"/>
      <c r="AM11" s="2087"/>
      <c r="AN11" s="2087"/>
      <c r="AO11" s="2087"/>
      <c r="AP11" s="2087"/>
      <c r="AQ11" s="2383"/>
      <c r="AR11" s="124"/>
      <c r="AT11" s="166"/>
      <c r="AU11" s="166" t="s">
        <v>284</v>
      </c>
      <c r="AV11" s="166"/>
      <c r="AW11" s="166"/>
      <c r="AX11" s="166"/>
      <c r="AY11" s="166"/>
      <c r="AZ11" s="166"/>
      <c r="BA11" s="166"/>
      <c r="BB11" s="166"/>
      <c r="BC11" s="166"/>
      <c r="BD11" s="166"/>
      <c r="BE11" s="166"/>
    </row>
    <row r="12" spans="1:79" ht="14.1" customHeight="1">
      <c r="A12" s="1078"/>
      <c r="B12" s="1"/>
      <c r="C12" s="1088"/>
      <c r="D12" s="1049"/>
      <c r="E12" s="1050"/>
      <c r="F12" s="2387" t="s">
        <v>786</v>
      </c>
      <c r="G12" s="2387"/>
      <c r="H12" s="2387"/>
      <c r="I12" s="2387"/>
      <c r="J12" s="2387"/>
      <c r="K12" s="2387"/>
      <c r="L12" s="2387"/>
      <c r="M12" s="2388"/>
      <c r="N12" s="2384"/>
      <c r="O12" s="2385"/>
      <c r="P12" s="2385"/>
      <c r="Q12" s="2385"/>
      <c r="R12" s="2385"/>
      <c r="S12" s="2385"/>
      <c r="T12" s="2385"/>
      <c r="U12" s="2386"/>
      <c r="V12" s="1076"/>
      <c r="W12" s="1050"/>
      <c r="X12" s="2387" t="s">
        <v>262</v>
      </c>
      <c r="Y12" s="2387"/>
      <c r="Z12" s="2387"/>
      <c r="AA12" s="2387"/>
      <c r="AB12" s="2387"/>
      <c r="AC12" s="2387"/>
      <c r="AD12" s="2396"/>
      <c r="AE12" s="2396"/>
      <c r="AF12" s="2396"/>
      <c r="AG12" s="2396"/>
      <c r="AH12" s="2396"/>
      <c r="AI12" s="1051"/>
      <c r="AJ12" s="2389"/>
      <c r="AK12" s="2087"/>
      <c r="AL12" s="2087"/>
      <c r="AM12" s="2087"/>
      <c r="AN12" s="2087"/>
      <c r="AO12" s="2087"/>
      <c r="AP12" s="2087"/>
      <c r="AQ12" s="2383"/>
      <c r="AR12" s="124"/>
      <c r="AT12" s="166" t="s">
        <v>492</v>
      </c>
      <c r="AU12" s="166"/>
      <c r="AV12" s="166"/>
      <c r="AW12" s="166"/>
      <c r="AX12" s="166"/>
      <c r="AY12" s="166"/>
      <c r="AZ12" s="166"/>
      <c r="BA12" s="166"/>
      <c r="BB12" s="166"/>
      <c r="BC12" s="166"/>
      <c r="BD12" s="166"/>
      <c r="BE12" s="166"/>
      <c r="BG12" s="166" t="s">
        <v>493</v>
      </c>
      <c r="BH12" s="166"/>
      <c r="BI12" s="166"/>
      <c r="BJ12" s="166"/>
      <c r="BK12" s="166"/>
    </row>
    <row r="13" spans="1:79" ht="14.1" customHeight="1">
      <c r="A13" s="1078"/>
      <c r="B13" s="1"/>
      <c r="C13" s="1088"/>
      <c r="D13" s="1049"/>
      <c r="E13" s="1050"/>
      <c r="F13" s="2087"/>
      <c r="G13" s="2087"/>
      <c r="H13" s="2087"/>
      <c r="I13" s="2087"/>
      <c r="J13" s="2087"/>
      <c r="K13" s="2087"/>
      <c r="L13" s="2087"/>
      <c r="M13" s="2383"/>
      <c r="N13" s="2384"/>
      <c r="O13" s="2385"/>
      <c r="P13" s="2385"/>
      <c r="Q13" s="2385"/>
      <c r="R13" s="2385"/>
      <c r="S13" s="2385"/>
      <c r="T13" s="2385"/>
      <c r="U13" s="2386"/>
      <c r="V13" s="1076"/>
      <c r="W13" s="1050"/>
      <c r="X13" s="2387"/>
      <c r="Y13" s="2387"/>
      <c r="Z13" s="2387"/>
      <c r="AA13" s="2387"/>
      <c r="AB13" s="2387"/>
      <c r="AC13" s="2387"/>
      <c r="AD13" s="2387"/>
      <c r="AE13" s="2387"/>
      <c r="AF13" s="2387"/>
      <c r="AG13" s="2387"/>
      <c r="AH13" s="2387"/>
      <c r="AI13" s="2388"/>
      <c r="AJ13" s="2389"/>
      <c r="AK13" s="2087"/>
      <c r="AL13" s="2087"/>
      <c r="AM13" s="2087"/>
      <c r="AN13" s="2087"/>
      <c r="AO13" s="2087"/>
      <c r="AP13" s="2087"/>
      <c r="AQ13" s="2383"/>
      <c r="AR13" s="124"/>
      <c r="AT13" s="166"/>
      <c r="AU13" s="166" t="s">
        <v>285</v>
      </c>
      <c r="AV13" s="166"/>
      <c r="AW13" s="166"/>
      <c r="AX13" s="166"/>
      <c r="AY13" s="166"/>
      <c r="AZ13" s="166"/>
      <c r="BA13" s="166"/>
      <c r="BB13" s="166"/>
      <c r="BC13" s="166"/>
      <c r="BD13" s="166"/>
      <c r="BE13" s="166"/>
      <c r="BG13" s="166"/>
      <c r="BH13" s="166" t="s">
        <v>494</v>
      </c>
      <c r="BI13" s="166"/>
      <c r="BJ13" s="166"/>
      <c r="BK13" s="166"/>
    </row>
    <row r="14" spans="1:79" ht="14.1" customHeight="1">
      <c r="A14" s="1078"/>
      <c r="B14" s="1"/>
      <c r="C14" s="1088"/>
      <c r="D14" s="1058"/>
      <c r="E14" s="1053"/>
      <c r="F14" s="2390"/>
      <c r="G14" s="2390"/>
      <c r="H14" s="2390"/>
      <c r="I14" s="2390"/>
      <c r="J14" s="2390"/>
      <c r="K14" s="2390"/>
      <c r="L14" s="2390"/>
      <c r="M14" s="509"/>
      <c r="N14" s="2391"/>
      <c r="O14" s="2392"/>
      <c r="P14" s="2392"/>
      <c r="Q14" s="2392"/>
      <c r="R14" s="2392"/>
      <c r="S14" s="2392"/>
      <c r="T14" s="2392"/>
      <c r="U14" s="2393"/>
      <c r="V14" s="1076"/>
      <c r="W14" s="1050"/>
      <c r="X14" s="2087"/>
      <c r="Y14" s="2087"/>
      <c r="Z14" s="2087"/>
      <c r="AA14" s="2385"/>
      <c r="AB14" s="2385"/>
      <c r="AC14" s="2385"/>
      <c r="AD14" s="2385"/>
      <c r="AE14" s="2385"/>
      <c r="AF14" s="2385"/>
      <c r="AG14" s="2385"/>
      <c r="AH14" s="2385"/>
      <c r="AI14" s="1048"/>
      <c r="AJ14" s="2389"/>
      <c r="AK14" s="2087"/>
      <c r="AL14" s="2087"/>
      <c r="AM14" s="2087"/>
      <c r="AN14" s="2087"/>
      <c r="AO14" s="2087"/>
      <c r="AP14" s="2087"/>
      <c r="AQ14" s="2383"/>
      <c r="AR14" s="124"/>
      <c r="AT14" s="166"/>
      <c r="AU14" s="2357" t="s">
        <v>286</v>
      </c>
      <c r="AV14" s="2357"/>
      <c r="AW14" s="2357"/>
      <c r="AX14" s="2357"/>
      <c r="AY14" s="2357"/>
      <c r="AZ14" s="2357"/>
      <c r="BA14" s="2357"/>
      <c r="BB14" s="2357"/>
      <c r="BC14" s="2357"/>
      <c r="BD14" s="2357"/>
      <c r="BE14" s="166"/>
      <c r="BG14" s="166"/>
      <c r="BH14" s="2357" t="s">
        <v>495</v>
      </c>
      <c r="BI14" s="2357"/>
      <c r="BJ14" s="2357"/>
      <c r="BK14" s="2357"/>
      <c r="BL14" s="2357"/>
      <c r="BM14" s="2357"/>
      <c r="BN14" s="2357"/>
      <c r="BO14" s="2357"/>
      <c r="BP14" s="2357"/>
      <c r="BQ14" s="2357"/>
    </row>
    <row r="15" spans="1:79" ht="6.95" customHeight="1">
      <c r="A15" s="1078"/>
      <c r="B15" s="1"/>
      <c r="C15" s="1088"/>
      <c r="D15" s="1078"/>
      <c r="E15" s="1078"/>
      <c r="F15" s="1078"/>
      <c r="G15" s="1078"/>
      <c r="H15" s="1078"/>
      <c r="I15" s="1078"/>
      <c r="J15" s="1078"/>
      <c r="K15" s="1078"/>
      <c r="L15" s="1078"/>
      <c r="M15" s="1078"/>
      <c r="N15" s="1078"/>
      <c r="O15" s="1078"/>
      <c r="P15" s="1078"/>
      <c r="Q15" s="1078"/>
      <c r="R15" s="1078"/>
      <c r="S15" s="1078"/>
      <c r="T15" s="1078"/>
      <c r="U15" s="1078"/>
      <c r="V15" s="1078"/>
      <c r="W15" s="1078"/>
      <c r="X15" s="1078"/>
      <c r="Y15" s="1078"/>
      <c r="Z15" s="23"/>
      <c r="AA15" s="23"/>
      <c r="AB15" s="23"/>
      <c r="AC15" s="23"/>
      <c r="AD15" s="1088"/>
      <c r="AE15" s="1088"/>
      <c r="AF15" s="1088"/>
      <c r="AG15" s="1088"/>
      <c r="AH15" s="138"/>
      <c r="AI15" s="574"/>
      <c r="AJ15" s="1088"/>
      <c r="AK15" s="1088"/>
      <c r="AL15" s="574"/>
      <c r="AM15" s="1088"/>
      <c r="AN15" s="1046"/>
      <c r="AO15" s="93"/>
      <c r="AP15" s="17"/>
      <c r="AQ15" s="810"/>
      <c r="AR15" s="124"/>
      <c r="AU15" s="2357"/>
      <c r="AV15" s="2357"/>
      <c r="AW15" s="2357"/>
      <c r="AX15" s="2357"/>
      <c r="AY15" s="2357"/>
      <c r="AZ15" s="2357"/>
      <c r="BA15" s="2357"/>
      <c r="BB15" s="2357"/>
      <c r="BC15" s="2357"/>
      <c r="BD15" s="2357"/>
      <c r="BH15" s="2357"/>
      <c r="BI15" s="2357"/>
      <c r="BJ15" s="2357"/>
      <c r="BK15" s="2357"/>
      <c r="BL15" s="2357"/>
      <c r="BM15" s="2357"/>
      <c r="BN15" s="2357"/>
      <c r="BO15" s="2357"/>
      <c r="BP15" s="2357"/>
      <c r="BQ15" s="2357"/>
    </row>
    <row r="16" spans="1:79" ht="14.1" customHeight="1">
      <c r="A16" s="1078"/>
      <c r="B16" s="1"/>
      <c r="C16" s="1088" t="s">
        <v>263</v>
      </c>
      <c r="D16" s="1078"/>
      <c r="E16" s="1078"/>
      <c r="F16" s="1078"/>
      <c r="G16" s="1078"/>
      <c r="H16" s="1078"/>
      <c r="I16" s="1078"/>
      <c r="J16" s="1078"/>
      <c r="K16" s="1078"/>
      <c r="L16" s="1078"/>
      <c r="M16" s="1078"/>
      <c r="N16" s="1078"/>
      <c r="O16" s="1078"/>
      <c r="P16" s="1078"/>
      <c r="Q16" s="1078"/>
      <c r="R16" s="1078"/>
      <c r="S16" s="1078"/>
      <c r="T16" s="1078"/>
      <c r="U16" s="1078"/>
      <c r="V16" s="1078"/>
      <c r="W16" s="1078"/>
      <c r="X16" s="1078"/>
      <c r="Y16" s="1078"/>
      <c r="Z16" s="23"/>
      <c r="AA16" s="23"/>
      <c r="AB16" s="23"/>
      <c r="AC16" s="23"/>
      <c r="AD16" s="1088"/>
      <c r="AE16" s="1088"/>
      <c r="AF16" s="1088"/>
      <c r="AG16" s="1088"/>
      <c r="AH16" s="1088"/>
      <c r="AI16" s="574"/>
      <c r="AJ16" s="1088"/>
      <c r="AK16" s="1088"/>
      <c r="AL16" s="574"/>
      <c r="AM16" s="1088"/>
      <c r="AN16" s="1046"/>
      <c r="AO16" s="93"/>
      <c r="AP16" s="17"/>
      <c r="AQ16" s="810"/>
      <c r="AR16" s="124"/>
      <c r="AT16" s="166" t="s">
        <v>491</v>
      </c>
      <c r="AU16" s="1033"/>
      <c r="AV16" s="1033"/>
      <c r="AW16" s="1033"/>
      <c r="AX16" s="1033"/>
      <c r="AY16" s="256"/>
      <c r="AZ16" s="256"/>
      <c r="BA16" s="1033"/>
      <c r="BB16" s="1033"/>
      <c r="BC16" s="1033"/>
      <c r="BD16" s="1033"/>
      <c r="BE16" s="1033"/>
      <c r="BF16" s="1033"/>
      <c r="BG16" s="1033"/>
      <c r="BH16" s="1033"/>
      <c r="BI16" s="1033"/>
      <c r="BJ16" s="1033"/>
      <c r="BK16" s="1033"/>
      <c r="BL16" s="1033"/>
      <c r="BM16" s="1085"/>
      <c r="BN16" s="166"/>
      <c r="BO16" s="166"/>
      <c r="BP16" s="166"/>
      <c r="BQ16" s="166"/>
      <c r="BR16" s="166"/>
      <c r="BS16" s="166"/>
      <c r="BT16" s="166"/>
      <c r="BU16" s="166"/>
      <c r="BV16" s="166"/>
      <c r="BW16" s="166"/>
      <c r="BX16" s="166"/>
      <c r="BY16" s="166"/>
      <c r="BZ16" s="166"/>
      <c r="CA16" s="166"/>
    </row>
    <row r="17" spans="1:79" ht="14.1" customHeight="1">
      <c r="A17" s="1078"/>
      <c r="B17" s="1"/>
      <c r="C17" s="1088" t="s">
        <v>264</v>
      </c>
      <c r="E17" s="154"/>
      <c r="F17" s="1088"/>
      <c r="G17" s="1088"/>
      <c r="H17" s="154"/>
      <c r="I17" s="154"/>
      <c r="J17" s="154"/>
      <c r="K17" s="154"/>
      <c r="L17" s="154"/>
      <c r="M17" s="154"/>
      <c r="N17" s="154"/>
      <c r="O17" s="154"/>
      <c r="P17" s="154"/>
      <c r="Q17" s="154"/>
      <c r="R17" s="154"/>
      <c r="S17" s="154"/>
      <c r="T17" s="154"/>
      <c r="U17" s="1078"/>
      <c r="V17" s="1078"/>
      <c r="W17" s="1078"/>
      <c r="X17" s="1078"/>
      <c r="Y17" s="1078"/>
      <c r="Z17" s="1078"/>
      <c r="AA17" s="1078"/>
      <c r="AB17" s="1078"/>
      <c r="AC17" s="1078" t="s">
        <v>1153</v>
      </c>
      <c r="AD17" s="1088"/>
      <c r="AE17" s="1088"/>
      <c r="AF17" s="525"/>
      <c r="AG17" s="525"/>
      <c r="AH17" s="525"/>
      <c r="AI17" s="1081"/>
      <c r="AJ17" s="1088"/>
      <c r="AK17" s="1088"/>
      <c r="AL17" s="574"/>
      <c r="AM17" s="1088"/>
      <c r="AN17" s="1046"/>
      <c r="AO17" s="93"/>
      <c r="AP17" s="17"/>
      <c r="AQ17" s="810"/>
      <c r="AR17" s="124"/>
      <c r="BE17" s="15" t="s">
        <v>487</v>
      </c>
      <c r="BP17" s="166"/>
      <c r="BQ17" s="166"/>
      <c r="BR17" s="166"/>
      <c r="BS17" s="166"/>
      <c r="BT17" s="166"/>
      <c r="BU17" s="166"/>
      <c r="BV17" s="166"/>
      <c r="BW17" s="166"/>
      <c r="BX17" s="166"/>
      <c r="BY17" s="166"/>
      <c r="BZ17" s="166"/>
      <c r="CA17" s="166"/>
    </row>
    <row r="18" spans="1:79" s="166" customFormat="1" ht="14.1" customHeight="1">
      <c r="A18" s="1078"/>
      <c r="B18" s="1071"/>
      <c r="C18" s="1072"/>
      <c r="D18" s="1809" t="s">
        <v>47</v>
      </c>
      <c r="E18" s="1810"/>
      <c r="F18" s="1810"/>
      <c r="G18" s="1810"/>
      <c r="H18" s="2358"/>
      <c r="I18" s="1786" t="s">
        <v>265</v>
      </c>
      <c r="J18" s="1787"/>
      <c r="K18" s="1788"/>
      <c r="L18" s="1757" t="s">
        <v>48</v>
      </c>
      <c r="M18" s="1758"/>
      <c r="N18" s="1758"/>
      <c r="O18" s="1758"/>
      <c r="P18" s="1758"/>
      <c r="Q18" s="1758"/>
      <c r="R18" s="1758"/>
      <c r="S18" s="1758"/>
      <c r="T18" s="1758"/>
      <c r="U18" s="1758"/>
      <c r="V18" s="1758"/>
      <c r="W18" s="1758"/>
      <c r="X18" s="1758"/>
      <c r="Y18" s="1759"/>
      <c r="Z18" s="2360" t="s">
        <v>266</v>
      </c>
      <c r="AA18" s="2361"/>
      <c r="AB18" s="2362"/>
      <c r="AC18" s="1757" t="s">
        <v>267</v>
      </c>
      <c r="AD18" s="1758"/>
      <c r="AE18" s="1758"/>
      <c r="AF18" s="1758"/>
      <c r="AG18" s="1758"/>
      <c r="AH18" s="1759"/>
      <c r="AI18" s="1776" t="s">
        <v>268</v>
      </c>
      <c r="AJ18" s="1820"/>
      <c r="AK18" s="1820"/>
      <c r="AL18" s="1820"/>
      <c r="AM18" s="1820"/>
      <c r="AN18" s="1820"/>
      <c r="AO18" s="1820"/>
      <c r="AP18" s="1820"/>
      <c r="AQ18" s="1777"/>
      <c r="AR18" s="255"/>
      <c r="AT18" s="166" t="s">
        <v>276</v>
      </c>
      <c r="BD18" s="490"/>
      <c r="BE18" s="491"/>
      <c r="BF18" s="166" t="s">
        <v>276</v>
      </c>
    </row>
    <row r="19" spans="1:79" s="166" customFormat="1" ht="14.1" customHeight="1">
      <c r="A19" s="1078"/>
      <c r="B19" s="1071"/>
      <c r="C19" s="1045"/>
      <c r="D19" s="1811"/>
      <c r="E19" s="1812"/>
      <c r="F19" s="1812"/>
      <c r="G19" s="1812"/>
      <c r="H19" s="2339"/>
      <c r="I19" s="1789"/>
      <c r="J19" s="1790"/>
      <c r="K19" s="1791"/>
      <c r="L19" s="2370" t="s">
        <v>269</v>
      </c>
      <c r="M19" s="2342"/>
      <c r="N19" s="2342" t="s">
        <v>270</v>
      </c>
      <c r="O19" s="2342"/>
      <c r="P19" s="2342" t="s">
        <v>271</v>
      </c>
      <c r="Q19" s="2342"/>
      <c r="R19" s="2342" t="s">
        <v>272</v>
      </c>
      <c r="S19" s="2342"/>
      <c r="T19" s="2342" t="s">
        <v>273</v>
      </c>
      <c r="U19" s="2342"/>
      <c r="V19" s="2342" t="s">
        <v>274</v>
      </c>
      <c r="W19" s="2342"/>
      <c r="X19" s="2345" t="s">
        <v>145</v>
      </c>
      <c r="Y19" s="2346"/>
      <c r="Z19" s="2363"/>
      <c r="AA19" s="2364"/>
      <c r="AB19" s="2364"/>
      <c r="AC19" s="2351" t="s">
        <v>145</v>
      </c>
      <c r="AD19" s="2352"/>
      <c r="AE19" s="2352"/>
      <c r="AF19" s="1073" t="s">
        <v>583</v>
      </c>
      <c r="AG19" s="2327" t="s">
        <v>584</v>
      </c>
      <c r="AH19" s="1763"/>
      <c r="AI19" s="2367"/>
      <c r="AJ19" s="2368"/>
      <c r="AK19" s="2368"/>
      <c r="AL19" s="2368"/>
      <c r="AM19" s="2368"/>
      <c r="AN19" s="2368"/>
      <c r="AO19" s="2368"/>
      <c r="AP19" s="2368"/>
      <c r="AQ19" s="2369"/>
      <c r="AR19" s="255"/>
      <c r="AT19" s="2005" t="s">
        <v>280</v>
      </c>
      <c r="AU19" s="2006"/>
      <c r="AV19" s="2006"/>
      <c r="AW19" s="2007"/>
      <c r="AX19" s="2328">
        <v>173</v>
      </c>
      <c r="AY19" s="2329"/>
      <c r="AZ19" s="2329"/>
      <c r="BA19" s="2001" t="s">
        <v>281</v>
      </c>
      <c r="BB19" s="2001"/>
      <c r="BC19" s="2002"/>
      <c r="BD19" s="490"/>
      <c r="BE19" s="491"/>
      <c r="BF19" s="2005" t="s">
        <v>280</v>
      </c>
      <c r="BG19" s="2006"/>
      <c r="BH19" s="2006"/>
      <c r="BI19" s="2007"/>
      <c r="BJ19" s="2328">
        <v>173</v>
      </c>
      <c r="BK19" s="2329"/>
      <c r="BL19" s="2329"/>
      <c r="BM19" s="2001" t="s">
        <v>281</v>
      </c>
      <c r="BN19" s="2001"/>
      <c r="BO19" s="2002"/>
    </row>
    <row r="20" spans="1:79" s="166" customFormat="1" ht="14.1" customHeight="1">
      <c r="A20" s="1078"/>
      <c r="B20" s="1071"/>
      <c r="C20" s="1045"/>
      <c r="D20" s="1811"/>
      <c r="E20" s="1812"/>
      <c r="F20" s="1812"/>
      <c r="G20" s="1812"/>
      <c r="H20" s="2339"/>
      <c r="I20" s="1789"/>
      <c r="J20" s="1790"/>
      <c r="K20" s="1791"/>
      <c r="L20" s="2371"/>
      <c r="M20" s="2343"/>
      <c r="N20" s="2343"/>
      <c r="O20" s="2343"/>
      <c r="P20" s="2343"/>
      <c r="Q20" s="2343"/>
      <c r="R20" s="2343"/>
      <c r="S20" s="2343"/>
      <c r="T20" s="2343"/>
      <c r="U20" s="2343"/>
      <c r="V20" s="2343"/>
      <c r="W20" s="2343"/>
      <c r="X20" s="2347"/>
      <c r="Y20" s="2348"/>
      <c r="Z20" s="2363"/>
      <c r="AA20" s="2364"/>
      <c r="AB20" s="2364"/>
      <c r="AC20" s="2353"/>
      <c r="AD20" s="2354"/>
      <c r="AE20" s="2354"/>
      <c r="AF20" s="446" t="s">
        <v>585</v>
      </c>
      <c r="AG20" s="2338" t="s">
        <v>586</v>
      </c>
      <c r="AH20" s="2339"/>
      <c r="AI20" s="2367"/>
      <c r="AJ20" s="2368"/>
      <c r="AK20" s="2368"/>
      <c r="AL20" s="2368"/>
      <c r="AM20" s="2368"/>
      <c r="AN20" s="2368"/>
      <c r="AO20" s="2368"/>
      <c r="AP20" s="2368"/>
      <c r="AQ20" s="2369"/>
      <c r="AR20" s="255"/>
      <c r="AT20" s="2008"/>
      <c r="AU20" s="2009"/>
      <c r="AV20" s="2009"/>
      <c r="AW20" s="2010"/>
      <c r="AX20" s="2330"/>
      <c r="AY20" s="2331"/>
      <c r="AZ20" s="2331"/>
      <c r="BA20" s="2003"/>
      <c r="BB20" s="2003"/>
      <c r="BC20" s="2004"/>
      <c r="BD20" s="490"/>
      <c r="BE20" s="491"/>
      <c r="BF20" s="2008"/>
      <c r="BG20" s="2009"/>
      <c r="BH20" s="2009"/>
      <c r="BI20" s="2010"/>
      <c r="BJ20" s="2330"/>
      <c r="BK20" s="2331"/>
      <c r="BL20" s="2331"/>
      <c r="BM20" s="2003"/>
      <c r="BN20" s="2003"/>
      <c r="BO20" s="2004"/>
    </row>
    <row r="21" spans="1:79" s="166" customFormat="1" ht="14.1" customHeight="1">
      <c r="A21" s="1078"/>
      <c r="B21" s="1"/>
      <c r="C21" s="1088"/>
      <c r="D21" s="1813"/>
      <c r="E21" s="1814"/>
      <c r="F21" s="1814"/>
      <c r="G21" s="1814"/>
      <c r="H21" s="2359"/>
      <c r="I21" s="1792"/>
      <c r="J21" s="1793"/>
      <c r="K21" s="1794"/>
      <c r="L21" s="2372"/>
      <c r="M21" s="2344"/>
      <c r="N21" s="2344"/>
      <c r="O21" s="2344"/>
      <c r="P21" s="2344"/>
      <c r="Q21" s="2344"/>
      <c r="R21" s="2344"/>
      <c r="S21" s="2344"/>
      <c r="T21" s="2344"/>
      <c r="U21" s="2344"/>
      <c r="V21" s="2344"/>
      <c r="W21" s="2344"/>
      <c r="X21" s="2349"/>
      <c r="Y21" s="2350"/>
      <c r="Z21" s="2365"/>
      <c r="AA21" s="2366"/>
      <c r="AB21" s="2366"/>
      <c r="AC21" s="2355"/>
      <c r="AD21" s="2356"/>
      <c r="AE21" s="2356"/>
      <c r="AF21" s="257"/>
      <c r="AG21" s="2373" t="s">
        <v>275</v>
      </c>
      <c r="AH21" s="2374"/>
      <c r="AI21" s="1778"/>
      <c r="AJ21" s="1723"/>
      <c r="AK21" s="1723"/>
      <c r="AL21" s="1723"/>
      <c r="AM21" s="1723"/>
      <c r="AN21" s="1723"/>
      <c r="AO21" s="1723"/>
      <c r="AP21" s="1723"/>
      <c r="AQ21" s="1779"/>
      <c r="AR21" s="255"/>
      <c r="AT21" s="2375" t="s">
        <v>626</v>
      </c>
      <c r="AU21" s="2376"/>
      <c r="AV21" s="2376"/>
      <c r="AW21" s="2377"/>
      <c r="AX21" s="2019">
        <f>AX28</f>
        <v>191</v>
      </c>
      <c r="AY21" s="2020"/>
      <c r="AZ21" s="2020"/>
      <c r="BA21" s="2001" t="s">
        <v>281</v>
      </c>
      <c r="BB21" s="2001"/>
      <c r="BC21" s="2002"/>
      <c r="BD21" s="490"/>
      <c r="BE21" s="491"/>
      <c r="BF21" s="2375" t="s">
        <v>626</v>
      </c>
      <c r="BG21" s="2376"/>
      <c r="BH21" s="2376"/>
      <c r="BI21" s="2377"/>
      <c r="BJ21" s="2019">
        <f>BJ28</f>
        <v>494</v>
      </c>
      <c r="BK21" s="2020"/>
      <c r="BL21" s="2020"/>
      <c r="BM21" s="2001" t="s">
        <v>281</v>
      </c>
      <c r="BN21" s="2001"/>
      <c r="BO21" s="2002"/>
    </row>
    <row r="22" spans="1:79" s="166" customFormat="1" ht="12.6" customHeight="1" thickBot="1">
      <c r="A22" s="1078"/>
      <c r="B22" s="2317" t="s">
        <v>278</v>
      </c>
      <c r="C22" s="2318"/>
      <c r="D22" s="1034"/>
      <c r="E22" s="1035"/>
      <c r="F22" s="1035"/>
      <c r="G22" s="1035"/>
      <c r="H22" s="1036"/>
      <c r="I22" s="2319" t="s">
        <v>175</v>
      </c>
      <c r="J22" s="2320"/>
      <c r="K22" s="2321"/>
      <c r="L22" s="2268">
        <v>0</v>
      </c>
      <c r="M22" s="2127"/>
      <c r="N22" s="2126">
        <v>1</v>
      </c>
      <c r="O22" s="2127"/>
      <c r="P22" s="2126">
        <v>0</v>
      </c>
      <c r="Q22" s="2127"/>
      <c r="R22" s="2126">
        <v>0</v>
      </c>
      <c r="S22" s="2127"/>
      <c r="T22" s="2126">
        <v>0</v>
      </c>
      <c r="U22" s="2127"/>
      <c r="V22" s="2126">
        <v>0</v>
      </c>
      <c r="W22" s="2269"/>
      <c r="X22" s="2128">
        <f>SUM(L22:W22)</f>
        <v>1</v>
      </c>
      <c r="Y22" s="2129"/>
      <c r="Z22" s="2332" t="s">
        <v>138</v>
      </c>
      <c r="AA22" s="2333"/>
      <c r="AB22" s="2333"/>
      <c r="AC22" s="2334" t="s">
        <v>138</v>
      </c>
      <c r="AD22" s="2335"/>
      <c r="AE22" s="2335"/>
      <c r="AF22" s="1077" t="s">
        <v>138</v>
      </c>
      <c r="AG22" s="2340" t="s">
        <v>588</v>
      </c>
      <c r="AH22" s="2341"/>
      <c r="AI22" s="448" t="s">
        <v>585</v>
      </c>
      <c r="AJ22" s="2336" t="s">
        <v>279</v>
      </c>
      <c r="AK22" s="2336"/>
      <c r="AL22" s="2336"/>
      <c r="AM22" s="2336"/>
      <c r="AN22" s="2336"/>
      <c r="AO22" s="2336"/>
      <c r="AP22" s="2336"/>
      <c r="AQ22" s="2337"/>
      <c r="AR22" s="255"/>
      <c r="AT22" s="2378"/>
      <c r="AU22" s="2379"/>
      <c r="AV22" s="2379"/>
      <c r="AW22" s="2380"/>
      <c r="AX22" s="2021"/>
      <c r="AY22" s="2381"/>
      <c r="AZ22" s="2381"/>
      <c r="BA22" s="2382"/>
      <c r="BB22" s="2382"/>
      <c r="BC22" s="2024"/>
      <c r="BD22" s="490"/>
      <c r="BE22" s="491"/>
      <c r="BF22" s="2378"/>
      <c r="BG22" s="2379"/>
      <c r="BH22" s="2379"/>
      <c r="BI22" s="2380"/>
      <c r="BJ22" s="2021"/>
      <c r="BK22" s="2381"/>
      <c r="BL22" s="2381"/>
      <c r="BM22" s="2382"/>
      <c r="BN22" s="2382"/>
      <c r="BO22" s="2024"/>
    </row>
    <row r="23" spans="1:79" s="166" customFormat="1" ht="12.6" customHeight="1">
      <c r="A23" s="1078"/>
      <c r="B23" s="1"/>
      <c r="C23" s="1088"/>
      <c r="D23" s="2297" t="s">
        <v>590</v>
      </c>
      <c r="E23" s="2298"/>
      <c r="F23" s="2298"/>
      <c r="G23" s="2298"/>
      <c r="H23" s="2299"/>
      <c r="I23" s="2303">
        <v>90.6</v>
      </c>
      <c r="J23" s="2304"/>
      <c r="K23" s="2305"/>
      <c r="L23" s="2250"/>
      <c r="M23" s="2251"/>
      <c r="N23" s="2251">
        <v>14</v>
      </c>
      <c r="O23" s="2251"/>
      <c r="P23" s="2251"/>
      <c r="Q23" s="2251"/>
      <c r="R23" s="2251"/>
      <c r="S23" s="2251"/>
      <c r="T23" s="2251"/>
      <c r="U23" s="2251"/>
      <c r="V23" s="2251"/>
      <c r="W23" s="2120"/>
      <c r="X23" s="2323">
        <f>SUM(L23:W24)</f>
        <v>14</v>
      </c>
      <c r="Y23" s="2324"/>
      <c r="Z23" s="2287">
        <f>IF(X23=0,"",ROUNDDOWN(L23/3,1)+ROUNDDOWN((N23+P23)/6,1)+ROUNDDOWN(R23/15,1)+ROUNDDOWN((T23+V23)/30,1))</f>
        <v>2.2999999999999998</v>
      </c>
      <c r="AA23" s="2288"/>
      <c r="AB23" s="2288"/>
      <c r="AC23" s="2291">
        <f>IF(AF23+AG24=0,"",AF23+AG24)</f>
        <v>3.8</v>
      </c>
      <c r="AD23" s="2292"/>
      <c r="AE23" s="2292"/>
      <c r="AF23" s="2295">
        <v>1</v>
      </c>
      <c r="AG23" s="2088">
        <v>4</v>
      </c>
      <c r="AH23" s="2089"/>
      <c r="AI23" s="449" t="s">
        <v>586</v>
      </c>
      <c r="AJ23" s="2315" t="s">
        <v>282</v>
      </c>
      <c r="AK23" s="2315"/>
      <c r="AL23" s="2315"/>
      <c r="AM23" s="2315"/>
      <c r="AN23" s="2315"/>
      <c r="AO23" s="2315"/>
      <c r="AP23" s="2315"/>
      <c r="AQ23" s="2316"/>
      <c r="AR23" s="255"/>
      <c r="AT23" s="1922" t="s">
        <v>275</v>
      </c>
      <c r="AU23" s="1923"/>
      <c r="AV23" s="1923"/>
      <c r="AW23" s="1924"/>
      <c r="AX23" s="1928">
        <f>IF(ISERROR(ROUNDDOWN(AX21/AX19,1)),"",ROUNDDOWN(AX21/AX19,1))</f>
        <v>1.1000000000000001</v>
      </c>
      <c r="AY23" s="1929"/>
      <c r="AZ23" s="1929"/>
      <c r="BA23" s="1932" t="s">
        <v>138</v>
      </c>
      <c r="BB23" s="1932"/>
      <c r="BC23" s="1933"/>
      <c r="BD23" s="490"/>
      <c r="BE23" s="491"/>
      <c r="BF23" s="1922" t="s">
        <v>275</v>
      </c>
      <c r="BG23" s="1923"/>
      <c r="BH23" s="1923"/>
      <c r="BI23" s="1924"/>
      <c r="BJ23" s="1928">
        <f>IF(ISERROR(ROUNDDOWN(BJ21/BJ19,1)),"",ROUNDDOWN(BJ21/BJ19,1))</f>
        <v>2.8</v>
      </c>
      <c r="BK23" s="1929"/>
      <c r="BL23" s="1929"/>
      <c r="BM23" s="1932" t="s">
        <v>138</v>
      </c>
      <c r="BN23" s="1932"/>
      <c r="BO23" s="1933"/>
    </row>
    <row r="24" spans="1:79" s="166" customFormat="1" ht="12.6" customHeight="1" thickBot="1">
      <c r="A24" s="1078"/>
      <c r="B24" s="1"/>
      <c r="C24" s="1088"/>
      <c r="D24" s="2300"/>
      <c r="E24" s="2301"/>
      <c r="F24" s="2301"/>
      <c r="G24" s="2301"/>
      <c r="H24" s="2302"/>
      <c r="I24" s="2306"/>
      <c r="J24" s="2307"/>
      <c r="K24" s="2308"/>
      <c r="L24" s="2309"/>
      <c r="M24" s="2310"/>
      <c r="N24" s="2310"/>
      <c r="O24" s="2310"/>
      <c r="P24" s="2310"/>
      <c r="Q24" s="2310"/>
      <c r="R24" s="2310"/>
      <c r="S24" s="2310"/>
      <c r="T24" s="2310"/>
      <c r="U24" s="2310"/>
      <c r="V24" s="2310"/>
      <c r="W24" s="2322"/>
      <c r="X24" s="2325"/>
      <c r="Y24" s="2326"/>
      <c r="Z24" s="2289"/>
      <c r="AA24" s="2290"/>
      <c r="AB24" s="2290"/>
      <c r="AC24" s="2293"/>
      <c r="AD24" s="2294"/>
      <c r="AE24" s="2294"/>
      <c r="AF24" s="2296"/>
      <c r="AG24" s="2311">
        <v>2.8</v>
      </c>
      <c r="AH24" s="2312"/>
      <c r="AI24" s="450" t="s">
        <v>587</v>
      </c>
      <c r="AJ24" s="2313" t="s">
        <v>283</v>
      </c>
      <c r="AK24" s="2313"/>
      <c r="AL24" s="2313"/>
      <c r="AM24" s="2313"/>
      <c r="AN24" s="2313"/>
      <c r="AO24" s="2313"/>
      <c r="AP24" s="2313"/>
      <c r="AQ24" s="2314"/>
      <c r="AR24" s="255"/>
      <c r="AT24" s="1925"/>
      <c r="AU24" s="1926"/>
      <c r="AV24" s="1926"/>
      <c r="AW24" s="1927"/>
      <c r="AX24" s="1930"/>
      <c r="AY24" s="1931"/>
      <c r="AZ24" s="1931"/>
      <c r="BA24" s="1934"/>
      <c r="BB24" s="1934"/>
      <c r="BC24" s="1935"/>
      <c r="BD24" s="490"/>
      <c r="BE24" s="491"/>
      <c r="BF24" s="1925"/>
      <c r="BG24" s="1926"/>
      <c r="BH24" s="1926"/>
      <c r="BI24" s="1927"/>
      <c r="BJ24" s="1930"/>
      <c r="BK24" s="1931"/>
      <c r="BL24" s="1931"/>
      <c r="BM24" s="1934"/>
      <c r="BN24" s="1934"/>
      <c r="BO24" s="1935"/>
    </row>
    <row r="25" spans="1:79" s="166" customFormat="1" ht="12.6" customHeight="1" thickTop="1">
      <c r="A25" s="1078"/>
      <c r="B25" s="1071"/>
      <c r="C25" s="1072"/>
      <c r="D25" s="1305" t="s">
        <v>606</v>
      </c>
      <c r="E25" s="1191"/>
      <c r="F25" s="1191"/>
      <c r="G25" s="1191"/>
      <c r="H25" s="1306"/>
      <c r="I25" s="2265">
        <v>50</v>
      </c>
      <c r="J25" s="2266"/>
      <c r="K25" s="2267"/>
      <c r="L25" s="2279">
        <v>0</v>
      </c>
      <c r="M25" s="2280"/>
      <c r="N25" s="2281">
        <v>0</v>
      </c>
      <c r="O25" s="2280"/>
      <c r="P25" s="2281">
        <v>0</v>
      </c>
      <c r="Q25" s="2280"/>
      <c r="R25" s="2281">
        <v>0</v>
      </c>
      <c r="S25" s="2280"/>
      <c r="T25" s="2281">
        <v>0</v>
      </c>
      <c r="U25" s="2280"/>
      <c r="V25" s="2281">
        <v>0</v>
      </c>
      <c r="W25" s="2282"/>
      <c r="X25" s="2283">
        <f>SUM(L25:W25)</f>
        <v>0</v>
      </c>
      <c r="Y25" s="2284"/>
      <c r="Z25" s="2133">
        <f>IF(X26=0,"",ROUNDDOWN(L26/3,1)+ROUNDDOWN((N26+P26)/6,1)+ROUNDDOWN(R26/15,1)+ROUNDDOWN((T26+V26)/30,1))</f>
        <v>3.3</v>
      </c>
      <c r="AA25" s="2134"/>
      <c r="AB25" s="2135"/>
      <c r="AC25" s="2142">
        <f>IF(AF25+AG27=0,"",AF25+AG27)</f>
        <v>3.5</v>
      </c>
      <c r="AD25" s="2143"/>
      <c r="AE25" s="2144"/>
      <c r="AF25" s="2149">
        <v>2</v>
      </c>
      <c r="AG25" s="2090">
        <v>2</v>
      </c>
      <c r="AH25" s="2091"/>
      <c r="AI25" s="451" t="s">
        <v>585</v>
      </c>
      <c r="AJ25" s="2285" t="s">
        <v>607</v>
      </c>
      <c r="AK25" s="2285"/>
      <c r="AL25" s="2285"/>
      <c r="AM25" s="2285"/>
      <c r="AN25" s="2285"/>
      <c r="AO25" s="2285"/>
      <c r="AP25" s="2285"/>
      <c r="AQ25" s="2286"/>
      <c r="AR25" s="255"/>
      <c r="AT25" s="1920" t="s">
        <v>627</v>
      </c>
      <c r="AU25" s="1920"/>
      <c r="AV25" s="1920"/>
      <c r="AW25" s="1920"/>
      <c r="AX25" s="1920"/>
      <c r="AY25" s="1920"/>
      <c r="AZ25" s="1920"/>
      <c r="BA25" s="1920"/>
      <c r="BB25" s="1920"/>
      <c r="BC25" s="1920"/>
      <c r="BD25" s="490"/>
      <c r="BE25" s="491"/>
      <c r="BF25" s="1920" t="s">
        <v>627</v>
      </c>
      <c r="BG25" s="1920"/>
      <c r="BH25" s="1920"/>
      <c r="BI25" s="1920"/>
      <c r="BJ25" s="1920"/>
      <c r="BK25" s="1920"/>
      <c r="BL25" s="1920"/>
      <c r="BM25" s="1920"/>
      <c r="BN25" s="1920"/>
      <c r="BO25" s="1920"/>
    </row>
    <row r="26" spans="1:79" s="166" customFormat="1" ht="12.6" customHeight="1">
      <c r="A26" s="1078"/>
      <c r="B26" s="1"/>
      <c r="C26" s="1088"/>
      <c r="D26" s="1305"/>
      <c r="E26" s="1191"/>
      <c r="F26" s="1191"/>
      <c r="G26" s="1191"/>
      <c r="H26" s="1306"/>
      <c r="I26" s="2265"/>
      <c r="J26" s="2266"/>
      <c r="K26" s="2267"/>
      <c r="L26" s="2250">
        <v>6</v>
      </c>
      <c r="M26" s="2251"/>
      <c r="N26" s="2251">
        <v>8</v>
      </c>
      <c r="O26" s="2251"/>
      <c r="P26" s="2251"/>
      <c r="Q26" s="2251"/>
      <c r="R26" s="2251"/>
      <c r="S26" s="2251"/>
      <c r="T26" s="2251"/>
      <c r="U26" s="2251"/>
      <c r="V26" s="2251"/>
      <c r="W26" s="2120"/>
      <c r="X26" s="2122">
        <f>SUM(L26:W27)</f>
        <v>14</v>
      </c>
      <c r="Y26" s="2123"/>
      <c r="Z26" s="2133"/>
      <c r="AA26" s="2134"/>
      <c r="AB26" s="2135"/>
      <c r="AC26" s="2142"/>
      <c r="AD26" s="2143"/>
      <c r="AE26" s="2144"/>
      <c r="AF26" s="2149"/>
      <c r="AG26" s="2088"/>
      <c r="AH26" s="2089"/>
      <c r="AI26" s="449" t="s">
        <v>586</v>
      </c>
      <c r="AJ26" s="2164" t="s">
        <v>608</v>
      </c>
      <c r="AK26" s="2164"/>
      <c r="AL26" s="2164"/>
      <c r="AM26" s="2164"/>
      <c r="AN26" s="2164"/>
      <c r="AO26" s="2164"/>
      <c r="AP26" s="2164"/>
      <c r="AQ26" s="2165"/>
      <c r="AR26" s="255"/>
      <c r="AT26" s="1921"/>
      <c r="AU26" s="1921"/>
      <c r="AV26" s="1921"/>
      <c r="AW26" s="1921"/>
      <c r="AX26" s="1921"/>
      <c r="AY26" s="1921"/>
      <c r="AZ26" s="1921"/>
      <c r="BA26" s="1921"/>
      <c r="BB26" s="1921"/>
      <c r="BC26" s="1921"/>
      <c r="BD26" s="490"/>
      <c r="BE26" s="491"/>
      <c r="BF26" s="1921"/>
      <c r="BG26" s="1921"/>
      <c r="BH26" s="1921"/>
      <c r="BI26" s="1921"/>
      <c r="BJ26" s="1921"/>
      <c r="BK26" s="1921"/>
      <c r="BL26" s="1921"/>
      <c r="BM26" s="1921"/>
      <c r="BN26" s="1921"/>
      <c r="BO26" s="1921"/>
    </row>
    <row r="27" spans="1:79" s="166" customFormat="1" ht="12.6" customHeight="1" thickBot="1">
      <c r="A27" s="1078"/>
      <c r="B27" s="1"/>
      <c r="C27" s="1088"/>
      <c r="D27" s="1221"/>
      <c r="E27" s="1200"/>
      <c r="F27" s="1200"/>
      <c r="G27" s="1200"/>
      <c r="H27" s="1223"/>
      <c r="I27" s="2270"/>
      <c r="J27" s="2271"/>
      <c r="K27" s="2272"/>
      <c r="L27" s="2273"/>
      <c r="M27" s="2274"/>
      <c r="N27" s="2274"/>
      <c r="O27" s="2274"/>
      <c r="P27" s="2274"/>
      <c r="Q27" s="2274"/>
      <c r="R27" s="2274"/>
      <c r="S27" s="2274"/>
      <c r="T27" s="2274"/>
      <c r="U27" s="2274"/>
      <c r="V27" s="2274"/>
      <c r="W27" s="2121"/>
      <c r="X27" s="2124"/>
      <c r="Y27" s="2125"/>
      <c r="Z27" s="2136"/>
      <c r="AA27" s="2137"/>
      <c r="AB27" s="2138"/>
      <c r="AC27" s="2145"/>
      <c r="AD27" s="2146"/>
      <c r="AE27" s="2147"/>
      <c r="AF27" s="2150"/>
      <c r="AG27" s="2275">
        <v>1.5</v>
      </c>
      <c r="AH27" s="2276"/>
      <c r="AI27" s="452" t="s">
        <v>587</v>
      </c>
      <c r="AJ27" s="2168" t="s">
        <v>609</v>
      </c>
      <c r="AK27" s="2168"/>
      <c r="AL27" s="2168"/>
      <c r="AM27" s="2168"/>
      <c r="AN27" s="2168"/>
      <c r="AO27" s="2168"/>
      <c r="AP27" s="2168"/>
      <c r="AQ27" s="2169"/>
      <c r="AR27" s="255"/>
      <c r="AT27" s="1767"/>
      <c r="AU27" s="1768"/>
      <c r="AV27" s="1768"/>
      <c r="AW27" s="1769"/>
      <c r="AX27" s="1913" t="s">
        <v>578</v>
      </c>
      <c r="AY27" s="1914"/>
      <c r="AZ27" s="1914"/>
      <c r="BA27" s="1914"/>
      <c r="BB27" s="1914"/>
      <c r="BC27" s="1915"/>
      <c r="BD27" s="490"/>
      <c r="BE27" s="491"/>
      <c r="BF27" s="1767"/>
      <c r="BG27" s="1768"/>
      <c r="BH27" s="1768"/>
      <c r="BI27" s="1769"/>
      <c r="BJ27" s="1913" t="s">
        <v>578</v>
      </c>
      <c r="BK27" s="1914"/>
      <c r="BL27" s="1914"/>
      <c r="BM27" s="1914"/>
      <c r="BN27" s="1914"/>
      <c r="BO27" s="1915"/>
    </row>
    <row r="28" spans="1:79" s="166" customFormat="1" ht="12.6" customHeight="1" thickBot="1">
      <c r="A28" s="1078"/>
      <c r="B28" s="1071"/>
      <c r="C28" s="1072"/>
      <c r="D28" s="1219" t="s">
        <v>610</v>
      </c>
      <c r="E28" s="1220"/>
      <c r="F28" s="1220"/>
      <c r="G28" s="1220"/>
      <c r="H28" s="1222"/>
      <c r="I28" s="2262">
        <v>52</v>
      </c>
      <c r="J28" s="2263"/>
      <c r="K28" s="2264"/>
      <c r="L28" s="2268">
        <v>0</v>
      </c>
      <c r="M28" s="2127"/>
      <c r="N28" s="2126">
        <v>0</v>
      </c>
      <c r="O28" s="2127"/>
      <c r="P28" s="2126">
        <v>0</v>
      </c>
      <c r="Q28" s="2127"/>
      <c r="R28" s="2126">
        <v>0</v>
      </c>
      <c r="S28" s="2127"/>
      <c r="T28" s="2126">
        <v>0</v>
      </c>
      <c r="U28" s="2127"/>
      <c r="V28" s="2126">
        <v>0</v>
      </c>
      <c r="W28" s="2269"/>
      <c r="X28" s="2128">
        <f>SUM(L28:W28)</f>
        <v>0</v>
      </c>
      <c r="Y28" s="2129"/>
      <c r="Z28" s="2130">
        <f>IF(X29=0,"",ROUNDDOWN(L29/3,1)+ROUNDDOWN((N29+P29)/6,1)+ROUNDDOWN(R29/15,1)+ROUNDDOWN((T29+V29)/30,1))</f>
        <v>3.1</v>
      </c>
      <c r="AA28" s="2131"/>
      <c r="AB28" s="2132"/>
      <c r="AC28" s="2139">
        <f>IF(AF28+AG30=0,"",AF28+AG30)</f>
        <v>3.1</v>
      </c>
      <c r="AD28" s="2140"/>
      <c r="AE28" s="2141"/>
      <c r="AF28" s="2253">
        <v>2</v>
      </c>
      <c r="AG28" s="2092">
        <v>2</v>
      </c>
      <c r="AH28" s="2093"/>
      <c r="AI28" s="448" t="s">
        <v>585</v>
      </c>
      <c r="AJ28" s="2255" t="s">
        <v>611</v>
      </c>
      <c r="AK28" s="2255"/>
      <c r="AL28" s="2255"/>
      <c r="AM28" s="2255"/>
      <c r="AN28" s="2255"/>
      <c r="AO28" s="2255"/>
      <c r="AP28" s="2255"/>
      <c r="AQ28" s="2256"/>
      <c r="AR28" s="255"/>
      <c r="AT28" s="1916">
        <f>COUNTA(AX29:AZ34)</f>
        <v>2</v>
      </c>
      <c r="AU28" s="1917"/>
      <c r="AV28" s="1917"/>
      <c r="AW28" s="1917"/>
      <c r="AX28" s="1918">
        <f>SUM(AX29:AZ43)</f>
        <v>191</v>
      </c>
      <c r="AY28" s="1918"/>
      <c r="AZ28" s="1919"/>
      <c r="BA28" s="394" t="s">
        <v>488</v>
      </c>
      <c r="BB28" s="395"/>
      <c r="BC28" s="396"/>
      <c r="BD28" s="490"/>
      <c r="BE28" s="491"/>
      <c r="BF28" s="1916">
        <f>COUNTA(BJ29:BL43)</f>
        <v>4</v>
      </c>
      <c r="BG28" s="1917"/>
      <c r="BH28" s="1917"/>
      <c r="BI28" s="1917"/>
      <c r="BJ28" s="1918">
        <f>SUM(BJ29:BL43)</f>
        <v>494</v>
      </c>
      <c r="BK28" s="1918"/>
      <c r="BL28" s="1919"/>
      <c r="BM28" s="394" t="s">
        <v>488</v>
      </c>
      <c r="BN28" s="395"/>
      <c r="BO28" s="396"/>
    </row>
    <row r="29" spans="1:79" s="166" customFormat="1" ht="12.6" customHeight="1">
      <c r="A29" s="1078"/>
      <c r="B29" s="1"/>
      <c r="C29" s="1088"/>
      <c r="D29" s="1305"/>
      <c r="E29" s="1191"/>
      <c r="F29" s="1191"/>
      <c r="G29" s="1191"/>
      <c r="H29" s="1306"/>
      <c r="I29" s="2265"/>
      <c r="J29" s="2266"/>
      <c r="K29" s="2267"/>
      <c r="L29" s="2250">
        <v>5</v>
      </c>
      <c r="M29" s="2251"/>
      <c r="N29" s="2251">
        <v>9</v>
      </c>
      <c r="O29" s="2251"/>
      <c r="P29" s="2251"/>
      <c r="Q29" s="2251"/>
      <c r="R29" s="2251"/>
      <c r="S29" s="2251"/>
      <c r="T29" s="2251"/>
      <c r="U29" s="2251"/>
      <c r="V29" s="2251"/>
      <c r="W29" s="2120"/>
      <c r="X29" s="2151">
        <f>SUM(L29:W30)</f>
        <v>14</v>
      </c>
      <c r="Y29" s="2152"/>
      <c r="Z29" s="2133"/>
      <c r="AA29" s="2134"/>
      <c r="AB29" s="2135"/>
      <c r="AC29" s="2142"/>
      <c r="AD29" s="2143"/>
      <c r="AE29" s="2144"/>
      <c r="AF29" s="2254"/>
      <c r="AG29" s="2088"/>
      <c r="AH29" s="2089"/>
      <c r="AI29" s="449" t="s">
        <v>586</v>
      </c>
      <c r="AJ29" s="2164"/>
      <c r="AK29" s="2164"/>
      <c r="AL29" s="2164"/>
      <c r="AM29" s="2164"/>
      <c r="AN29" s="2164"/>
      <c r="AO29" s="2164"/>
      <c r="AP29" s="2164"/>
      <c r="AQ29" s="2165"/>
      <c r="AR29" s="255"/>
      <c r="AT29" s="1767">
        <v>1</v>
      </c>
      <c r="AU29" s="1768"/>
      <c r="AV29" s="1768"/>
      <c r="AW29" s="1769"/>
      <c r="AX29" s="1840">
        <v>104</v>
      </c>
      <c r="AY29" s="1841"/>
      <c r="AZ29" s="1841"/>
      <c r="BA29" s="1069" t="s">
        <v>488</v>
      </c>
      <c r="BB29" s="1054"/>
      <c r="BC29" s="492"/>
      <c r="BD29" s="490"/>
      <c r="BE29" s="491"/>
      <c r="BF29" s="1767">
        <v>1</v>
      </c>
      <c r="BG29" s="1768"/>
      <c r="BH29" s="1768"/>
      <c r="BI29" s="1769"/>
      <c r="BJ29" s="1840">
        <v>163</v>
      </c>
      <c r="BK29" s="1841"/>
      <c r="BL29" s="1841"/>
      <c r="BM29" s="1069" t="s">
        <v>488</v>
      </c>
      <c r="BN29" s="1054"/>
      <c r="BO29" s="492"/>
    </row>
    <row r="30" spans="1:79" s="166" customFormat="1" ht="12.6" customHeight="1">
      <c r="A30" s="1078"/>
      <c r="B30" s="1"/>
      <c r="C30" s="1088"/>
      <c r="D30" s="1221"/>
      <c r="E30" s="1200"/>
      <c r="F30" s="1200"/>
      <c r="G30" s="1200"/>
      <c r="H30" s="1223"/>
      <c r="I30" s="2270"/>
      <c r="J30" s="2271"/>
      <c r="K30" s="2272"/>
      <c r="L30" s="2273"/>
      <c r="M30" s="2274"/>
      <c r="N30" s="2274"/>
      <c r="O30" s="2274"/>
      <c r="P30" s="2274"/>
      <c r="Q30" s="2274"/>
      <c r="R30" s="2274"/>
      <c r="S30" s="2274"/>
      <c r="T30" s="2274"/>
      <c r="U30" s="2274"/>
      <c r="V30" s="2274"/>
      <c r="W30" s="2121"/>
      <c r="X30" s="2153"/>
      <c r="Y30" s="2154"/>
      <c r="Z30" s="2136"/>
      <c r="AA30" s="2137"/>
      <c r="AB30" s="2138"/>
      <c r="AC30" s="2145"/>
      <c r="AD30" s="2146"/>
      <c r="AE30" s="2147"/>
      <c r="AF30" s="2278"/>
      <c r="AG30" s="2275">
        <v>1.1000000000000001</v>
      </c>
      <c r="AH30" s="2276"/>
      <c r="AI30" s="452" t="s">
        <v>587</v>
      </c>
      <c r="AJ30" s="2168" t="s">
        <v>612</v>
      </c>
      <c r="AK30" s="2168"/>
      <c r="AL30" s="2168"/>
      <c r="AM30" s="2168"/>
      <c r="AN30" s="2168"/>
      <c r="AO30" s="2168"/>
      <c r="AP30" s="2168"/>
      <c r="AQ30" s="2169"/>
      <c r="AR30" s="255"/>
      <c r="AT30" s="1767">
        <v>2</v>
      </c>
      <c r="AU30" s="1768"/>
      <c r="AV30" s="1768"/>
      <c r="AW30" s="1769"/>
      <c r="AX30" s="1840">
        <v>87</v>
      </c>
      <c r="AY30" s="1841"/>
      <c r="AZ30" s="1841"/>
      <c r="BA30" s="1069" t="s">
        <v>488</v>
      </c>
      <c r="BB30" s="392"/>
      <c r="BC30" s="393"/>
      <c r="BD30" s="490"/>
      <c r="BE30" s="491"/>
      <c r="BF30" s="1767">
        <v>2</v>
      </c>
      <c r="BG30" s="1768"/>
      <c r="BH30" s="1768"/>
      <c r="BI30" s="1769"/>
      <c r="BJ30" s="1840">
        <v>152</v>
      </c>
      <c r="BK30" s="1841"/>
      <c r="BL30" s="1841"/>
      <c r="BM30" s="1069" t="s">
        <v>488</v>
      </c>
      <c r="BN30" s="392"/>
      <c r="BO30" s="393"/>
    </row>
    <row r="31" spans="1:79" s="166" customFormat="1" ht="12.6" customHeight="1">
      <c r="A31" s="1078"/>
      <c r="B31" s="1071"/>
      <c r="C31" s="1072"/>
      <c r="D31" s="1219" t="s">
        <v>590</v>
      </c>
      <c r="E31" s="1220"/>
      <c r="F31" s="1220"/>
      <c r="G31" s="1220"/>
      <c r="H31" s="1222"/>
      <c r="I31" s="2262">
        <v>53.2</v>
      </c>
      <c r="J31" s="2263"/>
      <c r="K31" s="2264"/>
      <c r="L31" s="2268">
        <v>0</v>
      </c>
      <c r="M31" s="2127"/>
      <c r="N31" s="2126">
        <v>0</v>
      </c>
      <c r="O31" s="2127"/>
      <c r="P31" s="2126">
        <v>0</v>
      </c>
      <c r="Q31" s="2127"/>
      <c r="R31" s="2126">
        <v>0</v>
      </c>
      <c r="S31" s="2127"/>
      <c r="T31" s="2126">
        <v>0</v>
      </c>
      <c r="U31" s="2127"/>
      <c r="V31" s="2126">
        <v>0</v>
      </c>
      <c r="W31" s="2269"/>
      <c r="X31" s="2128">
        <f>SUM(L31:W31)</f>
        <v>0</v>
      </c>
      <c r="Y31" s="2129"/>
      <c r="Z31" s="2130">
        <f>IF(X32=0,"",ROUNDDOWN(L32/3,1)+ROUNDDOWN((N32+P32)/6,1)+ROUNDDOWN(R32/15,1)+ROUNDDOWN((T32+V32)/30,1))</f>
        <v>3.6</v>
      </c>
      <c r="AA31" s="2131"/>
      <c r="AB31" s="2132"/>
      <c r="AC31" s="2139">
        <f>IF(AF31+AG33=0,"",AF31+AG33)</f>
        <v>3.9</v>
      </c>
      <c r="AD31" s="2140"/>
      <c r="AE31" s="2141"/>
      <c r="AF31" s="2148">
        <v>2</v>
      </c>
      <c r="AG31" s="2092">
        <v>2</v>
      </c>
      <c r="AH31" s="2093"/>
      <c r="AI31" s="448" t="s">
        <v>585</v>
      </c>
      <c r="AJ31" s="2255" t="s">
        <v>613</v>
      </c>
      <c r="AK31" s="2255"/>
      <c r="AL31" s="2255"/>
      <c r="AM31" s="2255"/>
      <c r="AN31" s="2255"/>
      <c r="AO31" s="2255"/>
      <c r="AP31" s="2255"/>
      <c r="AQ31" s="2256"/>
      <c r="AR31" s="255"/>
      <c r="AT31" s="1767">
        <v>3</v>
      </c>
      <c r="AU31" s="1768"/>
      <c r="AV31" s="1768"/>
      <c r="AW31" s="1769"/>
      <c r="AX31" s="1840"/>
      <c r="AY31" s="1841"/>
      <c r="AZ31" s="1841"/>
      <c r="BA31" s="1069" t="s">
        <v>488</v>
      </c>
      <c r="BB31" s="392"/>
      <c r="BC31" s="393"/>
      <c r="BD31" s="490"/>
      <c r="BE31" s="491"/>
      <c r="BF31" s="1767">
        <v>3</v>
      </c>
      <c r="BG31" s="1768"/>
      <c r="BH31" s="1768"/>
      <c r="BI31" s="1769"/>
      <c r="BJ31" s="1840">
        <v>92</v>
      </c>
      <c r="BK31" s="1841"/>
      <c r="BL31" s="1841"/>
      <c r="BM31" s="1069" t="s">
        <v>488</v>
      </c>
      <c r="BN31" s="392"/>
      <c r="BO31" s="393"/>
    </row>
    <row r="32" spans="1:79" s="166" customFormat="1" ht="12.6" customHeight="1">
      <c r="A32" s="1078"/>
      <c r="B32" s="1"/>
      <c r="C32" s="1088"/>
      <c r="D32" s="1305"/>
      <c r="E32" s="1191"/>
      <c r="F32" s="1191"/>
      <c r="G32" s="1191"/>
      <c r="H32" s="1306"/>
      <c r="I32" s="2265"/>
      <c r="J32" s="2266"/>
      <c r="K32" s="2267"/>
      <c r="L32" s="2250"/>
      <c r="M32" s="2251"/>
      <c r="N32" s="2251">
        <v>2</v>
      </c>
      <c r="O32" s="2251"/>
      <c r="P32" s="2251">
        <v>20</v>
      </c>
      <c r="Q32" s="2251"/>
      <c r="R32" s="2251"/>
      <c r="S32" s="2251"/>
      <c r="T32" s="2251"/>
      <c r="U32" s="2251"/>
      <c r="V32" s="2251"/>
      <c r="W32" s="2120"/>
      <c r="X32" s="2122">
        <f>SUM(L32:W33)</f>
        <v>22</v>
      </c>
      <c r="Y32" s="2123"/>
      <c r="Z32" s="2133"/>
      <c r="AA32" s="2134"/>
      <c r="AB32" s="2135"/>
      <c r="AC32" s="2142"/>
      <c r="AD32" s="2143"/>
      <c r="AE32" s="2144"/>
      <c r="AF32" s="2149"/>
      <c r="AG32" s="2088"/>
      <c r="AH32" s="2089"/>
      <c r="AI32" s="449" t="s">
        <v>586</v>
      </c>
      <c r="AJ32" s="2164" t="s">
        <v>614</v>
      </c>
      <c r="AK32" s="2164"/>
      <c r="AL32" s="2164"/>
      <c r="AM32" s="2164"/>
      <c r="AN32" s="2164"/>
      <c r="AO32" s="2164"/>
      <c r="AP32" s="2164"/>
      <c r="AQ32" s="2165"/>
      <c r="AR32" s="255"/>
      <c r="AT32" s="1767">
        <v>4</v>
      </c>
      <c r="AU32" s="1768"/>
      <c r="AV32" s="1768"/>
      <c r="AW32" s="1769"/>
      <c r="AX32" s="1840"/>
      <c r="AY32" s="1841"/>
      <c r="AZ32" s="1841"/>
      <c r="BA32" s="1069" t="s">
        <v>488</v>
      </c>
      <c r="BB32" s="392"/>
      <c r="BC32" s="393"/>
      <c r="BD32" s="490"/>
      <c r="BE32" s="491"/>
      <c r="BF32" s="1767">
        <v>4</v>
      </c>
      <c r="BG32" s="1768"/>
      <c r="BH32" s="1768"/>
      <c r="BI32" s="1769"/>
      <c r="BJ32" s="1840">
        <v>87</v>
      </c>
      <c r="BK32" s="1841"/>
      <c r="BL32" s="1841"/>
      <c r="BM32" s="1069" t="s">
        <v>488</v>
      </c>
      <c r="BN32" s="392"/>
      <c r="BO32" s="393"/>
    </row>
    <row r="33" spans="1:79" s="166" customFormat="1" ht="12.6" customHeight="1">
      <c r="A33" s="1078"/>
      <c r="B33" s="1"/>
      <c r="C33" s="1088"/>
      <c r="D33" s="1221"/>
      <c r="E33" s="1200"/>
      <c r="F33" s="1200"/>
      <c r="G33" s="1200"/>
      <c r="H33" s="1223"/>
      <c r="I33" s="2270"/>
      <c r="J33" s="2271"/>
      <c r="K33" s="2272"/>
      <c r="L33" s="2273"/>
      <c r="M33" s="2274"/>
      <c r="N33" s="2274"/>
      <c r="O33" s="2274"/>
      <c r="P33" s="2274"/>
      <c r="Q33" s="2274"/>
      <c r="R33" s="2274"/>
      <c r="S33" s="2274"/>
      <c r="T33" s="2274"/>
      <c r="U33" s="2274"/>
      <c r="V33" s="2274"/>
      <c r="W33" s="2121"/>
      <c r="X33" s="2124"/>
      <c r="Y33" s="2125"/>
      <c r="Z33" s="2136"/>
      <c r="AA33" s="2137"/>
      <c r="AB33" s="2138"/>
      <c r="AC33" s="2145"/>
      <c r="AD33" s="2146"/>
      <c r="AE33" s="2147"/>
      <c r="AF33" s="2150"/>
      <c r="AG33" s="2275">
        <v>1.9</v>
      </c>
      <c r="AH33" s="2276"/>
      <c r="AI33" s="452" t="s">
        <v>587</v>
      </c>
      <c r="AJ33" s="2168"/>
      <c r="AK33" s="2168"/>
      <c r="AL33" s="2168"/>
      <c r="AM33" s="2168"/>
      <c r="AN33" s="2168"/>
      <c r="AO33" s="2168"/>
      <c r="AP33" s="2168"/>
      <c r="AQ33" s="2169"/>
      <c r="AR33" s="255"/>
      <c r="AT33" s="1767">
        <v>5</v>
      </c>
      <c r="AU33" s="1768"/>
      <c r="AV33" s="1768"/>
      <c r="AW33" s="1769"/>
      <c r="AX33" s="1840"/>
      <c r="AY33" s="1841"/>
      <c r="AZ33" s="1841"/>
      <c r="BA33" s="1069" t="s">
        <v>488</v>
      </c>
      <c r="BB33" s="392"/>
      <c r="BC33" s="393"/>
      <c r="BD33" s="490"/>
      <c r="BE33" s="491"/>
      <c r="BF33" s="1767">
        <v>5</v>
      </c>
      <c r="BG33" s="1768"/>
      <c r="BH33" s="1768"/>
      <c r="BI33" s="1769"/>
      <c r="BJ33" s="1840"/>
      <c r="BK33" s="1841"/>
      <c r="BL33" s="1841"/>
      <c r="BM33" s="1069" t="s">
        <v>488</v>
      </c>
      <c r="BN33" s="392"/>
      <c r="BO33" s="393"/>
    </row>
    <row r="34" spans="1:79" s="166" customFormat="1" ht="12.6" customHeight="1">
      <c r="A34" s="1078"/>
      <c r="B34" s="1071"/>
      <c r="C34" s="1072"/>
      <c r="D34" s="1219" t="s">
        <v>615</v>
      </c>
      <c r="E34" s="1220"/>
      <c r="F34" s="1220"/>
      <c r="G34" s="1220"/>
      <c r="H34" s="1222"/>
      <c r="I34" s="2262">
        <v>46.6</v>
      </c>
      <c r="J34" s="2263"/>
      <c r="K34" s="2264"/>
      <c r="L34" s="2268">
        <v>0</v>
      </c>
      <c r="M34" s="2127"/>
      <c r="N34" s="2126">
        <v>0</v>
      </c>
      <c r="O34" s="2127"/>
      <c r="P34" s="2126">
        <v>0</v>
      </c>
      <c r="Q34" s="2127"/>
      <c r="R34" s="2126">
        <v>1</v>
      </c>
      <c r="S34" s="2127"/>
      <c r="T34" s="2126">
        <v>0</v>
      </c>
      <c r="U34" s="2127"/>
      <c r="V34" s="2126">
        <v>0</v>
      </c>
      <c r="W34" s="2127"/>
      <c r="X34" s="2128">
        <f>SUM(L34:W34)</f>
        <v>1</v>
      </c>
      <c r="Y34" s="2129"/>
      <c r="Z34" s="2130">
        <f>IF(X35=0,"",ROUNDDOWN(L35/3,1)+ROUNDDOWN((N35+P35)/6,1)+ROUNDDOWN(R35/15,1)+ROUNDDOWN((T35+V35)/30,1))</f>
        <v>1.5</v>
      </c>
      <c r="AA34" s="2131"/>
      <c r="AB34" s="2132"/>
      <c r="AC34" s="2139">
        <f>IF(AF34+AG36=0,"",AF34+AG36)</f>
        <v>2.5</v>
      </c>
      <c r="AD34" s="2140"/>
      <c r="AE34" s="2141"/>
      <c r="AF34" s="2148">
        <v>1</v>
      </c>
      <c r="AG34" s="2092">
        <v>2</v>
      </c>
      <c r="AH34" s="2093"/>
      <c r="AI34" s="448" t="s">
        <v>585</v>
      </c>
      <c r="AJ34" s="2255" t="s">
        <v>616</v>
      </c>
      <c r="AK34" s="2255"/>
      <c r="AL34" s="2255"/>
      <c r="AM34" s="2255"/>
      <c r="AN34" s="2255"/>
      <c r="AO34" s="2255"/>
      <c r="AP34" s="2255"/>
      <c r="AQ34" s="2256"/>
      <c r="AR34" s="255"/>
      <c r="AT34" s="1767">
        <v>6</v>
      </c>
      <c r="AU34" s="1768"/>
      <c r="AV34" s="1768"/>
      <c r="AW34" s="1769"/>
      <c r="AX34" s="1840"/>
      <c r="AY34" s="1841"/>
      <c r="AZ34" s="1841"/>
      <c r="BA34" s="1069" t="s">
        <v>488</v>
      </c>
      <c r="BB34" s="1054"/>
      <c r="BC34" s="492"/>
      <c r="BD34" s="493"/>
      <c r="BE34" s="494"/>
      <c r="BF34" s="1767">
        <v>6</v>
      </c>
      <c r="BG34" s="1768"/>
      <c r="BH34" s="1768"/>
      <c r="BI34" s="1769"/>
      <c r="BJ34" s="1840"/>
      <c r="BK34" s="1841"/>
      <c r="BL34" s="1841"/>
      <c r="BM34" s="1069" t="s">
        <v>488</v>
      </c>
      <c r="BN34" s="1054"/>
      <c r="BO34" s="492"/>
    </row>
    <row r="35" spans="1:79" s="166" customFormat="1" ht="12.6" customHeight="1">
      <c r="A35" s="1078"/>
      <c r="B35" s="1"/>
      <c r="C35" s="1088"/>
      <c r="D35" s="1305"/>
      <c r="E35" s="1191"/>
      <c r="F35" s="1191"/>
      <c r="G35" s="1191"/>
      <c r="H35" s="1306"/>
      <c r="I35" s="2265"/>
      <c r="J35" s="2266"/>
      <c r="K35" s="2267"/>
      <c r="L35" s="2116"/>
      <c r="M35" s="2117"/>
      <c r="N35" s="2120"/>
      <c r="O35" s="2117"/>
      <c r="P35" s="2120"/>
      <c r="Q35" s="2117"/>
      <c r="R35" s="2120">
        <v>23</v>
      </c>
      <c r="S35" s="2117"/>
      <c r="T35" s="2120"/>
      <c r="U35" s="2117"/>
      <c r="V35" s="2120"/>
      <c r="W35" s="2117"/>
      <c r="X35" s="2122">
        <f>SUM(L35:W36)</f>
        <v>23</v>
      </c>
      <c r="Y35" s="2123"/>
      <c r="Z35" s="2133"/>
      <c r="AA35" s="2134"/>
      <c r="AB35" s="2135"/>
      <c r="AC35" s="2142"/>
      <c r="AD35" s="2143"/>
      <c r="AE35" s="2144"/>
      <c r="AF35" s="2149"/>
      <c r="AG35" s="2088"/>
      <c r="AH35" s="2089"/>
      <c r="AI35" s="449" t="s">
        <v>586</v>
      </c>
      <c r="AJ35" s="2164" t="s">
        <v>617</v>
      </c>
      <c r="AK35" s="2164"/>
      <c r="AL35" s="2164"/>
      <c r="AM35" s="2164"/>
      <c r="AN35" s="2164"/>
      <c r="AO35" s="2164"/>
      <c r="AP35" s="2164"/>
      <c r="AQ35" s="2165"/>
      <c r="AR35" s="255"/>
      <c r="AT35" s="1767">
        <v>7</v>
      </c>
      <c r="AU35" s="1768"/>
      <c r="AV35" s="1768"/>
      <c r="AW35" s="1769"/>
      <c r="AX35" s="1840"/>
      <c r="AY35" s="1841"/>
      <c r="AZ35" s="1841"/>
      <c r="BA35" s="1069" t="s">
        <v>488</v>
      </c>
      <c r="BB35" s="392"/>
      <c r="BC35" s="393"/>
      <c r="BD35" s="490"/>
      <c r="BE35" s="491"/>
      <c r="BF35" s="1767">
        <v>7</v>
      </c>
      <c r="BG35" s="1768"/>
      <c r="BH35" s="1768"/>
      <c r="BI35" s="1769"/>
      <c r="BJ35" s="1840"/>
      <c r="BK35" s="1841"/>
      <c r="BL35" s="1841"/>
      <c r="BM35" s="1069" t="s">
        <v>488</v>
      </c>
      <c r="BN35" s="392"/>
      <c r="BO35" s="393"/>
    </row>
    <row r="36" spans="1:79" s="166" customFormat="1" ht="12.6" customHeight="1">
      <c r="A36" s="1078"/>
      <c r="B36" s="1"/>
      <c r="C36" s="1088"/>
      <c r="D36" s="1221"/>
      <c r="E36" s="1200"/>
      <c r="F36" s="1200"/>
      <c r="G36" s="1200"/>
      <c r="H36" s="1223"/>
      <c r="I36" s="2270"/>
      <c r="J36" s="2271"/>
      <c r="K36" s="2272"/>
      <c r="L36" s="2118"/>
      <c r="M36" s="2119"/>
      <c r="N36" s="2121"/>
      <c r="O36" s="2119"/>
      <c r="P36" s="2121"/>
      <c r="Q36" s="2119"/>
      <c r="R36" s="2121"/>
      <c r="S36" s="2119"/>
      <c r="T36" s="2121"/>
      <c r="U36" s="2119"/>
      <c r="V36" s="2121"/>
      <c r="W36" s="2119"/>
      <c r="X36" s="2124"/>
      <c r="Y36" s="2125"/>
      <c r="Z36" s="2136"/>
      <c r="AA36" s="2137"/>
      <c r="AB36" s="2138"/>
      <c r="AC36" s="2145"/>
      <c r="AD36" s="2146"/>
      <c r="AE36" s="2147"/>
      <c r="AF36" s="2150"/>
      <c r="AG36" s="2275">
        <v>1.5</v>
      </c>
      <c r="AH36" s="2276"/>
      <c r="AI36" s="452" t="s">
        <v>587</v>
      </c>
      <c r="AJ36" s="2168" t="s">
        <v>618</v>
      </c>
      <c r="AK36" s="2168"/>
      <c r="AL36" s="2168"/>
      <c r="AM36" s="2168"/>
      <c r="AN36" s="2168"/>
      <c r="AO36" s="2168"/>
      <c r="AP36" s="2168"/>
      <c r="AQ36" s="2169"/>
      <c r="AR36" s="255"/>
      <c r="AT36" s="1767">
        <v>8</v>
      </c>
      <c r="AU36" s="1768"/>
      <c r="AV36" s="1768"/>
      <c r="AW36" s="1769"/>
      <c r="AX36" s="1840"/>
      <c r="AY36" s="1841"/>
      <c r="AZ36" s="1841"/>
      <c r="BA36" s="1069" t="s">
        <v>488</v>
      </c>
      <c r="BB36" s="392"/>
      <c r="BC36" s="393"/>
      <c r="BD36" s="495"/>
      <c r="BE36" s="496"/>
      <c r="BF36" s="1767">
        <v>8</v>
      </c>
      <c r="BG36" s="1768"/>
      <c r="BH36" s="1768"/>
      <c r="BI36" s="1769"/>
      <c r="BJ36" s="1840"/>
      <c r="BK36" s="1841"/>
      <c r="BL36" s="1841"/>
      <c r="BM36" s="1069" t="s">
        <v>488</v>
      </c>
      <c r="BN36" s="392"/>
      <c r="BO36" s="393"/>
    </row>
    <row r="37" spans="1:79" s="166" customFormat="1" ht="12.6" customHeight="1">
      <c r="A37" s="1078"/>
      <c r="B37" s="1071"/>
      <c r="C37" s="1072"/>
      <c r="D37" s="2051" t="s">
        <v>619</v>
      </c>
      <c r="E37" s="1898"/>
      <c r="F37" s="1898"/>
      <c r="G37" s="1898"/>
      <c r="H37" s="1899"/>
      <c r="I37" s="2262">
        <v>48</v>
      </c>
      <c r="J37" s="2263"/>
      <c r="K37" s="2264"/>
      <c r="L37" s="2268">
        <v>0</v>
      </c>
      <c r="M37" s="2127"/>
      <c r="N37" s="2126">
        <v>0</v>
      </c>
      <c r="O37" s="2127"/>
      <c r="P37" s="2126">
        <v>0</v>
      </c>
      <c r="Q37" s="2127"/>
      <c r="R37" s="2126">
        <v>0</v>
      </c>
      <c r="S37" s="2127"/>
      <c r="T37" s="2126">
        <v>0</v>
      </c>
      <c r="U37" s="2127"/>
      <c r="V37" s="2126">
        <v>0</v>
      </c>
      <c r="W37" s="2127"/>
      <c r="X37" s="2128">
        <f>SUM(L37:W37)</f>
        <v>0</v>
      </c>
      <c r="Y37" s="2129"/>
      <c r="Z37" s="2130">
        <f>IF(X38=0,"",ROUNDDOWN(L38/3,1)+ROUNDDOWN((N38+P38)/6,1)+ROUNDDOWN(R38/15,1)+ROUNDDOWN((T38+V38)/30,1))</f>
        <v>0.7</v>
      </c>
      <c r="AA37" s="2131"/>
      <c r="AB37" s="2132"/>
      <c r="AC37" s="2139">
        <f>IF(AF37+AG39=0,"",AF37+AG39)</f>
        <v>1</v>
      </c>
      <c r="AD37" s="2140"/>
      <c r="AE37" s="2141"/>
      <c r="AF37" s="2253">
        <v>1</v>
      </c>
      <c r="AG37" s="2092"/>
      <c r="AH37" s="2093"/>
      <c r="AI37" s="448" t="s">
        <v>585</v>
      </c>
      <c r="AJ37" s="2255" t="s">
        <v>620</v>
      </c>
      <c r="AK37" s="2255"/>
      <c r="AL37" s="2255"/>
      <c r="AM37" s="2255"/>
      <c r="AN37" s="2255"/>
      <c r="AO37" s="2255"/>
      <c r="AP37" s="2255"/>
      <c r="AQ37" s="2256"/>
      <c r="AR37" s="255"/>
      <c r="AT37" s="1767">
        <v>9</v>
      </c>
      <c r="AU37" s="1768"/>
      <c r="AV37" s="1768"/>
      <c r="AW37" s="1769"/>
      <c r="AX37" s="1840"/>
      <c r="AY37" s="1841"/>
      <c r="AZ37" s="1841"/>
      <c r="BA37" s="1069" t="s">
        <v>488</v>
      </c>
      <c r="BB37" s="392"/>
      <c r="BC37" s="393"/>
      <c r="BD37" s="495"/>
      <c r="BE37" s="496"/>
      <c r="BF37" s="1767">
        <v>9</v>
      </c>
      <c r="BG37" s="1768"/>
      <c r="BH37" s="1768"/>
      <c r="BI37" s="1769"/>
      <c r="BJ37" s="1840"/>
      <c r="BK37" s="1841"/>
      <c r="BL37" s="1841"/>
      <c r="BM37" s="1069" t="s">
        <v>488</v>
      </c>
      <c r="BN37" s="392"/>
      <c r="BO37" s="393"/>
    </row>
    <row r="38" spans="1:79" s="166" customFormat="1" ht="12.6" customHeight="1">
      <c r="A38" s="1078"/>
      <c r="B38" s="1"/>
      <c r="C38" s="1088"/>
      <c r="D38" s="1986"/>
      <c r="E38" s="1987"/>
      <c r="F38" s="1987"/>
      <c r="G38" s="1987"/>
      <c r="H38" s="1988"/>
      <c r="I38" s="2265"/>
      <c r="J38" s="2266"/>
      <c r="K38" s="2267"/>
      <c r="L38" s="2116"/>
      <c r="M38" s="2117"/>
      <c r="N38" s="2120"/>
      <c r="O38" s="2117"/>
      <c r="P38" s="2120"/>
      <c r="Q38" s="2117"/>
      <c r="R38" s="2120"/>
      <c r="S38" s="2117"/>
      <c r="T38" s="2120">
        <v>22</v>
      </c>
      <c r="U38" s="2117"/>
      <c r="V38" s="2120"/>
      <c r="W38" s="2117"/>
      <c r="X38" s="2122">
        <f>SUM(L38:W39)</f>
        <v>22</v>
      </c>
      <c r="Y38" s="2123"/>
      <c r="Z38" s="2133"/>
      <c r="AA38" s="2134"/>
      <c r="AB38" s="2135"/>
      <c r="AC38" s="2142"/>
      <c r="AD38" s="2143"/>
      <c r="AE38" s="2144"/>
      <c r="AF38" s="2254"/>
      <c r="AG38" s="2088"/>
      <c r="AH38" s="2089"/>
      <c r="AI38" s="449" t="s">
        <v>586</v>
      </c>
      <c r="AJ38" s="2164"/>
      <c r="AK38" s="2164"/>
      <c r="AL38" s="2164"/>
      <c r="AM38" s="2164"/>
      <c r="AN38" s="2164"/>
      <c r="AO38" s="2164"/>
      <c r="AP38" s="2164"/>
      <c r="AQ38" s="2165"/>
      <c r="AR38" s="255"/>
      <c r="AT38" s="1767">
        <v>10</v>
      </c>
      <c r="AU38" s="1768"/>
      <c r="AV38" s="1768"/>
      <c r="AW38" s="1769"/>
      <c r="AX38" s="1840"/>
      <c r="AY38" s="1841"/>
      <c r="AZ38" s="1841"/>
      <c r="BA38" s="1069" t="s">
        <v>488</v>
      </c>
      <c r="BB38" s="392"/>
      <c r="BC38" s="393"/>
      <c r="BD38" s="497"/>
      <c r="BE38" s="498"/>
      <c r="BF38" s="1767">
        <v>10</v>
      </c>
      <c r="BG38" s="1768"/>
      <c r="BH38" s="1768"/>
      <c r="BI38" s="1769"/>
      <c r="BJ38" s="1840"/>
      <c r="BK38" s="1841"/>
      <c r="BL38" s="1841"/>
      <c r="BM38" s="1069" t="s">
        <v>488</v>
      </c>
      <c r="BN38" s="392"/>
      <c r="BO38" s="393"/>
    </row>
    <row r="39" spans="1:79" s="166" customFormat="1" ht="12.6" customHeight="1">
      <c r="A39" s="1078"/>
      <c r="B39" s="1"/>
      <c r="C39" s="1088"/>
      <c r="D39" s="2277"/>
      <c r="E39" s="1900"/>
      <c r="F39" s="1900"/>
      <c r="G39" s="1900"/>
      <c r="H39" s="1901"/>
      <c r="I39" s="2270"/>
      <c r="J39" s="2271"/>
      <c r="K39" s="2272"/>
      <c r="L39" s="2118"/>
      <c r="M39" s="2119"/>
      <c r="N39" s="2121"/>
      <c r="O39" s="2119"/>
      <c r="P39" s="2121"/>
      <c r="Q39" s="2119"/>
      <c r="R39" s="2121"/>
      <c r="S39" s="2119"/>
      <c r="T39" s="2121"/>
      <c r="U39" s="2119"/>
      <c r="V39" s="2121"/>
      <c r="W39" s="2119"/>
      <c r="X39" s="2124"/>
      <c r="Y39" s="2125"/>
      <c r="Z39" s="2136"/>
      <c r="AA39" s="2137"/>
      <c r="AB39" s="2138"/>
      <c r="AC39" s="2145"/>
      <c r="AD39" s="2146"/>
      <c r="AE39" s="2147"/>
      <c r="AF39" s="2278"/>
      <c r="AG39" s="2275">
        <v>0</v>
      </c>
      <c r="AH39" s="2276"/>
      <c r="AI39" s="452" t="s">
        <v>587</v>
      </c>
      <c r="AJ39" s="2168"/>
      <c r="AK39" s="2168"/>
      <c r="AL39" s="2168"/>
      <c r="AM39" s="2168"/>
      <c r="AN39" s="2168"/>
      <c r="AO39" s="2168"/>
      <c r="AP39" s="2168"/>
      <c r="AQ39" s="2169"/>
      <c r="AR39" s="255"/>
      <c r="AT39" s="1767">
        <v>11</v>
      </c>
      <c r="AU39" s="1768"/>
      <c r="AV39" s="1768"/>
      <c r="AW39" s="1769"/>
      <c r="AX39" s="1840"/>
      <c r="AY39" s="1841"/>
      <c r="AZ39" s="1841"/>
      <c r="BA39" s="1069" t="s">
        <v>488</v>
      </c>
      <c r="BB39" s="1054"/>
      <c r="BC39" s="492"/>
      <c r="BD39" s="497"/>
      <c r="BE39" s="498"/>
      <c r="BF39" s="1767">
        <v>11</v>
      </c>
      <c r="BG39" s="1768"/>
      <c r="BH39" s="1768"/>
      <c r="BI39" s="1769"/>
      <c r="BJ39" s="1840"/>
      <c r="BK39" s="1841"/>
      <c r="BL39" s="1841"/>
      <c r="BM39" s="1069" t="s">
        <v>488</v>
      </c>
      <c r="BN39" s="1054"/>
      <c r="BO39" s="492"/>
    </row>
    <row r="40" spans="1:79" s="166" customFormat="1" ht="12.6" customHeight="1">
      <c r="A40" s="1078"/>
      <c r="B40" s="1071"/>
      <c r="C40" s="1072"/>
      <c r="D40" s="1219" t="s">
        <v>621</v>
      </c>
      <c r="E40" s="1220"/>
      <c r="F40" s="1220"/>
      <c r="G40" s="1220"/>
      <c r="H40" s="1222"/>
      <c r="I40" s="2262">
        <v>48</v>
      </c>
      <c r="J40" s="2263"/>
      <c r="K40" s="2264"/>
      <c r="L40" s="2268">
        <v>0</v>
      </c>
      <c r="M40" s="2127"/>
      <c r="N40" s="2126">
        <v>0</v>
      </c>
      <c r="O40" s="2127"/>
      <c r="P40" s="2126">
        <v>0</v>
      </c>
      <c r="Q40" s="2127"/>
      <c r="R40" s="2126">
        <v>0</v>
      </c>
      <c r="S40" s="2127"/>
      <c r="T40" s="2126">
        <v>0</v>
      </c>
      <c r="U40" s="2127"/>
      <c r="V40" s="2126">
        <v>0</v>
      </c>
      <c r="W40" s="2127"/>
      <c r="X40" s="2128">
        <f>SUM(L40:W40)</f>
        <v>0</v>
      </c>
      <c r="Y40" s="2129"/>
      <c r="Z40" s="2130">
        <f>IF(X41=0,"",ROUNDDOWN(L41/3,1)+ROUNDDOWN((N41+P41)/6,1)+ROUNDDOWN(R41/15,1)+ROUNDDOWN((T41+V41)/30,1))</f>
        <v>0.4</v>
      </c>
      <c r="AA40" s="2131"/>
      <c r="AB40" s="2132"/>
      <c r="AC40" s="2139">
        <f>IF(AF40+AG42=0,"",AF40+AG42)</f>
        <v>1</v>
      </c>
      <c r="AD40" s="2140"/>
      <c r="AE40" s="2141"/>
      <c r="AF40" s="2148">
        <v>1</v>
      </c>
      <c r="AG40" s="2092"/>
      <c r="AH40" s="2093"/>
      <c r="AI40" s="448" t="s">
        <v>585</v>
      </c>
      <c r="AJ40" s="2255" t="s">
        <v>622</v>
      </c>
      <c r="AK40" s="2255"/>
      <c r="AL40" s="2255"/>
      <c r="AM40" s="2255"/>
      <c r="AN40" s="2255"/>
      <c r="AO40" s="2255"/>
      <c r="AP40" s="2255"/>
      <c r="AQ40" s="2256"/>
      <c r="AR40" s="255"/>
      <c r="AT40" s="1767">
        <v>12</v>
      </c>
      <c r="AU40" s="1768"/>
      <c r="AV40" s="1768"/>
      <c r="AW40" s="1769"/>
      <c r="AX40" s="1840"/>
      <c r="AY40" s="1841"/>
      <c r="AZ40" s="1841"/>
      <c r="BA40" s="1069" t="s">
        <v>488</v>
      </c>
      <c r="BB40" s="392"/>
      <c r="BC40" s="393"/>
      <c r="BD40" s="497"/>
      <c r="BE40" s="498"/>
      <c r="BF40" s="1767">
        <v>12</v>
      </c>
      <c r="BG40" s="1768"/>
      <c r="BH40" s="1768"/>
      <c r="BI40" s="1769"/>
      <c r="BJ40" s="1840"/>
      <c r="BK40" s="1841"/>
      <c r="BL40" s="1841"/>
      <c r="BM40" s="1069" t="s">
        <v>488</v>
      </c>
      <c r="BN40" s="392"/>
      <c r="BO40" s="393"/>
    </row>
    <row r="41" spans="1:79" s="166" customFormat="1" ht="12.6" customHeight="1">
      <c r="A41" s="1078"/>
      <c r="B41" s="1"/>
      <c r="C41" s="1088"/>
      <c r="D41" s="1305"/>
      <c r="E41" s="1191"/>
      <c r="F41" s="1191"/>
      <c r="G41" s="1191"/>
      <c r="H41" s="1306"/>
      <c r="I41" s="2265"/>
      <c r="J41" s="2266"/>
      <c r="K41" s="2267"/>
      <c r="L41" s="2116"/>
      <c r="M41" s="2117"/>
      <c r="N41" s="2120"/>
      <c r="O41" s="2117"/>
      <c r="P41" s="2120"/>
      <c r="Q41" s="2117"/>
      <c r="R41" s="2120"/>
      <c r="S41" s="2117"/>
      <c r="T41" s="2120"/>
      <c r="U41" s="2117"/>
      <c r="V41" s="2120">
        <v>14</v>
      </c>
      <c r="W41" s="2117"/>
      <c r="X41" s="2122">
        <f>SUM(L41:W42)</f>
        <v>14</v>
      </c>
      <c r="Y41" s="2123"/>
      <c r="Z41" s="2133"/>
      <c r="AA41" s="2134"/>
      <c r="AB41" s="2135"/>
      <c r="AC41" s="2142"/>
      <c r="AD41" s="2143"/>
      <c r="AE41" s="2144"/>
      <c r="AF41" s="2149"/>
      <c r="AG41" s="2088"/>
      <c r="AH41" s="2089"/>
      <c r="AI41" s="449" t="s">
        <v>586</v>
      </c>
      <c r="AJ41" s="2164"/>
      <c r="AK41" s="2164"/>
      <c r="AL41" s="2164"/>
      <c r="AM41" s="2164"/>
      <c r="AN41" s="2164"/>
      <c r="AO41" s="2164"/>
      <c r="AP41" s="2164"/>
      <c r="AQ41" s="2165"/>
      <c r="AR41" s="255"/>
      <c r="AT41" s="1767">
        <v>13</v>
      </c>
      <c r="AU41" s="1768"/>
      <c r="AV41" s="1768"/>
      <c r="AW41" s="1769"/>
      <c r="AX41" s="1840"/>
      <c r="AY41" s="1841"/>
      <c r="AZ41" s="1841"/>
      <c r="BA41" s="1069" t="s">
        <v>488</v>
      </c>
      <c r="BB41" s="392"/>
      <c r="BC41" s="393"/>
      <c r="BD41" s="497"/>
      <c r="BE41" s="498"/>
      <c r="BF41" s="1767">
        <v>13</v>
      </c>
      <c r="BG41" s="1768"/>
      <c r="BH41" s="1768"/>
      <c r="BI41" s="1769"/>
      <c r="BJ41" s="1840"/>
      <c r="BK41" s="1841"/>
      <c r="BL41" s="1841"/>
      <c r="BM41" s="1069" t="s">
        <v>488</v>
      </c>
      <c r="BN41" s="392"/>
      <c r="BO41" s="393"/>
    </row>
    <row r="42" spans="1:79" s="166" customFormat="1" ht="12.6" customHeight="1">
      <c r="A42" s="1078"/>
      <c r="B42" s="1"/>
      <c r="C42" s="1088"/>
      <c r="D42" s="1221"/>
      <c r="E42" s="1200"/>
      <c r="F42" s="1200"/>
      <c r="G42" s="1200"/>
      <c r="H42" s="1223"/>
      <c r="I42" s="2270"/>
      <c r="J42" s="2271"/>
      <c r="K42" s="2272"/>
      <c r="L42" s="2118"/>
      <c r="M42" s="2119"/>
      <c r="N42" s="2121"/>
      <c r="O42" s="2119"/>
      <c r="P42" s="2121"/>
      <c r="Q42" s="2119"/>
      <c r="R42" s="2121"/>
      <c r="S42" s="2119"/>
      <c r="T42" s="2121"/>
      <c r="U42" s="2119"/>
      <c r="V42" s="2121"/>
      <c r="W42" s="2119"/>
      <c r="X42" s="2124"/>
      <c r="Y42" s="2125"/>
      <c r="Z42" s="2136"/>
      <c r="AA42" s="2137"/>
      <c r="AB42" s="2138"/>
      <c r="AC42" s="2145"/>
      <c r="AD42" s="2146"/>
      <c r="AE42" s="2147"/>
      <c r="AF42" s="2150"/>
      <c r="AG42" s="2275">
        <v>0</v>
      </c>
      <c r="AH42" s="2276"/>
      <c r="AI42" s="452" t="s">
        <v>587</v>
      </c>
      <c r="AJ42" s="2168"/>
      <c r="AK42" s="2168"/>
      <c r="AL42" s="2168"/>
      <c r="AM42" s="2168"/>
      <c r="AN42" s="2168"/>
      <c r="AO42" s="2168"/>
      <c r="AP42" s="2168"/>
      <c r="AQ42" s="2169"/>
      <c r="AR42" s="255"/>
      <c r="AT42" s="1767">
        <v>14</v>
      </c>
      <c r="AU42" s="1768"/>
      <c r="AV42" s="1768"/>
      <c r="AW42" s="1769"/>
      <c r="AX42" s="1840"/>
      <c r="AY42" s="1841"/>
      <c r="AZ42" s="1841"/>
      <c r="BA42" s="1069" t="s">
        <v>488</v>
      </c>
      <c r="BB42" s="392"/>
      <c r="BC42" s="393"/>
      <c r="BD42" s="497"/>
      <c r="BE42" s="498"/>
      <c r="BF42" s="1767">
        <v>14</v>
      </c>
      <c r="BG42" s="1768"/>
      <c r="BH42" s="1768"/>
      <c r="BI42" s="1769"/>
      <c r="BJ42" s="1840"/>
      <c r="BK42" s="1841"/>
      <c r="BL42" s="1841"/>
      <c r="BM42" s="1069" t="s">
        <v>488</v>
      </c>
      <c r="BN42" s="392"/>
      <c r="BO42" s="393"/>
    </row>
    <row r="43" spans="1:79" s="166" customFormat="1" ht="12.6" customHeight="1">
      <c r="A43" s="1078"/>
      <c r="B43" s="1071"/>
      <c r="C43" s="1072"/>
      <c r="D43" s="1219"/>
      <c r="E43" s="1220"/>
      <c r="F43" s="1220"/>
      <c r="G43" s="1220"/>
      <c r="H43" s="1222"/>
      <c r="I43" s="2262"/>
      <c r="J43" s="2263"/>
      <c r="K43" s="2264"/>
      <c r="L43" s="2268">
        <v>0</v>
      </c>
      <c r="M43" s="2127"/>
      <c r="N43" s="2126">
        <v>0</v>
      </c>
      <c r="O43" s="2127"/>
      <c r="P43" s="2126">
        <v>0</v>
      </c>
      <c r="Q43" s="2127"/>
      <c r="R43" s="2126">
        <v>0</v>
      </c>
      <c r="S43" s="2127"/>
      <c r="T43" s="2126">
        <v>0</v>
      </c>
      <c r="U43" s="2127"/>
      <c r="V43" s="2126">
        <v>0</v>
      </c>
      <c r="W43" s="2269"/>
      <c r="X43" s="2128">
        <f>SUM(L43:W43)</f>
        <v>0</v>
      </c>
      <c r="Y43" s="2129"/>
      <c r="Z43" s="2130" t="str">
        <f>IF(X44=0,"",ROUNDDOWN(L44/3,1)+ROUNDDOWN((N44+P44)/6,1)+ROUNDDOWN(R44/15,1)+ROUNDDOWN((T44+V44)/30,1))</f>
        <v/>
      </c>
      <c r="AA43" s="2131"/>
      <c r="AB43" s="2132"/>
      <c r="AC43" s="2139" t="str">
        <f>IF(AF43+AG45=0,"",AF43+AG45)</f>
        <v/>
      </c>
      <c r="AD43" s="2140"/>
      <c r="AE43" s="2141"/>
      <c r="AF43" s="2148"/>
      <c r="AG43" s="2092"/>
      <c r="AH43" s="2093"/>
      <c r="AI43" s="448" t="s">
        <v>585</v>
      </c>
      <c r="AJ43" s="2255"/>
      <c r="AK43" s="2255"/>
      <c r="AL43" s="2255"/>
      <c r="AM43" s="2255"/>
      <c r="AN43" s="2255"/>
      <c r="AO43" s="2255"/>
      <c r="AP43" s="2255"/>
      <c r="AQ43" s="2256"/>
      <c r="AR43" s="255"/>
      <c r="AT43" s="1767">
        <v>15</v>
      </c>
      <c r="AU43" s="1768"/>
      <c r="AV43" s="1768"/>
      <c r="AW43" s="1769"/>
      <c r="AX43" s="1840"/>
      <c r="AY43" s="1841"/>
      <c r="AZ43" s="1841"/>
      <c r="BA43" s="1069" t="s">
        <v>488</v>
      </c>
      <c r="BB43" s="392"/>
      <c r="BC43" s="393"/>
      <c r="BD43" s="497"/>
      <c r="BE43" s="498"/>
      <c r="BF43" s="1767">
        <v>15</v>
      </c>
      <c r="BG43" s="1768"/>
      <c r="BH43" s="1768"/>
      <c r="BI43" s="1769"/>
      <c r="BJ43" s="1840"/>
      <c r="BK43" s="1841"/>
      <c r="BL43" s="1841"/>
      <c r="BM43" s="1069" t="s">
        <v>488</v>
      </c>
      <c r="BN43" s="392"/>
      <c r="BO43" s="393"/>
    </row>
    <row r="44" spans="1:79" s="166" customFormat="1" ht="12.6" customHeight="1">
      <c r="A44" s="1078"/>
      <c r="B44" s="1"/>
      <c r="C44" s="1088"/>
      <c r="D44" s="1305"/>
      <c r="E44" s="1191"/>
      <c r="F44" s="1191"/>
      <c r="G44" s="1191"/>
      <c r="H44" s="1306"/>
      <c r="I44" s="2265"/>
      <c r="J44" s="2266"/>
      <c r="K44" s="2267"/>
      <c r="L44" s="2250"/>
      <c r="M44" s="2251"/>
      <c r="N44" s="2251"/>
      <c r="O44" s="2251"/>
      <c r="P44" s="2251"/>
      <c r="Q44" s="2251"/>
      <c r="R44" s="2251"/>
      <c r="S44" s="2251"/>
      <c r="T44" s="2251"/>
      <c r="U44" s="2251"/>
      <c r="V44" s="2251"/>
      <c r="W44" s="2120"/>
      <c r="X44" s="2122">
        <f>SUM(L44:W45)</f>
        <v>0</v>
      </c>
      <c r="Y44" s="2123"/>
      <c r="Z44" s="2133"/>
      <c r="AA44" s="2134"/>
      <c r="AB44" s="2135"/>
      <c r="AC44" s="2142"/>
      <c r="AD44" s="2143"/>
      <c r="AE44" s="2144"/>
      <c r="AF44" s="2149"/>
      <c r="AG44" s="2088"/>
      <c r="AH44" s="2089"/>
      <c r="AI44" s="449" t="s">
        <v>586</v>
      </c>
      <c r="AJ44" s="2164"/>
      <c r="AK44" s="2164"/>
      <c r="AL44" s="2164"/>
      <c r="AM44" s="2164"/>
      <c r="AN44" s="2164"/>
      <c r="AO44" s="2164"/>
      <c r="AP44" s="2164"/>
      <c r="AQ44" s="2165"/>
      <c r="AR44" s="255"/>
      <c r="AT44" s="741"/>
      <c r="AU44" s="741"/>
      <c r="AV44" s="741"/>
      <c r="AW44" s="741"/>
      <c r="AX44" s="741"/>
      <c r="AY44" s="741"/>
      <c r="AZ44" s="741"/>
      <c r="BA44" s="741"/>
      <c r="BB44" s="741"/>
      <c r="BC44" s="741"/>
      <c r="BD44" s="490"/>
      <c r="BE44" s="491"/>
      <c r="BF44" s="741"/>
      <c r="BG44" s="741"/>
      <c r="BH44" s="741"/>
      <c r="BI44" s="741"/>
      <c r="BJ44" s="741"/>
      <c r="BK44" s="741"/>
      <c r="BL44" s="1070"/>
      <c r="BM44" s="770"/>
      <c r="BN44" s="770"/>
      <c r="BO44" s="770"/>
    </row>
    <row r="45" spans="1:79" s="166" customFormat="1" ht="12.6" customHeight="1">
      <c r="A45" s="1078"/>
      <c r="B45" s="1"/>
      <c r="C45" s="1088"/>
      <c r="D45" s="1221"/>
      <c r="E45" s="1200"/>
      <c r="F45" s="1200"/>
      <c r="G45" s="1200"/>
      <c r="H45" s="1223"/>
      <c r="I45" s="2270"/>
      <c r="J45" s="2271"/>
      <c r="K45" s="2272"/>
      <c r="L45" s="2273"/>
      <c r="M45" s="2274"/>
      <c r="N45" s="2274"/>
      <c r="O45" s="2274"/>
      <c r="P45" s="2274"/>
      <c r="Q45" s="2274"/>
      <c r="R45" s="2274"/>
      <c r="S45" s="2274"/>
      <c r="T45" s="2274"/>
      <c r="U45" s="2274"/>
      <c r="V45" s="2274"/>
      <c r="W45" s="2121"/>
      <c r="X45" s="2124"/>
      <c r="Y45" s="2125"/>
      <c r="Z45" s="2136"/>
      <c r="AA45" s="2137"/>
      <c r="AB45" s="2138"/>
      <c r="AC45" s="2145"/>
      <c r="AD45" s="2146"/>
      <c r="AE45" s="2147"/>
      <c r="AF45" s="2150"/>
      <c r="AG45" s="2275">
        <v>0</v>
      </c>
      <c r="AH45" s="2276"/>
      <c r="AI45" s="452" t="s">
        <v>587</v>
      </c>
      <c r="AJ45" s="2168"/>
      <c r="AK45" s="2168"/>
      <c r="AL45" s="2168"/>
      <c r="AM45" s="2168"/>
      <c r="AN45" s="2168"/>
      <c r="AO45" s="2168"/>
      <c r="AP45" s="2168"/>
      <c r="AQ45" s="2169"/>
      <c r="AR45" s="255"/>
      <c r="AT45" s="15" t="s">
        <v>291</v>
      </c>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row>
    <row r="46" spans="1:79" s="166" customFormat="1" ht="12.6" customHeight="1">
      <c r="A46" s="1078"/>
      <c r="B46" s="1071"/>
      <c r="C46" s="1072"/>
      <c r="D46" s="1219"/>
      <c r="E46" s="1220"/>
      <c r="F46" s="1220"/>
      <c r="G46" s="1220"/>
      <c r="H46" s="1222"/>
      <c r="I46" s="2262"/>
      <c r="J46" s="2263"/>
      <c r="K46" s="2264"/>
      <c r="L46" s="2268">
        <v>0</v>
      </c>
      <c r="M46" s="2127"/>
      <c r="N46" s="2126">
        <v>0</v>
      </c>
      <c r="O46" s="2127"/>
      <c r="P46" s="2126">
        <v>0</v>
      </c>
      <c r="Q46" s="2127"/>
      <c r="R46" s="2126">
        <v>0</v>
      </c>
      <c r="S46" s="2127"/>
      <c r="T46" s="2126">
        <v>0</v>
      </c>
      <c r="U46" s="2127"/>
      <c r="V46" s="2126">
        <v>0</v>
      </c>
      <c r="W46" s="2269"/>
      <c r="X46" s="2128">
        <f>SUM(L46:W46)</f>
        <v>0</v>
      </c>
      <c r="Y46" s="2129"/>
      <c r="Z46" s="2130" t="str">
        <f>IF(X47=0,"",ROUNDDOWN(L47/3,1)+ROUNDDOWN((N47+P47)/6,1)+ROUNDDOWN(R47/15,1)+ROUNDDOWN((T47+V47)/30,1))</f>
        <v/>
      </c>
      <c r="AA46" s="2131"/>
      <c r="AB46" s="2132"/>
      <c r="AC46" s="2139" t="str">
        <f>IF(AF46+AG48=0,"",AF46+AG48)</f>
        <v/>
      </c>
      <c r="AD46" s="2140"/>
      <c r="AE46" s="2141"/>
      <c r="AF46" s="2253"/>
      <c r="AG46" s="2092"/>
      <c r="AH46" s="2093"/>
      <c r="AI46" s="448" t="s">
        <v>585</v>
      </c>
      <c r="AJ46" s="2255"/>
      <c r="AK46" s="2255"/>
      <c r="AL46" s="2255"/>
      <c r="AM46" s="2255"/>
      <c r="AN46" s="2255"/>
      <c r="AO46" s="2255"/>
      <c r="AP46" s="2255"/>
      <c r="AQ46" s="2256"/>
      <c r="AR46" s="255"/>
      <c r="AT46" s="2247" t="s">
        <v>1260</v>
      </c>
      <c r="AU46" s="2248"/>
      <c r="AV46" s="2248"/>
      <c r="AW46" s="2248"/>
      <c r="AX46" s="2248"/>
      <c r="AY46" s="2248"/>
      <c r="AZ46" s="2248"/>
      <c r="BA46" s="2248"/>
      <c r="BB46" s="2248"/>
      <c r="BC46" s="2248"/>
      <c r="BD46" s="2248"/>
      <c r="BE46" s="2248"/>
      <c r="BF46" s="2248"/>
      <c r="BG46" s="2248"/>
      <c r="BH46" s="2248"/>
      <c r="BI46" s="2248"/>
      <c r="BJ46" s="2248"/>
      <c r="BK46" s="2248"/>
      <c r="BL46" s="2248"/>
      <c r="BM46" s="2248"/>
      <c r="BN46" s="2248"/>
      <c r="BO46" s="2248"/>
      <c r="BP46" s="2248"/>
      <c r="BQ46" s="2248"/>
      <c r="BR46" s="2248"/>
      <c r="BS46" s="2248"/>
      <c r="BT46" s="2248"/>
      <c r="BU46" s="2248"/>
      <c r="BV46" s="2248"/>
      <c r="BW46" s="2248"/>
      <c r="BX46" s="2248"/>
      <c r="BY46" s="2248"/>
      <c r="BZ46" s="2249"/>
    </row>
    <row r="47" spans="1:79" s="166" customFormat="1" ht="12.6" customHeight="1">
      <c r="A47" s="1078"/>
      <c r="B47" s="1"/>
      <c r="C47" s="1088"/>
      <c r="D47" s="1305"/>
      <c r="E47" s="1191"/>
      <c r="F47" s="1191"/>
      <c r="G47" s="1191"/>
      <c r="H47" s="1306"/>
      <c r="I47" s="2265"/>
      <c r="J47" s="2266"/>
      <c r="K47" s="2267"/>
      <c r="L47" s="2250"/>
      <c r="M47" s="2251"/>
      <c r="N47" s="2251"/>
      <c r="O47" s="2251"/>
      <c r="P47" s="2251"/>
      <c r="Q47" s="2251"/>
      <c r="R47" s="2251"/>
      <c r="S47" s="2251"/>
      <c r="T47" s="2251"/>
      <c r="U47" s="2251"/>
      <c r="V47" s="2251"/>
      <c r="W47" s="2120"/>
      <c r="X47" s="2122">
        <f>SUM(L47:W48)</f>
        <v>0</v>
      </c>
      <c r="Y47" s="2123"/>
      <c r="Z47" s="2133"/>
      <c r="AA47" s="2134"/>
      <c r="AB47" s="2135"/>
      <c r="AC47" s="2142"/>
      <c r="AD47" s="2143"/>
      <c r="AE47" s="2144"/>
      <c r="AF47" s="2254"/>
      <c r="AG47" s="2088"/>
      <c r="AH47" s="2089"/>
      <c r="AI47" s="449" t="s">
        <v>586</v>
      </c>
      <c r="AJ47" s="2164"/>
      <c r="AK47" s="2164"/>
      <c r="AL47" s="2164"/>
      <c r="AM47" s="2164"/>
      <c r="AN47" s="2164"/>
      <c r="AO47" s="2164"/>
      <c r="AP47" s="2164"/>
      <c r="AQ47" s="2165"/>
      <c r="AR47" s="255"/>
      <c r="AT47" s="135"/>
      <c r="AU47" s="2252" t="s">
        <v>595</v>
      </c>
      <c r="AV47" s="1665" t="s">
        <v>1261</v>
      </c>
      <c r="AW47" s="1665"/>
      <c r="AX47" s="1665"/>
      <c r="AY47" s="1665"/>
      <c r="AZ47" s="1665"/>
      <c r="BA47" s="1665"/>
      <c r="BB47" s="1665"/>
      <c r="BC47" s="1665"/>
      <c r="BD47" s="1665"/>
      <c r="BE47" s="1665"/>
      <c r="BF47" s="1665"/>
      <c r="BG47" s="1665"/>
      <c r="BH47" s="1665"/>
      <c r="BI47" s="1665"/>
      <c r="BJ47" s="1665"/>
      <c r="BK47" s="1665"/>
      <c r="BL47" s="1665"/>
      <c r="BM47" s="1665"/>
      <c r="BN47" s="1665"/>
      <c r="BO47" s="1665"/>
      <c r="BP47" s="1665"/>
      <c r="BQ47" s="1665"/>
      <c r="BR47" s="1665"/>
      <c r="BS47" s="1665"/>
      <c r="BT47" s="1665"/>
      <c r="BU47" s="1665"/>
      <c r="BV47" s="1665"/>
      <c r="BW47" s="1665"/>
      <c r="BX47" s="1665"/>
      <c r="BY47" s="1665"/>
      <c r="BZ47" s="2257"/>
      <c r="CA47" s="15"/>
    </row>
    <row r="48" spans="1:79" s="166" customFormat="1" ht="12.6" customHeight="1" thickBot="1">
      <c r="A48" s="1078"/>
      <c r="B48" s="1"/>
      <c r="C48" s="1088"/>
      <c r="D48" s="1305"/>
      <c r="E48" s="1191"/>
      <c r="F48" s="1191"/>
      <c r="G48" s="1191"/>
      <c r="H48" s="1306"/>
      <c r="I48" s="2265"/>
      <c r="J48" s="2266"/>
      <c r="K48" s="2267"/>
      <c r="L48" s="2250"/>
      <c r="M48" s="2251"/>
      <c r="N48" s="2251"/>
      <c r="O48" s="2251"/>
      <c r="P48" s="2251"/>
      <c r="Q48" s="2251"/>
      <c r="R48" s="2251"/>
      <c r="S48" s="2251"/>
      <c r="T48" s="2251"/>
      <c r="U48" s="2251"/>
      <c r="V48" s="2251"/>
      <c r="W48" s="2120"/>
      <c r="X48" s="2122"/>
      <c r="Y48" s="2123"/>
      <c r="Z48" s="2133"/>
      <c r="AA48" s="2134"/>
      <c r="AB48" s="2135"/>
      <c r="AC48" s="2142"/>
      <c r="AD48" s="2143"/>
      <c r="AE48" s="2144"/>
      <c r="AF48" s="2254"/>
      <c r="AG48" s="2258">
        <v>0</v>
      </c>
      <c r="AH48" s="2259"/>
      <c r="AI48" s="453" t="s">
        <v>587</v>
      </c>
      <c r="AJ48" s="2260"/>
      <c r="AK48" s="2260"/>
      <c r="AL48" s="2260"/>
      <c r="AM48" s="2260"/>
      <c r="AN48" s="2260"/>
      <c r="AO48" s="2260"/>
      <c r="AP48" s="2260"/>
      <c r="AQ48" s="2261"/>
      <c r="AR48" s="255"/>
      <c r="AT48" s="261"/>
      <c r="AU48" s="2252"/>
      <c r="AV48" s="1665"/>
      <c r="AW48" s="1665"/>
      <c r="AX48" s="1665"/>
      <c r="AY48" s="1665"/>
      <c r="AZ48" s="1665"/>
      <c r="BA48" s="1665"/>
      <c r="BB48" s="1665"/>
      <c r="BC48" s="1665"/>
      <c r="BD48" s="1665"/>
      <c r="BE48" s="1665"/>
      <c r="BF48" s="1665"/>
      <c r="BG48" s="1665"/>
      <c r="BH48" s="1665"/>
      <c r="BI48" s="1665"/>
      <c r="BJ48" s="1665"/>
      <c r="BK48" s="1665"/>
      <c r="BL48" s="1665"/>
      <c r="BM48" s="1665"/>
      <c r="BN48" s="1665"/>
      <c r="BO48" s="1665"/>
      <c r="BP48" s="1665"/>
      <c r="BQ48" s="1665"/>
      <c r="BR48" s="1665"/>
      <c r="BS48" s="1665"/>
      <c r="BT48" s="1665"/>
      <c r="BU48" s="1665"/>
      <c r="BV48" s="1665"/>
      <c r="BW48" s="1665"/>
      <c r="BX48" s="1665"/>
      <c r="BY48" s="1665"/>
      <c r="BZ48" s="2257"/>
      <c r="CA48" s="15"/>
    </row>
    <row r="49" spans="1:82" s="166" customFormat="1" ht="12.6" customHeight="1" thickTop="1">
      <c r="A49" s="1078"/>
      <c r="B49" s="1071"/>
      <c r="C49" s="1072"/>
      <c r="D49" s="2183" t="s">
        <v>145</v>
      </c>
      <c r="E49" s="2184"/>
      <c r="F49" s="2184"/>
      <c r="G49" s="2184"/>
      <c r="H49" s="2185"/>
      <c r="I49" s="2215">
        <f>IF(SUM(I25:K48)=0,"",SUM(I25:K48))</f>
        <v>297.79999999999995</v>
      </c>
      <c r="J49" s="2216"/>
      <c r="K49" s="2217"/>
      <c r="L49" s="2224">
        <f>SUM(L25,L28,L31,L34,L37,L40,L43,L46)</f>
        <v>0</v>
      </c>
      <c r="M49" s="2225"/>
      <c r="N49" s="2226">
        <f>SUM(N25,N28,N31,N34,N37,N40,N43,N46)</f>
        <v>0</v>
      </c>
      <c r="O49" s="2227"/>
      <c r="P49" s="2226">
        <f>SUM(P25,P28,P31,P34,P37,P40,P43,P46)</f>
        <v>0</v>
      </c>
      <c r="Q49" s="2227"/>
      <c r="R49" s="2226">
        <f>SUM(R25,R28,R31,R34,R37,R40,R43,R46)</f>
        <v>1</v>
      </c>
      <c r="S49" s="2227"/>
      <c r="T49" s="2226">
        <f>SUM(T25,T28,T31,T34,T37,T40,T43,T46)</f>
        <v>0</v>
      </c>
      <c r="U49" s="2227"/>
      <c r="V49" s="2226">
        <f>SUM(V25,V28,V31,V34,V37,V40,V43,V46)</f>
        <v>0</v>
      </c>
      <c r="W49" s="2227"/>
      <c r="X49" s="2226">
        <f>SUM(L49:W49)</f>
        <v>1</v>
      </c>
      <c r="Y49" s="2230"/>
      <c r="Z49" s="2231">
        <f>ROUND(SUM(Z25:AB48),0)</f>
        <v>13</v>
      </c>
      <c r="AA49" s="2232"/>
      <c r="AB49" s="2233"/>
      <c r="AC49" s="2195">
        <f>IF(AF49+AG51=0,"",ROUND(AF49+AG51,1))</f>
        <v>15</v>
      </c>
      <c r="AD49" s="2196"/>
      <c r="AE49" s="2197"/>
      <c r="AF49" s="2240">
        <f>SUM(AF25:AF48)</f>
        <v>9</v>
      </c>
      <c r="AG49" s="2243">
        <f>SUM(AG25,AG28,AG31,AG34,AG37,AG40,AG43,AG46)</f>
        <v>8</v>
      </c>
      <c r="AH49" s="2233"/>
      <c r="AI49" s="454"/>
      <c r="AJ49" s="2205"/>
      <c r="AK49" s="2205"/>
      <c r="AL49" s="2205"/>
      <c r="AM49" s="2205"/>
      <c r="AN49" s="2205"/>
      <c r="AO49" s="2205"/>
      <c r="AP49" s="2205"/>
      <c r="AQ49" s="2206"/>
      <c r="AR49" s="255"/>
      <c r="AT49" s="261"/>
      <c r="AU49" s="522" t="s">
        <v>596</v>
      </c>
      <c r="AV49" s="2159" t="s">
        <v>597</v>
      </c>
      <c r="AW49" s="2159"/>
      <c r="AX49" s="2159"/>
      <c r="AY49" s="2159"/>
      <c r="AZ49" s="2159"/>
      <c r="BA49" s="2159"/>
      <c r="BB49" s="2159"/>
      <c r="BC49" s="2159"/>
      <c r="BD49" s="2159"/>
      <c r="BE49" s="2159"/>
      <c r="BF49" s="2159"/>
      <c r="BG49" s="2159"/>
      <c r="BH49" s="2159"/>
      <c r="BI49" s="2159"/>
      <c r="BJ49" s="2159"/>
      <c r="BK49" s="2159"/>
      <c r="BL49" s="2159"/>
      <c r="BM49" s="2159"/>
      <c r="BN49" s="2159"/>
      <c r="BO49" s="2159"/>
      <c r="BP49" s="2159"/>
      <c r="BQ49" s="2159"/>
      <c r="BR49" s="2159"/>
      <c r="BS49" s="2159"/>
      <c r="BT49" s="2159"/>
      <c r="BU49" s="2159"/>
      <c r="BV49" s="2159"/>
      <c r="BW49" s="2159"/>
      <c r="BX49" s="2159"/>
      <c r="BY49" s="2159"/>
      <c r="BZ49" s="2160"/>
      <c r="CA49" s="15"/>
    </row>
    <row r="50" spans="1:82" s="166" customFormat="1" ht="12.6" customHeight="1">
      <c r="A50" s="1078"/>
      <c r="B50" s="1"/>
      <c r="C50" s="1088"/>
      <c r="D50" s="1305"/>
      <c r="E50" s="1191"/>
      <c r="F50" s="1191"/>
      <c r="G50" s="1191"/>
      <c r="H50" s="1306"/>
      <c r="I50" s="2218"/>
      <c r="J50" s="2219"/>
      <c r="K50" s="2220"/>
      <c r="L50" s="2228">
        <f>SUM(L26,L29,L32,L35,L38,L41,L44,L47)</f>
        <v>11</v>
      </c>
      <c r="M50" s="2151"/>
      <c r="N50" s="2122">
        <f>SUM(N26,N29,N32,N35,N38,N41,N44,N47)</f>
        <v>19</v>
      </c>
      <c r="O50" s="2122"/>
      <c r="P50" s="2122">
        <f>SUM(P26,P29,P32,P35,P38,P41,P44,P47)</f>
        <v>20</v>
      </c>
      <c r="Q50" s="2122"/>
      <c r="R50" s="2122">
        <f>SUM(R26,R29,R32,R35,R38,R41,R44,R47)</f>
        <v>23</v>
      </c>
      <c r="S50" s="2122"/>
      <c r="T50" s="2122">
        <f>SUM(T26,T29,T32,T35,T38,T41,T44,T47)</f>
        <v>22</v>
      </c>
      <c r="U50" s="2122"/>
      <c r="V50" s="2122">
        <f>SUM(V26,V29,V32,V35,V38,V41,V44,V47)</f>
        <v>14</v>
      </c>
      <c r="W50" s="2122"/>
      <c r="X50" s="2122">
        <f>SUM(L50:W51)</f>
        <v>109</v>
      </c>
      <c r="Y50" s="2123"/>
      <c r="Z50" s="2234"/>
      <c r="AA50" s="2235"/>
      <c r="AB50" s="2236"/>
      <c r="AC50" s="2198"/>
      <c r="AD50" s="2199"/>
      <c r="AE50" s="2200"/>
      <c r="AF50" s="2241"/>
      <c r="AG50" s="2244"/>
      <c r="AH50" s="2236"/>
      <c r="AI50" s="449"/>
      <c r="AJ50" s="2164"/>
      <c r="AK50" s="2164"/>
      <c r="AL50" s="2164"/>
      <c r="AM50" s="2164"/>
      <c r="AN50" s="2164"/>
      <c r="AO50" s="2164"/>
      <c r="AP50" s="2164"/>
      <c r="AQ50" s="2165"/>
      <c r="AR50" s="255"/>
      <c r="AT50" s="262"/>
      <c r="AU50" s="527"/>
      <c r="AV50" s="2162"/>
      <c r="AW50" s="2162"/>
      <c r="AX50" s="2162"/>
      <c r="AY50" s="2162"/>
      <c r="AZ50" s="2162"/>
      <c r="BA50" s="2162"/>
      <c r="BB50" s="2162"/>
      <c r="BC50" s="2162"/>
      <c r="BD50" s="2162"/>
      <c r="BE50" s="2162"/>
      <c r="BF50" s="2162"/>
      <c r="BG50" s="2162"/>
      <c r="BH50" s="2162"/>
      <c r="BI50" s="2162"/>
      <c r="BJ50" s="2162"/>
      <c r="BK50" s="2162"/>
      <c r="BL50" s="2162"/>
      <c r="BM50" s="2162"/>
      <c r="BN50" s="2162"/>
      <c r="BO50" s="2162"/>
      <c r="BP50" s="2162"/>
      <c r="BQ50" s="2162"/>
      <c r="BR50" s="2162"/>
      <c r="BS50" s="2162"/>
      <c r="BT50" s="2162"/>
      <c r="BU50" s="2162"/>
      <c r="BV50" s="2162"/>
      <c r="BW50" s="2162"/>
      <c r="BX50" s="2162"/>
      <c r="BY50" s="2162"/>
      <c r="BZ50" s="2163"/>
      <c r="CA50" s="15"/>
      <c r="CB50" s="15"/>
      <c r="CC50" s="15"/>
      <c r="CD50" s="15"/>
    </row>
    <row r="51" spans="1:82" s="166" customFormat="1" ht="12.6" customHeight="1" thickBot="1">
      <c r="A51" s="1078"/>
      <c r="B51" s="1"/>
      <c r="C51" s="1088"/>
      <c r="D51" s="1221"/>
      <c r="E51" s="1200"/>
      <c r="F51" s="1200"/>
      <c r="G51" s="1200"/>
      <c r="H51" s="1223"/>
      <c r="I51" s="2221"/>
      <c r="J51" s="2222"/>
      <c r="K51" s="2223"/>
      <c r="L51" s="2229"/>
      <c r="M51" s="2153"/>
      <c r="N51" s="2124"/>
      <c r="O51" s="2124"/>
      <c r="P51" s="2124"/>
      <c r="Q51" s="2124"/>
      <c r="R51" s="2124"/>
      <c r="S51" s="2124"/>
      <c r="T51" s="2124"/>
      <c r="U51" s="2124"/>
      <c r="V51" s="2124"/>
      <c r="W51" s="2124"/>
      <c r="X51" s="2124"/>
      <c r="Y51" s="2125"/>
      <c r="Z51" s="2237"/>
      <c r="AA51" s="2238"/>
      <c r="AB51" s="2239"/>
      <c r="AC51" s="2201"/>
      <c r="AD51" s="2202"/>
      <c r="AE51" s="2203"/>
      <c r="AF51" s="2242"/>
      <c r="AG51" s="2245">
        <f>ROUND(SUM(AG27,AG30,AG33,AG36,AG39,AG42,AG45,AG48),1)</f>
        <v>6</v>
      </c>
      <c r="AH51" s="2246"/>
      <c r="AI51" s="452"/>
      <c r="AJ51" s="2168"/>
      <c r="AK51" s="2168"/>
      <c r="AL51" s="2168"/>
      <c r="AM51" s="2168"/>
      <c r="AN51" s="2168"/>
      <c r="AO51" s="2168"/>
      <c r="AP51" s="2168"/>
      <c r="AQ51" s="2169"/>
      <c r="AR51" s="25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row>
    <row r="52" spans="1:82" s="166" customFormat="1" ht="12.6" customHeight="1" thickTop="1">
      <c r="A52" s="1078"/>
      <c r="B52" s="1071"/>
      <c r="C52" s="1072"/>
      <c r="D52" s="2183" t="s">
        <v>287</v>
      </c>
      <c r="E52" s="2184"/>
      <c r="F52" s="2184"/>
      <c r="G52" s="2184"/>
      <c r="H52" s="2185"/>
      <c r="I52" s="2186" t="str">
        <f>IF(X53=0,"",ROUNDDOWN(L53/3,1)+ROUNDDOWN((N53+P53)/6,1)+ROUNDDOWN(R53/15,1)+ROUNDDOWN((T53+V53)/30,1))</f>
        <v/>
      </c>
      <c r="J52" s="2187"/>
      <c r="K52" s="2187"/>
      <c r="L52" s="2187"/>
      <c r="M52" s="2187"/>
      <c r="N52" s="2187"/>
      <c r="O52" s="2187"/>
      <c r="P52" s="2187"/>
      <c r="Q52" s="2187"/>
      <c r="R52" s="2187"/>
      <c r="S52" s="2187"/>
      <c r="T52" s="2187"/>
      <c r="U52" s="2187"/>
      <c r="V52" s="2187"/>
      <c r="W52" s="2187"/>
      <c r="X52" s="2187"/>
      <c r="Y52" s="2187"/>
      <c r="Z52" s="2187"/>
      <c r="AA52" s="2187"/>
      <c r="AB52" s="2188"/>
      <c r="AC52" s="2195">
        <f>IF(AF52+AG54=0,"",ROUND(AF52+AG54,1))</f>
        <v>1.9</v>
      </c>
      <c r="AD52" s="2196"/>
      <c r="AE52" s="2197"/>
      <c r="AF52" s="2204">
        <v>1</v>
      </c>
      <c r="AG52" s="2090">
        <v>1</v>
      </c>
      <c r="AH52" s="2091"/>
      <c r="AI52" s="454" t="s">
        <v>585</v>
      </c>
      <c r="AJ52" s="2205" t="s">
        <v>623</v>
      </c>
      <c r="AK52" s="2205"/>
      <c r="AL52" s="2205"/>
      <c r="AM52" s="2205"/>
      <c r="AN52" s="2205"/>
      <c r="AO52" s="2205"/>
      <c r="AP52" s="2205"/>
      <c r="AQ52" s="2206"/>
      <c r="AR52" s="255"/>
      <c r="AS52" s="260"/>
      <c r="AT52" s="2155" t="s">
        <v>625</v>
      </c>
      <c r="AU52" s="2156"/>
      <c r="AV52" s="2156"/>
      <c r="AW52" s="2156"/>
      <c r="AX52" s="2156"/>
      <c r="AY52" s="2156"/>
      <c r="AZ52" s="2156"/>
      <c r="BA52" s="2156"/>
      <c r="BB52" s="2156"/>
      <c r="BC52" s="2156"/>
      <c r="BD52" s="2156"/>
      <c r="BE52" s="2156"/>
      <c r="BF52" s="2156"/>
      <c r="BG52" s="2156"/>
      <c r="BH52" s="2156"/>
      <c r="BI52" s="2156"/>
      <c r="BJ52" s="2156"/>
      <c r="BK52" s="2156"/>
      <c r="BL52" s="2156"/>
      <c r="BM52" s="2156"/>
      <c r="BN52" s="2156"/>
      <c r="BO52" s="2156"/>
      <c r="BP52" s="2156"/>
      <c r="BQ52" s="2156"/>
      <c r="BR52" s="2156"/>
      <c r="BS52" s="2156"/>
      <c r="BT52" s="2156"/>
      <c r="BU52" s="2156"/>
      <c r="BV52" s="2156"/>
      <c r="BW52" s="2156"/>
      <c r="BX52" s="2156"/>
      <c r="BY52" s="2156"/>
      <c r="BZ52" s="2156"/>
      <c r="CA52" s="2156"/>
      <c r="CB52" s="2156"/>
      <c r="CC52" s="2156"/>
      <c r="CD52" s="2157"/>
    </row>
    <row r="53" spans="1:82" s="166" customFormat="1" ht="12.6" customHeight="1">
      <c r="A53" s="1078"/>
      <c r="B53" s="1"/>
      <c r="C53" s="1088"/>
      <c r="D53" s="1305"/>
      <c r="E53" s="1191"/>
      <c r="F53" s="1191"/>
      <c r="G53" s="1191"/>
      <c r="H53" s="1306"/>
      <c r="I53" s="2189"/>
      <c r="J53" s="2190"/>
      <c r="K53" s="2190"/>
      <c r="L53" s="2190"/>
      <c r="M53" s="2190"/>
      <c r="N53" s="2190"/>
      <c r="O53" s="2190"/>
      <c r="P53" s="2190"/>
      <c r="Q53" s="2190"/>
      <c r="R53" s="2190"/>
      <c r="S53" s="2190"/>
      <c r="T53" s="2190"/>
      <c r="U53" s="2190"/>
      <c r="V53" s="2190"/>
      <c r="W53" s="2190"/>
      <c r="X53" s="2190"/>
      <c r="Y53" s="2190"/>
      <c r="Z53" s="2190"/>
      <c r="AA53" s="2190"/>
      <c r="AB53" s="2191"/>
      <c r="AC53" s="2198"/>
      <c r="AD53" s="2199"/>
      <c r="AE53" s="2200"/>
      <c r="AF53" s="2149"/>
      <c r="AG53" s="2088"/>
      <c r="AH53" s="2089"/>
      <c r="AI53" s="449" t="s">
        <v>586</v>
      </c>
      <c r="AJ53" s="2164" t="s">
        <v>624</v>
      </c>
      <c r="AK53" s="2164"/>
      <c r="AL53" s="2164"/>
      <c r="AM53" s="2164"/>
      <c r="AN53" s="2164"/>
      <c r="AO53" s="2164"/>
      <c r="AP53" s="2164"/>
      <c r="AQ53" s="2165"/>
      <c r="AR53" s="255"/>
      <c r="AS53" s="260"/>
      <c r="AT53" s="2158"/>
      <c r="AU53" s="2159"/>
      <c r="AV53" s="2159"/>
      <c r="AW53" s="2159"/>
      <c r="AX53" s="2159"/>
      <c r="AY53" s="2159"/>
      <c r="AZ53" s="2159"/>
      <c r="BA53" s="2159"/>
      <c r="BB53" s="2159"/>
      <c r="BC53" s="2159"/>
      <c r="BD53" s="2159"/>
      <c r="BE53" s="2159"/>
      <c r="BF53" s="2159"/>
      <c r="BG53" s="2159"/>
      <c r="BH53" s="2159"/>
      <c r="BI53" s="2159"/>
      <c r="BJ53" s="2159"/>
      <c r="BK53" s="2159"/>
      <c r="BL53" s="2159"/>
      <c r="BM53" s="2159"/>
      <c r="BN53" s="2159"/>
      <c r="BO53" s="2159"/>
      <c r="BP53" s="2159"/>
      <c r="BQ53" s="2159"/>
      <c r="BR53" s="2159"/>
      <c r="BS53" s="2159"/>
      <c r="BT53" s="2159"/>
      <c r="BU53" s="2159"/>
      <c r="BV53" s="2159"/>
      <c r="BW53" s="2159"/>
      <c r="BX53" s="2159"/>
      <c r="BY53" s="2159"/>
      <c r="BZ53" s="2159"/>
      <c r="CA53" s="2159"/>
      <c r="CB53" s="2159"/>
      <c r="CC53" s="2159"/>
      <c r="CD53" s="2160"/>
    </row>
    <row r="54" spans="1:82" s="166" customFormat="1" ht="12.6" customHeight="1" thickBot="1">
      <c r="A54" s="1078"/>
      <c r="B54" s="1"/>
      <c r="C54" s="1088"/>
      <c r="D54" s="1221"/>
      <c r="E54" s="1200"/>
      <c r="F54" s="1200"/>
      <c r="G54" s="1200"/>
      <c r="H54" s="1223"/>
      <c r="I54" s="2192"/>
      <c r="J54" s="2193"/>
      <c r="K54" s="2193"/>
      <c r="L54" s="2193"/>
      <c r="M54" s="2193"/>
      <c r="N54" s="2193"/>
      <c r="O54" s="2193"/>
      <c r="P54" s="2193"/>
      <c r="Q54" s="2193"/>
      <c r="R54" s="2193"/>
      <c r="S54" s="2193"/>
      <c r="T54" s="2193"/>
      <c r="U54" s="2193"/>
      <c r="V54" s="2193"/>
      <c r="W54" s="2193"/>
      <c r="X54" s="2193"/>
      <c r="Y54" s="2193"/>
      <c r="Z54" s="2193"/>
      <c r="AA54" s="2193"/>
      <c r="AB54" s="2194"/>
      <c r="AC54" s="2201"/>
      <c r="AD54" s="2202"/>
      <c r="AE54" s="2203"/>
      <c r="AF54" s="2150"/>
      <c r="AG54" s="2166">
        <v>0.9</v>
      </c>
      <c r="AH54" s="2167"/>
      <c r="AI54" s="452" t="s">
        <v>587</v>
      </c>
      <c r="AJ54" s="2168"/>
      <c r="AK54" s="2168"/>
      <c r="AL54" s="2168"/>
      <c r="AM54" s="2168"/>
      <c r="AN54" s="2168"/>
      <c r="AO54" s="2168"/>
      <c r="AP54" s="2168"/>
      <c r="AQ54" s="2169"/>
      <c r="AR54" s="255"/>
      <c r="AS54" s="260"/>
      <c r="AT54" s="2158"/>
      <c r="AU54" s="2159"/>
      <c r="AV54" s="2159"/>
      <c r="AW54" s="2159"/>
      <c r="AX54" s="2159"/>
      <c r="AY54" s="2159"/>
      <c r="AZ54" s="2159"/>
      <c r="BA54" s="2159"/>
      <c r="BB54" s="2159"/>
      <c r="BC54" s="2159"/>
      <c r="BD54" s="2159"/>
      <c r="BE54" s="2159"/>
      <c r="BF54" s="2159"/>
      <c r="BG54" s="2159"/>
      <c r="BH54" s="2159"/>
      <c r="BI54" s="2159"/>
      <c r="BJ54" s="2159"/>
      <c r="BK54" s="2159"/>
      <c r="BL54" s="2159"/>
      <c r="BM54" s="2159"/>
      <c r="BN54" s="2159"/>
      <c r="BO54" s="2159"/>
      <c r="BP54" s="2159"/>
      <c r="BQ54" s="2159"/>
      <c r="BR54" s="2159"/>
      <c r="BS54" s="2159"/>
      <c r="BT54" s="2159"/>
      <c r="BU54" s="2159"/>
      <c r="BV54" s="2159"/>
      <c r="BW54" s="2159"/>
      <c r="BX54" s="2159"/>
      <c r="BY54" s="2159"/>
      <c r="BZ54" s="2159"/>
      <c r="CA54" s="2159"/>
      <c r="CB54" s="2159"/>
      <c r="CC54" s="2159"/>
      <c r="CD54" s="2160"/>
    </row>
    <row r="55" spans="1:82" s="166" customFormat="1" ht="12.6" customHeight="1" thickTop="1">
      <c r="A55" s="1078"/>
      <c r="B55" s="1"/>
      <c r="C55" s="1088"/>
      <c r="D55" s="2173" t="s">
        <v>1265</v>
      </c>
      <c r="E55" s="2174"/>
      <c r="F55" s="2174"/>
      <c r="G55" s="2174"/>
      <c r="H55" s="2175"/>
      <c r="I55" s="2094"/>
      <c r="J55" s="2095"/>
      <c r="K55" s="2095"/>
      <c r="L55" s="2095"/>
      <c r="M55" s="2095"/>
      <c r="N55" s="2095"/>
      <c r="O55" s="2095"/>
      <c r="P55" s="2095"/>
      <c r="Q55" s="2095"/>
      <c r="R55" s="2095"/>
      <c r="S55" s="2095"/>
      <c r="T55" s="2095"/>
      <c r="U55" s="2095"/>
      <c r="V55" s="2095"/>
      <c r="W55" s="2095"/>
      <c r="X55" s="2095"/>
      <c r="Y55" s="2095"/>
      <c r="Z55" s="2095"/>
      <c r="AA55" s="2095"/>
      <c r="AB55" s="2096"/>
      <c r="AC55" s="2103">
        <f>IF(AF55+AG57=0,"",ROUND(AF55+AG57,1))</f>
        <v>1.9</v>
      </c>
      <c r="AD55" s="2104"/>
      <c r="AE55" s="2104"/>
      <c r="AF55" s="2109">
        <v>1</v>
      </c>
      <c r="AG55" s="2112">
        <v>1</v>
      </c>
      <c r="AH55" s="2113"/>
      <c r="AI55" s="1092" t="s">
        <v>585</v>
      </c>
      <c r="AJ55" s="2207" t="s">
        <v>1266</v>
      </c>
      <c r="AK55" s="2207"/>
      <c r="AL55" s="2207"/>
      <c r="AM55" s="2207"/>
      <c r="AN55" s="2207"/>
      <c r="AO55" s="2207"/>
      <c r="AP55" s="2207"/>
      <c r="AQ55" s="2208"/>
      <c r="AR55" s="255"/>
      <c r="AS55" s="260"/>
      <c r="AT55" s="2158"/>
      <c r="AU55" s="2159"/>
      <c r="AV55" s="2159"/>
      <c r="AW55" s="2159"/>
      <c r="AX55" s="2159"/>
      <c r="AY55" s="2159"/>
      <c r="AZ55" s="2159"/>
      <c r="BA55" s="2159"/>
      <c r="BB55" s="2159"/>
      <c r="BC55" s="2159"/>
      <c r="BD55" s="2159"/>
      <c r="BE55" s="2159"/>
      <c r="BF55" s="2159"/>
      <c r="BG55" s="2159"/>
      <c r="BH55" s="2159"/>
      <c r="BI55" s="2159"/>
      <c r="BJ55" s="2159"/>
      <c r="BK55" s="2159"/>
      <c r="BL55" s="2159"/>
      <c r="BM55" s="2159"/>
      <c r="BN55" s="2159"/>
      <c r="BO55" s="2159"/>
      <c r="BP55" s="2159"/>
      <c r="BQ55" s="2159"/>
      <c r="BR55" s="2159"/>
      <c r="BS55" s="2159"/>
      <c r="BT55" s="2159"/>
      <c r="BU55" s="2159"/>
      <c r="BV55" s="2159"/>
      <c r="BW55" s="2159"/>
      <c r="BX55" s="2159"/>
      <c r="BY55" s="2159"/>
      <c r="BZ55" s="2159"/>
      <c r="CA55" s="2159"/>
      <c r="CB55" s="2159"/>
      <c r="CC55" s="2159"/>
      <c r="CD55" s="2160"/>
    </row>
    <row r="56" spans="1:82" s="166" customFormat="1" ht="12.6" customHeight="1">
      <c r="A56" s="1078"/>
      <c r="B56" s="1"/>
      <c r="C56" s="1088"/>
      <c r="D56" s="2176"/>
      <c r="E56" s="2177"/>
      <c r="F56" s="2177"/>
      <c r="G56" s="2177"/>
      <c r="H56" s="2178"/>
      <c r="I56" s="2097"/>
      <c r="J56" s="2098"/>
      <c r="K56" s="2098"/>
      <c r="L56" s="2098"/>
      <c r="M56" s="2098"/>
      <c r="N56" s="2098"/>
      <c r="O56" s="2098"/>
      <c r="P56" s="2098"/>
      <c r="Q56" s="2098"/>
      <c r="R56" s="2098"/>
      <c r="S56" s="2098"/>
      <c r="T56" s="2098"/>
      <c r="U56" s="2098"/>
      <c r="V56" s="2098"/>
      <c r="W56" s="2098"/>
      <c r="X56" s="2098"/>
      <c r="Y56" s="2098"/>
      <c r="Z56" s="2098"/>
      <c r="AA56" s="2098"/>
      <c r="AB56" s="2099"/>
      <c r="AC56" s="2105"/>
      <c r="AD56" s="2106"/>
      <c r="AE56" s="2106"/>
      <c r="AF56" s="2110"/>
      <c r="AG56" s="2114"/>
      <c r="AH56" s="2115"/>
      <c r="AI56" s="1093" t="s">
        <v>586</v>
      </c>
      <c r="AJ56" s="2209" t="s">
        <v>1267</v>
      </c>
      <c r="AK56" s="2209"/>
      <c r="AL56" s="2209"/>
      <c r="AM56" s="2209"/>
      <c r="AN56" s="2209"/>
      <c r="AO56" s="2209"/>
      <c r="AP56" s="2209"/>
      <c r="AQ56" s="2210"/>
      <c r="AR56" s="255"/>
      <c r="AS56" s="260"/>
      <c r="AT56" s="2158"/>
      <c r="AU56" s="2159"/>
      <c r="AV56" s="2159"/>
      <c r="AW56" s="2159"/>
      <c r="AX56" s="2159"/>
      <c r="AY56" s="2159"/>
      <c r="AZ56" s="2159"/>
      <c r="BA56" s="2159"/>
      <c r="BB56" s="2159"/>
      <c r="BC56" s="2159"/>
      <c r="BD56" s="2159"/>
      <c r="BE56" s="2159"/>
      <c r="BF56" s="2159"/>
      <c r="BG56" s="2159"/>
      <c r="BH56" s="2159"/>
      <c r="BI56" s="2159"/>
      <c r="BJ56" s="2159"/>
      <c r="BK56" s="2159"/>
      <c r="BL56" s="2159"/>
      <c r="BM56" s="2159"/>
      <c r="BN56" s="2159"/>
      <c r="BO56" s="2159"/>
      <c r="BP56" s="2159"/>
      <c r="BQ56" s="2159"/>
      <c r="BR56" s="2159"/>
      <c r="BS56" s="2159"/>
      <c r="BT56" s="2159"/>
      <c r="BU56" s="2159"/>
      <c r="BV56" s="2159"/>
      <c r="BW56" s="2159"/>
      <c r="BX56" s="2159"/>
      <c r="BY56" s="2159"/>
      <c r="BZ56" s="2159"/>
      <c r="CA56" s="2159"/>
      <c r="CB56" s="2159"/>
      <c r="CC56" s="2159"/>
      <c r="CD56" s="2160"/>
    </row>
    <row r="57" spans="1:82" s="166" customFormat="1" ht="12.6" customHeight="1">
      <c r="A57" s="1078"/>
      <c r="B57" s="1"/>
      <c r="C57" s="1088"/>
      <c r="D57" s="2179"/>
      <c r="E57" s="2180"/>
      <c r="F57" s="2180"/>
      <c r="G57" s="2180"/>
      <c r="H57" s="2181"/>
      <c r="I57" s="2100"/>
      <c r="J57" s="2101"/>
      <c r="K57" s="2101"/>
      <c r="L57" s="2101"/>
      <c r="M57" s="2101"/>
      <c r="N57" s="2101"/>
      <c r="O57" s="2101"/>
      <c r="P57" s="2101"/>
      <c r="Q57" s="2101"/>
      <c r="R57" s="2101"/>
      <c r="S57" s="2101"/>
      <c r="T57" s="2101"/>
      <c r="U57" s="2101"/>
      <c r="V57" s="2101"/>
      <c r="W57" s="2101"/>
      <c r="X57" s="2101"/>
      <c r="Y57" s="2101"/>
      <c r="Z57" s="2101"/>
      <c r="AA57" s="2101"/>
      <c r="AB57" s="2102"/>
      <c r="AC57" s="2107"/>
      <c r="AD57" s="2108"/>
      <c r="AE57" s="2108"/>
      <c r="AF57" s="2111"/>
      <c r="AG57" s="2211">
        <v>0.9</v>
      </c>
      <c r="AH57" s="2212"/>
      <c r="AI57" s="1094"/>
      <c r="AJ57" s="2213"/>
      <c r="AK57" s="2213"/>
      <c r="AL57" s="2213"/>
      <c r="AM57" s="2213"/>
      <c r="AN57" s="2213"/>
      <c r="AO57" s="2213"/>
      <c r="AP57" s="2213"/>
      <c r="AQ57" s="2214"/>
      <c r="AR57" s="255"/>
      <c r="AS57" s="260"/>
      <c r="AT57" s="2158"/>
      <c r="AU57" s="2159"/>
      <c r="AV57" s="2159"/>
      <c r="AW57" s="2159"/>
      <c r="AX57" s="2159"/>
      <c r="AY57" s="2159"/>
      <c r="AZ57" s="2159"/>
      <c r="BA57" s="2159"/>
      <c r="BB57" s="2159"/>
      <c r="BC57" s="2159"/>
      <c r="BD57" s="2159"/>
      <c r="BE57" s="2159"/>
      <c r="BF57" s="2159"/>
      <c r="BG57" s="2159"/>
      <c r="BH57" s="2159"/>
      <c r="BI57" s="2159"/>
      <c r="BJ57" s="2159"/>
      <c r="BK57" s="2159"/>
      <c r="BL57" s="2159"/>
      <c r="BM57" s="2159"/>
      <c r="BN57" s="2159"/>
      <c r="BO57" s="2159"/>
      <c r="BP57" s="2159"/>
      <c r="BQ57" s="2159"/>
      <c r="BR57" s="2159"/>
      <c r="BS57" s="2159"/>
      <c r="BT57" s="2159"/>
      <c r="BU57" s="2159"/>
      <c r="BV57" s="2159"/>
      <c r="BW57" s="2159"/>
      <c r="BX57" s="2159"/>
      <c r="BY57" s="2159"/>
      <c r="BZ57" s="2159"/>
      <c r="CA57" s="2159"/>
      <c r="CB57" s="2159"/>
      <c r="CC57" s="2159"/>
      <c r="CD57" s="2160"/>
    </row>
    <row r="58" spans="1:82" ht="12" customHeight="1">
      <c r="A58" s="1078"/>
      <c r="B58" s="1"/>
      <c r="E58" s="1089"/>
      <c r="F58" s="59" t="s">
        <v>240</v>
      </c>
      <c r="G58" s="1055"/>
      <c r="H58" s="1055"/>
      <c r="J58" s="1055"/>
      <c r="K58" s="1055"/>
      <c r="L58" s="455"/>
      <c r="M58" s="456"/>
      <c r="N58" s="456"/>
      <c r="O58" s="1089" t="s">
        <v>288</v>
      </c>
      <c r="P58" s="1089"/>
      <c r="Q58" s="45"/>
      <c r="R58" s="457"/>
      <c r="S58" s="458"/>
      <c r="T58" s="458"/>
      <c r="U58" s="45"/>
      <c r="V58" s="1089"/>
      <c r="W58" s="1089"/>
      <c r="X58" s="1089"/>
      <c r="Y58" s="1089"/>
      <c r="Z58" s="1089"/>
      <c r="AA58" s="1089"/>
      <c r="AB58" s="1089"/>
      <c r="AC58" s="1089"/>
      <c r="AD58" s="1089"/>
      <c r="AE58" s="1089"/>
      <c r="AF58" s="1089"/>
      <c r="AG58" s="33"/>
      <c r="AH58" s="33"/>
      <c r="AI58" s="33"/>
      <c r="AJ58" s="1089"/>
      <c r="AK58" s="1089"/>
      <c r="AL58" s="1089"/>
      <c r="AM58" s="537"/>
      <c r="AN58" s="459"/>
      <c r="AO58" s="1089"/>
      <c r="AP58" s="36"/>
      <c r="AQ58" s="810"/>
      <c r="AR58" s="124"/>
      <c r="AS58" s="528"/>
      <c r="AT58" s="2158"/>
      <c r="AU58" s="2159"/>
      <c r="AV58" s="2159"/>
      <c r="AW58" s="2159"/>
      <c r="AX58" s="2159"/>
      <c r="AY58" s="2159"/>
      <c r="AZ58" s="2159"/>
      <c r="BA58" s="2159"/>
      <c r="BB58" s="2159"/>
      <c r="BC58" s="2159"/>
      <c r="BD58" s="2159"/>
      <c r="BE58" s="2159"/>
      <c r="BF58" s="2159"/>
      <c r="BG58" s="2159"/>
      <c r="BH58" s="2159"/>
      <c r="BI58" s="2159"/>
      <c r="BJ58" s="2159"/>
      <c r="BK58" s="2159"/>
      <c r="BL58" s="2159"/>
      <c r="BM58" s="2159"/>
      <c r="BN58" s="2159"/>
      <c r="BO58" s="2159"/>
      <c r="BP58" s="2159"/>
      <c r="BQ58" s="2159"/>
      <c r="BR58" s="2159"/>
      <c r="BS58" s="2159"/>
      <c r="BT58" s="2159"/>
      <c r="BU58" s="2159"/>
      <c r="BV58" s="2159"/>
      <c r="BW58" s="2159"/>
      <c r="BX58" s="2159"/>
      <c r="BY58" s="2159"/>
      <c r="BZ58" s="2159"/>
      <c r="CA58" s="2159"/>
      <c r="CB58" s="2159"/>
      <c r="CC58" s="2159"/>
      <c r="CD58" s="2160"/>
    </row>
    <row r="59" spans="1:82" ht="12" customHeight="1">
      <c r="A59" s="1078"/>
      <c r="B59" s="1"/>
      <c r="E59" s="2170" t="s">
        <v>598</v>
      </c>
      <c r="F59" s="2170"/>
      <c r="G59" s="1089" t="s">
        <v>1158</v>
      </c>
      <c r="H59" s="1055"/>
      <c r="J59" s="1055"/>
      <c r="K59" s="1055"/>
      <c r="L59" s="455"/>
      <c r="M59" s="456"/>
      <c r="N59" s="456"/>
      <c r="O59" s="1089"/>
      <c r="P59" s="1089"/>
      <c r="Q59" s="45"/>
      <c r="R59" s="457"/>
      <c r="S59" s="458"/>
      <c r="T59" s="458"/>
      <c r="U59" s="45"/>
      <c r="V59" s="812"/>
      <c r="W59" s="1089"/>
      <c r="X59" s="812"/>
      <c r="Y59" s="812"/>
      <c r="Z59" s="1089"/>
      <c r="AA59" s="1089"/>
      <c r="AB59" s="1089"/>
      <c r="AC59" s="1089"/>
      <c r="AD59" s="1089"/>
      <c r="AE59" s="1089"/>
      <c r="AF59" s="1089"/>
      <c r="AG59" s="1089"/>
      <c r="AH59" s="1089"/>
      <c r="AI59" s="1089"/>
      <c r="AJ59" s="1089"/>
      <c r="AK59" s="1089"/>
      <c r="AL59" s="1089"/>
      <c r="AM59" s="537"/>
      <c r="AN59" s="459"/>
      <c r="AO59" s="1089"/>
      <c r="AP59" s="36"/>
      <c r="AQ59" s="810"/>
      <c r="AR59" s="124"/>
      <c r="AS59" s="528"/>
      <c r="AT59" s="2158"/>
      <c r="AU59" s="2159"/>
      <c r="AV59" s="2159"/>
      <c r="AW59" s="2159"/>
      <c r="AX59" s="2159"/>
      <c r="AY59" s="2159"/>
      <c r="AZ59" s="2159"/>
      <c r="BA59" s="2159"/>
      <c r="BB59" s="2159"/>
      <c r="BC59" s="2159"/>
      <c r="BD59" s="2159"/>
      <c r="BE59" s="2159"/>
      <c r="BF59" s="2159"/>
      <c r="BG59" s="2159"/>
      <c r="BH59" s="2159"/>
      <c r="BI59" s="2159"/>
      <c r="BJ59" s="2159"/>
      <c r="BK59" s="2159"/>
      <c r="BL59" s="2159"/>
      <c r="BM59" s="2159"/>
      <c r="BN59" s="2159"/>
      <c r="BO59" s="2159"/>
      <c r="BP59" s="2159"/>
      <c r="BQ59" s="2159"/>
      <c r="BR59" s="2159"/>
      <c r="BS59" s="2159"/>
      <c r="BT59" s="2159"/>
      <c r="BU59" s="2159"/>
      <c r="BV59" s="2159"/>
      <c r="BW59" s="2159"/>
      <c r="BX59" s="2159"/>
      <c r="BY59" s="2159"/>
      <c r="BZ59" s="2159"/>
      <c r="CA59" s="2159"/>
      <c r="CB59" s="2159"/>
      <c r="CC59" s="2159"/>
      <c r="CD59" s="2160"/>
    </row>
    <row r="60" spans="1:82" ht="12" customHeight="1">
      <c r="A60" s="1078"/>
      <c r="B60" s="1"/>
      <c r="E60" s="2170" t="s">
        <v>599</v>
      </c>
      <c r="F60" s="2170"/>
      <c r="G60" s="264" t="s">
        <v>1268</v>
      </c>
      <c r="H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810"/>
      <c r="AR60" s="124"/>
      <c r="AS60" s="350"/>
      <c r="AT60" s="2158"/>
      <c r="AU60" s="2159"/>
      <c r="AV60" s="2159"/>
      <c r="AW60" s="2159"/>
      <c r="AX60" s="2159"/>
      <c r="AY60" s="2159"/>
      <c r="AZ60" s="2159"/>
      <c r="BA60" s="2159"/>
      <c r="BB60" s="2159"/>
      <c r="BC60" s="2159"/>
      <c r="BD60" s="2159"/>
      <c r="BE60" s="2159"/>
      <c r="BF60" s="2159"/>
      <c r="BG60" s="2159"/>
      <c r="BH60" s="2159"/>
      <c r="BI60" s="2159"/>
      <c r="BJ60" s="2159"/>
      <c r="BK60" s="2159"/>
      <c r="BL60" s="2159"/>
      <c r="BM60" s="2159"/>
      <c r="BN60" s="2159"/>
      <c r="BO60" s="2159"/>
      <c r="BP60" s="2159"/>
      <c r="BQ60" s="2159"/>
      <c r="BR60" s="2159"/>
      <c r="BS60" s="2159"/>
      <c r="BT60" s="2159"/>
      <c r="BU60" s="2159"/>
      <c r="BV60" s="2159"/>
      <c r="BW60" s="2159"/>
      <c r="BX60" s="2159"/>
      <c r="BY60" s="2159"/>
      <c r="BZ60" s="2159"/>
      <c r="CA60" s="2159"/>
      <c r="CB60" s="2159"/>
      <c r="CC60" s="2159"/>
      <c r="CD60" s="2160"/>
    </row>
    <row r="61" spans="1:82" ht="12" customHeight="1">
      <c r="A61" s="1078"/>
      <c r="B61" s="1"/>
      <c r="E61" s="2170" t="s">
        <v>600</v>
      </c>
      <c r="F61" s="2170"/>
      <c r="G61" s="264" t="s">
        <v>1269</v>
      </c>
      <c r="H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810"/>
      <c r="AR61" s="124"/>
      <c r="AS61" s="350"/>
      <c r="AT61" s="2158"/>
      <c r="AU61" s="2159"/>
      <c r="AV61" s="2159"/>
      <c r="AW61" s="2159"/>
      <c r="AX61" s="2159"/>
      <c r="AY61" s="2159"/>
      <c r="AZ61" s="2159"/>
      <c r="BA61" s="2159"/>
      <c r="BB61" s="2159"/>
      <c r="BC61" s="2159"/>
      <c r="BD61" s="2159"/>
      <c r="BE61" s="2159"/>
      <c r="BF61" s="2159"/>
      <c r="BG61" s="2159"/>
      <c r="BH61" s="2159"/>
      <c r="BI61" s="2159"/>
      <c r="BJ61" s="2159"/>
      <c r="BK61" s="2159"/>
      <c r="BL61" s="2159"/>
      <c r="BM61" s="2159"/>
      <c r="BN61" s="2159"/>
      <c r="BO61" s="2159"/>
      <c r="BP61" s="2159"/>
      <c r="BQ61" s="2159"/>
      <c r="BR61" s="2159"/>
      <c r="BS61" s="2159"/>
      <c r="BT61" s="2159"/>
      <c r="BU61" s="2159"/>
      <c r="BV61" s="2159"/>
      <c r="BW61" s="2159"/>
      <c r="BX61" s="2159"/>
      <c r="BY61" s="2159"/>
      <c r="BZ61" s="2159"/>
      <c r="CA61" s="2159"/>
      <c r="CB61" s="2159"/>
      <c r="CC61" s="2159"/>
      <c r="CD61" s="2160"/>
    </row>
    <row r="62" spans="1:82" ht="12" customHeight="1">
      <c r="A62" s="1078"/>
      <c r="B62" s="1"/>
      <c r="E62" s="2170" t="s">
        <v>601</v>
      </c>
      <c r="F62" s="2170"/>
      <c r="G62" s="1095" t="s">
        <v>1270</v>
      </c>
      <c r="H62" s="52"/>
      <c r="J62" s="52"/>
      <c r="K62" s="52"/>
      <c r="L62" s="52"/>
      <c r="M62" s="52"/>
      <c r="N62" s="52"/>
      <c r="O62" s="52"/>
      <c r="P62" s="52"/>
      <c r="Q62" s="52"/>
      <c r="R62" s="52"/>
      <c r="S62" s="52"/>
      <c r="T62" s="52"/>
      <c r="U62" s="52"/>
      <c r="V62" s="52"/>
      <c r="W62" s="52"/>
      <c r="X62" s="52"/>
      <c r="Y62" s="52"/>
      <c r="Z62" s="52"/>
      <c r="AA62" s="52"/>
      <c r="AB62" s="52"/>
      <c r="AC62" s="52"/>
      <c r="AD62" s="52"/>
      <c r="AE62" s="52"/>
      <c r="AF62" s="52"/>
      <c r="AG62" s="59"/>
      <c r="AH62" s="59"/>
      <c r="AI62" s="185"/>
      <c r="AJ62" s="52"/>
      <c r="AK62" s="52"/>
      <c r="AL62" s="258"/>
      <c r="AM62" s="52"/>
      <c r="AN62" s="259"/>
      <c r="AO62" s="250"/>
      <c r="AQ62" s="810"/>
      <c r="AR62" s="124"/>
      <c r="AS62" s="350"/>
      <c r="AT62" s="2158"/>
      <c r="AU62" s="2159"/>
      <c r="AV62" s="2159"/>
      <c r="AW62" s="2159"/>
      <c r="AX62" s="2159"/>
      <c r="AY62" s="2159"/>
      <c r="AZ62" s="2159"/>
      <c r="BA62" s="2159"/>
      <c r="BB62" s="2159"/>
      <c r="BC62" s="2159"/>
      <c r="BD62" s="2159"/>
      <c r="BE62" s="2159"/>
      <c r="BF62" s="2159"/>
      <c r="BG62" s="2159"/>
      <c r="BH62" s="2159"/>
      <c r="BI62" s="2159"/>
      <c r="BJ62" s="2159"/>
      <c r="BK62" s="2159"/>
      <c r="BL62" s="2159"/>
      <c r="BM62" s="2159"/>
      <c r="BN62" s="2159"/>
      <c r="BO62" s="2159"/>
      <c r="BP62" s="2159"/>
      <c r="BQ62" s="2159"/>
      <c r="BR62" s="2159"/>
      <c r="BS62" s="2159"/>
      <c r="BT62" s="2159"/>
      <c r="BU62" s="2159"/>
      <c r="BV62" s="2159"/>
      <c r="BW62" s="2159"/>
      <c r="BX62" s="2159"/>
      <c r="BY62" s="2159"/>
      <c r="BZ62" s="2159"/>
      <c r="CA62" s="2159"/>
      <c r="CB62" s="2159"/>
      <c r="CC62" s="2159"/>
      <c r="CD62" s="2160"/>
    </row>
    <row r="63" spans="1:82" ht="12" customHeight="1">
      <c r="A63" s="1078"/>
      <c r="B63" s="1"/>
      <c r="E63" s="2182" t="s">
        <v>1271</v>
      </c>
      <c r="F63" s="2182"/>
      <c r="G63" s="1096" t="s">
        <v>1272</v>
      </c>
      <c r="H63" s="52"/>
      <c r="J63" s="52"/>
      <c r="K63" s="52"/>
      <c r="L63" s="52"/>
      <c r="M63" s="52"/>
      <c r="N63" s="52"/>
      <c r="O63" s="52"/>
      <c r="P63" s="52"/>
      <c r="Q63" s="52"/>
      <c r="R63" s="52"/>
      <c r="S63" s="52"/>
      <c r="T63" s="52"/>
      <c r="U63" s="52"/>
      <c r="V63" s="52"/>
      <c r="W63" s="52"/>
      <c r="X63" s="52"/>
      <c r="Y63" s="52"/>
      <c r="Z63" s="52"/>
      <c r="AA63" s="52"/>
      <c r="AB63" s="52"/>
      <c r="AC63" s="52"/>
      <c r="AD63" s="52"/>
      <c r="AE63" s="52"/>
      <c r="AF63" s="52"/>
      <c r="AG63" s="59"/>
      <c r="AH63" s="59"/>
      <c r="AI63" s="185"/>
      <c r="AJ63" s="52"/>
      <c r="AK63" s="52"/>
      <c r="AL63" s="258"/>
      <c r="AM63" s="52"/>
      <c r="AN63" s="259"/>
      <c r="AO63" s="250"/>
      <c r="AQ63" s="810"/>
      <c r="AR63" s="124"/>
      <c r="AS63" s="350"/>
      <c r="AT63" s="2158"/>
      <c r="AU63" s="2159"/>
      <c r="AV63" s="2159"/>
      <c r="AW63" s="2159"/>
      <c r="AX63" s="2159"/>
      <c r="AY63" s="2159"/>
      <c r="AZ63" s="2159"/>
      <c r="BA63" s="2159"/>
      <c r="BB63" s="2159"/>
      <c r="BC63" s="2159"/>
      <c r="BD63" s="2159"/>
      <c r="BE63" s="2159"/>
      <c r="BF63" s="2159"/>
      <c r="BG63" s="2159"/>
      <c r="BH63" s="2159"/>
      <c r="BI63" s="2159"/>
      <c r="BJ63" s="2159"/>
      <c r="BK63" s="2159"/>
      <c r="BL63" s="2159"/>
      <c r="BM63" s="2159"/>
      <c r="BN63" s="2159"/>
      <c r="BO63" s="2159"/>
      <c r="BP63" s="2159"/>
      <c r="BQ63" s="2159"/>
      <c r="BR63" s="2159"/>
      <c r="BS63" s="2159"/>
      <c r="BT63" s="2159"/>
      <c r="BU63" s="2159"/>
      <c r="BV63" s="2159"/>
      <c r="BW63" s="2159"/>
      <c r="BX63" s="2159"/>
      <c r="BY63" s="2159"/>
      <c r="BZ63" s="2159"/>
      <c r="CA63" s="2159"/>
      <c r="CB63" s="2159"/>
      <c r="CC63" s="2159"/>
      <c r="CD63" s="2160"/>
    </row>
    <row r="64" spans="1:82" ht="6.95" customHeight="1">
      <c r="A64" s="1078"/>
      <c r="B64" s="1"/>
      <c r="C64" s="1070"/>
      <c r="D64" s="1070"/>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138"/>
      <c r="AI64" s="574"/>
      <c r="AJ64" s="1088"/>
      <c r="AK64" s="1088"/>
      <c r="AL64" s="574"/>
      <c r="AM64" s="1088"/>
      <c r="AN64" s="1046"/>
      <c r="AO64" s="93"/>
      <c r="AP64" s="17"/>
      <c r="AQ64" s="810"/>
      <c r="AR64" s="124"/>
      <c r="AS64" s="350"/>
      <c r="AT64" s="2158"/>
      <c r="AU64" s="2159"/>
      <c r="AV64" s="2159"/>
      <c r="AW64" s="2159"/>
      <c r="AX64" s="2159"/>
      <c r="AY64" s="2159"/>
      <c r="AZ64" s="2159"/>
      <c r="BA64" s="2159"/>
      <c r="BB64" s="2159"/>
      <c r="BC64" s="2159"/>
      <c r="BD64" s="2159"/>
      <c r="BE64" s="2159"/>
      <c r="BF64" s="2159"/>
      <c r="BG64" s="2159"/>
      <c r="BH64" s="2159"/>
      <c r="BI64" s="2159"/>
      <c r="BJ64" s="2159"/>
      <c r="BK64" s="2159"/>
      <c r="BL64" s="2159"/>
      <c r="BM64" s="2159"/>
      <c r="BN64" s="2159"/>
      <c r="BO64" s="2159"/>
      <c r="BP64" s="2159"/>
      <c r="BQ64" s="2159"/>
      <c r="BR64" s="2159"/>
      <c r="BS64" s="2159"/>
      <c r="BT64" s="2159"/>
      <c r="BU64" s="2159"/>
      <c r="BV64" s="2159"/>
      <c r="BW64" s="2159"/>
      <c r="BX64" s="2159"/>
      <c r="BY64" s="2159"/>
      <c r="BZ64" s="2159"/>
      <c r="CA64" s="2159"/>
      <c r="CB64" s="2159"/>
      <c r="CC64" s="2159"/>
      <c r="CD64" s="2160"/>
    </row>
    <row r="65" spans="1:82" ht="14.1" customHeight="1">
      <c r="A65" s="1078"/>
      <c r="B65" s="1"/>
      <c r="C65" s="1088" t="s">
        <v>602</v>
      </c>
      <c r="D65" s="1045"/>
      <c r="E65" s="131"/>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460"/>
      <c r="AH65" s="461" t="s">
        <v>158</v>
      </c>
      <c r="AI65" s="2171" t="s">
        <v>1237</v>
      </c>
      <c r="AJ65" s="2171"/>
      <c r="AK65" s="2171"/>
      <c r="AL65" s="2171"/>
      <c r="AM65" s="2171"/>
      <c r="AN65" s="2171"/>
      <c r="AO65" s="2171"/>
      <c r="AP65" s="2171"/>
      <c r="AQ65" s="2171"/>
      <c r="AR65" s="2172"/>
      <c r="AS65" s="350"/>
      <c r="AT65" s="2158"/>
      <c r="AU65" s="2159"/>
      <c r="AV65" s="2159"/>
      <c r="AW65" s="2159"/>
      <c r="AX65" s="2159"/>
      <c r="AY65" s="2159"/>
      <c r="AZ65" s="2159"/>
      <c r="BA65" s="2159"/>
      <c r="BB65" s="2159"/>
      <c r="BC65" s="2159"/>
      <c r="BD65" s="2159"/>
      <c r="BE65" s="2159"/>
      <c r="BF65" s="2159"/>
      <c r="BG65" s="2159"/>
      <c r="BH65" s="2159"/>
      <c r="BI65" s="2159"/>
      <c r="BJ65" s="2159"/>
      <c r="BK65" s="2159"/>
      <c r="BL65" s="2159"/>
      <c r="BM65" s="2159"/>
      <c r="BN65" s="2159"/>
      <c r="BO65" s="2159"/>
      <c r="BP65" s="2159"/>
      <c r="BQ65" s="2159"/>
      <c r="BR65" s="2159"/>
      <c r="BS65" s="2159"/>
      <c r="BT65" s="2159"/>
      <c r="BU65" s="2159"/>
      <c r="BV65" s="2159"/>
      <c r="BW65" s="2159"/>
      <c r="BX65" s="2159"/>
      <c r="BY65" s="2159"/>
      <c r="BZ65" s="2159"/>
      <c r="CA65" s="2159"/>
      <c r="CB65" s="2159"/>
      <c r="CC65" s="2159"/>
      <c r="CD65" s="2160"/>
    </row>
    <row r="66" spans="1:82" ht="6" customHeight="1">
      <c r="A66" s="1078"/>
      <c r="B66" s="1"/>
      <c r="C66" s="1088"/>
      <c r="D66" s="1045"/>
      <c r="E66" s="131"/>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1086"/>
      <c r="AI66" s="2171"/>
      <c r="AJ66" s="2171"/>
      <c r="AK66" s="2171"/>
      <c r="AL66" s="2171"/>
      <c r="AM66" s="2171"/>
      <c r="AN66" s="2171"/>
      <c r="AO66" s="2171"/>
      <c r="AP66" s="2171"/>
      <c r="AQ66" s="2171"/>
      <c r="AR66" s="2172"/>
      <c r="AS66" s="350"/>
      <c r="AT66" s="2158"/>
      <c r="AU66" s="2159"/>
      <c r="AV66" s="2159"/>
      <c r="AW66" s="2159"/>
      <c r="AX66" s="2159"/>
      <c r="AY66" s="2159"/>
      <c r="AZ66" s="2159"/>
      <c r="BA66" s="2159"/>
      <c r="BB66" s="2159"/>
      <c r="BC66" s="2159"/>
      <c r="BD66" s="2159"/>
      <c r="BE66" s="2159"/>
      <c r="BF66" s="2159"/>
      <c r="BG66" s="2159"/>
      <c r="BH66" s="2159"/>
      <c r="BI66" s="2159"/>
      <c r="BJ66" s="2159"/>
      <c r="BK66" s="2159"/>
      <c r="BL66" s="2159"/>
      <c r="BM66" s="2159"/>
      <c r="BN66" s="2159"/>
      <c r="BO66" s="2159"/>
      <c r="BP66" s="2159"/>
      <c r="BQ66" s="2159"/>
      <c r="BR66" s="2159"/>
      <c r="BS66" s="2159"/>
      <c r="BT66" s="2159"/>
      <c r="BU66" s="2159"/>
      <c r="BV66" s="2159"/>
      <c r="BW66" s="2159"/>
      <c r="BX66" s="2159"/>
      <c r="BY66" s="2159"/>
      <c r="BZ66" s="2159"/>
      <c r="CA66" s="2159"/>
      <c r="CB66" s="2159"/>
      <c r="CC66" s="2159"/>
      <c r="CD66" s="2160"/>
    </row>
    <row r="67" spans="1:82" ht="14.1" customHeight="1">
      <c r="A67" s="1078"/>
      <c r="B67" s="1"/>
      <c r="C67" s="1088" t="s">
        <v>604</v>
      </c>
      <c r="D67" s="1045"/>
      <c r="E67" s="131"/>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1086"/>
      <c r="AI67" s="2171"/>
      <c r="AJ67" s="2171"/>
      <c r="AK67" s="2171"/>
      <c r="AL67" s="2171"/>
      <c r="AM67" s="2171"/>
      <c r="AN67" s="2171"/>
      <c r="AO67" s="2171"/>
      <c r="AP67" s="2171"/>
      <c r="AQ67" s="2171"/>
      <c r="AR67" s="2172"/>
      <c r="AS67" s="350"/>
      <c r="AT67" s="2158"/>
      <c r="AU67" s="2159"/>
      <c r="AV67" s="2159"/>
      <c r="AW67" s="2159"/>
      <c r="AX67" s="2159"/>
      <c r="AY67" s="2159"/>
      <c r="AZ67" s="2159"/>
      <c r="BA67" s="2159"/>
      <c r="BB67" s="2159"/>
      <c r="BC67" s="2159"/>
      <c r="BD67" s="2159"/>
      <c r="BE67" s="2159"/>
      <c r="BF67" s="2159"/>
      <c r="BG67" s="2159"/>
      <c r="BH67" s="2159"/>
      <c r="BI67" s="2159"/>
      <c r="BJ67" s="2159"/>
      <c r="BK67" s="2159"/>
      <c r="BL67" s="2159"/>
      <c r="BM67" s="2159"/>
      <c r="BN67" s="2159"/>
      <c r="BO67" s="2159"/>
      <c r="BP67" s="2159"/>
      <c r="BQ67" s="2159"/>
      <c r="BR67" s="2159"/>
      <c r="BS67" s="2159"/>
      <c r="BT67" s="2159"/>
      <c r="BU67" s="2159"/>
      <c r="BV67" s="2159"/>
      <c r="BW67" s="2159"/>
      <c r="BX67" s="2159"/>
      <c r="BY67" s="2159"/>
      <c r="BZ67" s="2159"/>
      <c r="CA67" s="2159"/>
      <c r="CB67" s="2159"/>
      <c r="CC67" s="2159"/>
      <c r="CD67" s="2160"/>
    </row>
    <row r="68" spans="1:82" ht="14.1" customHeight="1">
      <c r="A68" s="1078"/>
      <c r="B68" s="1"/>
      <c r="D68" s="1078" t="s">
        <v>605</v>
      </c>
      <c r="F68" s="264"/>
      <c r="G68" s="264"/>
      <c r="H68" s="264"/>
      <c r="I68" s="264"/>
      <c r="J68" s="264"/>
      <c r="K68" s="264"/>
      <c r="L68" s="264"/>
      <c r="M68" s="264"/>
      <c r="N68" s="264"/>
      <c r="O68" s="264"/>
      <c r="P68" s="264"/>
      <c r="Q68" s="264"/>
      <c r="R68" s="264"/>
      <c r="S68" s="264"/>
      <c r="T68" s="264"/>
      <c r="U68" s="264"/>
      <c r="V68" s="264"/>
      <c r="W68" s="264"/>
      <c r="X68" s="264"/>
      <c r="Z68" s="810"/>
      <c r="AA68" s="810"/>
      <c r="AB68" s="810"/>
      <c r="AC68" s="810"/>
      <c r="AD68" s="810"/>
      <c r="AE68" s="770"/>
      <c r="AF68" s="770"/>
      <c r="AG68" s="770"/>
      <c r="AH68" s="1086"/>
      <c r="AI68" s="2171"/>
      <c r="AJ68" s="2171"/>
      <c r="AK68" s="2171"/>
      <c r="AL68" s="2171"/>
      <c r="AM68" s="2171"/>
      <c r="AN68" s="2171"/>
      <c r="AO68" s="2171"/>
      <c r="AP68" s="2171"/>
      <c r="AQ68" s="2171"/>
      <c r="AR68" s="2172"/>
      <c r="AS68" s="350"/>
      <c r="AT68" s="2158"/>
      <c r="AU68" s="2159"/>
      <c r="AV68" s="2159"/>
      <c r="AW68" s="2159"/>
      <c r="AX68" s="2159"/>
      <c r="AY68" s="2159"/>
      <c r="AZ68" s="2159"/>
      <c r="BA68" s="2159"/>
      <c r="BB68" s="2159"/>
      <c r="BC68" s="2159"/>
      <c r="BD68" s="2159"/>
      <c r="BE68" s="2159"/>
      <c r="BF68" s="2159"/>
      <c r="BG68" s="2159"/>
      <c r="BH68" s="2159"/>
      <c r="BI68" s="2159"/>
      <c r="BJ68" s="2159"/>
      <c r="BK68" s="2159"/>
      <c r="BL68" s="2159"/>
      <c r="BM68" s="2159"/>
      <c r="BN68" s="2159"/>
      <c r="BO68" s="2159"/>
      <c r="BP68" s="2159"/>
      <c r="BQ68" s="2159"/>
      <c r="BR68" s="2159"/>
      <c r="BS68" s="2159"/>
      <c r="BT68" s="2159"/>
      <c r="BU68" s="2159"/>
      <c r="BV68" s="2159"/>
      <c r="BW68" s="2159"/>
      <c r="BX68" s="2159"/>
      <c r="BY68" s="2159"/>
      <c r="BZ68" s="2159"/>
      <c r="CA68" s="2159"/>
      <c r="CB68" s="2159"/>
      <c r="CC68" s="2159"/>
      <c r="CD68" s="2160"/>
    </row>
    <row r="69" spans="1:82" ht="6" customHeight="1" thickBot="1">
      <c r="B69" s="152"/>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153"/>
      <c r="AI69" s="252"/>
      <c r="AJ69" s="85"/>
      <c r="AK69" s="85"/>
      <c r="AL69" s="252"/>
      <c r="AM69" s="85"/>
      <c r="AN69" s="253"/>
      <c r="AO69" s="254"/>
      <c r="AP69" s="85"/>
      <c r="AQ69" s="85"/>
      <c r="AR69" s="247"/>
      <c r="AS69" s="350"/>
      <c r="AT69" s="2161"/>
      <c r="AU69" s="2162"/>
      <c r="AV69" s="2162"/>
      <c r="AW69" s="2162"/>
      <c r="AX69" s="2162"/>
      <c r="AY69" s="2162"/>
      <c r="AZ69" s="2162"/>
      <c r="BA69" s="2162"/>
      <c r="BB69" s="2162"/>
      <c r="BC69" s="2162"/>
      <c r="BD69" s="2162"/>
      <c r="BE69" s="2162"/>
      <c r="BF69" s="2162"/>
      <c r="BG69" s="2162"/>
      <c r="BH69" s="2162"/>
      <c r="BI69" s="2162"/>
      <c r="BJ69" s="2162"/>
      <c r="BK69" s="2162"/>
      <c r="BL69" s="2162"/>
      <c r="BM69" s="2162"/>
      <c r="BN69" s="2162"/>
      <c r="BO69" s="2162"/>
      <c r="BP69" s="2162"/>
      <c r="BQ69" s="2162"/>
      <c r="BR69" s="2162"/>
      <c r="BS69" s="2162"/>
      <c r="BT69" s="2162"/>
      <c r="BU69" s="2162"/>
      <c r="BV69" s="2162"/>
      <c r="BW69" s="2162"/>
      <c r="BX69" s="2162"/>
      <c r="BY69" s="2162"/>
      <c r="BZ69" s="2162"/>
      <c r="CA69" s="2162"/>
      <c r="CB69" s="2162"/>
      <c r="CC69" s="2162"/>
      <c r="CD69" s="2163"/>
    </row>
    <row r="70" spans="1:82" ht="14.1" customHeight="1"/>
    <row r="71" spans="1:82" ht="14.1" customHeight="1"/>
    <row r="72" spans="1:82" ht="14.1" customHeight="1"/>
    <row r="73" spans="1:82">
      <c r="AI73" s="15"/>
      <c r="AL73" s="15"/>
    </row>
    <row r="74" spans="1:82">
      <c r="AI74" s="15"/>
      <c r="AL74" s="15"/>
    </row>
    <row r="75" spans="1:82">
      <c r="AI75" s="15"/>
      <c r="AL75" s="15"/>
    </row>
    <row r="76" spans="1:82">
      <c r="AI76" s="15"/>
      <c r="AL76" s="15"/>
    </row>
    <row r="77" spans="1:82">
      <c r="AI77" s="15"/>
      <c r="AL77" s="15"/>
    </row>
    <row r="78" spans="1:82">
      <c r="AI78" s="15"/>
      <c r="AL78" s="15"/>
    </row>
    <row r="79" spans="1:82" ht="12" customHeight="1">
      <c r="AI79" s="15"/>
      <c r="AL79" s="15"/>
    </row>
    <row r="80" spans="1:82">
      <c r="AI80" s="15"/>
      <c r="AL80" s="15"/>
    </row>
    <row r="81" spans="35:38" ht="12" customHeight="1">
      <c r="AI81" s="15"/>
      <c r="AL81" s="15"/>
    </row>
    <row r="82" spans="35:38">
      <c r="AI82" s="15"/>
      <c r="AL82" s="15"/>
    </row>
  </sheetData>
  <mergeCells count="416">
    <mergeCell ref="Q1:AC2"/>
    <mergeCell ref="AD1:AR2"/>
    <mergeCell ref="B3:AG3"/>
    <mergeCell ref="AH3:AR3"/>
    <mergeCell ref="AT4:BL9"/>
    <mergeCell ref="D8:M8"/>
    <mergeCell ref="N8:U8"/>
    <mergeCell ref="V8:AI8"/>
    <mergeCell ref="AJ8:AQ8"/>
    <mergeCell ref="F9:M9"/>
    <mergeCell ref="F11:M11"/>
    <mergeCell ref="N11:U11"/>
    <mergeCell ref="X11:AI11"/>
    <mergeCell ref="AJ11:AQ11"/>
    <mergeCell ref="F12:M12"/>
    <mergeCell ref="N12:U12"/>
    <mergeCell ref="X12:AH12"/>
    <mergeCell ref="AJ12:AQ12"/>
    <mergeCell ref="N9:U9"/>
    <mergeCell ref="X9:AI9"/>
    <mergeCell ref="AJ9:AQ9"/>
    <mergeCell ref="F10:M10"/>
    <mergeCell ref="N10:U10"/>
    <mergeCell ref="X10:AC10"/>
    <mergeCell ref="AD10:AH10"/>
    <mergeCell ref="AJ10:AQ10"/>
    <mergeCell ref="F13:M13"/>
    <mergeCell ref="N13:U13"/>
    <mergeCell ref="X13:AI13"/>
    <mergeCell ref="AJ13:AQ13"/>
    <mergeCell ref="F14:L14"/>
    <mergeCell ref="N14:U14"/>
    <mergeCell ref="X14:Z14"/>
    <mergeCell ref="AA14:AH14"/>
    <mergeCell ref="AJ14:AQ14"/>
    <mergeCell ref="P19:Q21"/>
    <mergeCell ref="R19:S21"/>
    <mergeCell ref="T19:U21"/>
    <mergeCell ref="V19:W21"/>
    <mergeCell ref="X19:Y21"/>
    <mergeCell ref="AC19:AE21"/>
    <mergeCell ref="AU14:BD15"/>
    <mergeCell ref="BH14:BQ15"/>
    <mergeCell ref="D18:H21"/>
    <mergeCell ref="I18:K21"/>
    <mergeCell ref="L18:Y18"/>
    <mergeCell ref="Z18:AB21"/>
    <mergeCell ref="AC18:AH18"/>
    <mergeCell ref="AI18:AQ21"/>
    <mergeCell ref="L19:M21"/>
    <mergeCell ref="N19:O21"/>
    <mergeCell ref="BM19:BO20"/>
    <mergeCell ref="AG21:AH21"/>
    <mergeCell ref="AT21:AW22"/>
    <mergeCell ref="AX21:AZ22"/>
    <mergeCell ref="BA21:BC22"/>
    <mergeCell ref="BF21:BI22"/>
    <mergeCell ref="BJ21:BL22"/>
    <mergeCell ref="BM21:BO22"/>
    <mergeCell ref="AG19:AH19"/>
    <mergeCell ref="AT19:AW20"/>
    <mergeCell ref="AX19:AZ20"/>
    <mergeCell ref="BA19:BC20"/>
    <mergeCell ref="BF19:BI20"/>
    <mergeCell ref="BJ19:BL20"/>
    <mergeCell ref="T22:U22"/>
    <mergeCell ref="V22:W22"/>
    <mergeCell ref="X22:Y22"/>
    <mergeCell ref="Z22:AB22"/>
    <mergeCell ref="AC22:AE22"/>
    <mergeCell ref="AJ22:AQ22"/>
    <mergeCell ref="AG20:AH20"/>
    <mergeCell ref="AG22:AH22"/>
    <mergeCell ref="B22:C22"/>
    <mergeCell ref="I22:K22"/>
    <mergeCell ref="L22:M22"/>
    <mergeCell ref="N22:O22"/>
    <mergeCell ref="P22:Q22"/>
    <mergeCell ref="R22:S22"/>
    <mergeCell ref="T23:U24"/>
    <mergeCell ref="V23:W24"/>
    <mergeCell ref="X23:Y24"/>
    <mergeCell ref="AX27:BC27"/>
    <mergeCell ref="BF27:BI27"/>
    <mergeCell ref="AJ25:AQ25"/>
    <mergeCell ref="AT25:BC26"/>
    <mergeCell ref="BF25:BO26"/>
    <mergeCell ref="Z23:AB24"/>
    <mergeCell ref="AC23:AE24"/>
    <mergeCell ref="AF23:AF24"/>
    <mergeCell ref="D23:H24"/>
    <mergeCell ref="I23:K24"/>
    <mergeCell ref="L23:M24"/>
    <mergeCell ref="N23:O24"/>
    <mergeCell ref="P23:Q24"/>
    <mergeCell ref="R23:S24"/>
    <mergeCell ref="BM23:BO24"/>
    <mergeCell ref="AG24:AH24"/>
    <mergeCell ref="AJ24:AQ24"/>
    <mergeCell ref="AJ23:AQ23"/>
    <mergeCell ref="AT23:AW24"/>
    <mergeCell ref="AX23:AZ24"/>
    <mergeCell ref="BA23:BC24"/>
    <mergeCell ref="BF23:BI24"/>
    <mergeCell ref="BJ23:BL24"/>
    <mergeCell ref="P25:Q25"/>
    <mergeCell ref="R25:S25"/>
    <mergeCell ref="T25:U25"/>
    <mergeCell ref="AT28:AW28"/>
    <mergeCell ref="V25:W25"/>
    <mergeCell ref="X25:Y25"/>
    <mergeCell ref="Z25:AB27"/>
    <mergeCell ref="AC25:AE27"/>
    <mergeCell ref="AF25:AF27"/>
    <mergeCell ref="X26:Y27"/>
    <mergeCell ref="AJ26:AQ26"/>
    <mergeCell ref="AG27:AH27"/>
    <mergeCell ref="AJ27:AQ27"/>
    <mergeCell ref="AT27:AW27"/>
    <mergeCell ref="AG30:AH30"/>
    <mergeCell ref="AJ30:AQ30"/>
    <mergeCell ref="AT30:AW30"/>
    <mergeCell ref="AX30:AZ30"/>
    <mergeCell ref="BJ27:BO27"/>
    <mergeCell ref="D28:H30"/>
    <mergeCell ref="I28:K30"/>
    <mergeCell ref="L28:M28"/>
    <mergeCell ref="N28:O28"/>
    <mergeCell ref="P28:Q28"/>
    <mergeCell ref="R28:S28"/>
    <mergeCell ref="T28:U28"/>
    <mergeCell ref="V28:W28"/>
    <mergeCell ref="X28:Y28"/>
    <mergeCell ref="L26:M27"/>
    <mergeCell ref="N26:O27"/>
    <mergeCell ref="P26:Q27"/>
    <mergeCell ref="R26:S27"/>
    <mergeCell ref="T26:U27"/>
    <mergeCell ref="V26:W27"/>
    <mergeCell ref="D25:H27"/>
    <mergeCell ref="I25:K27"/>
    <mergeCell ref="L25:M25"/>
    <mergeCell ref="N25:O25"/>
    <mergeCell ref="AT32:AW32"/>
    <mergeCell ref="AX32:AZ32"/>
    <mergeCell ref="BF32:BI32"/>
    <mergeCell ref="AT31:AW31"/>
    <mergeCell ref="AX28:AZ28"/>
    <mergeCell ref="BF28:BI28"/>
    <mergeCell ref="BJ28:BL28"/>
    <mergeCell ref="L29:M30"/>
    <mergeCell ref="N29:O30"/>
    <mergeCell ref="P29:Q30"/>
    <mergeCell ref="R29:S30"/>
    <mergeCell ref="T29:U30"/>
    <mergeCell ref="V29:W30"/>
    <mergeCell ref="Z28:AB30"/>
    <mergeCell ref="AC28:AE30"/>
    <mergeCell ref="AF28:AF30"/>
    <mergeCell ref="AJ28:AQ28"/>
    <mergeCell ref="BF30:BI30"/>
    <mergeCell ref="BJ30:BL30"/>
    <mergeCell ref="AJ29:AQ29"/>
    <mergeCell ref="AT29:AW29"/>
    <mergeCell ref="AX29:AZ29"/>
    <mergeCell ref="BF29:BI29"/>
    <mergeCell ref="BJ29:BL29"/>
    <mergeCell ref="V34:W34"/>
    <mergeCell ref="X34:Y34"/>
    <mergeCell ref="Z34:AB36"/>
    <mergeCell ref="AC34:AE36"/>
    <mergeCell ref="AF34:AF36"/>
    <mergeCell ref="D34:H36"/>
    <mergeCell ref="I34:K36"/>
    <mergeCell ref="L34:M34"/>
    <mergeCell ref="N34:O34"/>
    <mergeCell ref="P34:Q34"/>
    <mergeCell ref="R34:S34"/>
    <mergeCell ref="L35:M36"/>
    <mergeCell ref="N35:O36"/>
    <mergeCell ref="P35:Q36"/>
    <mergeCell ref="R35:S36"/>
    <mergeCell ref="T35:U36"/>
    <mergeCell ref="V35:W36"/>
    <mergeCell ref="X35:Y36"/>
    <mergeCell ref="T34:U34"/>
    <mergeCell ref="D31:H33"/>
    <mergeCell ref="I31:K33"/>
    <mergeCell ref="L31:M31"/>
    <mergeCell ref="N31:O31"/>
    <mergeCell ref="P31:Q31"/>
    <mergeCell ref="R31:S31"/>
    <mergeCell ref="T31:U31"/>
    <mergeCell ref="V31:W31"/>
    <mergeCell ref="AJ31:AQ31"/>
    <mergeCell ref="L32:M33"/>
    <mergeCell ref="N32:O33"/>
    <mergeCell ref="P32:Q33"/>
    <mergeCell ref="R32:S33"/>
    <mergeCell ref="T32:U33"/>
    <mergeCell ref="X31:Y31"/>
    <mergeCell ref="Z31:AB33"/>
    <mergeCell ref="AC31:AE33"/>
    <mergeCell ref="AF31:AF33"/>
    <mergeCell ref="AG33:AH33"/>
    <mergeCell ref="AJ33:AQ33"/>
    <mergeCell ref="V32:W33"/>
    <mergeCell ref="X32:Y33"/>
    <mergeCell ref="AJ32:AQ32"/>
    <mergeCell ref="AX31:AZ31"/>
    <mergeCell ref="BF31:BI31"/>
    <mergeCell ref="BJ35:BL35"/>
    <mergeCell ref="AG36:AH36"/>
    <mergeCell ref="AJ36:AQ36"/>
    <mergeCell ref="AT36:AW36"/>
    <mergeCell ref="AX36:AZ36"/>
    <mergeCell ref="BF36:BI36"/>
    <mergeCell ref="BJ36:BL36"/>
    <mergeCell ref="BJ34:BL34"/>
    <mergeCell ref="AJ35:AQ35"/>
    <mergeCell ref="AT35:AW35"/>
    <mergeCell ref="AJ34:AQ34"/>
    <mergeCell ref="AT34:AW34"/>
    <mergeCell ref="AX34:AZ34"/>
    <mergeCell ref="BF34:BI34"/>
    <mergeCell ref="AX35:AZ35"/>
    <mergeCell ref="BF35:BI35"/>
    <mergeCell ref="BJ31:BL31"/>
    <mergeCell ref="BJ32:BL32"/>
    <mergeCell ref="AT33:AW33"/>
    <mergeCell ref="AX33:AZ33"/>
    <mergeCell ref="BF33:BI33"/>
    <mergeCell ref="BJ33:BL33"/>
    <mergeCell ref="BJ37:BL37"/>
    <mergeCell ref="L38:M39"/>
    <mergeCell ref="N38:O39"/>
    <mergeCell ref="P38:Q39"/>
    <mergeCell ref="R38:S39"/>
    <mergeCell ref="T38:U39"/>
    <mergeCell ref="V38:W39"/>
    <mergeCell ref="X38:Y39"/>
    <mergeCell ref="AJ38:AQ38"/>
    <mergeCell ref="AT38:AW38"/>
    <mergeCell ref="AJ37:AQ37"/>
    <mergeCell ref="AT37:AW37"/>
    <mergeCell ref="AX37:AZ37"/>
    <mergeCell ref="BF37:BI37"/>
    <mergeCell ref="AX38:AZ38"/>
    <mergeCell ref="BF38:BI38"/>
    <mergeCell ref="T37:U37"/>
    <mergeCell ref="V37:W37"/>
    <mergeCell ref="X37:Y37"/>
    <mergeCell ref="Z37:AB39"/>
    <mergeCell ref="AC37:AE39"/>
    <mergeCell ref="AF37:AF39"/>
    <mergeCell ref="L37:M37"/>
    <mergeCell ref="N37:O37"/>
    <mergeCell ref="D40:H42"/>
    <mergeCell ref="I40:K42"/>
    <mergeCell ref="L40:M40"/>
    <mergeCell ref="N40:O40"/>
    <mergeCell ref="P40:Q40"/>
    <mergeCell ref="R40:S40"/>
    <mergeCell ref="BJ38:BL38"/>
    <mergeCell ref="AG39:AH39"/>
    <mergeCell ref="AJ39:AQ39"/>
    <mergeCell ref="AT39:AW39"/>
    <mergeCell ref="AX39:AZ39"/>
    <mergeCell ref="BF39:BI39"/>
    <mergeCell ref="BJ39:BL39"/>
    <mergeCell ref="D37:H39"/>
    <mergeCell ref="I37:K39"/>
    <mergeCell ref="P37:Q37"/>
    <mergeCell ref="R37:S37"/>
    <mergeCell ref="BJ41:BL41"/>
    <mergeCell ref="AG42:AH42"/>
    <mergeCell ref="AJ42:AQ42"/>
    <mergeCell ref="AT42:AW42"/>
    <mergeCell ref="AX42:AZ42"/>
    <mergeCell ref="BF42:BI42"/>
    <mergeCell ref="BJ42:BL42"/>
    <mergeCell ref="AG40:AH41"/>
    <mergeCell ref="BJ40:BL40"/>
    <mergeCell ref="AJ41:AQ41"/>
    <mergeCell ref="AT41:AW41"/>
    <mergeCell ref="AJ40:AQ40"/>
    <mergeCell ref="AT40:AW40"/>
    <mergeCell ref="AX40:AZ40"/>
    <mergeCell ref="BF40:BI40"/>
    <mergeCell ref="AX41:AZ41"/>
    <mergeCell ref="BF41:BI41"/>
    <mergeCell ref="BJ43:BL43"/>
    <mergeCell ref="L44:M45"/>
    <mergeCell ref="N44:O45"/>
    <mergeCell ref="P44:Q45"/>
    <mergeCell ref="R44:S45"/>
    <mergeCell ref="T44:U45"/>
    <mergeCell ref="V44:W45"/>
    <mergeCell ref="X44:Y45"/>
    <mergeCell ref="AJ44:AQ44"/>
    <mergeCell ref="AG45:AH45"/>
    <mergeCell ref="AJ43:AQ43"/>
    <mergeCell ref="AT43:AW43"/>
    <mergeCell ref="AX43:AZ43"/>
    <mergeCell ref="BF43:BI43"/>
    <mergeCell ref="AG43:AH44"/>
    <mergeCell ref="T43:U43"/>
    <mergeCell ref="V43:W43"/>
    <mergeCell ref="X43:Y43"/>
    <mergeCell ref="Z43:AB45"/>
    <mergeCell ref="AC43:AE45"/>
    <mergeCell ref="AF43:AF45"/>
    <mergeCell ref="L43:M43"/>
    <mergeCell ref="N43:O43"/>
    <mergeCell ref="P43:Q43"/>
    <mergeCell ref="AJ45:AQ45"/>
    <mergeCell ref="D46:H48"/>
    <mergeCell ref="I46:K48"/>
    <mergeCell ref="L46:M46"/>
    <mergeCell ref="N46:O46"/>
    <mergeCell ref="P46:Q46"/>
    <mergeCell ref="R46:S46"/>
    <mergeCell ref="T46:U46"/>
    <mergeCell ref="V46:W46"/>
    <mergeCell ref="X46:Y46"/>
    <mergeCell ref="D43:H45"/>
    <mergeCell ref="I43:K45"/>
    <mergeCell ref="R43:S43"/>
    <mergeCell ref="AJ49:AQ49"/>
    <mergeCell ref="AT46:BZ46"/>
    <mergeCell ref="L47:M48"/>
    <mergeCell ref="N47:O48"/>
    <mergeCell ref="P47:Q48"/>
    <mergeCell ref="R47:S48"/>
    <mergeCell ref="T47:U48"/>
    <mergeCell ref="V47:W48"/>
    <mergeCell ref="X47:Y48"/>
    <mergeCell ref="AJ47:AQ47"/>
    <mergeCell ref="AU47:AU48"/>
    <mergeCell ref="Z46:AB48"/>
    <mergeCell ref="AC46:AE48"/>
    <mergeCell ref="AF46:AF48"/>
    <mergeCell ref="AJ46:AQ46"/>
    <mergeCell ref="AG46:AH47"/>
    <mergeCell ref="AV47:BZ48"/>
    <mergeCell ref="AG48:AH48"/>
    <mergeCell ref="AJ48:AQ48"/>
    <mergeCell ref="D49:H51"/>
    <mergeCell ref="I49:K51"/>
    <mergeCell ref="L49:M49"/>
    <mergeCell ref="N49:O49"/>
    <mergeCell ref="P49:Q49"/>
    <mergeCell ref="R49:S49"/>
    <mergeCell ref="T49:U49"/>
    <mergeCell ref="AV49:BZ50"/>
    <mergeCell ref="L50:M51"/>
    <mergeCell ref="N50:O51"/>
    <mergeCell ref="P50:Q51"/>
    <mergeCell ref="R50:S51"/>
    <mergeCell ref="T50:U51"/>
    <mergeCell ref="V50:W51"/>
    <mergeCell ref="X50:Y51"/>
    <mergeCell ref="V49:W49"/>
    <mergeCell ref="X49:Y49"/>
    <mergeCell ref="Z49:AB51"/>
    <mergeCell ref="AC49:AE51"/>
    <mergeCell ref="AF49:AF51"/>
    <mergeCell ref="AG49:AH50"/>
    <mergeCell ref="AJ50:AQ50"/>
    <mergeCell ref="AG51:AH51"/>
    <mergeCell ref="AJ51:AQ51"/>
    <mergeCell ref="AT52:CD69"/>
    <mergeCell ref="AJ53:AQ53"/>
    <mergeCell ref="AG54:AH54"/>
    <mergeCell ref="AJ54:AQ54"/>
    <mergeCell ref="E59:F59"/>
    <mergeCell ref="E60:F60"/>
    <mergeCell ref="E61:F61"/>
    <mergeCell ref="E62:F62"/>
    <mergeCell ref="AI65:AR68"/>
    <mergeCell ref="D55:H57"/>
    <mergeCell ref="AG52:AH53"/>
    <mergeCell ref="E63:F63"/>
    <mergeCell ref="D52:H54"/>
    <mergeCell ref="I52:AB54"/>
    <mergeCell ref="AC52:AE54"/>
    <mergeCell ref="AF52:AF54"/>
    <mergeCell ref="AJ52:AQ52"/>
    <mergeCell ref="AJ55:AQ55"/>
    <mergeCell ref="AJ56:AQ56"/>
    <mergeCell ref="AG57:AH57"/>
    <mergeCell ref="AJ57:AQ57"/>
    <mergeCell ref="AG23:AH23"/>
    <mergeCell ref="AG25:AH26"/>
    <mergeCell ref="AG28:AH29"/>
    <mergeCell ref="AG31:AH32"/>
    <mergeCell ref="AG34:AH35"/>
    <mergeCell ref="AG37:AH38"/>
    <mergeCell ref="I55:AB57"/>
    <mergeCell ref="AC55:AE57"/>
    <mergeCell ref="AF55:AF57"/>
    <mergeCell ref="AG55:AH56"/>
    <mergeCell ref="L41:M42"/>
    <mergeCell ref="N41:O42"/>
    <mergeCell ref="P41:Q42"/>
    <mergeCell ref="R41:S42"/>
    <mergeCell ref="T41:U42"/>
    <mergeCell ref="V41:W42"/>
    <mergeCell ref="X41:Y42"/>
    <mergeCell ref="T40:U40"/>
    <mergeCell ref="V40:W40"/>
    <mergeCell ref="X40:Y40"/>
    <mergeCell ref="Z40:AB42"/>
    <mergeCell ref="AC40:AE42"/>
    <mergeCell ref="AF40:AF42"/>
    <mergeCell ref="X29:Y30"/>
  </mergeCells>
  <phoneticPr fontId="3"/>
  <dataValidations disablePrompts="1" count="1">
    <dataValidation type="list" allowBlank="1" showInputMessage="1" showErrorMessage="1" sqref="AD10:AH10">
      <formula1>"一般型,余裕活用型"</formula1>
    </dataValidation>
  </dataValidations>
  <printOptions horizontalCentered="1"/>
  <pageMargins left="0.70866141732283472" right="0.23622047244094491" top="0.39370078740157483" bottom="0.23622047244094491" header="0" footer="0"/>
  <pageSetup paperSize="9" scale="95" orientation="portrait" r:id="rId1"/>
  <headerFooter alignWithMargins="0"/>
  <colBreaks count="1" manualBreakCount="1">
    <brk id="44" max="68" man="1"/>
  </colBreaks>
  <drawing r:id="rId2"/>
  <legacyDrawing r:id="rId3"/>
  <mc:AlternateContent xmlns:mc="http://schemas.openxmlformats.org/markup-compatibility/2006">
    <mc:Choice Requires="x14">
      <controls>
        <mc:AlternateContent xmlns:mc="http://schemas.openxmlformats.org/markup-compatibility/2006">
          <mc:Choice Requires="x14">
            <control shapeId="813057" r:id="rId4" name="Check Box 1">
              <controlPr defaultSize="0" autoFill="0" autoLine="0" autoPict="0">
                <anchor moveWithCells="1">
                  <from>
                    <xdr:col>24</xdr:col>
                    <xdr:colOff>57150</xdr:colOff>
                    <xdr:row>5</xdr:row>
                    <xdr:rowOff>0</xdr:rowOff>
                  </from>
                  <to>
                    <xdr:col>29</xdr:col>
                    <xdr:colOff>66675</xdr:colOff>
                    <xdr:row>6</xdr:row>
                    <xdr:rowOff>57150</xdr:rowOff>
                  </to>
                </anchor>
              </controlPr>
            </control>
          </mc:Choice>
        </mc:AlternateContent>
        <mc:AlternateContent xmlns:mc="http://schemas.openxmlformats.org/markup-compatibility/2006">
          <mc:Choice Requires="x14">
            <control shapeId="813058" r:id="rId5" name="Check Box 2">
              <controlPr defaultSize="0" autoFill="0" autoLine="0" autoPict="0">
                <anchor moveWithCells="1">
                  <from>
                    <xdr:col>30</xdr:col>
                    <xdr:colOff>9525</xdr:colOff>
                    <xdr:row>5</xdr:row>
                    <xdr:rowOff>0</xdr:rowOff>
                  </from>
                  <to>
                    <xdr:col>32</xdr:col>
                    <xdr:colOff>161925</xdr:colOff>
                    <xdr:row>6</xdr:row>
                    <xdr:rowOff>38100</xdr:rowOff>
                  </to>
                </anchor>
              </controlPr>
            </control>
          </mc:Choice>
        </mc:AlternateContent>
        <mc:AlternateContent xmlns:mc="http://schemas.openxmlformats.org/markup-compatibility/2006">
          <mc:Choice Requires="x14">
            <control shapeId="813059" r:id="rId6" name="Check Box 3">
              <controlPr defaultSize="0" autoFill="0" autoLine="0" autoPict="0">
                <anchor moveWithCells="1">
                  <from>
                    <xdr:col>24</xdr:col>
                    <xdr:colOff>57150</xdr:colOff>
                    <xdr:row>5</xdr:row>
                    <xdr:rowOff>0</xdr:rowOff>
                  </from>
                  <to>
                    <xdr:col>29</xdr:col>
                    <xdr:colOff>66675</xdr:colOff>
                    <xdr:row>6</xdr:row>
                    <xdr:rowOff>57150</xdr:rowOff>
                  </to>
                </anchor>
              </controlPr>
            </control>
          </mc:Choice>
        </mc:AlternateContent>
        <mc:AlternateContent xmlns:mc="http://schemas.openxmlformats.org/markup-compatibility/2006">
          <mc:Choice Requires="x14">
            <control shapeId="813060" r:id="rId7" name="Check Box 4">
              <controlPr defaultSize="0" autoFill="0" autoLine="0" autoPict="0">
                <anchor moveWithCells="1">
                  <from>
                    <xdr:col>30</xdr:col>
                    <xdr:colOff>9525</xdr:colOff>
                    <xdr:row>5</xdr:row>
                    <xdr:rowOff>0</xdr:rowOff>
                  </from>
                  <to>
                    <xdr:col>32</xdr:col>
                    <xdr:colOff>161925</xdr:colOff>
                    <xdr:row>6</xdr:row>
                    <xdr:rowOff>38100</xdr:rowOff>
                  </to>
                </anchor>
              </controlPr>
            </control>
          </mc:Choice>
        </mc:AlternateContent>
        <mc:AlternateContent xmlns:mc="http://schemas.openxmlformats.org/markup-compatibility/2006">
          <mc:Choice Requires="x14">
            <control shapeId="813061" r:id="rId8" name="Check Box 5">
              <controlPr defaultSize="0" autoFill="0" autoLine="0" autoPict="0">
                <anchor moveWithCells="1">
                  <from>
                    <xdr:col>21</xdr:col>
                    <xdr:colOff>0</xdr:colOff>
                    <xdr:row>10</xdr:row>
                    <xdr:rowOff>152400</xdr:rowOff>
                  </from>
                  <to>
                    <xdr:col>23</xdr:col>
                    <xdr:colOff>38100</xdr:colOff>
                    <xdr:row>12</xdr:row>
                    <xdr:rowOff>9525</xdr:rowOff>
                  </to>
                </anchor>
              </controlPr>
            </control>
          </mc:Choice>
        </mc:AlternateContent>
        <mc:AlternateContent xmlns:mc="http://schemas.openxmlformats.org/markup-compatibility/2006">
          <mc:Choice Requires="x14">
            <control shapeId="813062" r:id="rId9" name="Check Box 6">
              <controlPr defaultSize="0" autoFill="0" autoLine="0" autoPict="0">
                <anchor moveWithCells="1">
                  <from>
                    <xdr:col>21</xdr:col>
                    <xdr:colOff>0</xdr:colOff>
                    <xdr:row>9</xdr:row>
                    <xdr:rowOff>152400</xdr:rowOff>
                  </from>
                  <to>
                    <xdr:col>23</xdr:col>
                    <xdr:colOff>38100</xdr:colOff>
                    <xdr:row>11</xdr:row>
                    <xdr:rowOff>9525</xdr:rowOff>
                  </to>
                </anchor>
              </controlPr>
            </control>
          </mc:Choice>
        </mc:AlternateContent>
        <mc:AlternateContent xmlns:mc="http://schemas.openxmlformats.org/markup-compatibility/2006">
          <mc:Choice Requires="x14">
            <control shapeId="813063" r:id="rId10" name="Check Box 7">
              <controlPr defaultSize="0" autoFill="0" autoLine="0" autoPict="0">
                <anchor moveWithCells="1">
                  <from>
                    <xdr:col>21</xdr:col>
                    <xdr:colOff>0</xdr:colOff>
                    <xdr:row>8</xdr:row>
                    <xdr:rowOff>161925</xdr:rowOff>
                  </from>
                  <to>
                    <xdr:col>23</xdr:col>
                    <xdr:colOff>38100</xdr:colOff>
                    <xdr:row>10</xdr:row>
                    <xdr:rowOff>28575</xdr:rowOff>
                  </to>
                </anchor>
              </controlPr>
            </control>
          </mc:Choice>
        </mc:AlternateContent>
        <mc:AlternateContent xmlns:mc="http://schemas.openxmlformats.org/markup-compatibility/2006">
          <mc:Choice Requires="x14">
            <control shapeId="813064" r:id="rId11" name="Check Box 8">
              <controlPr defaultSize="0" autoFill="0" autoLine="0" autoPict="0">
                <anchor moveWithCells="1">
                  <from>
                    <xdr:col>21</xdr:col>
                    <xdr:colOff>0</xdr:colOff>
                    <xdr:row>7</xdr:row>
                    <xdr:rowOff>161925</xdr:rowOff>
                  </from>
                  <to>
                    <xdr:col>23</xdr:col>
                    <xdr:colOff>38100</xdr:colOff>
                    <xdr:row>9</xdr:row>
                    <xdr:rowOff>28575</xdr:rowOff>
                  </to>
                </anchor>
              </controlPr>
            </control>
          </mc:Choice>
        </mc:AlternateContent>
        <mc:AlternateContent xmlns:mc="http://schemas.openxmlformats.org/markup-compatibility/2006">
          <mc:Choice Requires="x14">
            <control shapeId="813065" r:id="rId12" name="Check Box 9">
              <controlPr defaultSize="0" autoFill="0" autoLine="0" autoPict="0">
                <anchor moveWithCells="1">
                  <from>
                    <xdr:col>21</xdr:col>
                    <xdr:colOff>0</xdr:colOff>
                    <xdr:row>11</xdr:row>
                    <xdr:rowOff>152400</xdr:rowOff>
                  </from>
                  <to>
                    <xdr:col>23</xdr:col>
                    <xdr:colOff>38100</xdr:colOff>
                    <xdr:row>13</xdr:row>
                    <xdr:rowOff>9525</xdr:rowOff>
                  </to>
                </anchor>
              </controlPr>
            </control>
          </mc:Choice>
        </mc:AlternateContent>
        <mc:AlternateContent xmlns:mc="http://schemas.openxmlformats.org/markup-compatibility/2006">
          <mc:Choice Requires="x14">
            <control shapeId="813066" r:id="rId13" name="Check Box 10">
              <controlPr defaultSize="0" autoFill="0" autoLine="0" autoPict="0">
                <anchor moveWithCells="1">
                  <from>
                    <xdr:col>21</xdr:col>
                    <xdr:colOff>0</xdr:colOff>
                    <xdr:row>12</xdr:row>
                    <xdr:rowOff>152400</xdr:rowOff>
                  </from>
                  <to>
                    <xdr:col>23</xdr:col>
                    <xdr:colOff>38100</xdr:colOff>
                    <xdr:row>14</xdr:row>
                    <xdr:rowOff>9525</xdr:rowOff>
                  </to>
                </anchor>
              </controlPr>
            </control>
          </mc:Choice>
        </mc:AlternateContent>
        <mc:AlternateContent xmlns:mc="http://schemas.openxmlformats.org/markup-compatibility/2006">
          <mc:Choice Requires="x14">
            <control shapeId="813067" r:id="rId14" name="Check Box 11">
              <controlPr defaultSize="0" autoFill="0" autoLine="0" autoPict="0">
                <anchor moveWithCells="1">
                  <from>
                    <xdr:col>3</xdr:col>
                    <xdr:colOff>0</xdr:colOff>
                    <xdr:row>10</xdr:row>
                    <xdr:rowOff>152400</xdr:rowOff>
                  </from>
                  <to>
                    <xdr:col>5</xdr:col>
                    <xdr:colOff>38100</xdr:colOff>
                    <xdr:row>12</xdr:row>
                    <xdr:rowOff>9525</xdr:rowOff>
                  </to>
                </anchor>
              </controlPr>
            </control>
          </mc:Choice>
        </mc:AlternateContent>
        <mc:AlternateContent xmlns:mc="http://schemas.openxmlformats.org/markup-compatibility/2006">
          <mc:Choice Requires="x14">
            <control shapeId="813068" r:id="rId15" name="Check Box 12">
              <controlPr defaultSize="0" autoFill="0" autoLine="0" autoPict="0">
                <anchor moveWithCells="1">
                  <from>
                    <xdr:col>3</xdr:col>
                    <xdr:colOff>0</xdr:colOff>
                    <xdr:row>9</xdr:row>
                    <xdr:rowOff>152400</xdr:rowOff>
                  </from>
                  <to>
                    <xdr:col>5</xdr:col>
                    <xdr:colOff>38100</xdr:colOff>
                    <xdr:row>11</xdr:row>
                    <xdr:rowOff>9525</xdr:rowOff>
                  </to>
                </anchor>
              </controlPr>
            </control>
          </mc:Choice>
        </mc:AlternateContent>
        <mc:AlternateContent xmlns:mc="http://schemas.openxmlformats.org/markup-compatibility/2006">
          <mc:Choice Requires="x14">
            <control shapeId="813069" r:id="rId16" name="Check Box 13">
              <controlPr defaultSize="0" autoFill="0" autoLine="0" autoPict="0">
                <anchor moveWithCells="1">
                  <from>
                    <xdr:col>3</xdr:col>
                    <xdr:colOff>0</xdr:colOff>
                    <xdr:row>8</xdr:row>
                    <xdr:rowOff>161925</xdr:rowOff>
                  </from>
                  <to>
                    <xdr:col>5</xdr:col>
                    <xdr:colOff>38100</xdr:colOff>
                    <xdr:row>10</xdr:row>
                    <xdr:rowOff>28575</xdr:rowOff>
                  </to>
                </anchor>
              </controlPr>
            </control>
          </mc:Choice>
        </mc:AlternateContent>
        <mc:AlternateContent xmlns:mc="http://schemas.openxmlformats.org/markup-compatibility/2006">
          <mc:Choice Requires="x14">
            <control shapeId="813070" r:id="rId17" name="Check Box 14">
              <controlPr defaultSize="0" autoFill="0" autoLine="0" autoPict="0">
                <anchor moveWithCells="1">
                  <from>
                    <xdr:col>3</xdr:col>
                    <xdr:colOff>0</xdr:colOff>
                    <xdr:row>7</xdr:row>
                    <xdr:rowOff>161925</xdr:rowOff>
                  </from>
                  <to>
                    <xdr:col>5</xdr:col>
                    <xdr:colOff>38100</xdr:colOff>
                    <xdr:row>9</xdr:row>
                    <xdr:rowOff>28575</xdr:rowOff>
                  </to>
                </anchor>
              </controlPr>
            </control>
          </mc:Choice>
        </mc:AlternateContent>
        <mc:AlternateContent xmlns:mc="http://schemas.openxmlformats.org/markup-compatibility/2006">
          <mc:Choice Requires="x14">
            <control shapeId="813071" r:id="rId18" name="Check Box 15">
              <controlPr defaultSize="0" autoFill="0" autoLine="0" autoPict="0">
                <anchor moveWithCells="1">
                  <from>
                    <xdr:col>3</xdr:col>
                    <xdr:colOff>0</xdr:colOff>
                    <xdr:row>11</xdr:row>
                    <xdr:rowOff>152400</xdr:rowOff>
                  </from>
                  <to>
                    <xdr:col>5</xdr:col>
                    <xdr:colOff>38100</xdr:colOff>
                    <xdr:row>13</xdr:row>
                    <xdr:rowOff>9525</xdr:rowOff>
                  </to>
                </anchor>
              </controlPr>
            </control>
          </mc:Choice>
        </mc:AlternateContent>
        <mc:AlternateContent xmlns:mc="http://schemas.openxmlformats.org/markup-compatibility/2006">
          <mc:Choice Requires="x14">
            <control shapeId="813072" r:id="rId19" name="Check Box 16">
              <controlPr defaultSize="0" autoFill="0" autoLine="0" autoPict="0">
                <anchor moveWithCells="1">
                  <from>
                    <xdr:col>3</xdr:col>
                    <xdr:colOff>0</xdr:colOff>
                    <xdr:row>12</xdr:row>
                    <xdr:rowOff>152400</xdr:rowOff>
                  </from>
                  <to>
                    <xdr:col>5</xdr:col>
                    <xdr:colOff>38100</xdr:colOff>
                    <xdr:row>14</xdr:row>
                    <xdr:rowOff>9525</xdr:rowOff>
                  </to>
                </anchor>
              </controlPr>
            </control>
          </mc:Choice>
        </mc:AlternateContent>
        <mc:AlternateContent xmlns:mc="http://schemas.openxmlformats.org/markup-compatibility/2006">
          <mc:Choice Requires="x14">
            <control shapeId="813073" r:id="rId20" name="Check Box 17">
              <controlPr defaultSize="0" autoFill="0" autoLine="0" autoPict="0">
                <anchor moveWithCells="1">
                  <from>
                    <xdr:col>26</xdr:col>
                    <xdr:colOff>0</xdr:colOff>
                    <xdr:row>64</xdr:row>
                    <xdr:rowOff>0</xdr:rowOff>
                  </from>
                  <to>
                    <xdr:col>29</xdr:col>
                    <xdr:colOff>133350</xdr:colOff>
                    <xdr:row>65</xdr:row>
                    <xdr:rowOff>28575</xdr:rowOff>
                  </to>
                </anchor>
              </controlPr>
            </control>
          </mc:Choice>
        </mc:AlternateContent>
        <mc:AlternateContent xmlns:mc="http://schemas.openxmlformats.org/markup-compatibility/2006">
          <mc:Choice Requires="x14">
            <control shapeId="813074" r:id="rId21" name="Check Box 18">
              <controlPr defaultSize="0" autoFill="0" autoLine="0" autoPict="0">
                <anchor moveWithCells="1">
                  <from>
                    <xdr:col>30</xdr:col>
                    <xdr:colOff>19050</xdr:colOff>
                    <xdr:row>64</xdr:row>
                    <xdr:rowOff>9525</xdr:rowOff>
                  </from>
                  <to>
                    <xdr:col>32</xdr:col>
                    <xdr:colOff>85725</xdr:colOff>
                    <xdr:row>65</xdr:row>
                    <xdr:rowOff>28575</xdr:rowOff>
                  </to>
                </anchor>
              </controlPr>
            </control>
          </mc:Choice>
        </mc:AlternateContent>
        <mc:AlternateContent xmlns:mc="http://schemas.openxmlformats.org/markup-compatibility/2006">
          <mc:Choice Requires="x14">
            <control shapeId="813075" r:id="rId22" name="Check Box 19">
              <controlPr defaultSize="0" autoFill="0" autoLine="0" autoPict="0">
                <anchor moveWithCells="1">
                  <from>
                    <xdr:col>26</xdr:col>
                    <xdr:colOff>0</xdr:colOff>
                    <xdr:row>67</xdr:row>
                    <xdr:rowOff>0</xdr:rowOff>
                  </from>
                  <to>
                    <xdr:col>29</xdr:col>
                    <xdr:colOff>133350</xdr:colOff>
                    <xdr:row>68</xdr:row>
                    <xdr:rowOff>0</xdr:rowOff>
                  </to>
                </anchor>
              </controlPr>
            </control>
          </mc:Choice>
        </mc:AlternateContent>
        <mc:AlternateContent xmlns:mc="http://schemas.openxmlformats.org/markup-compatibility/2006">
          <mc:Choice Requires="x14">
            <control shapeId="813076" r:id="rId23" name="Check Box 20">
              <controlPr defaultSize="0" autoFill="0" autoLine="0" autoPict="0">
                <anchor moveWithCells="1">
                  <from>
                    <xdr:col>30</xdr:col>
                    <xdr:colOff>19050</xdr:colOff>
                    <xdr:row>67</xdr:row>
                    <xdr:rowOff>9525</xdr:rowOff>
                  </from>
                  <to>
                    <xdr:col>32</xdr:col>
                    <xdr:colOff>85725</xdr:colOff>
                    <xdr:row>68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84"/>
  <sheetViews>
    <sheetView showGridLines="0" zoomScaleNormal="100" zoomScaleSheetLayoutView="100" workbookViewId="0">
      <selection activeCell="AG28" sqref="AG28:AH29"/>
    </sheetView>
  </sheetViews>
  <sheetFormatPr defaultColWidth="8" defaultRowHeight="12"/>
  <cols>
    <col min="1" max="1" width="1.5" style="15" customWidth="1"/>
    <col min="2" max="31" width="2" style="15" customWidth="1"/>
    <col min="32" max="32" width="4.375" style="15" customWidth="1"/>
    <col min="33" max="34" width="2.75" style="15" customWidth="1"/>
    <col min="35" max="35" width="2.75" style="114" customWidth="1"/>
    <col min="36" max="37" width="2" style="15" customWidth="1"/>
    <col min="38" max="38" width="2" style="114" customWidth="1"/>
    <col min="39" max="39" width="2" style="15" customWidth="1"/>
    <col min="40" max="40" width="2" style="117" customWidth="1"/>
    <col min="41" max="41" width="2" style="115" customWidth="1"/>
    <col min="42" max="44" width="2" style="15" customWidth="1"/>
    <col min="45" max="59" width="2.375" style="15" customWidth="1"/>
    <col min="60" max="69" width="2.625" style="15" customWidth="1"/>
    <col min="70" max="86" width="2.375" style="15" customWidth="1"/>
    <col min="87" max="16384" width="8" style="15"/>
  </cols>
  <sheetData>
    <row r="1" spans="1:79" ht="14.1" customHeight="1">
      <c r="C1" s="504"/>
      <c r="D1" s="504"/>
      <c r="E1" s="504"/>
      <c r="F1" s="504"/>
      <c r="G1" s="504"/>
      <c r="H1" s="504"/>
      <c r="I1" s="504"/>
      <c r="J1" s="504"/>
      <c r="K1" s="504"/>
      <c r="L1" s="504"/>
      <c r="M1" s="504"/>
      <c r="N1" s="504"/>
      <c r="O1" s="504"/>
      <c r="Q1" s="1457" t="s">
        <v>950</v>
      </c>
      <c r="R1" s="1457"/>
      <c r="S1" s="1457"/>
      <c r="T1" s="1457"/>
      <c r="U1" s="1457"/>
      <c r="V1" s="1457"/>
      <c r="W1" s="1457"/>
      <c r="X1" s="1457"/>
      <c r="Y1" s="1457"/>
      <c r="Z1" s="1457"/>
      <c r="AA1" s="1457"/>
      <c r="AB1" s="1457"/>
      <c r="AC1" s="1457"/>
      <c r="AD1" s="2398" t="s">
        <v>497</v>
      </c>
      <c r="AE1" s="2398"/>
      <c r="AF1" s="2398"/>
      <c r="AG1" s="2398"/>
      <c r="AH1" s="2398"/>
      <c r="AI1" s="2398"/>
      <c r="AJ1" s="2398"/>
      <c r="AK1" s="2398"/>
      <c r="AL1" s="2398"/>
      <c r="AM1" s="2398"/>
      <c r="AN1" s="2398"/>
      <c r="AO1" s="2398"/>
      <c r="AP1" s="2398"/>
      <c r="AQ1" s="2398"/>
      <c r="AR1" s="2398"/>
    </row>
    <row r="2" spans="1:79" ht="5.0999999999999996" customHeight="1" thickBot="1">
      <c r="Q2" s="2397"/>
      <c r="R2" s="2397"/>
      <c r="S2" s="2397"/>
      <c r="T2" s="2397"/>
      <c r="U2" s="2397"/>
      <c r="V2" s="2397"/>
      <c r="W2" s="2397"/>
      <c r="X2" s="2397"/>
      <c r="Y2" s="2397"/>
      <c r="Z2" s="2397"/>
      <c r="AA2" s="2397"/>
      <c r="AB2" s="2397"/>
      <c r="AC2" s="2397"/>
      <c r="AD2" s="2399"/>
      <c r="AE2" s="2399"/>
      <c r="AF2" s="2399"/>
      <c r="AG2" s="2399"/>
      <c r="AH2" s="2399"/>
      <c r="AI2" s="2399"/>
      <c r="AJ2" s="2399"/>
      <c r="AK2" s="2399"/>
      <c r="AL2" s="2399"/>
      <c r="AM2" s="2399"/>
      <c r="AN2" s="2399"/>
      <c r="AO2" s="2399"/>
      <c r="AP2" s="2399"/>
      <c r="AQ2" s="2399"/>
      <c r="AR2" s="2399"/>
    </row>
    <row r="3" spans="1:79" ht="14.1" customHeight="1">
      <c r="B3" s="1185" t="s">
        <v>255</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c r="AD3" s="1186"/>
      <c r="AE3" s="1186"/>
      <c r="AF3" s="1186"/>
      <c r="AG3" s="1186"/>
      <c r="AH3" s="2077" t="s">
        <v>148</v>
      </c>
      <c r="AI3" s="1186"/>
      <c r="AJ3" s="1186"/>
      <c r="AK3" s="1186"/>
      <c r="AL3" s="1186"/>
      <c r="AM3" s="1186"/>
      <c r="AN3" s="1186"/>
      <c r="AO3" s="1186"/>
      <c r="AP3" s="1186"/>
      <c r="AQ3" s="1186"/>
      <c r="AR3" s="2078"/>
    </row>
    <row r="4" spans="1:79" ht="14.1" customHeight="1">
      <c r="A4" s="518"/>
      <c r="B4" s="190"/>
      <c r="C4" s="843" t="s">
        <v>717</v>
      </c>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913"/>
      <c r="AI4" s="2586"/>
      <c r="AJ4" s="2586"/>
      <c r="AK4" s="2586"/>
      <c r="AL4" s="2586"/>
      <c r="AM4" s="2586"/>
      <c r="AN4" s="2586"/>
      <c r="AO4" s="2586"/>
      <c r="AP4" s="2586"/>
      <c r="AQ4" s="2586"/>
      <c r="AR4" s="2587"/>
      <c r="AT4" s="2404" t="s">
        <v>552</v>
      </c>
      <c r="AU4" s="2405"/>
      <c r="AV4" s="2405"/>
      <c r="AW4" s="2405"/>
      <c r="AX4" s="2405"/>
      <c r="AY4" s="2405"/>
      <c r="AZ4" s="2405"/>
      <c r="BA4" s="2405"/>
      <c r="BB4" s="2405"/>
      <c r="BC4" s="2405"/>
      <c r="BD4" s="2405"/>
      <c r="BE4" s="2405"/>
      <c r="BF4" s="2405"/>
      <c r="BG4" s="2405"/>
      <c r="BH4" s="2405"/>
      <c r="BI4" s="2405"/>
      <c r="BJ4" s="2405"/>
      <c r="BK4" s="2405"/>
      <c r="BL4" s="2406"/>
    </row>
    <row r="5" spans="1:79" ht="14.1" customHeight="1">
      <c r="A5" s="518"/>
      <c r="B5" s="190"/>
      <c r="C5" s="848"/>
      <c r="D5" s="354" t="s">
        <v>783</v>
      </c>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192"/>
      <c r="AI5" s="2588"/>
      <c r="AJ5" s="2588"/>
      <c r="AK5" s="2588"/>
      <c r="AL5" s="2588"/>
      <c r="AM5" s="2588"/>
      <c r="AN5" s="2588"/>
      <c r="AO5" s="2588"/>
      <c r="AP5" s="2588"/>
      <c r="AQ5" s="2588"/>
      <c r="AR5" s="2589"/>
      <c r="AT5" s="2407"/>
      <c r="AU5" s="2408"/>
      <c r="AV5" s="2408"/>
      <c r="AW5" s="2408"/>
      <c r="AX5" s="2408"/>
      <c r="AY5" s="2408"/>
      <c r="AZ5" s="2408"/>
      <c r="BA5" s="2408"/>
      <c r="BB5" s="2408"/>
      <c r="BC5" s="2408"/>
      <c r="BD5" s="2408"/>
      <c r="BE5" s="2408"/>
      <c r="BF5" s="2408"/>
      <c r="BG5" s="2408"/>
      <c r="BH5" s="2408"/>
      <c r="BI5" s="2408"/>
      <c r="BJ5" s="2408"/>
      <c r="BK5" s="2408"/>
      <c r="BL5" s="2409"/>
    </row>
    <row r="6" spans="1:79" ht="14.1" customHeight="1">
      <c r="A6" s="518"/>
      <c r="B6" s="190"/>
      <c r="C6" s="37"/>
      <c r="D6" s="179"/>
      <c r="E6" s="848"/>
      <c r="F6" s="848"/>
      <c r="G6" s="848"/>
      <c r="H6" s="848"/>
      <c r="I6" s="848"/>
      <c r="J6" s="848"/>
      <c r="K6" s="848"/>
      <c r="L6" s="848"/>
      <c r="M6" s="848"/>
      <c r="N6" s="848"/>
      <c r="O6" s="848"/>
      <c r="P6" s="848"/>
      <c r="Q6" s="848"/>
      <c r="R6" s="354"/>
      <c r="S6" s="848"/>
      <c r="T6" s="850"/>
      <c r="U6" s="850"/>
      <c r="V6" s="179"/>
      <c r="W6" s="176"/>
      <c r="X6" s="176"/>
      <c r="Y6" s="179"/>
      <c r="Z6" s="179"/>
      <c r="AA6" s="179"/>
      <c r="AB6" s="179"/>
      <c r="AC6" s="179"/>
      <c r="AD6" s="179"/>
      <c r="AE6" s="179"/>
      <c r="AF6" s="199"/>
      <c r="AG6" s="199"/>
      <c r="AH6" s="877" t="s">
        <v>785</v>
      </c>
      <c r="AI6" s="1273" t="s">
        <v>784</v>
      </c>
      <c r="AJ6" s="1273"/>
      <c r="AK6" s="1273"/>
      <c r="AL6" s="1273"/>
      <c r="AM6" s="1273"/>
      <c r="AN6" s="1273"/>
      <c r="AO6" s="1273"/>
      <c r="AP6" s="1273"/>
      <c r="AQ6" s="1273"/>
      <c r="AR6" s="1274"/>
      <c r="AT6" s="2407"/>
      <c r="AU6" s="2408"/>
      <c r="AV6" s="2408"/>
      <c r="AW6" s="2408"/>
      <c r="AX6" s="2408"/>
      <c r="AY6" s="2408"/>
      <c r="AZ6" s="2408"/>
      <c r="BA6" s="2408"/>
      <c r="BB6" s="2408"/>
      <c r="BC6" s="2408"/>
      <c r="BD6" s="2408"/>
      <c r="BE6" s="2408"/>
      <c r="BF6" s="2408"/>
      <c r="BG6" s="2408"/>
      <c r="BH6" s="2408"/>
      <c r="BI6" s="2408"/>
      <c r="BJ6" s="2408"/>
      <c r="BK6" s="2408"/>
      <c r="BL6" s="2409"/>
    </row>
    <row r="7" spans="1:79" ht="14.1" customHeight="1">
      <c r="A7" s="518"/>
      <c r="B7" s="190"/>
      <c r="C7" s="848" t="s">
        <v>774</v>
      </c>
      <c r="D7" s="848"/>
      <c r="E7" s="848"/>
      <c r="F7" s="848"/>
      <c r="G7" s="848"/>
      <c r="H7" s="848"/>
      <c r="I7" s="848"/>
      <c r="J7" s="848"/>
      <c r="K7" s="848"/>
      <c r="L7" s="848"/>
      <c r="M7" s="848"/>
      <c r="N7" s="848"/>
      <c r="O7" s="848"/>
      <c r="P7" s="848"/>
      <c r="Q7" s="848"/>
      <c r="R7" s="354"/>
      <c r="S7" s="848"/>
      <c r="T7" s="850"/>
      <c r="U7" s="850"/>
      <c r="V7" s="179"/>
      <c r="W7" s="179"/>
      <c r="X7" s="179"/>
      <c r="Y7" s="179"/>
      <c r="Z7" s="179"/>
      <c r="AA7" s="179"/>
      <c r="AB7" s="179"/>
      <c r="AC7" s="179"/>
      <c r="AD7" s="199"/>
      <c r="AE7" s="199"/>
      <c r="AF7" s="199"/>
      <c r="AG7" s="199"/>
      <c r="AH7" s="192"/>
      <c r="AI7" s="1273"/>
      <c r="AJ7" s="1273"/>
      <c r="AK7" s="1273"/>
      <c r="AL7" s="1273"/>
      <c r="AM7" s="1273"/>
      <c r="AN7" s="1273"/>
      <c r="AO7" s="1273"/>
      <c r="AP7" s="1273"/>
      <c r="AQ7" s="1273"/>
      <c r="AR7" s="1274"/>
      <c r="AT7" s="2407"/>
      <c r="AU7" s="2408"/>
      <c r="AV7" s="2408"/>
      <c r="AW7" s="2408"/>
      <c r="AX7" s="2408"/>
      <c r="AY7" s="2408"/>
      <c r="AZ7" s="2408"/>
      <c r="BA7" s="2408"/>
      <c r="BB7" s="2408"/>
      <c r="BC7" s="2408"/>
      <c r="BD7" s="2408"/>
      <c r="BE7" s="2408"/>
      <c r="BF7" s="2408"/>
      <c r="BG7" s="2408"/>
      <c r="BH7" s="2408"/>
      <c r="BI7" s="2408"/>
      <c r="BJ7" s="2408"/>
      <c r="BK7" s="2408"/>
      <c r="BL7" s="2409"/>
    </row>
    <row r="8" spans="1:79" ht="14.1" customHeight="1">
      <c r="A8" s="518"/>
      <c r="B8" s="190"/>
      <c r="C8" s="37"/>
      <c r="D8" s="1294" t="s">
        <v>256</v>
      </c>
      <c r="E8" s="1295"/>
      <c r="F8" s="1295"/>
      <c r="G8" s="1295"/>
      <c r="H8" s="1295"/>
      <c r="I8" s="1295"/>
      <c r="J8" s="1295"/>
      <c r="K8" s="1295"/>
      <c r="L8" s="1295"/>
      <c r="M8" s="1296"/>
      <c r="N8" s="1294" t="s">
        <v>257</v>
      </c>
      <c r="O8" s="1295"/>
      <c r="P8" s="1295"/>
      <c r="Q8" s="1295"/>
      <c r="R8" s="1295"/>
      <c r="S8" s="1295"/>
      <c r="T8" s="1295"/>
      <c r="U8" s="1295"/>
      <c r="V8" s="2585" t="s">
        <v>46</v>
      </c>
      <c r="W8" s="1295"/>
      <c r="X8" s="1295"/>
      <c r="Y8" s="1295"/>
      <c r="Z8" s="1295"/>
      <c r="AA8" s="1295"/>
      <c r="AB8" s="1295"/>
      <c r="AC8" s="1295"/>
      <c r="AD8" s="1295"/>
      <c r="AE8" s="1295"/>
      <c r="AF8" s="1295"/>
      <c r="AG8" s="1295"/>
      <c r="AH8" s="1295"/>
      <c r="AI8" s="1296"/>
      <c r="AJ8" s="1295" t="s">
        <v>258</v>
      </c>
      <c r="AK8" s="1295"/>
      <c r="AL8" s="1295"/>
      <c r="AM8" s="1295"/>
      <c r="AN8" s="1295"/>
      <c r="AO8" s="1295"/>
      <c r="AP8" s="1295"/>
      <c r="AQ8" s="1296"/>
      <c r="AR8" s="193"/>
      <c r="AT8" s="2407"/>
      <c r="AU8" s="2408"/>
      <c r="AV8" s="2408"/>
      <c r="AW8" s="2408"/>
      <c r="AX8" s="2408"/>
      <c r="AY8" s="2408"/>
      <c r="AZ8" s="2408"/>
      <c r="BA8" s="2408"/>
      <c r="BB8" s="2408"/>
      <c r="BC8" s="2408"/>
      <c r="BD8" s="2408"/>
      <c r="BE8" s="2408"/>
      <c r="BF8" s="2408"/>
      <c r="BG8" s="2408"/>
      <c r="BH8" s="2408"/>
      <c r="BI8" s="2408"/>
      <c r="BJ8" s="2408"/>
      <c r="BK8" s="2408"/>
      <c r="BL8" s="2409"/>
    </row>
    <row r="9" spans="1:79" ht="14.1" customHeight="1">
      <c r="A9" s="518"/>
      <c r="B9" s="190"/>
      <c r="C9" s="37"/>
      <c r="D9" s="840"/>
      <c r="E9" s="841"/>
      <c r="F9" s="2580" t="s">
        <v>700</v>
      </c>
      <c r="G9" s="2580"/>
      <c r="H9" s="2580"/>
      <c r="I9" s="2580"/>
      <c r="J9" s="2580"/>
      <c r="K9" s="2580"/>
      <c r="L9" s="2580"/>
      <c r="M9" s="2581"/>
      <c r="N9" s="2574"/>
      <c r="O9" s="2573"/>
      <c r="P9" s="2573"/>
      <c r="Q9" s="2573"/>
      <c r="R9" s="2573"/>
      <c r="S9" s="2573"/>
      <c r="T9" s="2573"/>
      <c r="U9" s="2579"/>
      <c r="V9" s="914"/>
      <c r="W9" s="832"/>
      <c r="X9" s="2580" t="s">
        <v>259</v>
      </c>
      <c r="Y9" s="2580"/>
      <c r="Z9" s="2580"/>
      <c r="AA9" s="2580"/>
      <c r="AB9" s="2580"/>
      <c r="AC9" s="2580"/>
      <c r="AD9" s="2580"/>
      <c r="AE9" s="2580"/>
      <c r="AF9" s="2580"/>
      <c r="AG9" s="2580"/>
      <c r="AH9" s="2580"/>
      <c r="AI9" s="2581"/>
      <c r="AJ9" s="2574"/>
      <c r="AK9" s="2573"/>
      <c r="AL9" s="2573"/>
      <c r="AM9" s="2573"/>
      <c r="AN9" s="2573"/>
      <c r="AO9" s="2573"/>
      <c r="AP9" s="2573"/>
      <c r="AQ9" s="2575"/>
      <c r="AR9" s="193"/>
      <c r="AT9" s="2410"/>
      <c r="AU9" s="2411"/>
      <c r="AV9" s="2411"/>
      <c r="AW9" s="2411"/>
      <c r="AX9" s="2411"/>
      <c r="AY9" s="2411"/>
      <c r="AZ9" s="2411"/>
      <c r="BA9" s="2411"/>
      <c r="BB9" s="2411"/>
      <c r="BC9" s="2411"/>
      <c r="BD9" s="2411"/>
      <c r="BE9" s="2411"/>
      <c r="BF9" s="2411"/>
      <c r="BG9" s="2411"/>
      <c r="BH9" s="2411"/>
      <c r="BI9" s="2411"/>
      <c r="BJ9" s="2411"/>
      <c r="BK9" s="2411"/>
      <c r="BL9" s="2412"/>
    </row>
    <row r="10" spans="1:79" ht="14.1" customHeight="1">
      <c r="A10" s="518"/>
      <c r="B10" s="190"/>
      <c r="C10" s="37"/>
      <c r="D10" s="840"/>
      <c r="E10" s="841"/>
      <c r="F10" s="2580" t="s">
        <v>701</v>
      </c>
      <c r="G10" s="2580"/>
      <c r="H10" s="2580"/>
      <c r="I10" s="2580"/>
      <c r="J10" s="2580"/>
      <c r="K10" s="2580"/>
      <c r="L10" s="2580"/>
      <c r="M10" s="2581"/>
      <c r="N10" s="2574"/>
      <c r="O10" s="2573"/>
      <c r="P10" s="2573"/>
      <c r="Q10" s="2573"/>
      <c r="R10" s="2573"/>
      <c r="S10" s="2573"/>
      <c r="T10" s="2573"/>
      <c r="U10" s="2579"/>
      <c r="V10" s="915"/>
      <c r="W10" s="841"/>
      <c r="X10" s="2580" t="s">
        <v>260</v>
      </c>
      <c r="Y10" s="2580"/>
      <c r="Z10" s="2580"/>
      <c r="AA10" s="2580"/>
      <c r="AB10" s="2580"/>
      <c r="AC10" s="2580"/>
      <c r="AD10" s="2040"/>
      <c r="AE10" s="2040"/>
      <c r="AF10" s="2040"/>
      <c r="AG10" s="2040"/>
      <c r="AH10" s="2040"/>
      <c r="AI10" s="842" t="s">
        <v>170</v>
      </c>
      <c r="AJ10" s="2574"/>
      <c r="AK10" s="2573"/>
      <c r="AL10" s="2573"/>
      <c r="AM10" s="2573"/>
      <c r="AN10" s="2573"/>
      <c r="AO10" s="2573"/>
      <c r="AP10" s="2573"/>
      <c r="AQ10" s="2575"/>
      <c r="AR10" s="193"/>
      <c r="AS10" s="88"/>
      <c r="AT10" s="166" t="s">
        <v>277</v>
      </c>
      <c r="AU10" s="166"/>
      <c r="AV10" s="166"/>
      <c r="AW10" s="166"/>
      <c r="AX10" s="166"/>
      <c r="AY10" s="166"/>
      <c r="AZ10" s="166"/>
      <c r="BA10" s="166"/>
      <c r="BB10" s="166"/>
      <c r="BC10" s="166"/>
      <c r="BD10" s="166"/>
      <c r="BE10" s="166"/>
    </row>
    <row r="11" spans="1:79" ht="14.1" customHeight="1">
      <c r="A11" s="518"/>
      <c r="B11" s="190"/>
      <c r="C11" s="37"/>
      <c r="D11" s="840"/>
      <c r="E11" s="841"/>
      <c r="F11" s="2385" t="s">
        <v>582</v>
      </c>
      <c r="G11" s="2385"/>
      <c r="H11" s="2385"/>
      <c r="I11" s="2385"/>
      <c r="J11" s="2385"/>
      <c r="K11" s="2385"/>
      <c r="L11" s="2385"/>
      <c r="M11" s="2578"/>
      <c r="N11" s="2574"/>
      <c r="O11" s="2573"/>
      <c r="P11" s="2573"/>
      <c r="Q11" s="2573"/>
      <c r="R11" s="2573"/>
      <c r="S11" s="2573"/>
      <c r="T11" s="2573"/>
      <c r="U11" s="2579"/>
      <c r="V11" s="915"/>
      <c r="W11" s="841"/>
      <c r="X11" s="2580" t="s">
        <v>261</v>
      </c>
      <c r="Y11" s="2580"/>
      <c r="Z11" s="2580"/>
      <c r="AA11" s="2580"/>
      <c r="AB11" s="2580"/>
      <c r="AC11" s="2580"/>
      <c r="AD11" s="2580"/>
      <c r="AE11" s="2580"/>
      <c r="AF11" s="2580"/>
      <c r="AG11" s="2580"/>
      <c r="AH11" s="2580"/>
      <c r="AI11" s="2581"/>
      <c r="AJ11" s="2574"/>
      <c r="AK11" s="2573"/>
      <c r="AL11" s="2573"/>
      <c r="AM11" s="2573"/>
      <c r="AN11" s="2573"/>
      <c r="AO11" s="2573"/>
      <c r="AP11" s="2573"/>
      <c r="AQ11" s="2575"/>
      <c r="AR11" s="193"/>
      <c r="AS11" s="88"/>
      <c r="AT11" s="166"/>
      <c r="AU11" s="166" t="s">
        <v>284</v>
      </c>
      <c r="AV11" s="166"/>
      <c r="AW11" s="166"/>
      <c r="AX11" s="166"/>
      <c r="AY11" s="166"/>
      <c r="AZ11" s="166"/>
      <c r="BA11" s="166"/>
      <c r="BB11" s="166"/>
      <c r="BC11" s="166"/>
      <c r="BD11" s="166"/>
      <c r="BE11" s="166"/>
    </row>
    <row r="12" spans="1:79" ht="14.1" customHeight="1">
      <c r="A12" s="518"/>
      <c r="B12" s="190"/>
      <c r="C12" s="37"/>
      <c r="D12" s="840"/>
      <c r="E12" s="841"/>
      <c r="F12" s="2580" t="s">
        <v>782</v>
      </c>
      <c r="G12" s="2580"/>
      <c r="H12" s="2580"/>
      <c r="I12" s="2580"/>
      <c r="J12" s="2580"/>
      <c r="K12" s="2580"/>
      <c r="L12" s="2580"/>
      <c r="M12" s="2581"/>
      <c r="N12" s="2574"/>
      <c r="O12" s="2573"/>
      <c r="P12" s="2573"/>
      <c r="Q12" s="2573"/>
      <c r="R12" s="2573"/>
      <c r="S12" s="2573"/>
      <c r="T12" s="2573"/>
      <c r="U12" s="2579"/>
      <c r="V12" s="915"/>
      <c r="W12" s="841"/>
      <c r="X12" s="2580" t="s">
        <v>262</v>
      </c>
      <c r="Y12" s="2580"/>
      <c r="Z12" s="2580"/>
      <c r="AA12" s="2580"/>
      <c r="AB12" s="2580"/>
      <c r="AC12" s="2580"/>
      <c r="AD12" s="2582"/>
      <c r="AE12" s="2582"/>
      <c r="AF12" s="2582"/>
      <c r="AG12" s="2582"/>
      <c r="AH12" s="2582"/>
      <c r="AI12" s="842"/>
      <c r="AJ12" s="2574"/>
      <c r="AK12" s="2573"/>
      <c r="AL12" s="2573"/>
      <c r="AM12" s="2573"/>
      <c r="AN12" s="2573"/>
      <c r="AO12" s="2573"/>
      <c r="AP12" s="2573"/>
      <c r="AQ12" s="2575"/>
      <c r="AR12" s="193"/>
      <c r="AS12" s="88"/>
      <c r="AT12" s="166" t="s">
        <v>492</v>
      </c>
      <c r="AU12" s="166"/>
      <c r="AV12" s="166"/>
      <c r="AW12" s="166"/>
      <c r="AX12" s="166"/>
      <c r="AY12" s="166"/>
      <c r="AZ12" s="166"/>
      <c r="BA12" s="166"/>
      <c r="BB12" s="166"/>
      <c r="BC12" s="166"/>
      <c r="BD12" s="166"/>
      <c r="BE12" s="166"/>
      <c r="BG12" s="166" t="s">
        <v>493</v>
      </c>
      <c r="BH12" s="166"/>
      <c r="BI12" s="166"/>
      <c r="BJ12" s="166"/>
      <c r="BK12" s="166"/>
    </row>
    <row r="13" spans="1:79" ht="14.1" customHeight="1">
      <c r="A13" s="518"/>
      <c r="B13" s="190"/>
      <c r="C13" s="37"/>
      <c r="D13" s="840"/>
      <c r="E13" s="841"/>
      <c r="F13" s="2573"/>
      <c r="G13" s="2573"/>
      <c r="H13" s="2573"/>
      <c r="I13" s="2573"/>
      <c r="J13" s="2573"/>
      <c r="K13" s="2573"/>
      <c r="L13" s="2573"/>
      <c r="M13" s="2575"/>
      <c r="N13" s="2574"/>
      <c r="O13" s="2573"/>
      <c r="P13" s="2573"/>
      <c r="Q13" s="2573"/>
      <c r="R13" s="2573"/>
      <c r="S13" s="2573"/>
      <c r="T13" s="2573"/>
      <c r="U13" s="2579"/>
      <c r="V13" s="915"/>
      <c r="W13" s="841"/>
      <c r="X13" s="2583"/>
      <c r="Y13" s="2583"/>
      <c r="Z13" s="2583"/>
      <c r="AA13" s="2583"/>
      <c r="AB13" s="2583"/>
      <c r="AC13" s="2583"/>
      <c r="AD13" s="2583"/>
      <c r="AE13" s="2583"/>
      <c r="AF13" s="2583"/>
      <c r="AG13" s="2583"/>
      <c r="AH13" s="2583"/>
      <c r="AI13" s="2584"/>
      <c r="AJ13" s="2574"/>
      <c r="AK13" s="2573"/>
      <c r="AL13" s="2573"/>
      <c r="AM13" s="2573"/>
      <c r="AN13" s="2573"/>
      <c r="AO13" s="2573"/>
      <c r="AP13" s="2573"/>
      <c r="AQ13" s="2575"/>
      <c r="AR13" s="193"/>
      <c r="AS13" s="88"/>
      <c r="AT13" s="166"/>
      <c r="AU13" s="166" t="s">
        <v>285</v>
      </c>
      <c r="AV13" s="166"/>
      <c r="AW13" s="166"/>
      <c r="AX13" s="166"/>
      <c r="AY13" s="166"/>
      <c r="AZ13" s="166"/>
      <c r="BA13" s="166"/>
      <c r="BB13" s="166"/>
      <c r="BC13" s="166"/>
      <c r="BD13" s="166"/>
      <c r="BE13" s="166"/>
      <c r="BG13" s="166"/>
      <c r="BH13" s="166" t="s">
        <v>494</v>
      </c>
      <c r="BI13" s="166"/>
      <c r="BJ13" s="166"/>
      <c r="BK13" s="166"/>
    </row>
    <row r="14" spans="1:79" ht="14.1" customHeight="1">
      <c r="A14" s="518"/>
      <c r="B14" s="190"/>
      <c r="C14" s="37"/>
      <c r="D14" s="836"/>
      <c r="E14" s="854"/>
      <c r="F14" s="2569"/>
      <c r="G14" s="2569"/>
      <c r="H14" s="2569"/>
      <c r="I14" s="2569"/>
      <c r="J14" s="2569"/>
      <c r="K14" s="2569"/>
      <c r="L14" s="2569"/>
      <c r="M14" s="916"/>
      <c r="N14" s="2570"/>
      <c r="O14" s="2571"/>
      <c r="P14" s="2571"/>
      <c r="Q14" s="2571"/>
      <c r="R14" s="2571"/>
      <c r="S14" s="2571"/>
      <c r="T14" s="2571"/>
      <c r="U14" s="2572"/>
      <c r="V14" s="915"/>
      <c r="W14" s="841"/>
      <c r="X14" s="2573"/>
      <c r="Y14" s="2573"/>
      <c r="Z14" s="2573"/>
      <c r="AA14" s="2573"/>
      <c r="AB14" s="2573"/>
      <c r="AC14" s="2573"/>
      <c r="AD14" s="2573"/>
      <c r="AE14" s="2573"/>
      <c r="AF14" s="2573"/>
      <c r="AG14" s="2573"/>
      <c r="AH14" s="2573"/>
      <c r="AI14" s="917"/>
      <c r="AJ14" s="2574"/>
      <c r="AK14" s="2573"/>
      <c r="AL14" s="2573"/>
      <c r="AM14" s="2573"/>
      <c r="AN14" s="2573"/>
      <c r="AO14" s="2573"/>
      <c r="AP14" s="2573"/>
      <c r="AQ14" s="2575"/>
      <c r="AR14" s="193"/>
      <c r="AS14" s="88"/>
      <c r="AT14" s="166"/>
      <c r="AU14" s="2357" t="s">
        <v>286</v>
      </c>
      <c r="AV14" s="2357"/>
      <c r="AW14" s="2357"/>
      <c r="AX14" s="2357"/>
      <c r="AY14" s="2357"/>
      <c r="AZ14" s="2357"/>
      <c r="BA14" s="2357"/>
      <c r="BB14" s="2357"/>
      <c r="BC14" s="2357"/>
      <c r="BD14" s="2357"/>
      <c r="BE14" s="166"/>
      <c r="BG14" s="166"/>
      <c r="BH14" s="2357" t="s">
        <v>495</v>
      </c>
      <c r="BI14" s="2357"/>
      <c r="BJ14" s="2357"/>
      <c r="BK14" s="2357"/>
      <c r="BL14" s="2357"/>
      <c r="BM14" s="2357"/>
      <c r="BN14" s="2357"/>
      <c r="BO14" s="2357"/>
      <c r="BP14" s="2357"/>
      <c r="BQ14" s="2357"/>
    </row>
    <row r="15" spans="1:79" ht="6.95" customHeight="1">
      <c r="A15" s="518"/>
      <c r="B15" s="190"/>
      <c r="C15" s="37"/>
      <c r="D15" s="848"/>
      <c r="E15" s="848"/>
      <c r="F15" s="848"/>
      <c r="G15" s="848"/>
      <c r="H15" s="848"/>
      <c r="I15" s="848"/>
      <c r="J15" s="848"/>
      <c r="K15" s="848"/>
      <c r="L15" s="848"/>
      <c r="M15" s="848"/>
      <c r="N15" s="848"/>
      <c r="O15" s="848"/>
      <c r="P15" s="848"/>
      <c r="Q15" s="848"/>
      <c r="R15" s="848"/>
      <c r="S15" s="848"/>
      <c r="T15" s="848"/>
      <c r="U15" s="848"/>
      <c r="V15" s="848"/>
      <c r="W15" s="848"/>
      <c r="X15" s="848"/>
      <c r="Y15" s="848"/>
      <c r="Z15" s="732"/>
      <c r="AA15" s="732"/>
      <c r="AB15" s="732"/>
      <c r="AC15" s="732"/>
      <c r="AD15" s="37"/>
      <c r="AE15" s="37"/>
      <c r="AF15" s="37"/>
      <c r="AG15" s="37"/>
      <c r="AH15" s="164"/>
      <c r="AI15" s="311"/>
      <c r="AJ15" s="37"/>
      <c r="AK15" s="37"/>
      <c r="AL15" s="311"/>
      <c r="AM15" s="37"/>
      <c r="AN15" s="909"/>
      <c r="AO15" s="860"/>
      <c r="AP15" s="918"/>
      <c r="AQ15" s="179"/>
      <c r="AR15" s="193"/>
      <c r="AS15" s="88"/>
      <c r="AU15" s="2357"/>
      <c r="AV15" s="2357"/>
      <c r="AW15" s="2357"/>
      <c r="AX15" s="2357"/>
      <c r="AY15" s="2357"/>
      <c r="AZ15" s="2357"/>
      <c r="BA15" s="2357"/>
      <c r="BB15" s="2357"/>
      <c r="BC15" s="2357"/>
      <c r="BD15" s="2357"/>
      <c r="BH15" s="2357"/>
      <c r="BI15" s="2357"/>
      <c r="BJ15" s="2357"/>
      <c r="BK15" s="2357"/>
      <c r="BL15" s="2357"/>
      <c r="BM15" s="2357"/>
      <c r="BN15" s="2357"/>
      <c r="BO15" s="2357"/>
      <c r="BP15" s="2357"/>
      <c r="BQ15" s="2357"/>
    </row>
    <row r="16" spans="1:79" ht="14.1" customHeight="1">
      <c r="A16" s="518"/>
      <c r="B16" s="190"/>
      <c r="C16" s="37" t="s">
        <v>263</v>
      </c>
      <c r="D16" s="848"/>
      <c r="E16" s="848"/>
      <c r="F16" s="848"/>
      <c r="G16" s="848"/>
      <c r="H16" s="848"/>
      <c r="I16" s="848"/>
      <c r="J16" s="848"/>
      <c r="K16" s="848" t="s">
        <v>944</v>
      </c>
      <c r="L16" s="848"/>
      <c r="M16" s="848"/>
      <c r="N16" s="848"/>
      <c r="O16" s="848"/>
      <c r="P16" s="848"/>
      <c r="Q16" s="848"/>
      <c r="R16" s="848"/>
      <c r="S16" s="848"/>
      <c r="T16" s="848"/>
      <c r="U16" s="848"/>
      <c r="V16" s="848"/>
      <c r="W16" s="848"/>
      <c r="X16" s="848"/>
      <c r="Y16" s="848"/>
      <c r="Z16" s="732"/>
      <c r="AA16" s="732"/>
      <c r="AB16" s="732"/>
      <c r="AC16" s="732"/>
      <c r="AD16" s="37"/>
      <c r="AE16" s="37"/>
      <c r="AF16" s="37"/>
      <c r="AG16" s="37"/>
      <c r="AH16" s="37"/>
      <c r="AI16" s="311"/>
      <c r="AJ16" s="37"/>
      <c r="AK16" s="37"/>
      <c r="AL16" s="311"/>
      <c r="AM16" s="37"/>
      <c r="AN16" s="909"/>
      <c r="AO16" s="860"/>
      <c r="AP16" s="918"/>
      <c r="AQ16" s="179"/>
      <c r="AR16" s="193"/>
      <c r="AS16" s="88"/>
      <c r="AT16" s="166" t="s">
        <v>491</v>
      </c>
      <c r="AU16" s="500"/>
      <c r="AV16" s="500"/>
      <c r="AW16" s="500"/>
      <c r="AX16" s="500"/>
      <c r="AY16" s="256"/>
      <c r="AZ16" s="256"/>
      <c r="BA16" s="500"/>
      <c r="BB16" s="500"/>
      <c r="BC16" s="500"/>
      <c r="BD16" s="500"/>
      <c r="BE16" s="500"/>
      <c r="BF16" s="500"/>
      <c r="BG16" s="500"/>
      <c r="BH16" s="500"/>
      <c r="BI16" s="500"/>
      <c r="BJ16" s="500"/>
      <c r="BK16" s="500"/>
      <c r="BL16" s="500"/>
      <c r="BM16" s="37"/>
      <c r="BN16" s="166"/>
      <c r="BO16" s="166"/>
      <c r="BP16" s="166"/>
      <c r="BQ16" s="166"/>
      <c r="BR16" s="166"/>
      <c r="BS16" s="166"/>
      <c r="BT16" s="166"/>
      <c r="BU16" s="166"/>
      <c r="BV16" s="166"/>
      <c r="BW16" s="166"/>
      <c r="BX16" s="166"/>
      <c r="BY16" s="166"/>
      <c r="BZ16" s="166"/>
      <c r="CA16" s="166"/>
    </row>
    <row r="17" spans="1:79" ht="14.1" customHeight="1">
      <c r="A17" s="518"/>
      <c r="B17" s="190"/>
      <c r="C17" s="37" t="s">
        <v>264</v>
      </c>
      <c r="D17" s="176"/>
      <c r="E17" s="38"/>
      <c r="F17" s="37"/>
      <c r="G17" s="37"/>
      <c r="H17" s="38"/>
      <c r="I17" s="38"/>
      <c r="J17" s="38"/>
      <c r="K17" s="38"/>
      <c r="L17" s="38"/>
      <c r="M17" s="38"/>
      <c r="N17" s="38"/>
      <c r="O17" s="38"/>
      <c r="P17" s="38"/>
      <c r="Q17" s="38"/>
      <c r="R17" s="38"/>
      <c r="S17" s="38"/>
      <c r="T17" s="38"/>
      <c r="U17" s="848"/>
      <c r="V17" s="848"/>
      <c r="W17" s="848"/>
      <c r="X17" s="848"/>
      <c r="Y17" s="848"/>
      <c r="Z17" s="848"/>
      <c r="AA17" s="848"/>
      <c r="AB17" s="848"/>
      <c r="AC17" s="848" t="s">
        <v>775</v>
      </c>
      <c r="AD17" s="37"/>
      <c r="AE17" s="37"/>
      <c r="AF17" s="856"/>
      <c r="AG17" s="856"/>
      <c r="AH17" s="856"/>
      <c r="AI17" s="472"/>
      <c r="AJ17" s="37"/>
      <c r="AK17" s="37"/>
      <c r="AL17" s="311"/>
      <c r="AM17" s="37"/>
      <c r="AN17" s="909"/>
      <c r="AO17" s="860"/>
      <c r="AP17" s="918"/>
      <c r="AQ17" s="179"/>
      <c r="AR17" s="193"/>
      <c r="AS17" s="88"/>
      <c r="BE17" s="15" t="s">
        <v>487</v>
      </c>
      <c r="BP17" s="166"/>
      <c r="BQ17" s="166"/>
      <c r="BR17" s="166"/>
      <c r="BS17" s="166"/>
      <c r="BT17" s="166"/>
      <c r="BU17" s="166"/>
      <c r="BV17" s="166"/>
      <c r="BW17" s="166"/>
      <c r="BX17" s="166"/>
      <c r="BY17" s="166"/>
      <c r="BZ17" s="166"/>
      <c r="CA17" s="166"/>
    </row>
    <row r="18" spans="1:79" s="166" customFormat="1" ht="14.1" customHeight="1">
      <c r="A18" s="518"/>
      <c r="B18" s="919"/>
      <c r="C18" s="920"/>
      <c r="D18" s="1219" t="s">
        <v>47</v>
      </c>
      <c r="E18" s="1220"/>
      <c r="F18" s="1220"/>
      <c r="G18" s="1220"/>
      <c r="H18" s="1222"/>
      <c r="I18" s="2056" t="s">
        <v>265</v>
      </c>
      <c r="J18" s="2057"/>
      <c r="K18" s="2058"/>
      <c r="L18" s="1294" t="s">
        <v>48</v>
      </c>
      <c r="M18" s="1295"/>
      <c r="N18" s="1295"/>
      <c r="O18" s="1295"/>
      <c r="P18" s="1295"/>
      <c r="Q18" s="1295"/>
      <c r="R18" s="1295"/>
      <c r="S18" s="1295"/>
      <c r="T18" s="1295"/>
      <c r="U18" s="1295"/>
      <c r="V18" s="1295"/>
      <c r="W18" s="1295"/>
      <c r="X18" s="1295"/>
      <c r="Y18" s="1296"/>
      <c r="Z18" s="2360" t="s">
        <v>266</v>
      </c>
      <c r="AA18" s="2361"/>
      <c r="AB18" s="2362"/>
      <c r="AC18" s="1294" t="s">
        <v>267</v>
      </c>
      <c r="AD18" s="1295"/>
      <c r="AE18" s="1295"/>
      <c r="AF18" s="1295"/>
      <c r="AG18" s="1295"/>
      <c r="AH18" s="1296"/>
      <c r="AI18" s="2051" t="s">
        <v>268</v>
      </c>
      <c r="AJ18" s="1220"/>
      <c r="AK18" s="1220"/>
      <c r="AL18" s="1220"/>
      <c r="AM18" s="1220"/>
      <c r="AN18" s="1220"/>
      <c r="AO18" s="1220"/>
      <c r="AP18" s="1220"/>
      <c r="AQ18" s="1222"/>
      <c r="AR18" s="377"/>
      <c r="AS18" s="260"/>
      <c r="AT18" s="166" t="s">
        <v>276</v>
      </c>
      <c r="BD18" s="490"/>
      <c r="BE18" s="491"/>
      <c r="BF18" s="166" t="s">
        <v>276</v>
      </c>
    </row>
    <row r="19" spans="1:79" s="166" customFormat="1" ht="14.1" customHeight="1">
      <c r="A19" s="518"/>
      <c r="B19" s="919"/>
      <c r="C19" s="594"/>
      <c r="D19" s="1305"/>
      <c r="E19" s="1191"/>
      <c r="F19" s="1191"/>
      <c r="G19" s="1191"/>
      <c r="H19" s="1306"/>
      <c r="I19" s="2059"/>
      <c r="J19" s="2060"/>
      <c r="K19" s="2061"/>
      <c r="L19" s="2555" t="s">
        <v>269</v>
      </c>
      <c r="M19" s="2556"/>
      <c r="N19" s="2556" t="s">
        <v>270</v>
      </c>
      <c r="O19" s="2556"/>
      <c r="P19" s="2556" t="s">
        <v>271</v>
      </c>
      <c r="Q19" s="2556"/>
      <c r="R19" s="2556" t="s">
        <v>272</v>
      </c>
      <c r="S19" s="2556"/>
      <c r="T19" s="2556" t="s">
        <v>273</v>
      </c>
      <c r="U19" s="2556"/>
      <c r="V19" s="2556" t="s">
        <v>274</v>
      </c>
      <c r="W19" s="2556"/>
      <c r="X19" s="2345" t="s">
        <v>145</v>
      </c>
      <c r="Y19" s="2346"/>
      <c r="Z19" s="2363"/>
      <c r="AA19" s="2364"/>
      <c r="AB19" s="2364"/>
      <c r="AC19" s="2351" t="s">
        <v>145</v>
      </c>
      <c r="AD19" s="2352"/>
      <c r="AE19" s="2352"/>
      <c r="AF19" s="921" t="s">
        <v>583</v>
      </c>
      <c r="AG19" s="2563" t="s">
        <v>584</v>
      </c>
      <c r="AH19" s="2564"/>
      <c r="AI19" s="1986"/>
      <c r="AJ19" s="1191"/>
      <c r="AK19" s="1191"/>
      <c r="AL19" s="1191"/>
      <c r="AM19" s="1191"/>
      <c r="AN19" s="1191"/>
      <c r="AO19" s="1191"/>
      <c r="AP19" s="1191"/>
      <c r="AQ19" s="1306"/>
      <c r="AR19" s="377"/>
      <c r="AS19" s="260"/>
      <c r="AT19" s="2005" t="s">
        <v>280</v>
      </c>
      <c r="AU19" s="2006"/>
      <c r="AV19" s="2006"/>
      <c r="AW19" s="2007"/>
      <c r="AX19" s="2565"/>
      <c r="AY19" s="2566"/>
      <c r="AZ19" s="2566"/>
      <c r="BA19" s="2001" t="s">
        <v>281</v>
      </c>
      <c r="BB19" s="2001"/>
      <c r="BC19" s="2002"/>
      <c r="BD19" s="490"/>
      <c r="BE19" s="491"/>
      <c r="BF19" s="2005" t="s">
        <v>280</v>
      </c>
      <c r="BG19" s="2006"/>
      <c r="BH19" s="2006"/>
      <c r="BI19" s="2007"/>
      <c r="BJ19" s="2328">
        <v>173</v>
      </c>
      <c r="BK19" s="2329"/>
      <c r="BL19" s="2329"/>
      <c r="BM19" s="2001" t="s">
        <v>281</v>
      </c>
      <c r="BN19" s="2001"/>
      <c r="BO19" s="2002"/>
    </row>
    <row r="20" spans="1:79" s="166" customFormat="1" ht="14.1" customHeight="1">
      <c r="A20" s="518"/>
      <c r="B20" s="919"/>
      <c r="C20" s="594"/>
      <c r="D20" s="1305"/>
      <c r="E20" s="1191"/>
      <c r="F20" s="1191"/>
      <c r="G20" s="1191"/>
      <c r="H20" s="1306"/>
      <c r="I20" s="2059"/>
      <c r="J20" s="2060"/>
      <c r="K20" s="2061"/>
      <c r="L20" s="2557"/>
      <c r="M20" s="2558"/>
      <c r="N20" s="2558"/>
      <c r="O20" s="2558"/>
      <c r="P20" s="2558"/>
      <c r="Q20" s="2558"/>
      <c r="R20" s="2558"/>
      <c r="S20" s="2558"/>
      <c r="T20" s="2558"/>
      <c r="U20" s="2558"/>
      <c r="V20" s="2558"/>
      <c r="W20" s="2558"/>
      <c r="X20" s="2347"/>
      <c r="Y20" s="2348"/>
      <c r="Z20" s="2363"/>
      <c r="AA20" s="2364"/>
      <c r="AB20" s="2364"/>
      <c r="AC20" s="2353"/>
      <c r="AD20" s="2354"/>
      <c r="AE20" s="2354"/>
      <c r="AF20" s="922" t="s">
        <v>585</v>
      </c>
      <c r="AG20" s="2576" t="s">
        <v>586</v>
      </c>
      <c r="AH20" s="2577"/>
      <c r="AI20" s="1986"/>
      <c r="AJ20" s="1191"/>
      <c r="AK20" s="1191"/>
      <c r="AL20" s="1191"/>
      <c r="AM20" s="1191"/>
      <c r="AN20" s="1191"/>
      <c r="AO20" s="1191"/>
      <c r="AP20" s="1191"/>
      <c r="AQ20" s="1306"/>
      <c r="AR20" s="377"/>
      <c r="AS20" s="260"/>
      <c r="AT20" s="2008"/>
      <c r="AU20" s="2009"/>
      <c r="AV20" s="2009"/>
      <c r="AW20" s="2010"/>
      <c r="AX20" s="2567"/>
      <c r="AY20" s="2568"/>
      <c r="AZ20" s="2568"/>
      <c r="BA20" s="2003"/>
      <c r="BB20" s="2003"/>
      <c r="BC20" s="2004"/>
      <c r="BD20" s="490"/>
      <c r="BE20" s="491"/>
      <c r="BF20" s="2008"/>
      <c r="BG20" s="2009"/>
      <c r="BH20" s="2009"/>
      <c r="BI20" s="2010"/>
      <c r="BJ20" s="2330"/>
      <c r="BK20" s="2331"/>
      <c r="BL20" s="2331"/>
      <c r="BM20" s="2003"/>
      <c r="BN20" s="2003"/>
      <c r="BO20" s="2004"/>
    </row>
    <row r="21" spans="1:79" s="166" customFormat="1" ht="14.1" customHeight="1">
      <c r="A21" s="518"/>
      <c r="B21" s="190"/>
      <c r="C21" s="37"/>
      <c r="D21" s="1221"/>
      <c r="E21" s="1200"/>
      <c r="F21" s="1200"/>
      <c r="G21" s="1200"/>
      <c r="H21" s="1223"/>
      <c r="I21" s="2062"/>
      <c r="J21" s="2063"/>
      <c r="K21" s="2064"/>
      <c r="L21" s="2559"/>
      <c r="M21" s="2560"/>
      <c r="N21" s="2560"/>
      <c r="O21" s="2560"/>
      <c r="P21" s="2560"/>
      <c r="Q21" s="2560"/>
      <c r="R21" s="2560"/>
      <c r="S21" s="2560"/>
      <c r="T21" s="2560"/>
      <c r="U21" s="2560"/>
      <c r="V21" s="2560"/>
      <c r="W21" s="2560"/>
      <c r="X21" s="2349"/>
      <c r="Y21" s="2350"/>
      <c r="Z21" s="2365"/>
      <c r="AA21" s="2366"/>
      <c r="AB21" s="2366"/>
      <c r="AC21" s="2355"/>
      <c r="AD21" s="2356"/>
      <c r="AE21" s="2356"/>
      <c r="AF21" s="923"/>
      <c r="AG21" s="2561" t="s">
        <v>275</v>
      </c>
      <c r="AH21" s="2562"/>
      <c r="AI21" s="1221"/>
      <c r="AJ21" s="1200"/>
      <c r="AK21" s="1200"/>
      <c r="AL21" s="1200"/>
      <c r="AM21" s="1200"/>
      <c r="AN21" s="1200"/>
      <c r="AO21" s="1200"/>
      <c r="AP21" s="1200"/>
      <c r="AQ21" s="1223"/>
      <c r="AR21" s="377"/>
      <c r="AS21" s="260"/>
      <c r="AT21" s="2375" t="s">
        <v>626</v>
      </c>
      <c r="AU21" s="2376"/>
      <c r="AV21" s="2376"/>
      <c r="AW21" s="2377"/>
      <c r="AX21" s="2019">
        <f>AX28</f>
        <v>0</v>
      </c>
      <c r="AY21" s="2020"/>
      <c r="AZ21" s="2020"/>
      <c r="BA21" s="2001" t="s">
        <v>281</v>
      </c>
      <c r="BB21" s="2001"/>
      <c r="BC21" s="2002"/>
      <c r="BD21" s="490"/>
      <c r="BE21" s="491"/>
      <c r="BF21" s="2375" t="s">
        <v>626</v>
      </c>
      <c r="BG21" s="2376"/>
      <c r="BH21" s="2376"/>
      <c r="BI21" s="2377"/>
      <c r="BJ21" s="2019">
        <f>BJ28</f>
        <v>0</v>
      </c>
      <c r="BK21" s="2020"/>
      <c r="BL21" s="2020"/>
      <c r="BM21" s="2001" t="s">
        <v>281</v>
      </c>
      <c r="BN21" s="2001"/>
      <c r="BO21" s="2002"/>
    </row>
    <row r="22" spans="1:79" s="166" customFormat="1" ht="12.6" customHeight="1" thickBot="1">
      <c r="A22" s="518"/>
      <c r="B22" s="2551" t="s">
        <v>278</v>
      </c>
      <c r="C22" s="2552"/>
      <c r="D22" s="834"/>
      <c r="E22" s="835"/>
      <c r="F22" s="835"/>
      <c r="G22" s="835"/>
      <c r="H22" s="837"/>
      <c r="I22" s="2319" t="s">
        <v>175</v>
      </c>
      <c r="J22" s="2320"/>
      <c r="K22" s="2321"/>
      <c r="L22" s="2268">
        <v>0</v>
      </c>
      <c r="M22" s="2127"/>
      <c r="N22" s="2126">
        <v>1</v>
      </c>
      <c r="O22" s="2127"/>
      <c r="P22" s="2126">
        <v>0</v>
      </c>
      <c r="Q22" s="2127"/>
      <c r="R22" s="2126">
        <v>0</v>
      </c>
      <c r="S22" s="2127"/>
      <c r="T22" s="2126">
        <v>0</v>
      </c>
      <c r="U22" s="2127"/>
      <c r="V22" s="2126">
        <v>0</v>
      </c>
      <c r="W22" s="2269"/>
      <c r="X22" s="2128">
        <f>SUM(L22:W22)</f>
        <v>1</v>
      </c>
      <c r="Y22" s="2129"/>
      <c r="Z22" s="2332" t="s">
        <v>138</v>
      </c>
      <c r="AA22" s="2333"/>
      <c r="AB22" s="2333"/>
      <c r="AC22" s="2334" t="s">
        <v>138</v>
      </c>
      <c r="AD22" s="2335"/>
      <c r="AE22" s="2335"/>
      <c r="AF22" s="447" t="s">
        <v>138</v>
      </c>
      <c r="AG22" s="2553" t="s">
        <v>588</v>
      </c>
      <c r="AH22" s="2554"/>
      <c r="AI22" s="924" t="s">
        <v>589</v>
      </c>
      <c r="AJ22" s="2549" t="s">
        <v>279</v>
      </c>
      <c r="AK22" s="2549"/>
      <c r="AL22" s="2549"/>
      <c r="AM22" s="2549"/>
      <c r="AN22" s="2549"/>
      <c r="AO22" s="2549"/>
      <c r="AP22" s="2549"/>
      <c r="AQ22" s="2550"/>
      <c r="AR22" s="377"/>
      <c r="AS22" s="260"/>
      <c r="AT22" s="2378"/>
      <c r="AU22" s="2379"/>
      <c r="AV22" s="2379"/>
      <c r="AW22" s="2380"/>
      <c r="AX22" s="2021"/>
      <c r="AY22" s="2381"/>
      <c r="AZ22" s="2381"/>
      <c r="BA22" s="2382"/>
      <c r="BB22" s="2382"/>
      <c r="BC22" s="2024"/>
      <c r="BD22" s="490"/>
      <c r="BE22" s="491"/>
      <c r="BF22" s="2378"/>
      <c r="BG22" s="2379"/>
      <c r="BH22" s="2379"/>
      <c r="BI22" s="2380"/>
      <c r="BJ22" s="2021"/>
      <c r="BK22" s="2381"/>
      <c r="BL22" s="2381"/>
      <c r="BM22" s="2382"/>
      <c r="BN22" s="2382"/>
      <c r="BO22" s="2024"/>
    </row>
    <row r="23" spans="1:79" s="166" customFormat="1" ht="12.6" customHeight="1">
      <c r="A23" s="518"/>
      <c r="B23" s="190"/>
      <c r="C23" s="37"/>
      <c r="D23" s="2297" t="s">
        <v>590</v>
      </c>
      <c r="E23" s="2298"/>
      <c r="F23" s="2298"/>
      <c r="G23" s="2298"/>
      <c r="H23" s="2299"/>
      <c r="I23" s="2303">
        <v>90.6</v>
      </c>
      <c r="J23" s="2304"/>
      <c r="K23" s="2305"/>
      <c r="L23" s="2250"/>
      <c r="M23" s="2251"/>
      <c r="N23" s="2251">
        <v>14</v>
      </c>
      <c r="O23" s="2251"/>
      <c r="P23" s="2251"/>
      <c r="Q23" s="2251"/>
      <c r="R23" s="2251"/>
      <c r="S23" s="2251"/>
      <c r="T23" s="2251"/>
      <c r="U23" s="2251"/>
      <c r="V23" s="2251"/>
      <c r="W23" s="2120"/>
      <c r="X23" s="2323">
        <f>SUM(L23:W24)</f>
        <v>14</v>
      </c>
      <c r="Y23" s="2324"/>
      <c r="Z23" s="2287">
        <f>IF(X23=0,"",ROUNDDOWN(L23/3,1)+ROUNDDOWN((N23+P23)/6,1)+ROUNDDOWN(R23/15,1)+ROUNDDOWN((T23+V23)/30,1))</f>
        <v>2.2999999999999998</v>
      </c>
      <c r="AA23" s="2288"/>
      <c r="AB23" s="2288"/>
      <c r="AC23" s="2291">
        <f>IF(AF23+AG24=0,"",AF23+AG24)</f>
        <v>3.8</v>
      </c>
      <c r="AD23" s="2292"/>
      <c r="AE23" s="2292"/>
      <c r="AF23" s="2295">
        <v>1</v>
      </c>
      <c r="AG23" s="2414">
        <v>4</v>
      </c>
      <c r="AH23" s="2415"/>
      <c r="AI23" s="925" t="s">
        <v>591</v>
      </c>
      <c r="AJ23" s="2541" t="s">
        <v>282</v>
      </c>
      <c r="AK23" s="2541"/>
      <c r="AL23" s="2541"/>
      <c r="AM23" s="2541"/>
      <c r="AN23" s="2541"/>
      <c r="AO23" s="2541"/>
      <c r="AP23" s="2541"/>
      <c r="AQ23" s="2542"/>
      <c r="AR23" s="377"/>
      <c r="AS23" s="260"/>
      <c r="AT23" s="1922" t="s">
        <v>275</v>
      </c>
      <c r="AU23" s="1923"/>
      <c r="AV23" s="1923"/>
      <c r="AW23" s="1924"/>
      <c r="AX23" s="1928" t="str">
        <f>IF(ISERROR(ROUNDDOWN(AX21/AX19,1)),"",ROUNDDOWN(AX21/AX19,1))</f>
        <v/>
      </c>
      <c r="AY23" s="1929"/>
      <c r="AZ23" s="1929"/>
      <c r="BA23" s="1932" t="s">
        <v>138</v>
      </c>
      <c r="BB23" s="1932"/>
      <c r="BC23" s="1933"/>
      <c r="BD23" s="490"/>
      <c r="BE23" s="491"/>
      <c r="BF23" s="1922" t="s">
        <v>275</v>
      </c>
      <c r="BG23" s="1923"/>
      <c r="BH23" s="1923"/>
      <c r="BI23" s="1924"/>
      <c r="BJ23" s="1928">
        <f>IF(ISERROR(ROUNDDOWN(BJ21/BJ19,1)),"",ROUNDDOWN(BJ21/BJ19,1))</f>
        <v>0</v>
      </c>
      <c r="BK23" s="1929"/>
      <c r="BL23" s="1929"/>
      <c r="BM23" s="1932" t="s">
        <v>138</v>
      </c>
      <c r="BN23" s="1932"/>
      <c r="BO23" s="1933"/>
    </row>
    <row r="24" spans="1:79" s="166" customFormat="1" ht="12.6" customHeight="1" thickBot="1">
      <c r="A24" s="518"/>
      <c r="B24" s="190"/>
      <c r="C24" s="37"/>
      <c r="D24" s="2300"/>
      <c r="E24" s="2301"/>
      <c r="F24" s="2301"/>
      <c r="G24" s="2301"/>
      <c r="H24" s="2302"/>
      <c r="I24" s="2306"/>
      <c r="J24" s="2307"/>
      <c r="K24" s="2308"/>
      <c r="L24" s="2309"/>
      <c r="M24" s="2310"/>
      <c r="N24" s="2310"/>
      <c r="O24" s="2310"/>
      <c r="P24" s="2310"/>
      <c r="Q24" s="2310"/>
      <c r="R24" s="2310"/>
      <c r="S24" s="2310"/>
      <c r="T24" s="2310"/>
      <c r="U24" s="2310"/>
      <c r="V24" s="2310"/>
      <c r="W24" s="2322"/>
      <c r="X24" s="2325"/>
      <c r="Y24" s="2326"/>
      <c r="Z24" s="2289"/>
      <c r="AA24" s="2290"/>
      <c r="AB24" s="2290"/>
      <c r="AC24" s="2293"/>
      <c r="AD24" s="2294"/>
      <c r="AE24" s="2294"/>
      <c r="AF24" s="2296"/>
      <c r="AG24" s="2537">
        <v>2.8</v>
      </c>
      <c r="AH24" s="2538"/>
      <c r="AI24" s="926"/>
      <c r="AJ24" s="2539"/>
      <c r="AK24" s="2539"/>
      <c r="AL24" s="2539"/>
      <c r="AM24" s="2539"/>
      <c r="AN24" s="2539"/>
      <c r="AO24" s="2539"/>
      <c r="AP24" s="2539"/>
      <c r="AQ24" s="2540"/>
      <c r="AR24" s="377"/>
      <c r="AS24" s="260"/>
      <c r="AT24" s="1925"/>
      <c r="AU24" s="1926"/>
      <c r="AV24" s="1926"/>
      <c r="AW24" s="1927"/>
      <c r="AX24" s="1930"/>
      <c r="AY24" s="1931"/>
      <c r="AZ24" s="1931"/>
      <c r="BA24" s="1934"/>
      <c r="BB24" s="1934"/>
      <c r="BC24" s="1935"/>
      <c r="BD24" s="490"/>
      <c r="BE24" s="491"/>
      <c r="BF24" s="1925"/>
      <c r="BG24" s="1926"/>
      <c r="BH24" s="1926"/>
      <c r="BI24" s="1927"/>
      <c r="BJ24" s="1930"/>
      <c r="BK24" s="1931"/>
      <c r="BL24" s="1931"/>
      <c r="BM24" s="1934"/>
      <c r="BN24" s="1934"/>
      <c r="BO24" s="1935"/>
    </row>
    <row r="25" spans="1:79" s="166" customFormat="1" ht="12.6" customHeight="1" thickTop="1">
      <c r="A25" s="518"/>
      <c r="B25" s="919"/>
      <c r="C25" s="920"/>
      <c r="D25" s="2480"/>
      <c r="E25" s="1190"/>
      <c r="F25" s="1190"/>
      <c r="G25" s="1190"/>
      <c r="H25" s="2481"/>
      <c r="I25" s="2488"/>
      <c r="J25" s="2489"/>
      <c r="K25" s="2490"/>
      <c r="L25" s="2545">
        <v>0</v>
      </c>
      <c r="M25" s="2546"/>
      <c r="N25" s="2547">
        <v>0</v>
      </c>
      <c r="O25" s="2546"/>
      <c r="P25" s="2547">
        <v>0</v>
      </c>
      <c r="Q25" s="2546"/>
      <c r="R25" s="2547">
        <v>0</v>
      </c>
      <c r="S25" s="2546"/>
      <c r="T25" s="2547">
        <v>0</v>
      </c>
      <c r="U25" s="2546"/>
      <c r="V25" s="2547">
        <v>0</v>
      </c>
      <c r="W25" s="2548"/>
      <c r="X25" s="2283">
        <f>SUM(L25:W25)</f>
        <v>0</v>
      </c>
      <c r="Y25" s="2284"/>
      <c r="Z25" s="2133" t="str">
        <f>IF(X26=0,"",ROUNDDOWN(L26/3,1)+ROUNDDOWN((N26+P26)/6,1)+ROUNDDOWN(R26/15,1)+ROUNDDOWN((T26+V26)/30,1))</f>
        <v/>
      </c>
      <c r="AA25" s="2134"/>
      <c r="AB25" s="2135"/>
      <c r="AC25" s="2142" t="str">
        <f>IF(AF25+AG27=0,"",AF25+AG27)</f>
        <v/>
      </c>
      <c r="AD25" s="2143"/>
      <c r="AE25" s="2144"/>
      <c r="AF25" s="2460"/>
      <c r="AG25" s="2416"/>
      <c r="AH25" s="2417"/>
      <c r="AI25" s="927" t="s">
        <v>589</v>
      </c>
      <c r="AJ25" s="2543"/>
      <c r="AK25" s="2543"/>
      <c r="AL25" s="2543"/>
      <c r="AM25" s="2543"/>
      <c r="AN25" s="2543"/>
      <c r="AO25" s="2543"/>
      <c r="AP25" s="2543"/>
      <c r="AQ25" s="2544"/>
      <c r="AR25" s="377"/>
      <c r="AS25" s="260"/>
      <c r="AT25" s="1920" t="s">
        <v>627</v>
      </c>
      <c r="AU25" s="1920"/>
      <c r="AV25" s="1920"/>
      <c r="AW25" s="1920"/>
      <c r="AX25" s="1920"/>
      <c r="AY25" s="1920"/>
      <c r="AZ25" s="1920"/>
      <c r="BA25" s="1920"/>
      <c r="BB25" s="1920"/>
      <c r="BC25" s="1920"/>
      <c r="BD25" s="490"/>
      <c r="BE25" s="491"/>
      <c r="BF25" s="1920" t="s">
        <v>627</v>
      </c>
      <c r="BG25" s="1920"/>
      <c r="BH25" s="1920"/>
      <c r="BI25" s="1920"/>
      <c r="BJ25" s="1920"/>
      <c r="BK25" s="1920"/>
      <c r="BL25" s="1920"/>
      <c r="BM25" s="1920"/>
      <c r="BN25" s="1920"/>
      <c r="BO25" s="1920"/>
    </row>
    <row r="26" spans="1:79" s="166" customFormat="1" ht="12.6" customHeight="1">
      <c r="A26" s="518"/>
      <c r="B26" s="190"/>
      <c r="C26" s="37"/>
      <c r="D26" s="2480"/>
      <c r="E26" s="1190"/>
      <c r="F26" s="1190"/>
      <c r="G26" s="1190"/>
      <c r="H26" s="2481"/>
      <c r="I26" s="2488"/>
      <c r="J26" s="2489"/>
      <c r="K26" s="2490"/>
      <c r="L26" s="2520"/>
      <c r="M26" s="2429"/>
      <c r="N26" s="2429"/>
      <c r="O26" s="2429"/>
      <c r="P26" s="2429"/>
      <c r="Q26" s="2429"/>
      <c r="R26" s="2429"/>
      <c r="S26" s="2429"/>
      <c r="T26" s="2429"/>
      <c r="U26" s="2429"/>
      <c r="V26" s="2429"/>
      <c r="W26" s="2431"/>
      <c r="X26" s="2122">
        <f>SUM(L26:W27)</f>
        <v>0</v>
      </c>
      <c r="Y26" s="2123"/>
      <c r="Z26" s="2133"/>
      <c r="AA26" s="2134"/>
      <c r="AB26" s="2135"/>
      <c r="AC26" s="2142"/>
      <c r="AD26" s="2143"/>
      <c r="AE26" s="2144"/>
      <c r="AF26" s="2460"/>
      <c r="AG26" s="2414"/>
      <c r="AH26" s="2415"/>
      <c r="AI26" s="928" t="s">
        <v>592</v>
      </c>
      <c r="AJ26" s="2440"/>
      <c r="AK26" s="2440"/>
      <c r="AL26" s="2440"/>
      <c r="AM26" s="2440"/>
      <c r="AN26" s="2440"/>
      <c r="AO26" s="2440"/>
      <c r="AP26" s="2440"/>
      <c r="AQ26" s="2441"/>
      <c r="AR26" s="377"/>
      <c r="AS26" s="260"/>
      <c r="AT26" s="1921"/>
      <c r="AU26" s="1921"/>
      <c r="AV26" s="1921"/>
      <c r="AW26" s="1921"/>
      <c r="AX26" s="1921"/>
      <c r="AY26" s="1921"/>
      <c r="AZ26" s="1921"/>
      <c r="BA26" s="1921"/>
      <c r="BB26" s="1921"/>
      <c r="BC26" s="1921"/>
      <c r="BD26" s="490"/>
      <c r="BE26" s="491"/>
      <c r="BF26" s="1921"/>
      <c r="BG26" s="1921"/>
      <c r="BH26" s="1921"/>
      <c r="BI26" s="1921"/>
      <c r="BJ26" s="1921"/>
      <c r="BK26" s="1921"/>
      <c r="BL26" s="1921"/>
      <c r="BM26" s="1921"/>
      <c r="BN26" s="1921"/>
      <c r="BO26" s="1921"/>
    </row>
    <row r="27" spans="1:79" s="166" customFormat="1" ht="12.6" customHeight="1" thickBot="1">
      <c r="A27" s="518"/>
      <c r="B27" s="190"/>
      <c r="C27" s="37"/>
      <c r="D27" s="2482"/>
      <c r="E27" s="2483"/>
      <c r="F27" s="2483"/>
      <c r="G27" s="2483"/>
      <c r="H27" s="2484"/>
      <c r="I27" s="2491"/>
      <c r="J27" s="2492"/>
      <c r="K27" s="2493"/>
      <c r="L27" s="2521"/>
      <c r="M27" s="2430"/>
      <c r="N27" s="2430"/>
      <c r="O27" s="2430"/>
      <c r="P27" s="2430"/>
      <c r="Q27" s="2430"/>
      <c r="R27" s="2430"/>
      <c r="S27" s="2430"/>
      <c r="T27" s="2430"/>
      <c r="U27" s="2430"/>
      <c r="V27" s="2430"/>
      <c r="W27" s="2432"/>
      <c r="X27" s="2124"/>
      <c r="Y27" s="2125"/>
      <c r="Z27" s="2136"/>
      <c r="AA27" s="2137"/>
      <c r="AB27" s="2138"/>
      <c r="AC27" s="2145"/>
      <c r="AD27" s="2146"/>
      <c r="AE27" s="2147"/>
      <c r="AF27" s="2461"/>
      <c r="AG27" s="2522">
        <v>0</v>
      </c>
      <c r="AH27" s="2523"/>
      <c r="AI27" s="929"/>
      <c r="AJ27" s="2444"/>
      <c r="AK27" s="2444"/>
      <c r="AL27" s="2444"/>
      <c r="AM27" s="2444"/>
      <c r="AN27" s="2444"/>
      <c r="AO27" s="2444"/>
      <c r="AP27" s="2444"/>
      <c r="AQ27" s="2445"/>
      <c r="AR27" s="377"/>
      <c r="AS27" s="260"/>
      <c r="AT27" s="1767"/>
      <c r="AU27" s="1768"/>
      <c r="AV27" s="1768"/>
      <c r="AW27" s="1769"/>
      <c r="AX27" s="1913" t="s">
        <v>578</v>
      </c>
      <c r="AY27" s="1914"/>
      <c r="AZ27" s="1914"/>
      <c r="BA27" s="1914"/>
      <c r="BB27" s="1914"/>
      <c r="BC27" s="1915"/>
      <c r="BD27" s="490"/>
      <c r="BE27" s="491"/>
      <c r="BF27" s="1767"/>
      <c r="BG27" s="1768"/>
      <c r="BH27" s="1768"/>
      <c r="BI27" s="1769"/>
      <c r="BJ27" s="1913" t="s">
        <v>578</v>
      </c>
      <c r="BK27" s="1914"/>
      <c r="BL27" s="1914"/>
      <c r="BM27" s="1914"/>
      <c r="BN27" s="1914"/>
      <c r="BO27" s="1915"/>
    </row>
    <row r="28" spans="1:79" s="166" customFormat="1" ht="12.6" customHeight="1" thickBot="1">
      <c r="A28" s="518"/>
      <c r="B28" s="919"/>
      <c r="C28" s="920"/>
      <c r="D28" s="2477"/>
      <c r="E28" s="2478"/>
      <c r="F28" s="2478"/>
      <c r="G28" s="2478"/>
      <c r="H28" s="2479"/>
      <c r="I28" s="2485"/>
      <c r="J28" s="2486"/>
      <c r="K28" s="2487"/>
      <c r="L28" s="2433">
        <v>0</v>
      </c>
      <c r="M28" s="2434"/>
      <c r="N28" s="2435">
        <v>0</v>
      </c>
      <c r="O28" s="2434"/>
      <c r="P28" s="2435">
        <v>0</v>
      </c>
      <c r="Q28" s="2434"/>
      <c r="R28" s="2435">
        <v>0</v>
      </c>
      <c r="S28" s="2434"/>
      <c r="T28" s="2435">
        <v>0</v>
      </c>
      <c r="U28" s="2434"/>
      <c r="V28" s="2435">
        <v>0</v>
      </c>
      <c r="W28" s="2516"/>
      <c r="X28" s="2128">
        <f>SUM(L28:W28)</f>
        <v>0</v>
      </c>
      <c r="Y28" s="2129"/>
      <c r="Z28" s="2130" t="str">
        <f>IF(X29=0,"",ROUNDDOWN(L29/3,1)+ROUNDDOWN((N29+P29)/6,1)+ROUNDDOWN(R29/15,1)+ROUNDDOWN((T29+V29)/30,1))</f>
        <v/>
      </c>
      <c r="AA28" s="2131"/>
      <c r="AB28" s="2132"/>
      <c r="AC28" s="2139" t="str">
        <f>IF(AF28+AG30=0,"",AF28+AG30)</f>
        <v/>
      </c>
      <c r="AD28" s="2140"/>
      <c r="AE28" s="2141"/>
      <c r="AF28" s="2524"/>
      <c r="AG28" s="2418"/>
      <c r="AH28" s="2419"/>
      <c r="AI28" s="930" t="s">
        <v>589</v>
      </c>
      <c r="AJ28" s="2518"/>
      <c r="AK28" s="2518"/>
      <c r="AL28" s="2518"/>
      <c r="AM28" s="2518"/>
      <c r="AN28" s="2518"/>
      <c r="AO28" s="2518"/>
      <c r="AP28" s="2518"/>
      <c r="AQ28" s="2519"/>
      <c r="AR28" s="377"/>
      <c r="AS28" s="260"/>
      <c r="AT28" s="1916">
        <f>COUNTA(AX29:AZ34)</f>
        <v>0</v>
      </c>
      <c r="AU28" s="1917"/>
      <c r="AV28" s="1917"/>
      <c r="AW28" s="1917"/>
      <c r="AX28" s="1918">
        <f>SUM(AX29:AZ43)</f>
        <v>0</v>
      </c>
      <c r="AY28" s="1918"/>
      <c r="AZ28" s="1919"/>
      <c r="BA28" s="394" t="s">
        <v>488</v>
      </c>
      <c r="BB28" s="395"/>
      <c r="BC28" s="396"/>
      <c r="BD28" s="490"/>
      <c r="BE28" s="491"/>
      <c r="BF28" s="1916">
        <f>COUNTA(BJ29:BL43)</f>
        <v>0</v>
      </c>
      <c r="BG28" s="1917"/>
      <c r="BH28" s="1917"/>
      <c r="BI28" s="1917"/>
      <c r="BJ28" s="1919">
        <f>SUM(BJ29:BL43)</f>
        <v>0</v>
      </c>
      <c r="BK28" s="2536"/>
      <c r="BL28" s="2536"/>
      <c r="BM28" s="394" t="s">
        <v>488</v>
      </c>
      <c r="BN28" s="395"/>
      <c r="BO28" s="396"/>
    </row>
    <row r="29" spans="1:79" s="166" customFormat="1" ht="12.6" customHeight="1">
      <c r="A29" s="518"/>
      <c r="B29" s="190"/>
      <c r="C29" s="37"/>
      <c r="D29" s="2480"/>
      <c r="E29" s="1190"/>
      <c r="F29" s="1190"/>
      <c r="G29" s="1190"/>
      <c r="H29" s="2481"/>
      <c r="I29" s="2488"/>
      <c r="J29" s="2489"/>
      <c r="K29" s="2490"/>
      <c r="L29" s="2520"/>
      <c r="M29" s="2429"/>
      <c r="N29" s="2429"/>
      <c r="O29" s="2429"/>
      <c r="P29" s="2429"/>
      <c r="Q29" s="2429"/>
      <c r="R29" s="2429"/>
      <c r="S29" s="2429"/>
      <c r="T29" s="2429"/>
      <c r="U29" s="2429"/>
      <c r="V29" s="2429"/>
      <c r="W29" s="2431"/>
      <c r="X29" s="2151">
        <f>SUM(L29:W30)</f>
        <v>0</v>
      </c>
      <c r="Y29" s="2152"/>
      <c r="Z29" s="2133"/>
      <c r="AA29" s="2134"/>
      <c r="AB29" s="2135"/>
      <c r="AC29" s="2142"/>
      <c r="AD29" s="2143"/>
      <c r="AE29" s="2144"/>
      <c r="AF29" s="2525"/>
      <c r="AG29" s="2414"/>
      <c r="AH29" s="2415"/>
      <c r="AI29" s="928" t="s">
        <v>593</v>
      </c>
      <c r="AJ29" s="2440"/>
      <c r="AK29" s="2440"/>
      <c r="AL29" s="2440"/>
      <c r="AM29" s="2440"/>
      <c r="AN29" s="2440"/>
      <c r="AO29" s="2440"/>
      <c r="AP29" s="2440"/>
      <c r="AQ29" s="2441"/>
      <c r="AR29" s="377"/>
      <c r="AS29" s="260"/>
      <c r="AT29" s="1767">
        <v>1</v>
      </c>
      <c r="AU29" s="1768"/>
      <c r="AV29" s="1768"/>
      <c r="AW29" s="1769"/>
      <c r="AX29" s="2510"/>
      <c r="AY29" s="2511"/>
      <c r="AZ29" s="2511"/>
      <c r="BA29" s="391" t="s">
        <v>488</v>
      </c>
      <c r="BB29" s="516"/>
      <c r="BC29" s="492"/>
      <c r="BD29" s="490"/>
      <c r="BE29" s="491"/>
      <c r="BF29" s="1767">
        <v>1</v>
      </c>
      <c r="BG29" s="1768"/>
      <c r="BH29" s="1768"/>
      <c r="BI29" s="1769"/>
      <c r="BJ29" s="2510"/>
      <c r="BK29" s="2511"/>
      <c r="BL29" s="2511"/>
      <c r="BM29" s="391" t="s">
        <v>488</v>
      </c>
      <c r="BN29" s="516"/>
      <c r="BO29" s="492"/>
    </row>
    <row r="30" spans="1:79" s="166" customFormat="1" ht="12.6" customHeight="1">
      <c r="A30" s="518"/>
      <c r="B30" s="190"/>
      <c r="C30" s="37"/>
      <c r="D30" s="2482"/>
      <c r="E30" s="2483"/>
      <c r="F30" s="2483"/>
      <c r="G30" s="2483"/>
      <c r="H30" s="2484"/>
      <c r="I30" s="2491"/>
      <c r="J30" s="2492"/>
      <c r="K30" s="2493"/>
      <c r="L30" s="2521"/>
      <c r="M30" s="2430"/>
      <c r="N30" s="2430"/>
      <c r="O30" s="2430"/>
      <c r="P30" s="2430"/>
      <c r="Q30" s="2430"/>
      <c r="R30" s="2430"/>
      <c r="S30" s="2430"/>
      <c r="T30" s="2430"/>
      <c r="U30" s="2430"/>
      <c r="V30" s="2430"/>
      <c r="W30" s="2432"/>
      <c r="X30" s="2153"/>
      <c r="Y30" s="2154"/>
      <c r="Z30" s="2136"/>
      <c r="AA30" s="2137"/>
      <c r="AB30" s="2138"/>
      <c r="AC30" s="2145"/>
      <c r="AD30" s="2146"/>
      <c r="AE30" s="2147"/>
      <c r="AF30" s="2526"/>
      <c r="AG30" s="2522">
        <v>0</v>
      </c>
      <c r="AH30" s="2523"/>
      <c r="AI30" s="929"/>
      <c r="AJ30" s="2444"/>
      <c r="AK30" s="2444"/>
      <c r="AL30" s="2444"/>
      <c r="AM30" s="2444"/>
      <c r="AN30" s="2444"/>
      <c r="AO30" s="2444"/>
      <c r="AP30" s="2444"/>
      <c r="AQ30" s="2445"/>
      <c r="AR30" s="377"/>
      <c r="AS30" s="260"/>
      <c r="AT30" s="1767">
        <v>2</v>
      </c>
      <c r="AU30" s="1768"/>
      <c r="AV30" s="1768"/>
      <c r="AW30" s="1769"/>
      <c r="AX30" s="2510"/>
      <c r="AY30" s="2511"/>
      <c r="AZ30" s="2511"/>
      <c r="BA30" s="391" t="s">
        <v>488</v>
      </c>
      <c r="BB30" s="392"/>
      <c r="BC30" s="393"/>
      <c r="BD30" s="490"/>
      <c r="BE30" s="491"/>
      <c r="BF30" s="1767">
        <v>2</v>
      </c>
      <c r="BG30" s="1768"/>
      <c r="BH30" s="1768"/>
      <c r="BI30" s="1769"/>
      <c r="BJ30" s="2510"/>
      <c r="BK30" s="2511"/>
      <c r="BL30" s="2511"/>
      <c r="BM30" s="391" t="s">
        <v>488</v>
      </c>
      <c r="BN30" s="392"/>
      <c r="BO30" s="393"/>
    </row>
    <row r="31" spans="1:79" s="166" customFormat="1" ht="12.6" customHeight="1">
      <c r="A31" s="518"/>
      <c r="B31" s="919"/>
      <c r="C31" s="920"/>
      <c r="D31" s="2477"/>
      <c r="E31" s="2478"/>
      <c r="F31" s="2478"/>
      <c r="G31" s="2478"/>
      <c r="H31" s="2479"/>
      <c r="I31" s="2485"/>
      <c r="J31" s="2486"/>
      <c r="K31" s="2487"/>
      <c r="L31" s="2433">
        <v>0</v>
      </c>
      <c r="M31" s="2434"/>
      <c r="N31" s="2435">
        <v>0</v>
      </c>
      <c r="O31" s="2434"/>
      <c r="P31" s="2435">
        <v>0</v>
      </c>
      <c r="Q31" s="2434"/>
      <c r="R31" s="2435">
        <v>0</v>
      </c>
      <c r="S31" s="2434"/>
      <c r="T31" s="2435">
        <v>0</v>
      </c>
      <c r="U31" s="2434"/>
      <c r="V31" s="2435">
        <v>0</v>
      </c>
      <c r="W31" s="2516"/>
      <c r="X31" s="2128">
        <f>SUM(L31:W31)</f>
        <v>0</v>
      </c>
      <c r="Y31" s="2129"/>
      <c r="Z31" s="2130" t="str">
        <f>IF(X32=0,"",ROUNDDOWN(L32/3,1)+ROUNDDOWN((N32+P32)/6,1)+ROUNDDOWN(R32/15,1)+ROUNDDOWN((T32+V32)/30,1))</f>
        <v/>
      </c>
      <c r="AA31" s="2131"/>
      <c r="AB31" s="2132"/>
      <c r="AC31" s="2139" t="str">
        <f>IF(AF31+AG33=0,"",AF31+AG33)</f>
        <v/>
      </c>
      <c r="AD31" s="2140"/>
      <c r="AE31" s="2141"/>
      <c r="AF31" s="2517"/>
      <c r="AG31" s="2418"/>
      <c r="AH31" s="2419"/>
      <c r="AI31" s="930" t="s">
        <v>594</v>
      </c>
      <c r="AJ31" s="2518"/>
      <c r="AK31" s="2518"/>
      <c r="AL31" s="2518"/>
      <c r="AM31" s="2518"/>
      <c r="AN31" s="2518"/>
      <c r="AO31" s="2518"/>
      <c r="AP31" s="2518"/>
      <c r="AQ31" s="2519"/>
      <c r="AR31" s="377"/>
      <c r="AS31" s="260"/>
      <c r="AT31" s="1767">
        <v>3</v>
      </c>
      <c r="AU31" s="1768"/>
      <c r="AV31" s="1768"/>
      <c r="AW31" s="1769"/>
      <c r="AX31" s="2510"/>
      <c r="AY31" s="2511"/>
      <c r="AZ31" s="2511"/>
      <c r="BA31" s="391" t="s">
        <v>488</v>
      </c>
      <c r="BB31" s="392"/>
      <c r="BC31" s="393"/>
      <c r="BD31" s="490"/>
      <c r="BE31" s="491"/>
      <c r="BF31" s="1767">
        <v>3</v>
      </c>
      <c r="BG31" s="1768"/>
      <c r="BH31" s="1768"/>
      <c r="BI31" s="1769"/>
      <c r="BJ31" s="2510"/>
      <c r="BK31" s="2511"/>
      <c r="BL31" s="2511"/>
      <c r="BM31" s="391" t="s">
        <v>488</v>
      </c>
      <c r="BN31" s="392"/>
      <c r="BO31" s="393"/>
    </row>
    <row r="32" spans="1:79" s="166" customFormat="1" ht="12.6" customHeight="1">
      <c r="A32" s="518"/>
      <c r="B32" s="190"/>
      <c r="C32" s="37"/>
      <c r="D32" s="2480"/>
      <c r="E32" s="1190"/>
      <c r="F32" s="1190"/>
      <c r="G32" s="1190"/>
      <c r="H32" s="2481"/>
      <c r="I32" s="2488"/>
      <c r="J32" s="2489"/>
      <c r="K32" s="2490"/>
      <c r="L32" s="2520"/>
      <c r="M32" s="2429"/>
      <c r="N32" s="2429"/>
      <c r="O32" s="2429"/>
      <c r="P32" s="2429"/>
      <c r="Q32" s="2429"/>
      <c r="R32" s="2429"/>
      <c r="S32" s="2429"/>
      <c r="T32" s="2429"/>
      <c r="U32" s="2429"/>
      <c r="V32" s="2429"/>
      <c r="W32" s="2431"/>
      <c r="X32" s="2122">
        <f>SUM(L32:W33)</f>
        <v>0</v>
      </c>
      <c r="Y32" s="2123"/>
      <c r="Z32" s="2133"/>
      <c r="AA32" s="2134"/>
      <c r="AB32" s="2135"/>
      <c r="AC32" s="2142"/>
      <c r="AD32" s="2143"/>
      <c r="AE32" s="2144"/>
      <c r="AF32" s="2460"/>
      <c r="AG32" s="2414"/>
      <c r="AH32" s="2415"/>
      <c r="AI32" s="928" t="s">
        <v>593</v>
      </c>
      <c r="AJ32" s="2440"/>
      <c r="AK32" s="2440"/>
      <c r="AL32" s="2440"/>
      <c r="AM32" s="2440"/>
      <c r="AN32" s="2440"/>
      <c r="AO32" s="2440"/>
      <c r="AP32" s="2440"/>
      <c r="AQ32" s="2441"/>
      <c r="AR32" s="377"/>
      <c r="AS32" s="260"/>
      <c r="AT32" s="1767">
        <v>4</v>
      </c>
      <c r="AU32" s="1768"/>
      <c r="AV32" s="1768"/>
      <c r="AW32" s="1769"/>
      <c r="AX32" s="2510"/>
      <c r="AY32" s="2511"/>
      <c r="AZ32" s="2511"/>
      <c r="BA32" s="391" t="s">
        <v>488</v>
      </c>
      <c r="BB32" s="392"/>
      <c r="BC32" s="393"/>
      <c r="BD32" s="490"/>
      <c r="BE32" s="491"/>
      <c r="BF32" s="1767">
        <v>4</v>
      </c>
      <c r="BG32" s="1768"/>
      <c r="BH32" s="1768"/>
      <c r="BI32" s="1769"/>
      <c r="BJ32" s="2510"/>
      <c r="BK32" s="2511"/>
      <c r="BL32" s="2511"/>
      <c r="BM32" s="391" t="s">
        <v>488</v>
      </c>
      <c r="BN32" s="392"/>
      <c r="BO32" s="393"/>
    </row>
    <row r="33" spans="1:79" s="166" customFormat="1" ht="12.6" customHeight="1">
      <c r="A33" s="518"/>
      <c r="B33" s="190"/>
      <c r="C33" s="37"/>
      <c r="D33" s="2482"/>
      <c r="E33" s="2483"/>
      <c r="F33" s="2483"/>
      <c r="G33" s="2483"/>
      <c r="H33" s="2484"/>
      <c r="I33" s="2491"/>
      <c r="J33" s="2492"/>
      <c r="K33" s="2493"/>
      <c r="L33" s="2521"/>
      <c r="M33" s="2430"/>
      <c r="N33" s="2430"/>
      <c r="O33" s="2430"/>
      <c r="P33" s="2430"/>
      <c r="Q33" s="2430"/>
      <c r="R33" s="2430"/>
      <c r="S33" s="2430"/>
      <c r="T33" s="2430"/>
      <c r="U33" s="2430"/>
      <c r="V33" s="2430"/>
      <c r="W33" s="2432"/>
      <c r="X33" s="2124"/>
      <c r="Y33" s="2125"/>
      <c r="Z33" s="2136"/>
      <c r="AA33" s="2137"/>
      <c r="AB33" s="2138"/>
      <c r="AC33" s="2145"/>
      <c r="AD33" s="2146"/>
      <c r="AE33" s="2147"/>
      <c r="AF33" s="2461"/>
      <c r="AG33" s="2522">
        <v>0</v>
      </c>
      <c r="AH33" s="2523"/>
      <c r="AI33" s="929"/>
      <c r="AJ33" s="2444"/>
      <c r="AK33" s="2444"/>
      <c r="AL33" s="2444"/>
      <c r="AM33" s="2444"/>
      <c r="AN33" s="2444"/>
      <c r="AO33" s="2444"/>
      <c r="AP33" s="2444"/>
      <c r="AQ33" s="2445"/>
      <c r="AR33" s="377"/>
      <c r="AS33" s="260"/>
      <c r="AT33" s="1767">
        <v>5</v>
      </c>
      <c r="AU33" s="1768"/>
      <c r="AV33" s="1768"/>
      <c r="AW33" s="1769"/>
      <c r="AX33" s="2510"/>
      <c r="AY33" s="2511"/>
      <c r="AZ33" s="2511"/>
      <c r="BA33" s="391" t="s">
        <v>488</v>
      </c>
      <c r="BB33" s="392"/>
      <c r="BC33" s="393"/>
      <c r="BD33" s="490"/>
      <c r="BE33" s="491"/>
      <c r="BF33" s="1767">
        <v>5</v>
      </c>
      <c r="BG33" s="1768"/>
      <c r="BH33" s="1768"/>
      <c r="BI33" s="1769"/>
      <c r="BJ33" s="2510"/>
      <c r="BK33" s="2511"/>
      <c r="BL33" s="2511"/>
      <c r="BM33" s="391" t="s">
        <v>488</v>
      </c>
      <c r="BN33" s="392"/>
      <c r="BO33" s="393"/>
    </row>
    <row r="34" spans="1:79" s="166" customFormat="1" ht="12.6" customHeight="1">
      <c r="A34" s="518"/>
      <c r="B34" s="919"/>
      <c r="C34" s="920"/>
      <c r="D34" s="2527"/>
      <c r="E34" s="2528"/>
      <c r="F34" s="2528"/>
      <c r="G34" s="2528"/>
      <c r="H34" s="2529"/>
      <c r="I34" s="2485"/>
      <c r="J34" s="2486"/>
      <c r="K34" s="2487"/>
      <c r="L34" s="2433">
        <v>0</v>
      </c>
      <c r="M34" s="2434"/>
      <c r="N34" s="2435">
        <v>0</v>
      </c>
      <c r="O34" s="2434"/>
      <c r="P34" s="2435">
        <v>0</v>
      </c>
      <c r="Q34" s="2434"/>
      <c r="R34" s="2435">
        <v>0</v>
      </c>
      <c r="S34" s="2434"/>
      <c r="T34" s="2435">
        <v>0</v>
      </c>
      <c r="U34" s="2434"/>
      <c r="V34" s="2435">
        <v>0</v>
      </c>
      <c r="W34" s="2516"/>
      <c r="X34" s="2128">
        <f>SUM(L34:W34)</f>
        <v>0</v>
      </c>
      <c r="Y34" s="2129"/>
      <c r="Z34" s="2130" t="str">
        <f>IF(X35=0,"",ROUNDDOWN(L35/3,1)+ROUNDDOWN((N35+P35)/6,1)+ROUNDDOWN(R35/15,1)+ROUNDDOWN((T35+V35)/30,1))</f>
        <v/>
      </c>
      <c r="AA34" s="2131"/>
      <c r="AB34" s="2132"/>
      <c r="AC34" s="2139" t="str">
        <f>IF(AF34+AG36=0,"",AF34+AG36)</f>
        <v/>
      </c>
      <c r="AD34" s="2140"/>
      <c r="AE34" s="2141"/>
      <c r="AF34" s="2517"/>
      <c r="AG34" s="2418"/>
      <c r="AH34" s="2419"/>
      <c r="AI34" s="930" t="s">
        <v>594</v>
      </c>
      <c r="AJ34" s="2518"/>
      <c r="AK34" s="2518"/>
      <c r="AL34" s="2518"/>
      <c r="AM34" s="2518"/>
      <c r="AN34" s="2518"/>
      <c r="AO34" s="2518"/>
      <c r="AP34" s="2518"/>
      <c r="AQ34" s="2519"/>
      <c r="AR34" s="377"/>
      <c r="AS34" s="260"/>
      <c r="AT34" s="1767">
        <v>6</v>
      </c>
      <c r="AU34" s="1768"/>
      <c r="AV34" s="1768"/>
      <c r="AW34" s="1769"/>
      <c r="AX34" s="2510"/>
      <c r="AY34" s="2511"/>
      <c r="AZ34" s="2511"/>
      <c r="BA34" s="391" t="s">
        <v>488</v>
      </c>
      <c r="BB34" s="516"/>
      <c r="BC34" s="492"/>
      <c r="BD34" s="493"/>
      <c r="BE34" s="494"/>
      <c r="BF34" s="1767">
        <v>6</v>
      </c>
      <c r="BG34" s="1768"/>
      <c r="BH34" s="1768"/>
      <c r="BI34" s="1769"/>
      <c r="BJ34" s="2510"/>
      <c r="BK34" s="2511"/>
      <c r="BL34" s="2511"/>
      <c r="BM34" s="391" t="s">
        <v>488</v>
      </c>
      <c r="BN34" s="516"/>
      <c r="BO34" s="492"/>
    </row>
    <row r="35" spans="1:79" s="166" customFormat="1" ht="12.6" customHeight="1">
      <c r="A35" s="518"/>
      <c r="B35" s="190"/>
      <c r="C35" s="37"/>
      <c r="D35" s="2530"/>
      <c r="E35" s="2531"/>
      <c r="F35" s="2531"/>
      <c r="G35" s="2531"/>
      <c r="H35" s="2532"/>
      <c r="I35" s="2488"/>
      <c r="J35" s="2489"/>
      <c r="K35" s="2490"/>
      <c r="L35" s="2520"/>
      <c r="M35" s="2429"/>
      <c r="N35" s="2429"/>
      <c r="O35" s="2429"/>
      <c r="P35" s="2429"/>
      <c r="Q35" s="2429"/>
      <c r="R35" s="2429"/>
      <c r="S35" s="2429"/>
      <c r="T35" s="2429"/>
      <c r="U35" s="2429"/>
      <c r="V35" s="2429"/>
      <c r="W35" s="2431"/>
      <c r="X35" s="2122">
        <f>SUM(L35:W36)</f>
        <v>0</v>
      </c>
      <c r="Y35" s="2123"/>
      <c r="Z35" s="2133"/>
      <c r="AA35" s="2134"/>
      <c r="AB35" s="2135"/>
      <c r="AC35" s="2142"/>
      <c r="AD35" s="2143"/>
      <c r="AE35" s="2144"/>
      <c r="AF35" s="2460"/>
      <c r="AG35" s="2414"/>
      <c r="AH35" s="2415"/>
      <c r="AI35" s="928" t="s">
        <v>593</v>
      </c>
      <c r="AJ35" s="2440"/>
      <c r="AK35" s="2440"/>
      <c r="AL35" s="2440"/>
      <c r="AM35" s="2440"/>
      <c r="AN35" s="2440"/>
      <c r="AO35" s="2440"/>
      <c r="AP35" s="2440"/>
      <c r="AQ35" s="2441"/>
      <c r="AR35" s="377"/>
      <c r="AS35" s="260"/>
      <c r="AT35" s="1767">
        <v>7</v>
      </c>
      <c r="AU35" s="1768"/>
      <c r="AV35" s="1768"/>
      <c r="AW35" s="1769"/>
      <c r="AX35" s="2510"/>
      <c r="AY35" s="2511"/>
      <c r="AZ35" s="2511"/>
      <c r="BA35" s="391" t="s">
        <v>488</v>
      </c>
      <c r="BB35" s="392"/>
      <c r="BC35" s="393"/>
      <c r="BD35" s="490"/>
      <c r="BE35" s="491"/>
      <c r="BF35" s="1767">
        <v>7</v>
      </c>
      <c r="BG35" s="1768"/>
      <c r="BH35" s="1768"/>
      <c r="BI35" s="1769"/>
      <c r="BJ35" s="2510"/>
      <c r="BK35" s="2511"/>
      <c r="BL35" s="2511"/>
      <c r="BM35" s="391" t="s">
        <v>488</v>
      </c>
      <c r="BN35" s="392"/>
      <c r="BO35" s="393"/>
    </row>
    <row r="36" spans="1:79" s="166" customFormat="1" ht="12.6" customHeight="1">
      <c r="A36" s="518"/>
      <c r="B36" s="190"/>
      <c r="C36" s="37"/>
      <c r="D36" s="2533"/>
      <c r="E36" s="2534"/>
      <c r="F36" s="2534"/>
      <c r="G36" s="2534"/>
      <c r="H36" s="2535"/>
      <c r="I36" s="2491"/>
      <c r="J36" s="2492"/>
      <c r="K36" s="2493"/>
      <c r="L36" s="2521"/>
      <c r="M36" s="2430"/>
      <c r="N36" s="2430"/>
      <c r="O36" s="2430"/>
      <c r="P36" s="2430"/>
      <c r="Q36" s="2430"/>
      <c r="R36" s="2430"/>
      <c r="S36" s="2430"/>
      <c r="T36" s="2430"/>
      <c r="U36" s="2430"/>
      <c r="V36" s="2430"/>
      <c r="W36" s="2432"/>
      <c r="X36" s="2124"/>
      <c r="Y36" s="2125"/>
      <c r="Z36" s="2136"/>
      <c r="AA36" s="2137"/>
      <c r="AB36" s="2138"/>
      <c r="AC36" s="2145"/>
      <c r="AD36" s="2146"/>
      <c r="AE36" s="2147"/>
      <c r="AF36" s="2461"/>
      <c r="AG36" s="2522">
        <v>0</v>
      </c>
      <c r="AH36" s="2523"/>
      <c r="AI36" s="929"/>
      <c r="AJ36" s="2444"/>
      <c r="AK36" s="2444"/>
      <c r="AL36" s="2444"/>
      <c r="AM36" s="2444"/>
      <c r="AN36" s="2444"/>
      <c r="AO36" s="2444"/>
      <c r="AP36" s="2444"/>
      <c r="AQ36" s="2445"/>
      <c r="AR36" s="377"/>
      <c r="AS36" s="260"/>
      <c r="AT36" s="1767">
        <v>8</v>
      </c>
      <c r="AU36" s="1768"/>
      <c r="AV36" s="1768"/>
      <c r="AW36" s="1769"/>
      <c r="AX36" s="2510"/>
      <c r="AY36" s="2511"/>
      <c r="AZ36" s="2511"/>
      <c r="BA36" s="391" t="s">
        <v>488</v>
      </c>
      <c r="BB36" s="392"/>
      <c r="BC36" s="393"/>
      <c r="BD36" s="495"/>
      <c r="BE36" s="496"/>
      <c r="BF36" s="1767">
        <v>8</v>
      </c>
      <c r="BG36" s="1768"/>
      <c r="BH36" s="1768"/>
      <c r="BI36" s="1769"/>
      <c r="BJ36" s="2510"/>
      <c r="BK36" s="2511"/>
      <c r="BL36" s="2511"/>
      <c r="BM36" s="391" t="s">
        <v>488</v>
      </c>
      <c r="BN36" s="392"/>
      <c r="BO36" s="393"/>
    </row>
    <row r="37" spans="1:79" s="166" customFormat="1" ht="12.6" customHeight="1">
      <c r="A37" s="518"/>
      <c r="B37" s="919"/>
      <c r="C37" s="920"/>
      <c r="D37" s="2477"/>
      <c r="E37" s="2478"/>
      <c r="F37" s="2478"/>
      <c r="G37" s="2478"/>
      <c r="H37" s="2479"/>
      <c r="I37" s="2485"/>
      <c r="J37" s="2486"/>
      <c r="K37" s="2487"/>
      <c r="L37" s="2433">
        <v>0</v>
      </c>
      <c r="M37" s="2434"/>
      <c r="N37" s="2435">
        <v>0</v>
      </c>
      <c r="O37" s="2434"/>
      <c r="P37" s="2435">
        <v>0</v>
      </c>
      <c r="Q37" s="2434"/>
      <c r="R37" s="2435">
        <v>0</v>
      </c>
      <c r="S37" s="2434"/>
      <c r="T37" s="2435">
        <v>0</v>
      </c>
      <c r="U37" s="2434"/>
      <c r="V37" s="2435">
        <v>0</v>
      </c>
      <c r="W37" s="2516"/>
      <c r="X37" s="2128">
        <f>SUM(L37:W37)</f>
        <v>0</v>
      </c>
      <c r="Y37" s="2129"/>
      <c r="Z37" s="2130" t="str">
        <f>IF(X38=0,"",ROUNDDOWN(L38/3,1)+ROUNDDOWN((N38+P38)/6,1)+ROUNDDOWN(R38/15,1)+ROUNDDOWN((T38+V38)/30,1))</f>
        <v/>
      </c>
      <c r="AA37" s="2131"/>
      <c r="AB37" s="2132"/>
      <c r="AC37" s="2139" t="str">
        <f>IF(AF37+AG39=0,"",AF37+AG39)</f>
        <v/>
      </c>
      <c r="AD37" s="2140"/>
      <c r="AE37" s="2141"/>
      <c r="AF37" s="2524"/>
      <c r="AG37" s="2418"/>
      <c r="AH37" s="2419"/>
      <c r="AI37" s="930" t="s">
        <v>594</v>
      </c>
      <c r="AJ37" s="2518"/>
      <c r="AK37" s="2518"/>
      <c r="AL37" s="2518"/>
      <c r="AM37" s="2518"/>
      <c r="AN37" s="2518"/>
      <c r="AO37" s="2518"/>
      <c r="AP37" s="2518"/>
      <c r="AQ37" s="2519"/>
      <c r="AR37" s="377"/>
      <c r="AS37" s="260"/>
      <c r="AT37" s="1767">
        <v>9</v>
      </c>
      <c r="AU37" s="1768"/>
      <c r="AV37" s="1768"/>
      <c r="AW37" s="1769"/>
      <c r="AX37" s="2510"/>
      <c r="AY37" s="2511"/>
      <c r="AZ37" s="2511"/>
      <c r="BA37" s="391" t="s">
        <v>488</v>
      </c>
      <c r="BB37" s="392"/>
      <c r="BC37" s="393"/>
      <c r="BD37" s="495"/>
      <c r="BE37" s="496"/>
      <c r="BF37" s="1767">
        <v>9</v>
      </c>
      <c r="BG37" s="1768"/>
      <c r="BH37" s="1768"/>
      <c r="BI37" s="1769"/>
      <c r="BJ37" s="2510"/>
      <c r="BK37" s="2511"/>
      <c r="BL37" s="2511"/>
      <c r="BM37" s="391" t="s">
        <v>488</v>
      </c>
      <c r="BN37" s="392"/>
      <c r="BO37" s="393"/>
    </row>
    <row r="38" spans="1:79" s="166" customFormat="1" ht="12.6" customHeight="1">
      <c r="A38" s="518"/>
      <c r="B38" s="190"/>
      <c r="C38" s="37"/>
      <c r="D38" s="2480"/>
      <c r="E38" s="1190"/>
      <c r="F38" s="1190"/>
      <c r="G38" s="1190"/>
      <c r="H38" s="2481"/>
      <c r="I38" s="2488"/>
      <c r="J38" s="2489"/>
      <c r="K38" s="2490"/>
      <c r="L38" s="2520"/>
      <c r="M38" s="2429"/>
      <c r="N38" s="2429"/>
      <c r="O38" s="2429"/>
      <c r="P38" s="2429"/>
      <c r="Q38" s="2429"/>
      <c r="R38" s="2429"/>
      <c r="S38" s="2429"/>
      <c r="T38" s="2429"/>
      <c r="U38" s="2429"/>
      <c r="V38" s="2429"/>
      <c r="W38" s="2431"/>
      <c r="X38" s="2122">
        <f>SUM(L38:W39)</f>
        <v>0</v>
      </c>
      <c r="Y38" s="2123"/>
      <c r="Z38" s="2133"/>
      <c r="AA38" s="2134"/>
      <c r="AB38" s="2135"/>
      <c r="AC38" s="2142"/>
      <c r="AD38" s="2143"/>
      <c r="AE38" s="2144"/>
      <c r="AF38" s="2525"/>
      <c r="AG38" s="2414"/>
      <c r="AH38" s="2415"/>
      <c r="AI38" s="928" t="s">
        <v>593</v>
      </c>
      <c r="AJ38" s="2440"/>
      <c r="AK38" s="2440"/>
      <c r="AL38" s="2440"/>
      <c r="AM38" s="2440"/>
      <c r="AN38" s="2440"/>
      <c r="AO38" s="2440"/>
      <c r="AP38" s="2440"/>
      <c r="AQ38" s="2441"/>
      <c r="AR38" s="377"/>
      <c r="AS38" s="260"/>
      <c r="AT38" s="1767">
        <v>10</v>
      </c>
      <c r="AU38" s="1768"/>
      <c r="AV38" s="1768"/>
      <c r="AW38" s="1769"/>
      <c r="AX38" s="2510"/>
      <c r="AY38" s="2511"/>
      <c r="AZ38" s="2511"/>
      <c r="BA38" s="391" t="s">
        <v>488</v>
      </c>
      <c r="BB38" s="392"/>
      <c r="BC38" s="393"/>
      <c r="BD38" s="497"/>
      <c r="BE38" s="498"/>
      <c r="BF38" s="1767">
        <v>10</v>
      </c>
      <c r="BG38" s="1768"/>
      <c r="BH38" s="1768"/>
      <c r="BI38" s="1769"/>
      <c r="BJ38" s="2510"/>
      <c r="BK38" s="2511"/>
      <c r="BL38" s="2511"/>
      <c r="BM38" s="391" t="s">
        <v>488</v>
      </c>
      <c r="BN38" s="392"/>
      <c r="BO38" s="393"/>
    </row>
    <row r="39" spans="1:79" s="166" customFormat="1" ht="12.6" customHeight="1">
      <c r="A39" s="518"/>
      <c r="B39" s="190"/>
      <c r="C39" s="37"/>
      <c r="D39" s="2482"/>
      <c r="E39" s="2483"/>
      <c r="F39" s="2483"/>
      <c r="G39" s="2483"/>
      <c r="H39" s="2484"/>
      <c r="I39" s="2491"/>
      <c r="J39" s="2492"/>
      <c r="K39" s="2493"/>
      <c r="L39" s="2521"/>
      <c r="M39" s="2430"/>
      <c r="N39" s="2430"/>
      <c r="O39" s="2430"/>
      <c r="P39" s="2430"/>
      <c r="Q39" s="2430"/>
      <c r="R39" s="2430"/>
      <c r="S39" s="2430"/>
      <c r="T39" s="2430"/>
      <c r="U39" s="2430"/>
      <c r="V39" s="2430"/>
      <c r="W39" s="2432"/>
      <c r="X39" s="2124"/>
      <c r="Y39" s="2125"/>
      <c r="Z39" s="2136"/>
      <c r="AA39" s="2137"/>
      <c r="AB39" s="2138"/>
      <c r="AC39" s="2145"/>
      <c r="AD39" s="2146"/>
      <c r="AE39" s="2147"/>
      <c r="AF39" s="2526"/>
      <c r="AG39" s="2522">
        <v>0</v>
      </c>
      <c r="AH39" s="2523"/>
      <c r="AI39" s="929"/>
      <c r="AJ39" s="2444"/>
      <c r="AK39" s="2444"/>
      <c r="AL39" s="2444"/>
      <c r="AM39" s="2444"/>
      <c r="AN39" s="2444"/>
      <c r="AO39" s="2444"/>
      <c r="AP39" s="2444"/>
      <c r="AQ39" s="2445"/>
      <c r="AR39" s="377"/>
      <c r="AS39" s="260"/>
      <c r="AT39" s="1767">
        <v>11</v>
      </c>
      <c r="AU39" s="1768"/>
      <c r="AV39" s="1768"/>
      <c r="AW39" s="1769"/>
      <c r="AX39" s="2510"/>
      <c r="AY39" s="2511"/>
      <c r="AZ39" s="2511"/>
      <c r="BA39" s="391" t="s">
        <v>488</v>
      </c>
      <c r="BB39" s="516"/>
      <c r="BC39" s="492"/>
      <c r="BD39" s="497"/>
      <c r="BE39" s="498"/>
      <c r="BF39" s="1767">
        <v>11</v>
      </c>
      <c r="BG39" s="1768"/>
      <c r="BH39" s="1768"/>
      <c r="BI39" s="1769"/>
      <c r="BJ39" s="2510"/>
      <c r="BK39" s="2511"/>
      <c r="BL39" s="2511"/>
      <c r="BM39" s="391" t="s">
        <v>488</v>
      </c>
      <c r="BN39" s="516"/>
      <c r="BO39" s="492"/>
    </row>
    <row r="40" spans="1:79" s="166" customFormat="1" ht="12.6" customHeight="1">
      <c r="A40" s="518"/>
      <c r="B40" s="919"/>
      <c r="C40" s="920"/>
      <c r="D40" s="2477"/>
      <c r="E40" s="2478"/>
      <c r="F40" s="2478"/>
      <c r="G40" s="2478"/>
      <c r="H40" s="2479"/>
      <c r="I40" s="2485"/>
      <c r="J40" s="2486"/>
      <c r="K40" s="2487"/>
      <c r="L40" s="2433">
        <v>0</v>
      </c>
      <c r="M40" s="2434"/>
      <c r="N40" s="2435">
        <v>0</v>
      </c>
      <c r="O40" s="2434"/>
      <c r="P40" s="2435">
        <v>0</v>
      </c>
      <c r="Q40" s="2434"/>
      <c r="R40" s="2435">
        <v>0</v>
      </c>
      <c r="S40" s="2434"/>
      <c r="T40" s="2435">
        <v>0</v>
      </c>
      <c r="U40" s="2434"/>
      <c r="V40" s="2435">
        <v>0</v>
      </c>
      <c r="W40" s="2516"/>
      <c r="X40" s="2128">
        <f>SUM(L40:W40)</f>
        <v>0</v>
      </c>
      <c r="Y40" s="2129"/>
      <c r="Z40" s="2130" t="str">
        <f>IF(X41=0,"",ROUNDDOWN(L41/3,1)+ROUNDDOWN((N41+P41)/6,1)+ROUNDDOWN(R41/15,1)+ROUNDDOWN((T41+V41)/30,1))</f>
        <v/>
      </c>
      <c r="AA40" s="2131"/>
      <c r="AB40" s="2132"/>
      <c r="AC40" s="2139" t="str">
        <f>IF(AF40+AG42=0,"",AF40+AG42)</f>
        <v/>
      </c>
      <c r="AD40" s="2140"/>
      <c r="AE40" s="2141"/>
      <c r="AF40" s="2517"/>
      <c r="AG40" s="2418"/>
      <c r="AH40" s="2419"/>
      <c r="AI40" s="930" t="s">
        <v>594</v>
      </c>
      <c r="AJ40" s="2518"/>
      <c r="AK40" s="2518"/>
      <c r="AL40" s="2518"/>
      <c r="AM40" s="2518"/>
      <c r="AN40" s="2518"/>
      <c r="AO40" s="2518"/>
      <c r="AP40" s="2518"/>
      <c r="AQ40" s="2519"/>
      <c r="AR40" s="377"/>
      <c r="AS40" s="260"/>
      <c r="AT40" s="1767">
        <v>12</v>
      </c>
      <c r="AU40" s="1768"/>
      <c r="AV40" s="1768"/>
      <c r="AW40" s="1769"/>
      <c r="AX40" s="2510"/>
      <c r="AY40" s="2511"/>
      <c r="AZ40" s="2511"/>
      <c r="BA40" s="391" t="s">
        <v>488</v>
      </c>
      <c r="BB40" s="392"/>
      <c r="BC40" s="393"/>
      <c r="BD40" s="497"/>
      <c r="BE40" s="498"/>
      <c r="BF40" s="1767">
        <v>12</v>
      </c>
      <c r="BG40" s="1768"/>
      <c r="BH40" s="1768"/>
      <c r="BI40" s="1769"/>
      <c r="BJ40" s="2510"/>
      <c r="BK40" s="2511"/>
      <c r="BL40" s="2511"/>
      <c r="BM40" s="391" t="s">
        <v>488</v>
      </c>
      <c r="BN40" s="392"/>
      <c r="BO40" s="393"/>
    </row>
    <row r="41" spans="1:79" s="166" customFormat="1" ht="12.6" customHeight="1">
      <c r="A41" s="518"/>
      <c r="B41" s="190"/>
      <c r="C41" s="37"/>
      <c r="D41" s="2480"/>
      <c r="E41" s="1190"/>
      <c r="F41" s="1190"/>
      <c r="G41" s="1190"/>
      <c r="H41" s="2481"/>
      <c r="I41" s="2488"/>
      <c r="J41" s="2489"/>
      <c r="K41" s="2490"/>
      <c r="L41" s="2520"/>
      <c r="M41" s="2429"/>
      <c r="N41" s="2429"/>
      <c r="O41" s="2429"/>
      <c r="P41" s="2429"/>
      <c r="Q41" s="2429"/>
      <c r="R41" s="2429"/>
      <c r="S41" s="2429"/>
      <c r="T41" s="2429"/>
      <c r="U41" s="2429"/>
      <c r="V41" s="2429"/>
      <c r="W41" s="2431"/>
      <c r="X41" s="2122">
        <f>SUM(L41:W42)</f>
        <v>0</v>
      </c>
      <c r="Y41" s="2123"/>
      <c r="Z41" s="2133"/>
      <c r="AA41" s="2134"/>
      <c r="AB41" s="2135"/>
      <c r="AC41" s="2142"/>
      <c r="AD41" s="2143"/>
      <c r="AE41" s="2144"/>
      <c r="AF41" s="2460"/>
      <c r="AG41" s="2414"/>
      <c r="AH41" s="2415"/>
      <c r="AI41" s="928" t="s">
        <v>593</v>
      </c>
      <c r="AJ41" s="2440"/>
      <c r="AK41" s="2440"/>
      <c r="AL41" s="2440"/>
      <c r="AM41" s="2440"/>
      <c r="AN41" s="2440"/>
      <c r="AO41" s="2440"/>
      <c r="AP41" s="2440"/>
      <c r="AQ41" s="2441"/>
      <c r="AR41" s="377"/>
      <c r="AS41" s="260"/>
      <c r="AT41" s="1767">
        <v>13</v>
      </c>
      <c r="AU41" s="1768"/>
      <c r="AV41" s="1768"/>
      <c r="AW41" s="1769"/>
      <c r="AX41" s="2510"/>
      <c r="AY41" s="2511"/>
      <c r="AZ41" s="2511"/>
      <c r="BA41" s="391" t="s">
        <v>488</v>
      </c>
      <c r="BB41" s="392"/>
      <c r="BC41" s="393"/>
      <c r="BD41" s="497"/>
      <c r="BE41" s="498"/>
      <c r="BF41" s="1767">
        <v>13</v>
      </c>
      <c r="BG41" s="1768"/>
      <c r="BH41" s="1768"/>
      <c r="BI41" s="1769"/>
      <c r="BJ41" s="2510"/>
      <c r="BK41" s="2511"/>
      <c r="BL41" s="2511"/>
      <c r="BM41" s="391" t="s">
        <v>488</v>
      </c>
      <c r="BN41" s="392"/>
      <c r="BO41" s="393"/>
    </row>
    <row r="42" spans="1:79" s="166" customFormat="1" ht="12.6" customHeight="1">
      <c r="A42" s="518"/>
      <c r="B42" s="190"/>
      <c r="C42" s="37"/>
      <c r="D42" s="2482"/>
      <c r="E42" s="2483"/>
      <c r="F42" s="2483"/>
      <c r="G42" s="2483"/>
      <c r="H42" s="2484"/>
      <c r="I42" s="2491"/>
      <c r="J42" s="2492"/>
      <c r="K42" s="2493"/>
      <c r="L42" s="2521"/>
      <c r="M42" s="2430"/>
      <c r="N42" s="2430"/>
      <c r="O42" s="2430"/>
      <c r="P42" s="2430"/>
      <c r="Q42" s="2430"/>
      <c r="R42" s="2430"/>
      <c r="S42" s="2430"/>
      <c r="T42" s="2430"/>
      <c r="U42" s="2430"/>
      <c r="V42" s="2430"/>
      <c r="W42" s="2432"/>
      <c r="X42" s="2124"/>
      <c r="Y42" s="2125"/>
      <c r="Z42" s="2136"/>
      <c r="AA42" s="2137"/>
      <c r="AB42" s="2138"/>
      <c r="AC42" s="2145"/>
      <c r="AD42" s="2146"/>
      <c r="AE42" s="2147"/>
      <c r="AF42" s="2461"/>
      <c r="AG42" s="2522">
        <v>0</v>
      </c>
      <c r="AH42" s="2523"/>
      <c r="AI42" s="929"/>
      <c r="AJ42" s="2444"/>
      <c r="AK42" s="2444"/>
      <c r="AL42" s="2444"/>
      <c r="AM42" s="2444"/>
      <c r="AN42" s="2444"/>
      <c r="AO42" s="2444"/>
      <c r="AP42" s="2444"/>
      <c r="AQ42" s="2445"/>
      <c r="AR42" s="377"/>
      <c r="AS42" s="260"/>
      <c r="AT42" s="1767">
        <v>14</v>
      </c>
      <c r="AU42" s="1768"/>
      <c r="AV42" s="1768"/>
      <c r="AW42" s="1769"/>
      <c r="AX42" s="2510"/>
      <c r="AY42" s="2511"/>
      <c r="AZ42" s="2511"/>
      <c r="BA42" s="391" t="s">
        <v>488</v>
      </c>
      <c r="BB42" s="392"/>
      <c r="BC42" s="393"/>
      <c r="BD42" s="497"/>
      <c r="BE42" s="498"/>
      <c r="BF42" s="1767">
        <v>14</v>
      </c>
      <c r="BG42" s="1768"/>
      <c r="BH42" s="1768"/>
      <c r="BI42" s="1769"/>
      <c r="BJ42" s="2510"/>
      <c r="BK42" s="2511"/>
      <c r="BL42" s="2511"/>
      <c r="BM42" s="391" t="s">
        <v>488</v>
      </c>
      <c r="BN42" s="392"/>
      <c r="BO42" s="393"/>
    </row>
    <row r="43" spans="1:79" s="166" customFormat="1" ht="12.6" customHeight="1">
      <c r="A43" s="518"/>
      <c r="B43" s="919"/>
      <c r="C43" s="920"/>
      <c r="D43" s="2477"/>
      <c r="E43" s="2478"/>
      <c r="F43" s="2478"/>
      <c r="G43" s="2478"/>
      <c r="H43" s="2479"/>
      <c r="I43" s="2485"/>
      <c r="J43" s="2486"/>
      <c r="K43" s="2487"/>
      <c r="L43" s="2433">
        <v>0</v>
      </c>
      <c r="M43" s="2434"/>
      <c r="N43" s="2435">
        <v>0</v>
      </c>
      <c r="O43" s="2434"/>
      <c r="P43" s="2435">
        <v>0</v>
      </c>
      <c r="Q43" s="2434"/>
      <c r="R43" s="2435">
        <v>0</v>
      </c>
      <c r="S43" s="2434"/>
      <c r="T43" s="2435">
        <v>0</v>
      </c>
      <c r="U43" s="2434"/>
      <c r="V43" s="2435">
        <v>0</v>
      </c>
      <c r="W43" s="2516"/>
      <c r="X43" s="2128">
        <f>SUM(L43:W43)</f>
        <v>0</v>
      </c>
      <c r="Y43" s="2129"/>
      <c r="Z43" s="2130" t="str">
        <f>IF(X44=0,"",ROUNDDOWN(L44/3,1)+ROUNDDOWN((N44+P44)/6,1)+ROUNDDOWN(R44/15,1)+ROUNDDOWN((T44+V44)/30,1))</f>
        <v/>
      </c>
      <c r="AA43" s="2131"/>
      <c r="AB43" s="2132"/>
      <c r="AC43" s="2139" t="str">
        <f>IF(AF43+AG45=0,"",AF43+AG45)</f>
        <v/>
      </c>
      <c r="AD43" s="2140"/>
      <c r="AE43" s="2141"/>
      <c r="AF43" s="2517"/>
      <c r="AG43" s="2418"/>
      <c r="AH43" s="2419"/>
      <c r="AI43" s="930" t="s">
        <v>594</v>
      </c>
      <c r="AJ43" s="2518"/>
      <c r="AK43" s="2518"/>
      <c r="AL43" s="2518"/>
      <c r="AM43" s="2518"/>
      <c r="AN43" s="2518"/>
      <c r="AO43" s="2518"/>
      <c r="AP43" s="2518"/>
      <c r="AQ43" s="2519"/>
      <c r="AR43" s="377"/>
      <c r="AS43" s="260"/>
      <c r="AT43" s="1767">
        <v>15</v>
      </c>
      <c r="AU43" s="1768"/>
      <c r="AV43" s="1768"/>
      <c r="AW43" s="1769"/>
      <c r="AX43" s="2510"/>
      <c r="AY43" s="2511"/>
      <c r="AZ43" s="2511"/>
      <c r="BA43" s="391" t="s">
        <v>488</v>
      </c>
      <c r="BB43" s="392"/>
      <c r="BC43" s="393"/>
      <c r="BD43" s="497"/>
      <c r="BE43" s="498"/>
      <c r="BF43" s="1767">
        <v>15</v>
      </c>
      <c r="BG43" s="1768"/>
      <c r="BH43" s="1768"/>
      <c r="BI43" s="1769"/>
      <c r="BJ43" s="2510"/>
      <c r="BK43" s="2511"/>
      <c r="BL43" s="2511"/>
      <c r="BM43" s="391" t="s">
        <v>488</v>
      </c>
      <c r="BN43" s="392"/>
      <c r="BO43" s="393"/>
    </row>
    <row r="44" spans="1:79" s="166" customFormat="1" ht="12.6" customHeight="1">
      <c r="A44" s="518"/>
      <c r="B44" s="190"/>
      <c r="C44" s="37"/>
      <c r="D44" s="2480"/>
      <c r="E44" s="1190"/>
      <c r="F44" s="1190"/>
      <c r="G44" s="1190"/>
      <c r="H44" s="2481"/>
      <c r="I44" s="2488"/>
      <c r="J44" s="2489"/>
      <c r="K44" s="2490"/>
      <c r="L44" s="2520"/>
      <c r="M44" s="2429"/>
      <c r="N44" s="2429"/>
      <c r="O44" s="2429"/>
      <c r="P44" s="2429"/>
      <c r="Q44" s="2429"/>
      <c r="R44" s="2429"/>
      <c r="S44" s="2429"/>
      <c r="T44" s="2429"/>
      <c r="U44" s="2429"/>
      <c r="V44" s="2429"/>
      <c r="W44" s="2431"/>
      <c r="X44" s="2122">
        <f>SUM(L44:W45)</f>
        <v>0</v>
      </c>
      <c r="Y44" s="2123"/>
      <c r="Z44" s="2133"/>
      <c r="AA44" s="2134"/>
      <c r="AB44" s="2135"/>
      <c r="AC44" s="2142"/>
      <c r="AD44" s="2143"/>
      <c r="AE44" s="2144"/>
      <c r="AF44" s="2460"/>
      <c r="AG44" s="2414"/>
      <c r="AH44" s="2415"/>
      <c r="AI44" s="928" t="s">
        <v>593</v>
      </c>
      <c r="AJ44" s="2440"/>
      <c r="AK44" s="2440"/>
      <c r="AL44" s="2440"/>
      <c r="AM44" s="2440"/>
      <c r="AN44" s="2440"/>
      <c r="AO44" s="2440"/>
      <c r="AP44" s="2440"/>
      <c r="AQ44" s="2441"/>
      <c r="AR44" s="377"/>
      <c r="AS44" s="260"/>
      <c r="AT44" s="157"/>
      <c r="AU44" s="157"/>
      <c r="AV44" s="157"/>
      <c r="AW44" s="157"/>
      <c r="AX44" s="157"/>
      <c r="AY44" s="157"/>
      <c r="AZ44" s="157"/>
      <c r="BA44" s="157"/>
      <c r="BB44" s="157"/>
      <c r="BC44" s="157"/>
      <c r="BD44" s="490"/>
      <c r="BE44" s="491"/>
      <c r="BF44" s="157"/>
      <c r="BG44" s="157"/>
      <c r="BH44" s="157"/>
      <c r="BI44" s="157"/>
      <c r="BJ44" s="157"/>
      <c r="BK44" s="157"/>
      <c r="BL44" s="517"/>
      <c r="BM44" s="128"/>
      <c r="BN44" s="128"/>
      <c r="BO44" s="128"/>
    </row>
    <row r="45" spans="1:79" s="166" customFormat="1" ht="12.6" customHeight="1" thickBot="1">
      <c r="A45" s="518"/>
      <c r="B45" s="190"/>
      <c r="C45" s="37"/>
      <c r="D45" s="2482"/>
      <c r="E45" s="2483"/>
      <c r="F45" s="2483"/>
      <c r="G45" s="2483"/>
      <c r="H45" s="2484"/>
      <c r="I45" s="2491"/>
      <c r="J45" s="2492"/>
      <c r="K45" s="2493"/>
      <c r="L45" s="2521"/>
      <c r="M45" s="2430"/>
      <c r="N45" s="2430"/>
      <c r="O45" s="2430"/>
      <c r="P45" s="2430"/>
      <c r="Q45" s="2430"/>
      <c r="R45" s="2430"/>
      <c r="S45" s="2430"/>
      <c r="T45" s="2430"/>
      <c r="U45" s="2430"/>
      <c r="V45" s="2430"/>
      <c r="W45" s="2432"/>
      <c r="X45" s="2124"/>
      <c r="Y45" s="2125"/>
      <c r="Z45" s="2136"/>
      <c r="AA45" s="2137"/>
      <c r="AB45" s="2138"/>
      <c r="AC45" s="2145"/>
      <c r="AD45" s="2146"/>
      <c r="AE45" s="2147"/>
      <c r="AF45" s="2461"/>
      <c r="AG45" s="2522">
        <v>0</v>
      </c>
      <c r="AH45" s="2523"/>
      <c r="AI45" s="929"/>
      <c r="AJ45" s="2444"/>
      <c r="AK45" s="2444"/>
      <c r="AL45" s="2444"/>
      <c r="AM45" s="2444"/>
      <c r="AN45" s="2444"/>
      <c r="AO45" s="2444"/>
      <c r="AP45" s="2444"/>
      <c r="AQ45" s="2445"/>
      <c r="AR45" s="377"/>
      <c r="AS45" s="260"/>
      <c r="AT45" s="15" t="s">
        <v>291</v>
      </c>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row>
    <row r="46" spans="1:79" s="166" customFormat="1" ht="16.5" customHeight="1" thickTop="1">
      <c r="A46" s="518"/>
      <c r="B46" s="919"/>
      <c r="C46" s="920"/>
      <c r="D46" s="2421" t="s">
        <v>145</v>
      </c>
      <c r="E46" s="2422"/>
      <c r="F46" s="2422"/>
      <c r="G46" s="2422"/>
      <c r="H46" s="2423"/>
      <c r="I46" s="2215" t="str">
        <f>IF(SUM(I25:K45)=0,"",SUM(I25:K45))</f>
        <v/>
      </c>
      <c r="J46" s="2216"/>
      <c r="K46" s="2217"/>
      <c r="L46" s="2426">
        <f>SUM(L25,L28,L31,L34,L37,L40,L43)</f>
        <v>0</v>
      </c>
      <c r="M46" s="2420"/>
      <c r="N46" s="2427">
        <f t="shared" ref="N46" si="0">SUM(N25,N28,N31,N34,N37,N40,N43)</f>
        <v>0</v>
      </c>
      <c r="O46" s="2420"/>
      <c r="P46" s="2426">
        <f t="shared" ref="P46" si="1">SUM(P25,P28,P31,P34,P37,P40,P43)</f>
        <v>0</v>
      </c>
      <c r="Q46" s="2420"/>
      <c r="R46" s="2426">
        <f t="shared" ref="R46" si="2">SUM(R25,R28,R31,R34,R37,R40,R43)</f>
        <v>0</v>
      </c>
      <c r="S46" s="2420"/>
      <c r="T46" s="2426">
        <f t="shared" ref="T46" si="3">SUM(T25,T28,T31,T34,T37,T40,T43)</f>
        <v>0</v>
      </c>
      <c r="U46" s="2420"/>
      <c r="V46" s="2426">
        <f t="shared" ref="V46" si="4">SUM(V25,V28,V31,V34,V37,V40,V43)</f>
        <v>0</v>
      </c>
      <c r="W46" s="2428"/>
      <c r="X46" s="2420">
        <f t="shared" ref="X46" si="5">SUM(X25,X28,X31,X34,X37,X40,X43)</f>
        <v>0</v>
      </c>
      <c r="Y46" s="2420"/>
      <c r="Z46" s="2231">
        <f>ROUND(SUM(Z25:AB45),0)</f>
        <v>0</v>
      </c>
      <c r="AA46" s="2232"/>
      <c r="AB46" s="2233"/>
      <c r="AC46" s="2494" t="str">
        <f>IF(AF46+AG48=0,"",AF46+AG48)</f>
        <v/>
      </c>
      <c r="AD46" s="2495"/>
      <c r="AE46" s="2496"/>
      <c r="AF46" s="2240">
        <f>SUM(AF25:AF45)</f>
        <v>0</v>
      </c>
      <c r="AG46" s="2512">
        <f>SUM(AG22,AG25,AG28,AG31,AG34,AG37,AG40,AG43)</f>
        <v>0</v>
      </c>
      <c r="AH46" s="2513"/>
      <c r="AI46" s="931"/>
      <c r="AJ46" s="2462"/>
      <c r="AK46" s="2462"/>
      <c r="AL46" s="2462"/>
      <c r="AM46" s="2462"/>
      <c r="AN46" s="2462"/>
      <c r="AO46" s="2462"/>
      <c r="AP46" s="2462"/>
      <c r="AQ46" s="2463"/>
      <c r="AR46" s="377"/>
      <c r="AS46" s="260"/>
      <c r="AT46" s="2247" t="s">
        <v>1260</v>
      </c>
      <c r="AU46" s="2248"/>
      <c r="AV46" s="2248"/>
      <c r="AW46" s="2248"/>
      <c r="AX46" s="2248"/>
      <c r="AY46" s="2248"/>
      <c r="AZ46" s="2248"/>
      <c r="BA46" s="2248"/>
      <c r="BB46" s="2248"/>
      <c r="BC46" s="2248"/>
      <c r="BD46" s="2248"/>
      <c r="BE46" s="2248"/>
      <c r="BF46" s="2248"/>
      <c r="BG46" s="2248"/>
      <c r="BH46" s="2248"/>
      <c r="BI46" s="2248"/>
      <c r="BJ46" s="2248"/>
      <c r="BK46" s="2248"/>
      <c r="BL46" s="2248"/>
      <c r="BM46" s="2248"/>
      <c r="BN46" s="2248"/>
      <c r="BO46" s="2248"/>
      <c r="BP46" s="2248"/>
      <c r="BQ46" s="2248"/>
      <c r="BR46" s="2248"/>
      <c r="BS46" s="2248"/>
      <c r="BT46" s="2248"/>
      <c r="BU46" s="2248"/>
      <c r="BV46" s="2248"/>
      <c r="BW46" s="2248"/>
      <c r="BX46" s="2248"/>
      <c r="BY46" s="2248"/>
      <c r="BZ46" s="2249"/>
    </row>
    <row r="47" spans="1:79" s="166" customFormat="1" ht="12.6" customHeight="1">
      <c r="A47" s="518"/>
      <c r="B47" s="190"/>
      <c r="C47" s="37"/>
      <c r="D47" s="2353"/>
      <c r="E47" s="2354"/>
      <c r="F47" s="2354"/>
      <c r="G47" s="2354"/>
      <c r="H47" s="2424"/>
      <c r="I47" s="2218"/>
      <c r="J47" s="2219"/>
      <c r="K47" s="2220"/>
      <c r="L47" s="2228">
        <f>SUM(L26,L29,L32,L35,L38,L41,L44)</f>
        <v>0</v>
      </c>
      <c r="M47" s="2151"/>
      <c r="N47" s="2122">
        <f t="shared" ref="N47" si="6">SUM(N26,N29,N32,N35,N38,N41,N44)</f>
        <v>0</v>
      </c>
      <c r="O47" s="2151"/>
      <c r="P47" s="2228">
        <f t="shared" ref="P47" si="7">SUM(P26,P29,P32,P35,P38,P41,P44)</f>
        <v>0</v>
      </c>
      <c r="Q47" s="2151"/>
      <c r="R47" s="2228">
        <f t="shared" ref="R47" si="8">SUM(R26,R29,R32,R35,R38,R41,R44)</f>
        <v>0</v>
      </c>
      <c r="S47" s="2151"/>
      <c r="T47" s="2228">
        <f t="shared" ref="T47" si="9">SUM(T26,T29,T32,T35,T38,T41,T44)</f>
        <v>0</v>
      </c>
      <c r="U47" s="2151"/>
      <c r="V47" s="2228">
        <f t="shared" ref="V47" si="10">SUM(V26,V29,V32,V35,V38,V41,V44)</f>
        <v>0</v>
      </c>
      <c r="W47" s="2122"/>
      <c r="X47" s="2508">
        <f t="shared" ref="X47" si="11">SUM(X26,X29,X32,X35,X38,X41,X44)</f>
        <v>0</v>
      </c>
      <c r="Y47" s="2151"/>
      <c r="Z47" s="2234"/>
      <c r="AA47" s="2235"/>
      <c r="AB47" s="2236"/>
      <c r="AC47" s="2497"/>
      <c r="AD47" s="2498"/>
      <c r="AE47" s="2499"/>
      <c r="AF47" s="2241"/>
      <c r="AG47" s="2514"/>
      <c r="AH47" s="2515"/>
      <c r="AI47" s="928"/>
      <c r="AJ47" s="2440"/>
      <c r="AK47" s="2440"/>
      <c r="AL47" s="2440"/>
      <c r="AM47" s="2440"/>
      <c r="AN47" s="2440"/>
      <c r="AO47" s="2440"/>
      <c r="AP47" s="2440"/>
      <c r="AQ47" s="2441"/>
      <c r="AR47" s="377"/>
      <c r="AS47" s="260"/>
      <c r="AT47" s="135"/>
      <c r="AU47" s="2252" t="s">
        <v>595</v>
      </c>
      <c r="AV47" s="1665" t="s">
        <v>1261</v>
      </c>
      <c r="AW47" s="1665"/>
      <c r="AX47" s="1665"/>
      <c r="AY47" s="1665"/>
      <c r="AZ47" s="1665"/>
      <c r="BA47" s="1665"/>
      <c r="BB47" s="1665"/>
      <c r="BC47" s="1665"/>
      <c r="BD47" s="1665"/>
      <c r="BE47" s="1665"/>
      <c r="BF47" s="1665"/>
      <c r="BG47" s="1665"/>
      <c r="BH47" s="1665"/>
      <c r="BI47" s="1665"/>
      <c r="BJ47" s="1665"/>
      <c r="BK47" s="1665"/>
      <c r="BL47" s="1665"/>
      <c r="BM47" s="1665"/>
      <c r="BN47" s="1665"/>
      <c r="BO47" s="1665"/>
      <c r="BP47" s="1665"/>
      <c r="BQ47" s="1665"/>
      <c r="BR47" s="1665"/>
      <c r="BS47" s="1665"/>
      <c r="BT47" s="1665"/>
      <c r="BU47" s="1665"/>
      <c r="BV47" s="1665"/>
      <c r="BW47" s="1665"/>
      <c r="BX47" s="1665"/>
      <c r="BY47" s="1665"/>
      <c r="BZ47" s="2257"/>
      <c r="CA47" s="15"/>
    </row>
    <row r="48" spans="1:79" s="166" customFormat="1" ht="12.6" customHeight="1" thickBot="1">
      <c r="A48" s="518"/>
      <c r="B48" s="190"/>
      <c r="C48" s="37"/>
      <c r="D48" s="2355"/>
      <c r="E48" s="2356"/>
      <c r="F48" s="2356"/>
      <c r="G48" s="2356"/>
      <c r="H48" s="2425"/>
      <c r="I48" s="2221"/>
      <c r="J48" s="2222"/>
      <c r="K48" s="2223"/>
      <c r="L48" s="2229"/>
      <c r="M48" s="2153"/>
      <c r="N48" s="2505"/>
      <c r="O48" s="2506"/>
      <c r="P48" s="2507"/>
      <c r="Q48" s="2506"/>
      <c r="R48" s="2507"/>
      <c r="S48" s="2506"/>
      <c r="T48" s="2507"/>
      <c r="U48" s="2506"/>
      <c r="V48" s="2507"/>
      <c r="W48" s="2505"/>
      <c r="X48" s="2509"/>
      <c r="Y48" s="2153"/>
      <c r="Z48" s="2237"/>
      <c r="AA48" s="2238"/>
      <c r="AB48" s="2239"/>
      <c r="AC48" s="2500"/>
      <c r="AD48" s="2501"/>
      <c r="AE48" s="2502"/>
      <c r="AF48" s="2242"/>
      <c r="AG48" s="2503">
        <f>SUM(AG27,AG30,AG33,AG36,AG39,AG42,AG45)</f>
        <v>0</v>
      </c>
      <c r="AH48" s="2504"/>
      <c r="AI48" s="929"/>
      <c r="AJ48" s="2444"/>
      <c r="AK48" s="2444"/>
      <c r="AL48" s="2444"/>
      <c r="AM48" s="2444"/>
      <c r="AN48" s="2444"/>
      <c r="AO48" s="2444"/>
      <c r="AP48" s="2444"/>
      <c r="AQ48" s="2445"/>
      <c r="AR48" s="377"/>
      <c r="AS48" s="260"/>
      <c r="AT48" s="261"/>
      <c r="AU48" s="2252"/>
      <c r="AV48" s="1665"/>
      <c r="AW48" s="1665"/>
      <c r="AX48" s="1665"/>
      <c r="AY48" s="1665"/>
      <c r="AZ48" s="1665"/>
      <c r="BA48" s="1665"/>
      <c r="BB48" s="1665"/>
      <c r="BC48" s="1665"/>
      <c r="BD48" s="1665"/>
      <c r="BE48" s="1665"/>
      <c r="BF48" s="1665"/>
      <c r="BG48" s="1665"/>
      <c r="BH48" s="1665"/>
      <c r="BI48" s="1665"/>
      <c r="BJ48" s="1665"/>
      <c r="BK48" s="1665"/>
      <c r="BL48" s="1665"/>
      <c r="BM48" s="1665"/>
      <c r="BN48" s="1665"/>
      <c r="BO48" s="1665"/>
      <c r="BP48" s="1665"/>
      <c r="BQ48" s="1665"/>
      <c r="BR48" s="1665"/>
      <c r="BS48" s="1665"/>
      <c r="BT48" s="1665"/>
      <c r="BU48" s="1665"/>
      <c r="BV48" s="1665"/>
      <c r="BW48" s="1665"/>
      <c r="BX48" s="1665"/>
      <c r="BY48" s="1665"/>
      <c r="BZ48" s="2257"/>
      <c r="CA48" s="15"/>
    </row>
    <row r="49" spans="1:82" s="166" customFormat="1" ht="12.6" customHeight="1" thickTop="1">
      <c r="A49" s="518"/>
      <c r="B49" s="919"/>
      <c r="C49" s="920"/>
      <c r="D49" s="2447" t="s">
        <v>287</v>
      </c>
      <c r="E49" s="2448"/>
      <c r="F49" s="2448"/>
      <c r="G49" s="2448"/>
      <c r="H49" s="2449"/>
      <c r="I49" s="2186" t="str">
        <f>IF(X50=0,"",ROUNDDOWN(L50/3,1)+ROUNDDOWN((N50+P50)/6,1)+ROUNDDOWN(R50/15,1)+ROUNDDOWN((T50+V50)/30,1))</f>
        <v/>
      </c>
      <c r="J49" s="2187"/>
      <c r="K49" s="2187"/>
      <c r="L49" s="2187"/>
      <c r="M49" s="2187"/>
      <c r="N49" s="2187"/>
      <c r="O49" s="2187"/>
      <c r="P49" s="2187"/>
      <c r="Q49" s="2187"/>
      <c r="R49" s="2187"/>
      <c r="S49" s="2187"/>
      <c r="T49" s="2187"/>
      <c r="U49" s="2187"/>
      <c r="V49" s="2187"/>
      <c r="W49" s="2187"/>
      <c r="X49" s="2187"/>
      <c r="Y49" s="2187"/>
      <c r="Z49" s="2187"/>
      <c r="AA49" s="2187"/>
      <c r="AB49" s="2188"/>
      <c r="AC49" s="2450" t="str">
        <f>IF(AF49+AG51=0,"",ROUND(AF49+AG51,1))</f>
        <v/>
      </c>
      <c r="AD49" s="2451"/>
      <c r="AE49" s="2452"/>
      <c r="AF49" s="2459"/>
      <c r="AG49" s="2436"/>
      <c r="AH49" s="2437"/>
      <c r="AI49" s="931" t="s">
        <v>585</v>
      </c>
      <c r="AJ49" s="2462"/>
      <c r="AK49" s="2462"/>
      <c r="AL49" s="2462"/>
      <c r="AM49" s="2462"/>
      <c r="AN49" s="2462"/>
      <c r="AO49" s="2462"/>
      <c r="AP49" s="2462"/>
      <c r="AQ49" s="2463"/>
      <c r="AR49" s="377"/>
      <c r="AS49" s="260"/>
      <c r="AT49" s="261"/>
      <c r="AU49" s="522" t="s">
        <v>596</v>
      </c>
      <c r="AV49" s="2159" t="s">
        <v>597</v>
      </c>
      <c r="AW49" s="2159"/>
      <c r="AX49" s="2159"/>
      <c r="AY49" s="2159"/>
      <c r="AZ49" s="2159"/>
      <c r="BA49" s="2159"/>
      <c r="BB49" s="2159"/>
      <c r="BC49" s="2159"/>
      <c r="BD49" s="2159"/>
      <c r="BE49" s="2159"/>
      <c r="BF49" s="2159"/>
      <c r="BG49" s="2159"/>
      <c r="BH49" s="2159"/>
      <c r="BI49" s="2159"/>
      <c r="BJ49" s="2159"/>
      <c r="BK49" s="2159"/>
      <c r="BL49" s="2159"/>
      <c r="BM49" s="2159"/>
      <c r="BN49" s="2159"/>
      <c r="BO49" s="2159"/>
      <c r="BP49" s="2159"/>
      <c r="BQ49" s="2159"/>
      <c r="BR49" s="2159"/>
      <c r="BS49" s="2159"/>
      <c r="BT49" s="2159"/>
      <c r="BU49" s="2159"/>
      <c r="BV49" s="2159"/>
      <c r="BW49" s="2159"/>
      <c r="BX49" s="2159"/>
      <c r="BY49" s="2159"/>
      <c r="BZ49" s="2160"/>
      <c r="CA49" s="15"/>
    </row>
    <row r="50" spans="1:82" s="166" customFormat="1" ht="12.6" customHeight="1">
      <c r="A50" s="518"/>
      <c r="B50" s="190"/>
      <c r="C50" s="37"/>
      <c r="D50" s="2059"/>
      <c r="E50" s="2060"/>
      <c r="F50" s="2060"/>
      <c r="G50" s="2060"/>
      <c r="H50" s="2061"/>
      <c r="I50" s="2189"/>
      <c r="J50" s="2190"/>
      <c r="K50" s="2190"/>
      <c r="L50" s="2190"/>
      <c r="M50" s="2190"/>
      <c r="N50" s="2190"/>
      <c r="O50" s="2190"/>
      <c r="P50" s="2190"/>
      <c r="Q50" s="2190"/>
      <c r="R50" s="2190"/>
      <c r="S50" s="2190"/>
      <c r="T50" s="2190"/>
      <c r="U50" s="2190"/>
      <c r="V50" s="2190"/>
      <c r="W50" s="2190"/>
      <c r="X50" s="2190"/>
      <c r="Y50" s="2190"/>
      <c r="Z50" s="2190"/>
      <c r="AA50" s="2190"/>
      <c r="AB50" s="2191"/>
      <c r="AC50" s="2453"/>
      <c r="AD50" s="2454"/>
      <c r="AE50" s="2455"/>
      <c r="AF50" s="2460"/>
      <c r="AG50" s="2438"/>
      <c r="AH50" s="2439"/>
      <c r="AI50" s="928" t="s">
        <v>586</v>
      </c>
      <c r="AJ50" s="2440"/>
      <c r="AK50" s="2440"/>
      <c r="AL50" s="2440"/>
      <c r="AM50" s="2440"/>
      <c r="AN50" s="2440"/>
      <c r="AO50" s="2440"/>
      <c r="AP50" s="2440"/>
      <c r="AQ50" s="2441"/>
      <c r="AR50" s="377"/>
      <c r="AS50" s="260"/>
      <c r="AT50" s="262"/>
      <c r="AU50" s="527"/>
      <c r="AV50" s="2162"/>
      <c r="AW50" s="2162"/>
      <c r="AX50" s="2162"/>
      <c r="AY50" s="2162"/>
      <c r="AZ50" s="2162"/>
      <c r="BA50" s="2162"/>
      <c r="BB50" s="2162"/>
      <c r="BC50" s="2162"/>
      <c r="BD50" s="2162"/>
      <c r="BE50" s="2162"/>
      <c r="BF50" s="2162"/>
      <c r="BG50" s="2162"/>
      <c r="BH50" s="2162"/>
      <c r="BI50" s="2162"/>
      <c r="BJ50" s="2162"/>
      <c r="BK50" s="2162"/>
      <c r="BL50" s="2162"/>
      <c r="BM50" s="2162"/>
      <c r="BN50" s="2162"/>
      <c r="BO50" s="2162"/>
      <c r="BP50" s="2162"/>
      <c r="BQ50" s="2162"/>
      <c r="BR50" s="2162"/>
      <c r="BS50" s="2162"/>
      <c r="BT50" s="2162"/>
      <c r="BU50" s="2162"/>
      <c r="BV50" s="2162"/>
      <c r="BW50" s="2162"/>
      <c r="BX50" s="2162"/>
      <c r="BY50" s="2162"/>
      <c r="BZ50" s="2163"/>
      <c r="CA50" s="15"/>
      <c r="CB50" s="15"/>
      <c r="CC50" s="15"/>
      <c r="CD50" s="15"/>
    </row>
    <row r="51" spans="1:82" s="166" customFormat="1" ht="12.6" customHeight="1" thickBot="1">
      <c r="A51" s="518"/>
      <c r="B51" s="190"/>
      <c r="C51" s="37"/>
      <c r="D51" s="2062"/>
      <c r="E51" s="2063"/>
      <c r="F51" s="2063"/>
      <c r="G51" s="2063"/>
      <c r="H51" s="2064"/>
      <c r="I51" s="2192"/>
      <c r="J51" s="2193"/>
      <c r="K51" s="2193"/>
      <c r="L51" s="2193"/>
      <c r="M51" s="2193"/>
      <c r="N51" s="2193"/>
      <c r="O51" s="2193"/>
      <c r="P51" s="2193"/>
      <c r="Q51" s="2193"/>
      <c r="R51" s="2193"/>
      <c r="S51" s="2193"/>
      <c r="T51" s="2193"/>
      <c r="U51" s="2193"/>
      <c r="V51" s="2193"/>
      <c r="W51" s="2193"/>
      <c r="X51" s="2193"/>
      <c r="Y51" s="2193"/>
      <c r="Z51" s="2193"/>
      <c r="AA51" s="2193"/>
      <c r="AB51" s="2194"/>
      <c r="AC51" s="2456"/>
      <c r="AD51" s="2457"/>
      <c r="AE51" s="2458"/>
      <c r="AF51" s="2461"/>
      <c r="AG51" s="2442">
        <v>0</v>
      </c>
      <c r="AH51" s="2443"/>
      <c r="AI51" s="929"/>
      <c r="AJ51" s="2444"/>
      <c r="AK51" s="2444"/>
      <c r="AL51" s="2444"/>
      <c r="AM51" s="2444"/>
      <c r="AN51" s="2444"/>
      <c r="AO51" s="2444"/>
      <c r="AP51" s="2444"/>
      <c r="AQ51" s="2445"/>
      <c r="AR51" s="377"/>
      <c r="AS51" s="260"/>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row>
    <row r="52" spans="1:82" s="166" customFormat="1" ht="12.6" customHeight="1" thickTop="1">
      <c r="A52" s="1078"/>
      <c r="B52" s="190"/>
      <c r="C52" s="1085"/>
      <c r="D52" s="2173" t="s">
        <v>1265</v>
      </c>
      <c r="E52" s="2174"/>
      <c r="F52" s="2174"/>
      <c r="G52" s="2174"/>
      <c r="H52" s="2175"/>
      <c r="I52" s="2094"/>
      <c r="J52" s="2095"/>
      <c r="K52" s="2095"/>
      <c r="L52" s="2095"/>
      <c r="M52" s="2095"/>
      <c r="N52" s="2095"/>
      <c r="O52" s="2095"/>
      <c r="P52" s="2095"/>
      <c r="Q52" s="2095"/>
      <c r="R52" s="2095"/>
      <c r="S52" s="2095"/>
      <c r="T52" s="2095"/>
      <c r="U52" s="2095"/>
      <c r="V52" s="2095"/>
      <c r="W52" s="2095"/>
      <c r="X52" s="2095"/>
      <c r="Y52" s="2095"/>
      <c r="Z52" s="2095"/>
      <c r="AA52" s="2095"/>
      <c r="AB52" s="2096"/>
      <c r="AC52" s="2464" t="str">
        <f>IF(AF52+AG54=0,"",ROUND(AF52+AG54,1))</f>
        <v/>
      </c>
      <c r="AD52" s="2465"/>
      <c r="AE52" s="2465"/>
      <c r="AF52" s="2109"/>
      <c r="AG52" s="2470"/>
      <c r="AH52" s="2471"/>
      <c r="AI52" s="1092" t="s">
        <v>585</v>
      </c>
      <c r="AJ52" s="2207"/>
      <c r="AK52" s="2207"/>
      <c r="AL52" s="2207"/>
      <c r="AM52" s="2207"/>
      <c r="AN52" s="2207"/>
      <c r="AO52" s="2207"/>
      <c r="AP52" s="2207"/>
      <c r="AQ52" s="2208"/>
      <c r="AR52" s="377"/>
      <c r="AS52" s="260"/>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row>
    <row r="53" spans="1:82" s="166" customFormat="1" ht="12.6" customHeight="1">
      <c r="A53" s="1078"/>
      <c r="B53" s="190"/>
      <c r="C53" s="1085"/>
      <c r="D53" s="2176"/>
      <c r="E53" s="2177"/>
      <c r="F53" s="2177"/>
      <c r="G53" s="2177"/>
      <c r="H53" s="2178"/>
      <c r="I53" s="2097"/>
      <c r="J53" s="2098"/>
      <c r="K53" s="2098"/>
      <c r="L53" s="2098"/>
      <c r="M53" s="2098"/>
      <c r="N53" s="2098"/>
      <c r="O53" s="2098"/>
      <c r="P53" s="2098"/>
      <c r="Q53" s="2098"/>
      <c r="R53" s="2098"/>
      <c r="S53" s="2098"/>
      <c r="T53" s="2098"/>
      <c r="U53" s="2098"/>
      <c r="V53" s="2098"/>
      <c r="W53" s="2098"/>
      <c r="X53" s="2098"/>
      <c r="Y53" s="2098"/>
      <c r="Z53" s="2098"/>
      <c r="AA53" s="2098"/>
      <c r="AB53" s="2099"/>
      <c r="AC53" s="2466"/>
      <c r="AD53" s="2467"/>
      <c r="AE53" s="2467"/>
      <c r="AF53" s="2110"/>
      <c r="AG53" s="2472"/>
      <c r="AH53" s="2473"/>
      <c r="AI53" s="1093" t="s">
        <v>586</v>
      </c>
      <c r="AJ53" s="2209"/>
      <c r="AK53" s="2209"/>
      <c r="AL53" s="2209"/>
      <c r="AM53" s="2209"/>
      <c r="AN53" s="2209"/>
      <c r="AO53" s="2209"/>
      <c r="AP53" s="2209"/>
      <c r="AQ53" s="2210"/>
      <c r="AR53" s="377"/>
      <c r="AS53" s="260"/>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row>
    <row r="54" spans="1:82" s="166" customFormat="1" ht="12.6" customHeight="1">
      <c r="A54" s="1078"/>
      <c r="B54" s="190"/>
      <c r="C54" s="1085"/>
      <c r="D54" s="2179"/>
      <c r="E54" s="2180"/>
      <c r="F54" s="2180"/>
      <c r="G54" s="2180"/>
      <c r="H54" s="2181"/>
      <c r="I54" s="2100"/>
      <c r="J54" s="2101"/>
      <c r="K54" s="2101"/>
      <c r="L54" s="2101"/>
      <c r="M54" s="2101"/>
      <c r="N54" s="2101"/>
      <c r="O54" s="2101"/>
      <c r="P54" s="2101"/>
      <c r="Q54" s="2101"/>
      <c r="R54" s="2101"/>
      <c r="S54" s="2101"/>
      <c r="T54" s="2101"/>
      <c r="U54" s="2101"/>
      <c r="V54" s="2101"/>
      <c r="W54" s="2101"/>
      <c r="X54" s="2101"/>
      <c r="Y54" s="2101"/>
      <c r="Z54" s="2101"/>
      <c r="AA54" s="2101"/>
      <c r="AB54" s="2102"/>
      <c r="AC54" s="2468"/>
      <c r="AD54" s="2469"/>
      <c r="AE54" s="2469"/>
      <c r="AF54" s="2111"/>
      <c r="AG54" s="2475">
        <v>0</v>
      </c>
      <c r="AH54" s="2476"/>
      <c r="AI54" s="1094"/>
      <c r="AJ54" s="2213"/>
      <c r="AK54" s="2213"/>
      <c r="AL54" s="2213"/>
      <c r="AM54" s="2213"/>
      <c r="AN54" s="2213"/>
      <c r="AO54" s="2213"/>
      <c r="AP54" s="2213"/>
      <c r="AQ54" s="2214"/>
      <c r="AR54" s="377"/>
      <c r="AS54" s="260"/>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row>
    <row r="55" spans="1:82" s="166" customFormat="1" ht="14.25" customHeight="1">
      <c r="A55" s="518"/>
      <c r="B55" s="919"/>
      <c r="C55" s="176"/>
      <c r="D55" s="932"/>
      <c r="E55" s="933" t="s">
        <v>240</v>
      </c>
      <c r="F55" s="934"/>
      <c r="G55" s="934"/>
      <c r="H55" s="935"/>
      <c r="I55" s="936"/>
      <c r="J55" s="936"/>
      <c r="K55" s="937"/>
      <c r="L55" s="938"/>
      <c r="M55" s="938"/>
      <c r="N55" s="580" t="s">
        <v>288</v>
      </c>
      <c r="O55" s="580"/>
      <c r="P55" s="580"/>
      <c r="Q55" s="581"/>
      <c r="R55" s="582"/>
      <c r="S55" s="582"/>
      <c r="T55" s="580"/>
      <c r="U55" s="580"/>
      <c r="V55" s="580"/>
      <c r="W55" s="580"/>
      <c r="X55" s="580"/>
      <c r="Y55" s="580"/>
      <c r="Z55" s="580"/>
      <c r="AA55" s="580"/>
      <c r="AB55" s="580"/>
      <c r="AC55" s="580"/>
      <c r="AD55" s="580"/>
      <c r="AE55" s="580"/>
      <c r="AF55" s="939"/>
      <c r="AG55" s="940"/>
      <c r="AH55" s="940"/>
      <c r="AI55" s="45"/>
      <c r="AJ55" s="45"/>
      <c r="AK55" s="45"/>
      <c r="AL55" s="45"/>
      <c r="AM55" s="941"/>
      <c r="AN55" s="45"/>
      <c r="AO55" s="3"/>
      <c r="AP55" s="179"/>
      <c r="AQ55" s="179"/>
      <c r="AR55" s="193"/>
      <c r="AS55" s="260"/>
      <c r="AT55" s="2155" t="s">
        <v>625</v>
      </c>
      <c r="AU55" s="2156"/>
      <c r="AV55" s="2156"/>
      <c r="AW55" s="2156"/>
      <c r="AX55" s="2156"/>
      <c r="AY55" s="2156"/>
      <c r="AZ55" s="2156"/>
      <c r="BA55" s="2156"/>
      <c r="BB55" s="2156"/>
      <c r="BC55" s="2156"/>
      <c r="BD55" s="2156"/>
      <c r="BE55" s="2156"/>
      <c r="BF55" s="2156"/>
      <c r="BG55" s="2156"/>
      <c r="BH55" s="2156"/>
      <c r="BI55" s="2156"/>
      <c r="BJ55" s="2156"/>
      <c r="BK55" s="2156"/>
      <c r="BL55" s="2156"/>
      <c r="BM55" s="2156"/>
      <c r="BN55" s="2156"/>
      <c r="BO55" s="2156"/>
      <c r="BP55" s="2156"/>
      <c r="BQ55" s="2156"/>
      <c r="BR55" s="2156"/>
      <c r="BS55" s="2156"/>
      <c r="BT55" s="2156"/>
      <c r="BU55" s="2156"/>
      <c r="BV55" s="2156"/>
      <c r="BW55" s="2156"/>
      <c r="BX55" s="2156"/>
      <c r="BY55" s="2156"/>
      <c r="BZ55" s="2156"/>
      <c r="CA55" s="2156"/>
      <c r="CB55" s="2156"/>
      <c r="CC55" s="2156"/>
      <c r="CD55" s="2157"/>
    </row>
    <row r="56" spans="1:82" s="166" customFormat="1" ht="14.25" customHeight="1">
      <c r="A56" s="518"/>
      <c r="B56" s="190"/>
      <c r="C56" s="176"/>
      <c r="D56" s="2446" t="s">
        <v>598</v>
      </c>
      <c r="E56" s="2446"/>
      <c r="F56" s="932" t="s">
        <v>788</v>
      </c>
      <c r="G56" s="934"/>
      <c r="H56" s="935"/>
      <c r="I56" s="936"/>
      <c r="J56" s="936"/>
      <c r="K56" s="937"/>
      <c r="L56" s="938"/>
      <c r="M56" s="938"/>
      <c r="N56" s="580"/>
      <c r="O56" s="580"/>
      <c r="P56" s="580"/>
      <c r="Q56" s="581"/>
      <c r="R56" s="582"/>
      <c r="S56" s="582"/>
      <c r="T56" s="580"/>
      <c r="U56" s="580"/>
      <c r="V56" s="580"/>
      <c r="W56" s="580"/>
      <c r="X56" s="580"/>
      <c r="Y56" s="580"/>
      <c r="Z56" s="580"/>
      <c r="AA56" s="580"/>
      <c r="AB56" s="580"/>
      <c r="AC56" s="580"/>
      <c r="AD56" s="580"/>
      <c r="AE56" s="580"/>
      <c r="AF56" s="580"/>
      <c r="AG56" s="45"/>
      <c r="AH56" s="45"/>
      <c r="AI56" s="45"/>
      <c r="AJ56" s="45"/>
      <c r="AK56" s="45"/>
      <c r="AL56" s="45"/>
      <c r="AM56" s="941"/>
      <c r="AN56" s="45"/>
      <c r="AO56" s="3"/>
      <c r="AP56" s="179"/>
      <c r="AQ56" s="179"/>
      <c r="AR56" s="193"/>
      <c r="AS56" s="260"/>
      <c r="AT56" s="2158"/>
      <c r="AU56" s="2159"/>
      <c r="AV56" s="2159"/>
      <c r="AW56" s="2159"/>
      <c r="AX56" s="2159"/>
      <c r="AY56" s="2159"/>
      <c r="AZ56" s="2159"/>
      <c r="BA56" s="2159"/>
      <c r="BB56" s="2159"/>
      <c r="BC56" s="2159"/>
      <c r="BD56" s="2159"/>
      <c r="BE56" s="2159"/>
      <c r="BF56" s="2159"/>
      <c r="BG56" s="2159"/>
      <c r="BH56" s="2159"/>
      <c r="BI56" s="2159"/>
      <c r="BJ56" s="2159"/>
      <c r="BK56" s="2159"/>
      <c r="BL56" s="2159"/>
      <c r="BM56" s="2159"/>
      <c r="BN56" s="2159"/>
      <c r="BO56" s="2159"/>
      <c r="BP56" s="2159"/>
      <c r="BQ56" s="2159"/>
      <c r="BR56" s="2159"/>
      <c r="BS56" s="2159"/>
      <c r="BT56" s="2159"/>
      <c r="BU56" s="2159"/>
      <c r="BV56" s="2159"/>
      <c r="BW56" s="2159"/>
      <c r="BX56" s="2159"/>
      <c r="BY56" s="2159"/>
      <c r="BZ56" s="2159"/>
      <c r="CA56" s="2159"/>
      <c r="CB56" s="2159"/>
      <c r="CC56" s="2159"/>
      <c r="CD56" s="2160"/>
    </row>
    <row r="57" spans="1:82" s="166" customFormat="1" ht="14.25" customHeight="1">
      <c r="A57" s="518"/>
      <c r="B57" s="190"/>
      <c r="C57" s="176"/>
      <c r="D57" s="2446" t="s">
        <v>599</v>
      </c>
      <c r="E57" s="2446"/>
      <c r="F57" s="942" t="s">
        <v>1273</v>
      </c>
      <c r="G57" s="942"/>
      <c r="H57" s="935"/>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1065"/>
      <c r="AH57" s="1065"/>
      <c r="AI57" s="199"/>
      <c r="AJ57" s="199"/>
      <c r="AK57" s="199"/>
      <c r="AL57" s="199"/>
      <c r="AM57" s="199"/>
      <c r="AN57" s="199"/>
      <c r="AO57" s="199"/>
      <c r="AP57" s="179"/>
      <c r="AQ57" s="179"/>
      <c r="AR57" s="193"/>
      <c r="AS57" s="260"/>
      <c r="AT57" s="2158"/>
      <c r="AU57" s="2159"/>
      <c r="AV57" s="2159"/>
      <c r="AW57" s="2159"/>
      <c r="AX57" s="2159"/>
      <c r="AY57" s="2159"/>
      <c r="AZ57" s="2159"/>
      <c r="BA57" s="2159"/>
      <c r="BB57" s="2159"/>
      <c r="BC57" s="2159"/>
      <c r="BD57" s="2159"/>
      <c r="BE57" s="2159"/>
      <c r="BF57" s="2159"/>
      <c r="BG57" s="2159"/>
      <c r="BH57" s="2159"/>
      <c r="BI57" s="2159"/>
      <c r="BJ57" s="2159"/>
      <c r="BK57" s="2159"/>
      <c r="BL57" s="2159"/>
      <c r="BM57" s="2159"/>
      <c r="BN57" s="2159"/>
      <c r="BO57" s="2159"/>
      <c r="BP57" s="2159"/>
      <c r="BQ57" s="2159"/>
      <c r="BR57" s="2159"/>
      <c r="BS57" s="2159"/>
      <c r="BT57" s="2159"/>
      <c r="BU57" s="2159"/>
      <c r="BV57" s="2159"/>
      <c r="BW57" s="2159"/>
      <c r="BX57" s="2159"/>
      <c r="BY57" s="2159"/>
      <c r="BZ57" s="2159"/>
      <c r="CA57" s="2159"/>
      <c r="CB57" s="2159"/>
      <c r="CC57" s="2159"/>
      <c r="CD57" s="2160"/>
    </row>
    <row r="58" spans="1:82" ht="14.25" customHeight="1">
      <c r="A58" s="518"/>
      <c r="B58" s="190"/>
      <c r="C58" s="176"/>
      <c r="D58" s="2446" t="s">
        <v>600</v>
      </c>
      <c r="E58" s="2446"/>
      <c r="F58" s="942" t="s">
        <v>1269</v>
      </c>
      <c r="G58" s="942"/>
      <c r="H58" s="935"/>
      <c r="I58" s="943"/>
      <c r="J58" s="943"/>
      <c r="K58" s="943"/>
      <c r="L58" s="943"/>
      <c r="M58" s="943"/>
      <c r="N58" s="943"/>
      <c r="O58" s="943"/>
      <c r="P58" s="943"/>
      <c r="Q58" s="943"/>
      <c r="R58" s="943"/>
      <c r="S58" s="943"/>
      <c r="T58" s="943"/>
      <c r="U58" s="943"/>
      <c r="V58" s="943"/>
      <c r="W58" s="943"/>
      <c r="X58" s="943"/>
      <c r="Y58" s="943"/>
      <c r="Z58" s="943"/>
      <c r="AA58" s="943"/>
      <c r="AB58" s="943"/>
      <c r="AC58" s="943"/>
      <c r="AD58" s="943"/>
      <c r="AE58" s="943"/>
      <c r="AF58" s="943"/>
      <c r="AG58" s="199"/>
      <c r="AH58" s="199"/>
      <c r="AI58" s="199"/>
      <c r="AJ58" s="199"/>
      <c r="AK58" s="199"/>
      <c r="AL58" s="199"/>
      <c r="AM58" s="199"/>
      <c r="AN58" s="199"/>
      <c r="AO58" s="199"/>
      <c r="AP58" s="179"/>
      <c r="AQ58" s="179"/>
      <c r="AR58" s="193"/>
      <c r="AS58" s="528"/>
      <c r="AT58" s="2158"/>
      <c r="AU58" s="2159"/>
      <c r="AV58" s="2159"/>
      <c r="AW58" s="2159"/>
      <c r="AX58" s="2159"/>
      <c r="AY58" s="2159"/>
      <c r="AZ58" s="2159"/>
      <c r="BA58" s="2159"/>
      <c r="BB58" s="2159"/>
      <c r="BC58" s="2159"/>
      <c r="BD58" s="2159"/>
      <c r="BE58" s="2159"/>
      <c r="BF58" s="2159"/>
      <c r="BG58" s="2159"/>
      <c r="BH58" s="2159"/>
      <c r="BI58" s="2159"/>
      <c r="BJ58" s="2159"/>
      <c r="BK58" s="2159"/>
      <c r="BL58" s="2159"/>
      <c r="BM58" s="2159"/>
      <c r="BN58" s="2159"/>
      <c r="BO58" s="2159"/>
      <c r="BP58" s="2159"/>
      <c r="BQ58" s="2159"/>
      <c r="BR58" s="2159"/>
      <c r="BS58" s="2159"/>
      <c r="BT58" s="2159"/>
      <c r="BU58" s="2159"/>
      <c r="BV58" s="2159"/>
      <c r="BW58" s="2159"/>
      <c r="BX58" s="2159"/>
      <c r="BY58" s="2159"/>
      <c r="BZ58" s="2159"/>
      <c r="CA58" s="2159"/>
      <c r="CB58" s="2159"/>
      <c r="CC58" s="2159"/>
      <c r="CD58" s="2160"/>
    </row>
    <row r="59" spans="1:82" ht="14.25" customHeight="1">
      <c r="A59" s="518"/>
      <c r="B59" s="190"/>
      <c r="C59" s="176"/>
      <c r="D59" s="2446" t="s">
        <v>601</v>
      </c>
      <c r="E59" s="2446"/>
      <c r="F59" s="1095" t="s">
        <v>1270</v>
      </c>
      <c r="G59" s="935"/>
      <c r="H59" s="935"/>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5"/>
      <c r="AG59" s="362"/>
      <c r="AH59" s="946"/>
      <c r="AI59" s="947"/>
      <c r="AJ59" s="947"/>
      <c r="AK59" s="948"/>
      <c r="AL59" s="947"/>
      <c r="AM59" s="949"/>
      <c r="AN59" s="950"/>
      <c r="AO59" s="176"/>
      <c r="AP59" s="179"/>
      <c r="AQ59" s="179"/>
      <c r="AR59" s="193"/>
      <c r="AS59" s="528"/>
      <c r="AT59" s="2158"/>
      <c r="AU59" s="2159"/>
      <c r="AV59" s="2159"/>
      <c r="AW59" s="2159"/>
      <c r="AX59" s="2159"/>
      <c r="AY59" s="2159"/>
      <c r="AZ59" s="2159"/>
      <c r="BA59" s="2159"/>
      <c r="BB59" s="2159"/>
      <c r="BC59" s="2159"/>
      <c r="BD59" s="2159"/>
      <c r="BE59" s="2159"/>
      <c r="BF59" s="2159"/>
      <c r="BG59" s="2159"/>
      <c r="BH59" s="2159"/>
      <c r="BI59" s="2159"/>
      <c r="BJ59" s="2159"/>
      <c r="BK59" s="2159"/>
      <c r="BL59" s="2159"/>
      <c r="BM59" s="2159"/>
      <c r="BN59" s="2159"/>
      <c r="BO59" s="2159"/>
      <c r="BP59" s="2159"/>
      <c r="BQ59" s="2159"/>
      <c r="BR59" s="2159"/>
      <c r="BS59" s="2159"/>
      <c r="BT59" s="2159"/>
      <c r="BU59" s="2159"/>
      <c r="BV59" s="2159"/>
      <c r="BW59" s="2159"/>
      <c r="BX59" s="2159"/>
      <c r="BY59" s="2159"/>
      <c r="BZ59" s="2159"/>
      <c r="CA59" s="2159"/>
      <c r="CB59" s="2159"/>
      <c r="CC59" s="2159"/>
      <c r="CD59" s="2160"/>
    </row>
    <row r="60" spans="1:82" ht="14.25" customHeight="1">
      <c r="A60" s="518"/>
      <c r="B60" s="190"/>
      <c r="C60" s="176"/>
      <c r="D60" s="2474" t="s">
        <v>1271</v>
      </c>
      <c r="E60" s="2474"/>
      <c r="F60" s="1096" t="s">
        <v>1272</v>
      </c>
      <c r="G60" s="935"/>
      <c r="H60" s="935"/>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5"/>
      <c r="AG60" s="362"/>
      <c r="AH60" s="946"/>
      <c r="AI60" s="947"/>
      <c r="AJ60" s="947"/>
      <c r="AK60" s="948"/>
      <c r="AL60" s="947"/>
      <c r="AM60" s="949"/>
      <c r="AN60" s="950"/>
      <c r="AO60" s="176"/>
      <c r="AP60" s="179"/>
      <c r="AQ60" s="179"/>
      <c r="AR60" s="193"/>
      <c r="AS60" s="350"/>
      <c r="AT60" s="2158"/>
      <c r="AU60" s="2159"/>
      <c r="AV60" s="2159"/>
      <c r="AW60" s="2159"/>
      <c r="AX60" s="2159"/>
      <c r="AY60" s="2159"/>
      <c r="AZ60" s="2159"/>
      <c r="BA60" s="2159"/>
      <c r="BB60" s="2159"/>
      <c r="BC60" s="2159"/>
      <c r="BD60" s="2159"/>
      <c r="BE60" s="2159"/>
      <c r="BF60" s="2159"/>
      <c r="BG60" s="2159"/>
      <c r="BH60" s="2159"/>
      <c r="BI60" s="2159"/>
      <c r="BJ60" s="2159"/>
      <c r="BK60" s="2159"/>
      <c r="BL60" s="2159"/>
      <c r="BM60" s="2159"/>
      <c r="BN60" s="2159"/>
      <c r="BO60" s="2159"/>
      <c r="BP60" s="2159"/>
      <c r="BQ60" s="2159"/>
      <c r="BR60" s="2159"/>
      <c r="BS60" s="2159"/>
      <c r="BT60" s="2159"/>
      <c r="BU60" s="2159"/>
      <c r="BV60" s="2159"/>
      <c r="BW60" s="2159"/>
      <c r="BX60" s="2159"/>
      <c r="BY60" s="2159"/>
      <c r="BZ60" s="2159"/>
      <c r="CA60" s="2159"/>
      <c r="CB60" s="2159"/>
      <c r="CC60" s="2159"/>
      <c r="CD60" s="2160"/>
    </row>
    <row r="61" spans="1:82" ht="12" customHeight="1">
      <c r="A61" s="518"/>
      <c r="B61" s="190"/>
      <c r="C61" s="176"/>
      <c r="D61" s="176"/>
      <c r="E61" s="951"/>
      <c r="F61" s="951"/>
      <c r="G61" s="935"/>
      <c r="H61" s="935"/>
      <c r="I61" s="935"/>
      <c r="J61" s="944"/>
      <c r="K61" s="944"/>
      <c r="L61" s="944"/>
      <c r="M61" s="944"/>
      <c r="N61" s="944"/>
      <c r="O61" s="944"/>
      <c r="P61" s="944"/>
      <c r="Q61" s="944"/>
      <c r="R61" s="944"/>
      <c r="S61" s="944"/>
      <c r="T61" s="944"/>
      <c r="U61" s="944"/>
      <c r="V61" s="944"/>
      <c r="W61" s="944"/>
      <c r="X61" s="944"/>
      <c r="Y61" s="944"/>
      <c r="Z61" s="944"/>
      <c r="AA61" s="944"/>
      <c r="AB61" s="944"/>
      <c r="AC61" s="944"/>
      <c r="AD61" s="944"/>
      <c r="AE61" s="944"/>
      <c r="AF61" s="944"/>
      <c r="AG61" s="945"/>
      <c r="AH61" s="362"/>
      <c r="AI61" s="946"/>
      <c r="AJ61" s="947"/>
      <c r="AK61" s="947"/>
      <c r="AL61" s="948"/>
      <c r="AM61" s="947"/>
      <c r="AN61" s="949"/>
      <c r="AO61" s="950"/>
      <c r="AP61" s="176"/>
      <c r="AQ61" s="179"/>
      <c r="AR61" s="193"/>
      <c r="AS61" s="350"/>
      <c r="AT61" s="2158"/>
      <c r="AU61" s="2159"/>
      <c r="AV61" s="2159"/>
      <c r="AW61" s="2159"/>
      <c r="AX61" s="2159"/>
      <c r="AY61" s="2159"/>
      <c r="AZ61" s="2159"/>
      <c r="BA61" s="2159"/>
      <c r="BB61" s="2159"/>
      <c r="BC61" s="2159"/>
      <c r="BD61" s="2159"/>
      <c r="BE61" s="2159"/>
      <c r="BF61" s="2159"/>
      <c r="BG61" s="2159"/>
      <c r="BH61" s="2159"/>
      <c r="BI61" s="2159"/>
      <c r="BJ61" s="2159"/>
      <c r="BK61" s="2159"/>
      <c r="BL61" s="2159"/>
      <c r="BM61" s="2159"/>
      <c r="BN61" s="2159"/>
      <c r="BO61" s="2159"/>
      <c r="BP61" s="2159"/>
      <c r="BQ61" s="2159"/>
      <c r="BR61" s="2159"/>
      <c r="BS61" s="2159"/>
      <c r="BT61" s="2159"/>
      <c r="BU61" s="2159"/>
      <c r="BV61" s="2159"/>
      <c r="BW61" s="2159"/>
      <c r="BX61" s="2159"/>
      <c r="BY61" s="2159"/>
      <c r="BZ61" s="2159"/>
      <c r="CA61" s="2159"/>
      <c r="CB61" s="2159"/>
      <c r="CC61" s="2159"/>
      <c r="CD61" s="2160"/>
    </row>
    <row r="62" spans="1:82" ht="12" customHeight="1">
      <c r="A62" s="518"/>
      <c r="B62" s="190"/>
      <c r="C62" s="432"/>
      <c r="D62" s="432"/>
      <c r="E62" s="943"/>
      <c r="F62" s="943"/>
      <c r="G62" s="943"/>
      <c r="H62" s="943"/>
      <c r="I62" s="943"/>
      <c r="J62" s="943"/>
      <c r="K62" s="943"/>
      <c r="L62" s="943"/>
      <c r="M62" s="943"/>
      <c r="N62" s="943"/>
      <c r="O62" s="943"/>
      <c r="P62" s="943"/>
      <c r="Q62" s="943"/>
      <c r="R62" s="943"/>
      <c r="S62" s="943"/>
      <c r="T62" s="943"/>
      <c r="U62" s="943"/>
      <c r="V62" s="943"/>
      <c r="W62" s="943"/>
      <c r="X62" s="943"/>
      <c r="Y62" s="943"/>
      <c r="Z62" s="943"/>
      <c r="AA62" s="943"/>
      <c r="AB62" s="943"/>
      <c r="AC62" s="943"/>
      <c r="AD62" s="943"/>
      <c r="AE62" s="943"/>
      <c r="AF62" s="943"/>
      <c r="AG62" s="943"/>
      <c r="AH62" s="164"/>
      <c r="AI62" s="311"/>
      <c r="AJ62" s="37"/>
      <c r="AK62" s="37"/>
      <c r="AL62" s="311"/>
      <c r="AM62" s="37"/>
      <c r="AN62" s="909"/>
      <c r="AO62" s="860"/>
      <c r="AP62" s="918"/>
      <c r="AQ62" s="179"/>
      <c r="AR62" s="193"/>
      <c r="AS62" s="350"/>
      <c r="AT62" s="2158"/>
      <c r="AU62" s="2159"/>
      <c r="AV62" s="2159"/>
      <c r="AW62" s="2159"/>
      <c r="AX62" s="2159"/>
      <c r="AY62" s="2159"/>
      <c r="AZ62" s="2159"/>
      <c r="BA62" s="2159"/>
      <c r="BB62" s="2159"/>
      <c r="BC62" s="2159"/>
      <c r="BD62" s="2159"/>
      <c r="BE62" s="2159"/>
      <c r="BF62" s="2159"/>
      <c r="BG62" s="2159"/>
      <c r="BH62" s="2159"/>
      <c r="BI62" s="2159"/>
      <c r="BJ62" s="2159"/>
      <c r="BK62" s="2159"/>
      <c r="BL62" s="2159"/>
      <c r="BM62" s="2159"/>
      <c r="BN62" s="2159"/>
      <c r="BO62" s="2159"/>
      <c r="BP62" s="2159"/>
      <c r="BQ62" s="2159"/>
      <c r="BR62" s="2159"/>
      <c r="BS62" s="2159"/>
      <c r="BT62" s="2159"/>
      <c r="BU62" s="2159"/>
      <c r="BV62" s="2159"/>
      <c r="BW62" s="2159"/>
      <c r="BX62" s="2159"/>
      <c r="BY62" s="2159"/>
      <c r="BZ62" s="2159"/>
      <c r="CA62" s="2159"/>
      <c r="CB62" s="2159"/>
      <c r="CC62" s="2159"/>
      <c r="CD62" s="2160"/>
    </row>
    <row r="63" spans="1:82" ht="12" customHeight="1">
      <c r="A63" s="518"/>
      <c r="B63" s="190"/>
      <c r="C63" s="37" t="s">
        <v>602</v>
      </c>
      <c r="D63" s="594"/>
      <c r="E63" s="354"/>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952"/>
      <c r="AH63" s="877" t="s">
        <v>603</v>
      </c>
      <c r="AI63" s="2171" t="s">
        <v>1237</v>
      </c>
      <c r="AJ63" s="2171"/>
      <c r="AK63" s="2171"/>
      <c r="AL63" s="2171"/>
      <c r="AM63" s="2171"/>
      <c r="AN63" s="2171"/>
      <c r="AO63" s="2171"/>
      <c r="AP63" s="2171"/>
      <c r="AQ63" s="2171"/>
      <c r="AR63" s="2172"/>
      <c r="AS63" s="350"/>
      <c r="AT63" s="2158"/>
      <c r="AU63" s="2159"/>
      <c r="AV63" s="2159"/>
      <c r="AW63" s="2159"/>
      <c r="AX63" s="2159"/>
      <c r="AY63" s="2159"/>
      <c r="AZ63" s="2159"/>
      <c r="BA63" s="2159"/>
      <c r="BB63" s="2159"/>
      <c r="BC63" s="2159"/>
      <c r="BD63" s="2159"/>
      <c r="BE63" s="2159"/>
      <c r="BF63" s="2159"/>
      <c r="BG63" s="2159"/>
      <c r="BH63" s="2159"/>
      <c r="BI63" s="2159"/>
      <c r="BJ63" s="2159"/>
      <c r="BK63" s="2159"/>
      <c r="BL63" s="2159"/>
      <c r="BM63" s="2159"/>
      <c r="BN63" s="2159"/>
      <c r="BO63" s="2159"/>
      <c r="BP63" s="2159"/>
      <c r="BQ63" s="2159"/>
      <c r="BR63" s="2159"/>
      <c r="BS63" s="2159"/>
      <c r="BT63" s="2159"/>
      <c r="BU63" s="2159"/>
      <c r="BV63" s="2159"/>
      <c r="BW63" s="2159"/>
      <c r="BX63" s="2159"/>
      <c r="BY63" s="2159"/>
      <c r="BZ63" s="2159"/>
      <c r="CA63" s="2159"/>
      <c r="CB63" s="2159"/>
      <c r="CC63" s="2159"/>
      <c r="CD63" s="2160"/>
    </row>
    <row r="64" spans="1:82" ht="12" customHeight="1">
      <c r="A64" s="518"/>
      <c r="B64" s="190"/>
      <c r="C64" s="37"/>
      <c r="D64" s="594"/>
      <c r="E64" s="354"/>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953"/>
      <c r="AI64" s="2171"/>
      <c r="AJ64" s="2171"/>
      <c r="AK64" s="2171"/>
      <c r="AL64" s="2171"/>
      <c r="AM64" s="2171"/>
      <c r="AN64" s="2171"/>
      <c r="AO64" s="2171"/>
      <c r="AP64" s="2171"/>
      <c r="AQ64" s="2171"/>
      <c r="AR64" s="2172"/>
      <c r="AS64" s="350"/>
      <c r="AT64" s="2158"/>
      <c r="AU64" s="2159"/>
      <c r="AV64" s="2159"/>
      <c r="AW64" s="2159"/>
      <c r="AX64" s="2159"/>
      <c r="AY64" s="2159"/>
      <c r="AZ64" s="2159"/>
      <c r="BA64" s="2159"/>
      <c r="BB64" s="2159"/>
      <c r="BC64" s="2159"/>
      <c r="BD64" s="2159"/>
      <c r="BE64" s="2159"/>
      <c r="BF64" s="2159"/>
      <c r="BG64" s="2159"/>
      <c r="BH64" s="2159"/>
      <c r="BI64" s="2159"/>
      <c r="BJ64" s="2159"/>
      <c r="BK64" s="2159"/>
      <c r="BL64" s="2159"/>
      <c r="BM64" s="2159"/>
      <c r="BN64" s="2159"/>
      <c r="BO64" s="2159"/>
      <c r="BP64" s="2159"/>
      <c r="BQ64" s="2159"/>
      <c r="BR64" s="2159"/>
      <c r="BS64" s="2159"/>
      <c r="BT64" s="2159"/>
      <c r="BU64" s="2159"/>
      <c r="BV64" s="2159"/>
      <c r="BW64" s="2159"/>
      <c r="BX64" s="2159"/>
      <c r="BY64" s="2159"/>
      <c r="BZ64" s="2159"/>
      <c r="CA64" s="2159"/>
      <c r="CB64" s="2159"/>
      <c r="CC64" s="2159"/>
      <c r="CD64" s="2160"/>
    </row>
    <row r="65" spans="1:82" ht="14.1" customHeight="1">
      <c r="A65" s="518"/>
      <c r="B65" s="190"/>
      <c r="C65" s="37" t="s">
        <v>604</v>
      </c>
      <c r="D65" s="594"/>
      <c r="E65" s="354"/>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953"/>
      <c r="AI65" s="2171"/>
      <c r="AJ65" s="2171"/>
      <c r="AK65" s="2171"/>
      <c r="AL65" s="2171"/>
      <c r="AM65" s="2171"/>
      <c r="AN65" s="2171"/>
      <c r="AO65" s="2171"/>
      <c r="AP65" s="2171"/>
      <c r="AQ65" s="2171"/>
      <c r="AR65" s="2172"/>
      <c r="AS65" s="350"/>
      <c r="AT65" s="2158"/>
      <c r="AU65" s="2159"/>
      <c r="AV65" s="2159"/>
      <c r="AW65" s="2159"/>
      <c r="AX65" s="2159"/>
      <c r="AY65" s="2159"/>
      <c r="AZ65" s="2159"/>
      <c r="BA65" s="2159"/>
      <c r="BB65" s="2159"/>
      <c r="BC65" s="2159"/>
      <c r="BD65" s="2159"/>
      <c r="BE65" s="2159"/>
      <c r="BF65" s="2159"/>
      <c r="BG65" s="2159"/>
      <c r="BH65" s="2159"/>
      <c r="BI65" s="2159"/>
      <c r="BJ65" s="2159"/>
      <c r="BK65" s="2159"/>
      <c r="BL65" s="2159"/>
      <c r="BM65" s="2159"/>
      <c r="BN65" s="2159"/>
      <c r="BO65" s="2159"/>
      <c r="BP65" s="2159"/>
      <c r="BQ65" s="2159"/>
      <c r="BR65" s="2159"/>
      <c r="BS65" s="2159"/>
      <c r="BT65" s="2159"/>
      <c r="BU65" s="2159"/>
      <c r="BV65" s="2159"/>
      <c r="BW65" s="2159"/>
      <c r="BX65" s="2159"/>
      <c r="BY65" s="2159"/>
      <c r="BZ65" s="2159"/>
      <c r="CA65" s="2159"/>
      <c r="CB65" s="2159"/>
      <c r="CC65" s="2159"/>
      <c r="CD65" s="2160"/>
    </row>
    <row r="66" spans="1:82" ht="14.1" customHeight="1">
      <c r="A66" s="518"/>
      <c r="B66" s="190"/>
      <c r="C66" s="37"/>
      <c r="D66" s="848" t="s">
        <v>605</v>
      </c>
      <c r="E66" s="354"/>
      <c r="F66" s="199"/>
      <c r="G66" s="199"/>
      <c r="H66" s="199"/>
      <c r="I66" s="199"/>
      <c r="J66" s="199"/>
      <c r="K66" s="199"/>
      <c r="L66" s="199"/>
      <c r="M66" s="199"/>
      <c r="N66" s="199"/>
      <c r="O66" s="199"/>
      <c r="P66" s="199"/>
      <c r="Q66" s="199"/>
      <c r="R66" s="199"/>
      <c r="S66" s="199"/>
      <c r="T66" s="199"/>
      <c r="U66" s="199"/>
      <c r="V66" s="199"/>
      <c r="W66" s="199"/>
      <c r="X66" s="199"/>
      <c r="Y66" s="176"/>
      <c r="Z66" s="179"/>
      <c r="AA66" s="179"/>
      <c r="AB66" s="179"/>
      <c r="AC66" s="179"/>
      <c r="AD66" s="179"/>
      <c r="AE66" s="199"/>
      <c r="AF66" s="199"/>
      <c r="AG66" s="199"/>
      <c r="AH66" s="953"/>
      <c r="AI66" s="2171"/>
      <c r="AJ66" s="2171"/>
      <c r="AK66" s="2171"/>
      <c r="AL66" s="2171"/>
      <c r="AM66" s="2171"/>
      <c r="AN66" s="2171"/>
      <c r="AO66" s="2171"/>
      <c r="AP66" s="2171"/>
      <c r="AQ66" s="2171"/>
      <c r="AR66" s="2172"/>
      <c r="AS66" s="350"/>
      <c r="AT66" s="2158"/>
      <c r="AU66" s="2159"/>
      <c r="AV66" s="2159"/>
      <c r="AW66" s="2159"/>
      <c r="AX66" s="2159"/>
      <c r="AY66" s="2159"/>
      <c r="AZ66" s="2159"/>
      <c r="BA66" s="2159"/>
      <c r="BB66" s="2159"/>
      <c r="BC66" s="2159"/>
      <c r="BD66" s="2159"/>
      <c r="BE66" s="2159"/>
      <c r="BF66" s="2159"/>
      <c r="BG66" s="2159"/>
      <c r="BH66" s="2159"/>
      <c r="BI66" s="2159"/>
      <c r="BJ66" s="2159"/>
      <c r="BK66" s="2159"/>
      <c r="BL66" s="2159"/>
      <c r="BM66" s="2159"/>
      <c r="BN66" s="2159"/>
      <c r="BO66" s="2159"/>
      <c r="BP66" s="2159"/>
      <c r="BQ66" s="2159"/>
      <c r="BR66" s="2159"/>
      <c r="BS66" s="2159"/>
      <c r="BT66" s="2159"/>
      <c r="BU66" s="2159"/>
      <c r="BV66" s="2159"/>
      <c r="BW66" s="2159"/>
      <c r="BX66" s="2159"/>
      <c r="BY66" s="2159"/>
      <c r="BZ66" s="2159"/>
      <c r="CA66" s="2159"/>
      <c r="CB66" s="2159"/>
      <c r="CC66" s="2159"/>
      <c r="CD66" s="2160"/>
    </row>
    <row r="67" spans="1:82" ht="14.1" customHeight="1">
      <c r="A67" s="518"/>
      <c r="B67" s="190"/>
      <c r="C67" s="37"/>
      <c r="D67" s="848"/>
      <c r="E67" s="354"/>
      <c r="F67" s="199"/>
      <c r="G67" s="199"/>
      <c r="H67" s="199"/>
      <c r="I67" s="199"/>
      <c r="J67" s="199"/>
      <c r="K67" s="199"/>
      <c r="L67" s="199"/>
      <c r="M67" s="199"/>
      <c r="N67" s="199"/>
      <c r="O67" s="199"/>
      <c r="P67" s="199"/>
      <c r="Q67" s="199"/>
      <c r="R67" s="199"/>
      <c r="S67" s="199"/>
      <c r="T67" s="199"/>
      <c r="U67" s="199"/>
      <c r="V67" s="199"/>
      <c r="W67" s="199"/>
      <c r="X67" s="199"/>
      <c r="Y67" s="176"/>
      <c r="Z67" s="179"/>
      <c r="AA67" s="179"/>
      <c r="AB67" s="179"/>
      <c r="AC67" s="179"/>
      <c r="AD67" s="179"/>
      <c r="AE67" s="199"/>
      <c r="AF67" s="199"/>
      <c r="AG67" s="199"/>
      <c r="AH67" s="953"/>
      <c r="AI67" s="199"/>
      <c r="AJ67" s="199"/>
      <c r="AK67" s="199"/>
      <c r="AL67" s="199"/>
      <c r="AM67" s="199"/>
      <c r="AN67" s="199"/>
      <c r="AO67" s="199"/>
      <c r="AP67" s="199"/>
      <c r="AQ67" s="199"/>
      <c r="AR67" s="878"/>
      <c r="AS67" s="350"/>
      <c r="AT67" s="2158"/>
      <c r="AU67" s="2159"/>
      <c r="AV67" s="2159"/>
      <c r="AW67" s="2159"/>
      <c r="AX67" s="2159"/>
      <c r="AY67" s="2159"/>
      <c r="AZ67" s="2159"/>
      <c r="BA67" s="2159"/>
      <c r="BB67" s="2159"/>
      <c r="BC67" s="2159"/>
      <c r="BD67" s="2159"/>
      <c r="BE67" s="2159"/>
      <c r="BF67" s="2159"/>
      <c r="BG67" s="2159"/>
      <c r="BH67" s="2159"/>
      <c r="BI67" s="2159"/>
      <c r="BJ67" s="2159"/>
      <c r="BK67" s="2159"/>
      <c r="BL67" s="2159"/>
      <c r="BM67" s="2159"/>
      <c r="BN67" s="2159"/>
      <c r="BO67" s="2159"/>
      <c r="BP67" s="2159"/>
      <c r="BQ67" s="2159"/>
      <c r="BR67" s="2159"/>
      <c r="BS67" s="2159"/>
      <c r="BT67" s="2159"/>
      <c r="BU67" s="2159"/>
      <c r="BV67" s="2159"/>
      <c r="BW67" s="2159"/>
      <c r="BX67" s="2159"/>
      <c r="BY67" s="2159"/>
      <c r="BZ67" s="2159"/>
      <c r="CA67" s="2159"/>
      <c r="CB67" s="2159"/>
      <c r="CC67" s="2159"/>
      <c r="CD67" s="2160"/>
    </row>
    <row r="68" spans="1:82" ht="14.1" customHeight="1">
      <c r="A68" s="518"/>
      <c r="B68" s="190"/>
      <c r="C68" s="37"/>
      <c r="D68" s="848"/>
      <c r="E68" s="354"/>
      <c r="F68" s="199"/>
      <c r="G68" s="199"/>
      <c r="H68" s="199"/>
      <c r="I68" s="199"/>
      <c r="J68" s="199"/>
      <c r="K68" s="199"/>
      <c r="L68" s="199"/>
      <c r="M68" s="199"/>
      <c r="N68" s="199"/>
      <c r="O68" s="199"/>
      <c r="P68" s="199"/>
      <c r="Q68" s="199"/>
      <c r="R68" s="199"/>
      <c r="S68" s="199"/>
      <c r="T68" s="199"/>
      <c r="U68" s="199"/>
      <c r="V68" s="199"/>
      <c r="W68" s="199"/>
      <c r="X68" s="199"/>
      <c r="Y68" s="176"/>
      <c r="Z68" s="179"/>
      <c r="AA68" s="179"/>
      <c r="AB68" s="179"/>
      <c r="AC68" s="179"/>
      <c r="AD68" s="179"/>
      <c r="AE68" s="199"/>
      <c r="AF68" s="199"/>
      <c r="AG68" s="199"/>
      <c r="AH68" s="953"/>
      <c r="AI68" s="199"/>
      <c r="AJ68" s="199"/>
      <c r="AK68" s="199"/>
      <c r="AL68" s="199"/>
      <c r="AM68" s="199"/>
      <c r="AN68" s="199"/>
      <c r="AO68" s="199"/>
      <c r="AP68" s="199"/>
      <c r="AQ68" s="199"/>
      <c r="AR68" s="878"/>
      <c r="AS68" s="350"/>
      <c r="AT68" s="2158"/>
      <c r="AU68" s="2159"/>
      <c r="AV68" s="2159"/>
      <c r="AW68" s="2159"/>
      <c r="AX68" s="2159"/>
      <c r="AY68" s="2159"/>
      <c r="AZ68" s="2159"/>
      <c r="BA68" s="2159"/>
      <c r="BB68" s="2159"/>
      <c r="BC68" s="2159"/>
      <c r="BD68" s="2159"/>
      <c r="BE68" s="2159"/>
      <c r="BF68" s="2159"/>
      <c r="BG68" s="2159"/>
      <c r="BH68" s="2159"/>
      <c r="BI68" s="2159"/>
      <c r="BJ68" s="2159"/>
      <c r="BK68" s="2159"/>
      <c r="BL68" s="2159"/>
      <c r="BM68" s="2159"/>
      <c r="BN68" s="2159"/>
      <c r="BO68" s="2159"/>
      <c r="BP68" s="2159"/>
      <c r="BQ68" s="2159"/>
      <c r="BR68" s="2159"/>
      <c r="BS68" s="2159"/>
      <c r="BT68" s="2159"/>
      <c r="BU68" s="2159"/>
      <c r="BV68" s="2159"/>
      <c r="BW68" s="2159"/>
      <c r="BX68" s="2159"/>
      <c r="BY68" s="2159"/>
      <c r="BZ68" s="2159"/>
      <c r="CA68" s="2159"/>
      <c r="CB68" s="2159"/>
      <c r="CC68" s="2159"/>
      <c r="CD68" s="2160"/>
    </row>
    <row r="69" spans="1:82" ht="14.1" customHeight="1" thickBot="1">
      <c r="B69" s="152"/>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153"/>
      <c r="AI69" s="252"/>
      <c r="AJ69" s="85"/>
      <c r="AK69" s="85"/>
      <c r="AL69" s="252"/>
      <c r="AM69" s="85"/>
      <c r="AN69" s="253"/>
      <c r="AO69" s="254"/>
      <c r="AP69" s="85"/>
      <c r="AQ69" s="85"/>
      <c r="AR69" s="247"/>
      <c r="AS69" s="350"/>
      <c r="AT69" s="2161"/>
      <c r="AU69" s="2162"/>
      <c r="AV69" s="2162"/>
      <c r="AW69" s="2162"/>
      <c r="AX69" s="2162"/>
      <c r="AY69" s="2162"/>
      <c r="AZ69" s="2162"/>
      <c r="BA69" s="2162"/>
      <c r="BB69" s="2162"/>
      <c r="BC69" s="2162"/>
      <c r="BD69" s="2162"/>
      <c r="BE69" s="2162"/>
      <c r="BF69" s="2162"/>
      <c r="BG69" s="2162"/>
      <c r="BH69" s="2162"/>
      <c r="BI69" s="2162"/>
      <c r="BJ69" s="2162"/>
      <c r="BK69" s="2162"/>
      <c r="BL69" s="2162"/>
      <c r="BM69" s="2162"/>
      <c r="BN69" s="2162"/>
      <c r="BO69" s="2162"/>
      <c r="BP69" s="2162"/>
      <c r="BQ69" s="2162"/>
      <c r="BR69" s="2162"/>
      <c r="BS69" s="2162"/>
      <c r="BT69" s="2162"/>
      <c r="BU69" s="2162"/>
      <c r="BV69" s="2162"/>
      <c r="BW69" s="2162"/>
      <c r="BX69" s="2162"/>
      <c r="BY69" s="2162"/>
      <c r="BZ69" s="2162"/>
      <c r="CA69" s="2162"/>
      <c r="CB69" s="2162"/>
      <c r="CC69" s="2162"/>
      <c r="CD69" s="2163"/>
    </row>
    <row r="70" spans="1:82" ht="14.1" customHeight="1"/>
    <row r="71" spans="1:82" ht="14.1" customHeight="1"/>
    <row r="72" spans="1:82" ht="14.1" customHeight="1"/>
    <row r="75" spans="1:82">
      <c r="AI75" s="15"/>
      <c r="AL75" s="15"/>
    </row>
    <row r="76" spans="1:82">
      <c r="AI76" s="15"/>
      <c r="AL76" s="15"/>
    </row>
    <row r="77" spans="1:82">
      <c r="AI77" s="15"/>
      <c r="AL77" s="15"/>
    </row>
    <row r="78" spans="1:82">
      <c r="AI78" s="15"/>
      <c r="AL78" s="15"/>
    </row>
    <row r="79" spans="1:82">
      <c r="AI79" s="15"/>
      <c r="AL79" s="15"/>
    </row>
    <row r="80" spans="1:82">
      <c r="AI80" s="15"/>
      <c r="AL80" s="15"/>
    </row>
    <row r="81" spans="35:38">
      <c r="AI81" s="15"/>
      <c r="AL81" s="15"/>
    </row>
    <row r="82" spans="35:38">
      <c r="AI82" s="15"/>
      <c r="AL82" s="15"/>
    </row>
    <row r="83" spans="35:38">
      <c r="AI83" s="15"/>
      <c r="AL83" s="15"/>
    </row>
    <row r="84" spans="35:38">
      <c r="AI84" s="15"/>
      <c r="AL84" s="15"/>
    </row>
  </sheetData>
  <mergeCells count="394">
    <mergeCell ref="AT4:BL9"/>
    <mergeCell ref="D8:M8"/>
    <mergeCell ref="N8:U8"/>
    <mergeCell ref="V8:AI8"/>
    <mergeCell ref="AJ8:AQ8"/>
    <mergeCell ref="F9:M9"/>
    <mergeCell ref="N9:U9"/>
    <mergeCell ref="X9:AI9"/>
    <mergeCell ref="AJ9:AQ9"/>
    <mergeCell ref="AI4:AR5"/>
    <mergeCell ref="AI6:AR7"/>
    <mergeCell ref="F10:M10"/>
    <mergeCell ref="N10:U10"/>
    <mergeCell ref="X10:AC10"/>
    <mergeCell ref="AD10:AH10"/>
    <mergeCell ref="AJ10:AQ10"/>
    <mergeCell ref="Q1:AC2"/>
    <mergeCell ref="AD1:AR2"/>
    <mergeCell ref="B3:AG3"/>
    <mergeCell ref="AH3:AR3"/>
    <mergeCell ref="F11:M11"/>
    <mergeCell ref="N11:U11"/>
    <mergeCell ref="X11:AI11"/>
    <mergeCell ref="AJ11:AQ11"/>
    <mergeCell ref="F12:M12"/>
    <mergeCell ref="N12:U12"/>
    <mergeCell ref="AJ12:AQ12"/>
    <mergeCell ref="X12:AH12"/>
    <mergeCell ref="F13:M13"/>
    <mergeCell ref="N13:U13"/>
    <mergeCell ref="X13:AI13"/>
    <mergeCell ref="AJ13:AQ13"/>
    <mergeCell ref="F14:L14"/>
    <mergeCell ref="N14:U14"/>
    <mergeCell ref="X14:Z14"/>
    <mergeCell ref="AA14:AH14"/>
    <mergeCell ref="AJ14:AQ14"/>
    <mergeCell ref="P19:Q21"/>
    <mergeCell ref="R19:S21"/>
    <mergeCell ref="T19:U21"/>
    <mergeCell ref="V19:W21"/>
    <mergeCell ref="X19:Y21"/>
    <mergeCell ref="AC19:AE21"/>
    <mergeCell ref="AG20:AH20"/>
    <mergeCell ref="AU14:BD15"/>
    <mergeCell ref="BH14:BQ15"/>
    <mergeCell ref="D18:H21"/>
    <mergeCell ref="I18:K21"/>
    <mergeCell ref="L18:Y18"/>
    <mergeCell ref="Z18:AB21"/>
    <mergeCell ref="AC18:AH18"/>
    <mergeCell ref="AI18:AQ21"/>
    <mergeCell ref="L19:M21"/>
    <mergeCell ref="N19:O21"/>
    <mergeCell ref="BM19:BO20"/>
    <mergeCell ref="AG21:AH21"/>
    <mergeCell ref="AT21:AW22"/>
    <mergeCell ref="AX21:AZ22"/>
    <mergeCell ref="BA21:BC22"/>
    <mergeCell ref="BF21:BI22"/>
    <mergeCell ref="BJ21:BL22"/>
    <mergeCell ref="BM21:BO22"/>
    <mergeCell ref="AG19:AH19"/>
    <mergeCell ref="AT19:AW20"/>
    <mergeCell ref="AX19:AZ20"/>
    <mergeCell ref="BA19:BC20"/>
    <mergeCell ref="BF19:BI20"/>
    <mergeCell ref="BJ19:BL20"/>
    <mergeCell ref="T22:U22"/>
    <mergeCell ref="V22:W22"/>
    <mergeCell ref="X22:Y22"/>
    <mergeCell ref="Z22:AB22"/>
    <mergeCell ref="AC22:AE22"/>
    <mergeCell ref="AJ22:AQ22"/>
    <mergeCell ref="B22:C22"/>
    <mergeCell ref="I22:K22"/>
    <mergeCell ref="L22:M22"/>
    <mergeCell ref="N22:O22"/>
    <mergeCell ref="P22:Q22"/>
    <mergeCell ref="R22:S22"/>
    <mergeCell ref="AG22:AH22"/>
    <mergeCell ref="L26:M27"/>
    <mergeCell ref="N26:O27"/>
    <mergeCell ref="P26:Q27"/>
    <mergeCell ref="R26:S27"/>
    <mergeCell ref="T26:U27"/>
    <mergeCell ref="V26:W27"/>
    <mergeCell ref="D25:H27"/>
    <mergeCell ref="I25:K27"/>
    <mergeCell ref="L25:M25"/>
    <mergeCell ref="N25:O25"/>
    <mergeCell ref="P25:Q25"/>
    <mergeCell ref="R25:S25"/>
    <mergeCell ref="V25:W25"/>
    <mergeCell ref="T25:U25"/>
    <mergeCell ref="T23:U24"/>
    <mergeCell ref="V23:W24"/>
    <mergeCell ref="X23:Y24"/>
    <mergeCell ref="Z23:AB24"/>
    <mergeCell ref="AC23:AE24"/>
    <mergeCell ref="AF23:AF24"/>
    <mergeCell ref="D23:H24"/>
    <mergeCell ref="I23:K24"/>
    <mergeCell ref="L23:M24"/>
    <mergeCell ref="N23:O24"/>
    <mergeCell ref="P23:Q24"/>
    <mergeCell ref="R23:S24"/>
    <mergeCell ref="Z25:AB27"/>
    <mergeCell ref="AC25:AE27"/>
    <mergeCell ref="AF25:AF27"/>
    <mergeCell ref="X26:Y27"/>
    <mergeCell ref="BM23:BO24"/>
    <mergeCell ref="AG24:AH24"/>
    <mergeCell ref="AJ24:AQ24"/>
    <mergeCell ref="AJ23:AQ23"/>
    <mergeCell ref="AT23:AW24"/>
    <mergeCell ref="AX23:AZ24"/>
    <mergeCell ref="BA23:BC24"/>
    <mergeCell ref="BF23:BI24"/>
    <mergeCell ref="BJ23:BL24"/>
    <mergeCell ref="AJ26:AQ26"/>
    <mergeCell ref="AG27:AH27"/>
    <mergeCell ref="AJ27:AQ27"/>
    <mergeCell ref="AT27:AW27"/>
    <mergeCell ref="AX27:BC27"/>
    <mergeCell ref="BF27:BI27"/>
    <mergeCell ref="AJ25:AQ25"/>
    <mergeCell ref="BJ27:BO27"/>
    <mergeCell ref="X25:Y25"/>
    <mergeCell ref="AT25:BC26"/>
    <mergeCell ref="BF25:BO26"/>
    <mergeCell ref="BJ28:BL28"/>
    <mergeCell ref="L29:M30"/>
    <mergeCell ref="N29:O30"/>
    <mergeCell ref="P29:Q30"/>
    <mergeCell ref="R29:S30"/>
    <mergeCell ref="T29:U30"/>
    <mergeCell ref="V29:W30"/>
    <mergeCell ref="Z28:AB30"/>
    <mergeCell ref="AC28:AE30"/>
    <mergeCell ref="AF28:AF30"/>
    <mergeCell ref="AJ28:AQ28"/>
    <mergeCell ref="BF30:BI30"/>
    <mergeCell ref="BJ30:BL30"/>
    <mergeCell ref="AJ29:AQ29"/>
    <mergeCell ref="AT29:AW29"/>
    <mergeCell ref="AX29:AZ29"/>
    <mergeCell ref="BF29:BI29"/>
    <mergeCell ref="BJ29:BL29"/>
    <mergeCell ref="AG30:AH30"/>
    <mergeCell ref="AJ30:AQ30"/>
    <mergeCell ref="AT30:AW30"/>
    <mergeCell ref="AX30:AZ30"/>
    <mergeCell ref="D31:H33"/>
    <mergeCell ref="I31:K33"/>
    <mergeCell ref="L31:M31"/>
    <mergeCell ref="N31:O31"/>
    <mergeCell ref="P31:Q31"/>
    <mergeCell ref="R31:S31"/>
    <mergeCell ref="T31:U31"/>
    <mergeCell ref="V31:W31"/>
    <mergeCell ref="X29:Y30"/>
    <mergeCell ref="L32:M33"/>
    <mergeCell ref="N32:O33"/>
    <mergeCell ref="P32:Q33"/>
    <mergeCell ref="R32:S33"/>
    <mergeCell ref="T32:U33"/>
    <mergeCell ref="X31:Y31"/>
    <mergeCell ref="V32:W33"/>
    <mergeCell ref="X32:Y33"/>
    <mergeCell ref="D28:H30"/>
    <mergeCell ref="I28:K30"/>
    <mergeCell ref="L28:M28"/>
    <mergeCell ref="N28:O28"/>
    <mergeCell ref="P28:Q28"/>
    <mergeCell ref="R28:S28"/>
    <mergeCell ref="T28:U28"/>
    <mergeCell ref="AJ31:AQ31"/>
    <mergeCell ref="AT31:AW31"/>
    <mergeCell ref="AX31:AZ31"/>
    <mergeCell ref="BF31:BI31"/>
    <mergeCell ref="V28:W28"/>
    <mergeCell ref="X28:Y28"/>
    <mergeCell ref="BJ31:BL31"/>
    <mergeCell ref="Z31:AB33"/>
    <mergeCell ref="AC31:AE33"/>
    <mergeCell ref="AF31:AF33"/>
    <mergeCell ref="BJ32:BL32"/>
    <mergeCell ref="AG33:AH33"/>
    <mergeCell ref="AJ33:AQ33"/>
    <mergeCell ref="AT33:AW33"/>
    <mergeCell ref="AX33:AZ33"/>
    <mergeCell ref="BF33:BI33"/>
    <mergeCell ref="BJ33:BL33"/>
    <mergeCell ref="AJ32:AQ32"/>
    <mergeCell ref="AT32:AW32"/>
    <mergeCell ref="AX32:AZ32"/>
    <mergeCell ref="BF32:BI32"/>
    <mergeCell ref="AT28:AW28"/>
    <mergeCell ref="AX28:AZ28"/>
    <mergeCell ref="BF28:BI28"/>
    <mergeCell ref="V34:W34"/>
    <mergeCell ref="X34:Y34"/>
    <mergeCell ref="Z34:AB36"/>
    <mergeCell ref="AC34:AE36"/>
    <mergeCell ref="AF34:AF36"/>
    <mergeCell ref="D34:H36"/>
    <mergeCell ref="I34:K36"/>
    <mergeCell ref="L34:M34"/>
    <mergeCell ref="N34:O34"/>
    <mergeCell ref="P34:Q34"/>
    <mergeCell ref="R34:S34"/>
    <mergeCell ref="BJ35:BL35"/>
    <mergeCell ref="AG36:AH36"/>
    <mergeCell ref="AJ36:AQ36"/>
    <mergeCell ref="AT36:AW36"/>
    <mergeCell ref="AX36:AZ36"/>
    <mergeCell ref="BF36:BI36"/>
    <mergeCell ref="BJ36:BL36"/>
    <mergeCell ref="BJ34:BL34"/>
    <mergeCell ref="L35:M36"/>
    <mergeCell ref="N35:O36"/>
    <mergeCell ref="P35:Q36"/>
    <mergeCell ref="R35:S36"/>
    <mergeCell ref="T35:U36"/>
    <mergeCell ref="V35:W36"/>
    <mergeCell ref="X35:Y36"/>
    <mergeCell ref="AJ35:AQ35"/>
    <mergeCell ref="AT35:AW35"/>
    <mergeCell ref="AJ34:AQ34"/>
    <mergeCell ref="AT34:AW34"/>
    <mergeCell ref="AX34:AZ34"/>
    <mergeCell ref="BF34:BI34"/>
    <mergeCell ref="AX35:AZ35"/>
    <mergeCell ref="BF35:BI35"/>
    <mergeCell ref="T34:U34"/>
    <mergeCell ref="BJ40:BL40"/>
    <mergeCell ref="L41:M42"/>
    <mergeCell ref="N41:O42"/>
    <mergeCell ref="P41:Q42"/>
    <mergeCell ref="R41:S42"/>
    <mergeCell ref="T41:U42"/>
    <mergeCell ref="V41:W42"/>
    <mergeCell ref="BJ37:BL37"/>
    <mergeCell ref="L38:M39"/>
    <mergeCell ref="N38:O39"/>
    <mergeCell ref="P38:Q39"/>
    <mergeCell ref="R38:S39"/>
    <mergeCell ref="T38:U39"/>
    <mergeCell ref="V38:W39"/>
    <mergeCell ref="X38:Y39"/>
    <mergeCell ref="AJ38:AQ38"/>
    <mergeCell ref="AT38:AW38"/>
    <mergeCell ref="AJ37:AQ37"/>
    <mergeCell ref="AT37:AW37"/>
    <mergeCell ref="AX37:AZ37"/>
    <mergeCell ref="BF37:BI37"/>
    <mergeCell ref="AX38:AZ38"/>
    <mergeCell ref="BF38:BI38"/>
    <mergeCell ref="T37:U37"/>
    <mergeCell ref="BJ38:BL38"/>
    <mergeCell ref="AG39:AH39"/>
    <mergeCell ref="AJ39:AQ39"/>
    <mergeCell ref="AT39:AW39"/>
    <mergeCell ref="AX39:AZ39"/>
    <mergeCell ref="BF39:BI39"/>
    <mergeCell ref="BJ39:BL39"/>
    <mergeCell ref="D37:H39"/>
    <mergeCell ref="I37:K39"/>
    <mergeCell ref="P37:Q37"/>
    <mergeCell ref="R37:S37"/>
    <mergeCell ref="V37:W37"/>
    <mergeCell ref="X37:Y37"/>
    <mergeCell ref="Z37:AB39"/>
    <mergeCell ref="AC37:AE39"/>
    <mergeCell ref="AF37:AF39"/>
    <mergeCell ref="L37:M37"/>
    <mergeCell ref="N37:O37"/>
    <mergeCell ref="AT40:AW40"/>
    <mergeCell ref="AX40:AZ40"/>
    <mergeCell ref="BF40:BI40"/>
    <mergeCell ref="AX41:AZ41"/>
    <mergeCell ref="BF41:BI41"/>
    <mergeCell ref="D40:H42"/>
    <mergeCell ref="I40:K42"/>
    <mergeCell ref="L40:M40"/>
    <mergeCell ref="N40:O40"/>
    <mergeCell ref="P40:Q40"/>
    <mergeCell ref="R40:S40"/>
    <mergeCell ref="L44:M45"/>
    <mergeCell ref="BJ41:BL41"/>
    <mergeCell ref="AG42:AH42"/>
    <mergeCell ref="AJ42:AQ42"/>
    <mergeCell ref="AT42:AW42"/>
    <mergeCell ref="AX42:AZ42"/>
    <mergeCell ref="BF42:BI42"/>
    <mergeCell ref="BJ42:BL42"/>
    <mergeCell ref="AT43:AW43"/>
    <mergeCell ref="AX43:AZ43"/>
    <mergeCell ref="BF43:BI43"/>
    <mergeCell ref="AJ41:AQ41"/>
    <mergeCell ref="AT41:AW41"/>
    <mergeCell ref="AJ43:AQ43"/>
    <mergeCell ref="AJ44:AQ44"/>
    <mergeCell ref="AG45:AH45"/>
    <mergeCell ref="AG43:AH44"/>
    <mergeCell ref="AG46:AH47"/>
    <mergeCell ref="AJ45:AQ45"/>
    <mergeCell ref="T40:U40"/>
    <mergeCell ref="V40:W40"/>
    <mergeCell ref="X40:Y40"/>
    <mergeCell ref="Z40:AB42"/>
    <mergeCell ref="AC40:AE42"/>
    <mergeCell ref="AF40:AF42"/>
    <mergeCell ref="T43:U43"/>
    <mergeCell ref="V43:W43"/>
    <mergeCell ref="X43:Y43"/>
    <mergeCell ref="Z43:AB45"/>
    <mergeCell ref="AC43:AE45"/>
    <mergeCell ref="AF43:AF45"/>
    <mergeCell ref="X41:Y42"/>
    <mergeCell ref="AJ40:AQ40"/>
    <mergeCell ref="D60:E60"/>
    <mergeCell ref="AG54:AH54"/>
    <mergeCell ref="D43:H45"/>
    <mergeCell ref="I43:K45"/>
    <mergeCell ref="P43:Q43"/>
    <mergeCell ref="R43:S43"/>
    <mergeCell ref="AT46:BZ46"/>
    <mergeCell ref="AU47:AU48"/>
    <mergeCell ref="AV47:BZ48"/>
    <mergeCell ref="Z46:AB48"/>
    <mergeCell ref="AC46:AE48"/>
    <mergeCell ref="AF46:AF48"/>
    <mergeCell ref="AJ47:AQ47"/>
    <mergeCell ref="AG48:AH48"/>
    <mergeCell ref="AJ48:AQ48"/>
    <mergeCell ref="AJ46:AQ46"/>
    <mergeCell ref="L47:M48"/>
    <mergeCell ref="N47:O48"/>
    <mergeCell ref="P47:Q48"/>
    <mergeCell ref="R47:S48"/>
    <mergeCell ref="T47:U48"/>
    <mergeCell ref="V47:W48"/>
    <mergeCell ref="X47:Y48"/>
    <mergeCell ref="BJ43:BL43"/>
    <mergeCell ref="AG49:AH50"/>
    <mergeCell ref="AT55:CD69"/>
    <mergeCell ref="AJ50:AQ50"/>
    <mergeCell ref="AG51:AH51"/>
    <mergeCell ref="AJ51:AQ51"/>
    <mergeCell ref="D56:E56"/>
    <mergeCell ref="D57:E57"/>
    <mergeCell ref="D58:E58"/>
    <mergeCell ref="D59:E59"/>
    <mergeCell ref="D49:H51"/>
    <mergeCell ref="I49:AB51"/>
    <mergeCell ref="AC49:AE51"/>
    <mergeCell ref="AF49:AF51"/>
    <mergeCell ref="AJ49:AQ49"/>
    <mergeCell ref="AV49:BZ50"/>
    <mergeCell ref="AI63:AR66"/>
    <mergeCell ref="D52:H54"/>
    <mergeCell ref="I52:AB54"/>
    <mergeCell ref="AC52:AE54"/>
    <mergeCell ref="AF52:AF54"/>
    <mergeCell ref="AG52:AH53"/>
    <mergeCell ref="AJ52:AQ52"/>
    <mergeCell ref="AJ54:AQ54"/>
    <mergeCell ref="AJ53:AQ53"/>
    <mergeCell ref="AG23:AH23"/>
    <mergeCell ref="AG25:AH26"/>
    <mergeCell ref="AG28:AH29"/>
    <mergeCell ref="AG31:AH32"/>
    <mergeCell ref="AG34:AH35"/>
    <mergeCell ref="AG37:AH38"/>
    <mergeCell ref="AG40:AH41"/>
    <mergeCell ref="X46:Y46"/>
    <mergeCell ref="D46:H48"/>
    <mergeCell ref="I46:K48"/>
    <mergeCell ref="L46:M46"/>
    <mergeCell ref="N46:O46"/>
    <mergeCell ref="P46:Q46"/>
    <mergeCell ref="R46:S46"/>
    <mergeCell ref="T46:U46"/>
    <mergeCell ref="V46:W46"/>
    <mergeCell ref="N44:O45"/>
    <mergeCell ref="P44:Q45"/>
    <mergeCell ref="R44:S45"/>
    <mergeCell ref="T44:U45"/>
    <mergeCell ref="V44:W45"/>
    <mergeCell ref="X44:Y45"/>
    <mergeCell ref="L43:M43"/>
    <mergeCell ref="N43:O43"/>
  </mergeCells>
  <phoneticPr fontId="3"/>
  <dataValidations count="1">
    <dataValidation type="list" allowBlank="1" showInputMessage="1" showErrorMessage="1" sqref="AD10:AH10">
      <formula1>"一般型,余裕活用型"</formula1>
    </dataValidation>
  </dataValidations>
  <printOptions horizontalCentered="1"/>
  <pageMargins left="0.70866141732283472" right="0.23622047244094491" top="0.39370078740157483" bottom="0.23622047244094491" header="0" footer="0"/>
  <pageSetup paperSize="9" scale="97" orientation="portrait" r:id="rId1"/>
  <headerFooter alignWithMargins="0"/>
  <rowBreaks count="1" manualBreakCount="1">
    <brk id="69"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427009" r:id="rId4" name="Check Box 1">
              <controlPr defaultSize="0" autoFill="0" autoLine="0" autoPict="0">
                <anchor moveWithCells="1">
                  <from>
                    <xdr:col>24</xdr:col>
                    <xdr:colOff>57150</xdr:colOff>
                    <xdr:row>5</xdr:row>
                    <xdr:rowOff>0</xdr:rowOff>
                  </from>
                  <to>
                    <xdr:col>29</xdr:col>
                    <xdr:colOff>66675</xdr:colOff>
                    <xdr:row>6</xdr:row>
                    <xdr:rowOff>47625</xdr:rowOff>
                  </to>
                </anchor>
              </controlPr>
            </control>
          </mc:Choice>
        </mc:AlternateContent>
        <mc:AlternateContent xmlns:mc="http://schemas.openxmlformats.org/markup-compatibility/2006">
          <mc:Choice Requires="x14">
            <control shapeId="427010" r:id="rId5" name="Check Box 2">
              <controlPr defaultSize="0" autoFill="0" autoLine="0" autoPict="0">
                <anchor moveWithCells="1">
                  <from>
                    <xdr:col>30</xdr:col>
                    <xdr:colOff>9525</xdr:colOff>
                    <xdr:row>5</xdr:row>
                    <xdr:rowOff>0</xdr:rowOff>
                  </from>
                  <to>
                    <xdr:col>32</xdr:col>
                    <xdr:colOff>161925</xdr:colOff>
                    <xdr:row>6</xdr:row>
                    <xdr:rowOff>38100</xdr:rowOff>
                  </to>
                </anchor>
              </controlPr>
            </control>
          </mc:Choice>
        </mc:AlternateContent>
        <mc:AlternateContent xmlns:mc="http://schemas.openxmlformats.org/markup-compatibility/2006">
          <mc:Choice Requires="x14">
            <control shapeId="427011" r:id="rId6" name="Check Box 3">
              <controlPr defaultSize="0" autoFill="0" autoLine="0" autoPict="0">
                <anchor moveWithCells="1">
                  <from>
                    <xdr:col>21</xdr:col>
                    <xdr:colOff>0</xdr:colOff>
                    <xdr:row>10</xdr:row>
                    <xdr:rowOff>152400</xdr:rowOff>
                  </from>
                  <to>
                    <xdr:col>23</xdr:col>
                    <xdr:colOff>38100</xdr:colOff>
                    <xdr:row>12</xdr:row>
                    <xdr:rowOff>19050</xdr:rowOff>
                  </to>
                </anchor>
              </controlPr>
            </control>
          </mc:Choice>
        </mc:AlternateContent>
        <mc:AlternateContent xmlns:mc="http://schemas.openxmlformats.org/markup-compatibility/2006">
          <mc:Choice Requires="x14">
            <control shapeId="427012" r:id="rId7" name="Check Box 4">
              <controlPr defaultSize="0" autoFill="0" autoLine="0" autoPict="0">
                <anchor moveWithCells="1">
                  <from>
                    <xdr:col>21</xdr:col>
                    <xdr:colOff>0</xdr:colOff>
                    <xdr:row>9</xdr:row>
                    <xdr:rowOff>152400</xdr:rowOff>
                  </from>
                  <to>
                    <xdr:col>23</xdr:col>
                    <xdr:colOff>38100</xdr:colOff>
                    <xdr:row>11</xdr:row>
                    <xdr:rowOff>19050</xdr:rowOff>
                  </to>
                </anchor>
              </controlPr>
            </control>
          </mc:Choice>
        </mc:AlternateContent>
        <mc:AlternateContent xmlns:mc="http://schemas.openxmlformats.org/markup-compatibility/2006">
          <mc:Choice Requires="x14">
            <control shapeId="427013" r:id="rId8" name="Check Box 5">
              <controlPr defaultSize="0" autoFill="0" autoLine="0" autoPict="0">
                <anchor moveWithCells="1">
                  <from>
                    <xdr:col>21</xdr:col>
                    <xdr:colOff>0</xdr:colOff>
                    <xdr:row>8</xdr:row>
                    <xdr:rowOff>161925</xdr:rowOff>
                  </from>
                  <to>
                    <xdr:col>23</xdr:col>
                    <xdr:colOff>38100</xdr:colOff>
                    <xdr:row>10</xdr:row>
                    <xdr:rowOff>28575</xdr:rowOff>
                  </to>
                </anchor>
              </controlPr>
            </control>
          </mc:Choice>
        </mc:AlternateContent>
        <mc:AlternateContent xmlns:mc="http://schemas.openxmlformats.org/markup-compatibility/2006">
          <mc:Choice Requires="x14">
            <control shapeId="427014" r:id="rId9" name="Check Box 6">
              <controlPr defaultSize="0" autoFill="0" autoLine="0" autoPict="0">
                <anchor moveWithCells="1">
                  <from>
                    <xdr:col>21</xdr:col>
                    <xdr:colOff>0</xdr:colOff>
                    <xdr:row>7</xdr:row>
                    <xdr:rowOff>161925</xdr:rowOff>
                  </from>
                  <to>
                    <xdr:col>23</xdr:col>
                    <xdr:colOff>38100</xdr:colOff>
                    <xdr:row>9</xdr:row>
                    <xdr:rowOff>28575</xdr:rowOff>
                  </to>
                </anchor>
              </controlPr>
            </control>
          </mc:Choice>
        </mc:AlternateContent>
        <mc:AlternateContent xmlns:mc="http://schemas.openxmlformats.org/markup-compatibility/2006">
          <mc:Choice Requires="x14">
            <control shapeId="427015" r:id="rId10" name="Check Box 7">
              <controlPr defaultSize="0" autoFill="0" autoLine="0" autoPict="0">
                <anchor moveWithCells="1">
                  <from>
                    <xdr:col>21</xdr:col>
                    <xdr:colOff>0</xdr:colOff>
                    <xdr:row>11</xdr:row>
                    <xdr:rowOff>152400</xdr:rowOff>
                  </from>
                  <to>
                    <xdr:col>23</xdr:col>
                    <xdr:colOff>38100</xdr:colOff>
                    <xdr:row>13</xdr:row>
                    <xdr:rowOff>19050</xdr:rowOff>
                  </to>
                </anchor>
              </controlPr>
            </control>
          </mc:Choice>
        </mc:AlternateContent>
        <mc:AlternateContent xmlns:mc="http://schemas.openxmlformats.org/markup-compatibility/2006">
          <mc:Choice Requires="x14">
            <control shapeId="427016" r:id="rId11" name="Check Box 8">
              <controlPr defaultSize="0" autoFill="0" autoLine="0" autoPict="0">
                <anchor moveWithCells="1">
                  <from>
                    <xdr:col>21</xdr:col>
                    <xdr:colOff>0</xdr:colOff>
                    <xdr:row>12</xdr:row>
                    <xdr:rowOff>152400</xdr:rowOff>
                  </from>
                  <to>
                    <xdr:col>23</xdr:col>
                    <xdr:colOff>38100</xdr:colOff>
                    <xdr:row>14</xdr:row>
                    <xdr:rowOff>19050</xdr:rowOff>
                  </to>
                </anchor>
              </controlPr>
            </control>
          </mc:Choice>
        </mc:AlternateContent>
        <mc:AlternateContent xmlns:mc="http://schemas.openxmlformats.org/markup-compatibility/2006">
          <mc:Choice Requires="x14">
            <control shapeId="427017" r:id="rId12" name="Check Box 9">
              <controlPr defaultSize="0" autoFill="0" autoLine="0" autoPict="0">
                <anchor moveWithCells="1">
                  <from>
                    <xdr:col>3</xdr:col>
                    <xdr:colOff>0</xdr:colOff>
                    <xdr:row>10</xdr:row>
                    <xdr:rowOff>152400</xdr:rowOff>
                  </from>
                  <to>
                    <xdr:col>5</xdr:col>
                    <xdr:colOff>38100</xdr:colOff>
                    <xdr:row>12</xdr:row>
                    <xdr:rowOff>19050</xdr:rowOff>
                  </to>
                </anchor>
              </controlPr>
            </control>
          </mc:Choice>
        </mc:AlternateContent>
        <mc:AlternateContent xmlns:mc="http://schemas.openxmlformats.org/markup-compatibility/2006">
          <mc:Choice Requires="x14">
            <control shapeId="427018" r:id="rId13" name="Check Box 10">
              <controlPr defaultSize="0" autoFill="0" autoLine="0" autoPict="0">
                <anchor moveWithCells="1">
                  <from>
                    <xdr:col>3</xdr:col>
                    <xdr:colOff>0</xdr:colOff>
                    <xdr:row>9</xdr:row>
                    <xdr:rowOff>152400</xdr:rowOff>
                  </from>
                  <to>
                    <xdr:col>5</xdr:col>
                    <xdr:colOff>38100</xdr:colOff>
                    <xdr:row>11</xdr:row>
                    <xdr:rowOff>19050</xdr:rowOff>
                  </to>
                </anchor>
              </controlPr>
            </control>
          </mc:Choice>
        </mc:AlternateContent>
        <mc:AlternateContent xmlns:mc="http://schemas.openxmlformats.org/markup-compatibility/2006">
          <mc:Choice Requires="x14">
            <control shapeId="427019" r:id="rId14" name="Check Box 11">
              <controlPr defaultSize="0" autoFill="0" autoLine="0" autoPict="0">
                <anchor moveWithCells="1">
                  <from>
                    <xdr:col>3</xdr:col>
                    <xdr:colOff>0</xdr:colOff>
                    <xdr:row>8</xdr:row>
                    <xdr:rowOff>161925</xdr:rowOff>
                  </from>
                  <to>
                    <xdr:col>5</xdr:col>
                    <xdr:colOff>38100</xdr:colOff>
                    <xdr:row>10</xdr:row>
                    <xdr:rowOff>28575</xdr:rowOff>
                  </to>
                </anchor>
              </controlPr>
            </control>
          </mc:Choice>
        </mc:AlternateContent>
        <mc:AlternateContent xmlns:mc="http://schemas.openxmlformats.org/markup-compatibility/2006">
          <mc:Choice Requires="x14">
            <control shapeId="427020" r:id="rId15" name="Check Box 12">
              <controlPr defaultSize="0" autoFill="0" autoLine="0" autoPict="0">
                <anchor moveWithCells="1">
                  <from>
                    <xdr:col>3</xdr:col>
                    <xdr:colOff>0</xdr:colOff>
                    <xdr:row>7</xdr:row>
                    <xdr:rowOff>161925</xdr:rowOff>
                  </from>
                  <to>
                    <xdr:col>5</xdr:col>
                    <xdr:colOff>38100</xdr:colOff>
                    <xdr:row>9</xdr:row>
                    <xdr:rowOff>28575</xdr:rowOff>
                  </to>
                </anchor>
              </controlPr>
            </control>
          </mc:Choice>
        </mc:AlternateContent>
        <mc:AlternateContent xmlns:mc="http://schemas.openxmlformats.org/markup-compatibility/2006">
          <mc:Choice Requires="x14">
            <control shapeId="427021" r:id="rId16" name="Check Box 13">
              <controlPr defaultSize="0" autoFill="0" autoLine="0" autoPict="0">
                <anchor moveWithCells="1">
                  <from>
                    <xdr:col>3</xdr:col>
                    <xdr:colOff>0</xdr:colOff>
                    <xdr:row>11</xdr:row>
                    <xdr:rowOff>152400</xdr:rowOff>
                  </from>
                  <to>
                    <xdr:col>5</xdr:col>
                    <xdr:colOff>38100</xdr:colOff>
                    <xdr:row>13</xdr:row>
                    <xdr:rowOff>19050</xdr:rowOff>
                  </to>
                </anchor>
              </controlPr>
            </control>
          </mc:Choice>
        </mc:AlternateContent>
        <mc:AlternateContent xmlns:mc="http://schemas.openxmlformats.org/markup-compatibility/2006">
          <mc:Choice Requires="x14">
            <control shapeId="427022" r:id="rId17" name="Check Box 14">
              <controlPr defaultSize="0" autoFill="0" autoLine="0" autoPict="0">
                <anchor moveWithCells="1">
                  <from>
                    <xdr:col>3</xdr:col>
                    <xdr:colOff>0</xdr:colOff>
                    <xdr:row>12</xdr:row>
                    <xdr:rowOff>152400</xdr:rowOff>
                  </from>
                  <to>
                    <xdr:col>5</xdr:col>
                    <xdr:colOff>38100</xdr:colOff>
                    <xdr:row>14</xdr:row>
                    <xdr:rowOff>19050</xdr:rowOff>
                  </to>
                </anchor>
              </controlPr>
            </control>
          </mc:Choice>
        </mc:AlternateContent>
        <mc:AlternateContent xmlns:mc="http://schemas.openxmlformats.org/markup-compatibility/2006">
          <mc:Choice Requires="x14">
            <control shapeId="427023" r:id="rId18" name="Check Box 15">
              <controlPr defaultSize="0" autoFill="0" autoLine="0" autoPict="0">
                <anchor moveWithCells="1">
                  <from>
                    <xdr:col>26</xdr:col>
                    <xdr:colOff>0</xdr:colOff>
                    <xdr:row>62</xdr:row>
                    <xdr:rowOff>0</xdr:rowOff>
                  </from>
                  <to>
                    <xdr:col>29</xdr:col>
                    <xdr:colOff>133350</xdr:colOff>
                    <xdr:row>63</xdr:row>
                    <xdr:rowOff>47625</xdr:rowOff>
                  </to>
                </anchor>
              </controlPr>
            </control>
          </mc:Choice>
        </mc:AlternateContent>
        <mc:AlternateContent xmlns:mc="http://schemas.openxmlformats.org/markup-compatibility/2006">
          <mc:Choice Requires="x14">
            <control shapeId="427024" r:id="rId19" name="Check Box 16">
              <controlPr defaultSize="0" autoFill="0" autoLine="0" autoPict="0">
                <anchor moveWithCells="1">
                  <from>
                    <xdr:col>30</xdr:col>
                    <xdr:colOff>19050</xdr:colOff>
                    <xdr:row>62</xdr:row>
                    <xdr:rowOff>9525</xdr:rowOff>
                  </from>
                  <to>
                    <xdr:col>32</xdr:col>
                    <xdr:colOff>85725</xdr:colOff>
                    <xdr:row>63</xdr:row>
                    <xdr:rowOff>47625</xdr:rowOff>
                  </to>
                </anchor>
              </controlPr>
            </control>
          </mc:Choice>
        </mc:AlternateContent>
        <mc:AlternateContent xmlns:mc="http://schemas.openxmlformats.org/markup-compatibility/2006">
          <mc:Choice Requires="x14">
            <control shapeId="427025" r:id="rId20" name="Check Box 17">
              <controlPr defaultSize="0" autoFill="0" autoLine="0" autoPict="0">
                <anchor moveWithCells="1">
                  <from>
                    <xdr:col>26</xdr:col>
                    <xdr:colOff>0</xdr:colOff>
                    <xdr:row>65</xdr:row>
                    <xdr:rowOff>0</xdr:rowOff>
                  </from>
                  <to>
                    <xdr:col>29</xdr:col>
                    <xdr:colOff>133350</xdr:colOff>
                    <xdr:row>66</xdr:row>
                    <xdr:rowOff>0</xdr:rowOff>
                  </to>
                </anchor>
              </controlPr>
            </control>
          </mc:Choice>
        </mc:AlternateContent>
        <mc:AlternateContent xmlns:mc="http://schemas.openxmlformats.org/markup-compatibility/2006">
          <mc:Choice Requires="x14">
            <control shapeId="427026" r:id="rId21" name="Check Box 18">
              <controlPr defaultSize="0" autoFill="0" autoLine="0" autoPict="0">
                <anchor moveWithCells="1">
                  <from>
                    <xdr:col>30</xdr:col>
                    <xdr:colOff>19050</xdr:colOff>
                    <xdr:row>65</xdr:row>
                    <xdr:rowOff>9525</xdr:rowOff>
                  </from>
                  <to>
                    <xdr:col>32</xdr:col>
                    <xdr:colOff>85725</xdr:colOff>
                    <xdr:row>66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84"/>
  <sheetViews>
    <sheetView showGridLines="0" zoomScaleNormal="100" zoomScaleSheetLayoutView="100" workbookViewId="0">
      <selection activeCell="V47" sqref="V47:W48"/>
    </sheetView>
  </sheetViews>
  <sheetFormatPr defaultColWidth="8" defaultRowHeight="12"/>
  <cols>
    <col min="1" max="1" width="1.5" style="15" customWidth="1"/>
    <col min="2" max="31" width="2" style="15" customWidth="1"/>
    <col min="32" max="32" width="4.375" style="15" customWidth="1"/>
    <col min="33" max="34" width="2.75" style="15" customWidth="1"/>
    <col min="35" max="35" width="2.75" style="114" customWidth="1"/>
    <col min="36" max="37" width="2" style="15" customWidth="1"/>
    <col min="38" max="38" width="2" style="114" customWidth="1"/>
    <col min="39" max="39" width="2" style="15" customWidth="1"/>
    <col min="40" max="40" width="2" style="117" customWidth="1"/>
    <col min="41" max="41" width="2" style="115" customWidth="1"/>
    <col min="42" max="42" width="2" style="15" customWidth="1"/>
    <col min="43" max="43" width="4" style="15" customWidth="1"/>
    <col min="44" max="44" width="2" style="15" customWidth="1"/>
    <col min="45" max="59" width="2.375" style="15" customWidth="1"/>
    <col min="60" max="69" width="2.625" style="15" customWidth="1"/>
    <col min="70" max="82" width="2.375" style="15" customWidth="1"/>
    <col min="83" max="16384" width="8" style="15"/>
  </cols>
  <sheetData>
    <row r="1" spans="1:79" ht="14.1" customHeight="1">
      <c r="C1" s="504"/>
      <c r="D1" s="504"/>
      <c r="E1" s="504"/>
      <c r="F1" s="504"/>
      <c r="G1" s="504"/>
      <c r="H1" s="504"/>
      <c r="I1" s="504"/>
      <c r="J1" s="504"/>
      <c r="K1" s="504"/>
      <c r="L1" s="504"/>
      <c r="M1" s="504"/>
      <c r="N1" s="504"/>
      <c r="O1" s="504"/>
      <c r="Q1" s="1457" t="s">
        <v>950</v>
      </c>
      <c r="R1" s="1457"/>
      <c r="S1" s="1457"/>
      <c r="T1" s="1457"/>
      <c r="U1" s="1457"/>
      <c r="V1" s="1457"/>
      <c r="W1" s="1457"/>
      <c r="X1" s="1457"/>
      <c r="Y1" s="1457"/>
      <c r="Z1" s="1457"/>
      <c r="AA1" s="1457"/>
      <c r="AB1" s="1457"/>
      <c r="AC1" s="1457"/>
      <c r="AD1" s="2609" t="s">
        <v>496</v>
      </c>
      <c r="AE1" s="2398"/>
      <c r="AF1" s="2398"/>
      <c r="AG1" s="2398"/>
      <c r="AH1" s="2398"/>
      <c r="AI1" s="2398"/>
      <c r="AJ1" s="2398"/>
      <c r="AK1" s="2398"/>
      <c r="AL1" s="2398"/>
      <c r="AM1" s="2398"/>
      <c r="AN1" s="2398"/>
      <c r="AO1" s="2398"/>
      <c r="AP1" s="2398"/>
      <c r="AQ1" s="2398"/>
      <c r="AR1" s="2398"/>
    </row>
    <row r="2" spans="1:79" ht="5.0999999999999996" customHeight="1" thickBot="1">
      <c r="Q2" s="2397"/>
      <c r="R2" s="2397"/>
      <c r="S2" s="2397"/>
      <c r="T2" s="2397"/>
      <c r="U2" s="2397"/>
      <c r="V2" s="2397"/>
      <c r="W2" s="2397"/>
      <c r="X2" s="2397"/>
      <c r="Y2" s="2397"/>
      <c r="Z2" s="2397"/>
      <c r="AA2" s="2397"/>
      <c r="AB2" s="2397"/>
      <c r="AC2" s="2397"/>
      <c r="AD2" s="2399"/>
      <c r="AE2" s="2399"/>
      <c r="AF2" s="2399"/>
      <c r="AG2" s="2399"/>
      <c r="AH2" s="2399"/>
      <c r="AI2" s="2399"/>
      <c r="AJ2" s="2399"/>
      <c r="AK2" s="2399"/>
      <c r="AL2" s="2399"/>
      <c r="AM2" s="2399"/>
      <c r="AN2" s="2399"/>
      <c r="AO2" s="2399"/>
      <c r="AP2" s="2399"/>
      <c r="AQ2" s="2399"/>
      <c r="AR2" s="2399"/>
    </row>
    <row r="3" spans="1:79" ht="14.1" customHeight="1">
      <c r="B3" s="2400" t="s">
        <v>255</v>
      </c>
      <c r="C3" s="2401"/>
      <c r="D3" s="2401"/>
      <c r="E3" s="2401"/>
      <c r="F3" s="2401"/>
      <c r="G3" s="2401"/>
      <c r="H3" s="2401"/>
      <c r="I3" s="2401"/>
      <c r="J3" s="2401"/>
      <c r="K3" s="2401"/>
      <c r="L3" s="2401"/>
      <c r="M3" s="2401"/>
      <c r="N3" s="2401"/>
      <c r="O3" s="2401"/>
      <c r="P3" s="2401"/>
      <c r="Q3" s="2401"/>
      <c r="R3" s="2401"/>
      <c r="S3" s="2401"/>
      <c r="T3" s="2401"/>
      <c r="U3" s="2401"/>
      <c r="V3" s="2401"/>
      <c r="W3" s="2401"/>
      <c r="X3" s="2401"/>
      <c r="Y3" s="2401"/>
      <c r="Z3" s="2401"/>
      <c r="AA3" s="2401"/>
      <c r="AB3" s="2401"/>
      <c r="AC3" s="2401"/>
      <c r="AD3" s="2401"/>
      <c r="AE3" s="2401"/>
      <c r="AF3" s="2401"/>
      <c r="AG3" s="2401"/>
      <c r="AH3" s="2402" t="s">
        <v>148</v>
      </c>
      <c r="AI3" s="2401"/>
      <c r="AJ3" s="2401"/>
      <c r="AK3" s="2401"/>
      <c r="AL3" s="2401"/>
      <c r="AM3" s="2401"/>
      <c r="AN3" s="2401"/>
      <c r="AO3" s="2401"/>
      <c r="AP3" s="2401"/>
      <c r="AQ3" s="2401"/>
      <c r="AR3" s="2403"/>
    </row>
    <row r="4" spans="1:79" ht="14.1" customHeight="1">
      <c r="A4" s="518"/>
      <c r="B4" s="1"/>
      <c r="C4" s="510" t="s">
        <v>717</v>
      </c>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440"/>
      <c r="AI4" s="441"/>
      <c r="AJ4" s="441"/>
      <c r="AK4" s="441"/>
      <c r="AL4" s="441"/>
      <c r="AM4" s="441"/>
      <c r="AN4" s="441"/>
      <c r="AO4" s="441"/>
      <c r="AP4" s="441"/>
      <c r="AQ4" s="441"/>
      <c r="AR4" s="442"/>
      <c r="AT4" s="2404" t="s">
        <v>552</v>
      </c>
      <c r="AU4" s="2405"/>
      <c r="AV4" s="2405"/>
      <c r="AW4" s="2405"/>
      <c r="AX4" s="2405"/>
      <c r="AY4" s="2405"/>
      <c r="AZ4" s="2405"/>
      <c r="BA4" s="2405"/>
      <c r="BB4" s="2405"/>
      <c r="BC4" s="2405"/>
      <c r="BD4" s="2405"/>
      <c r="BE4" s="2405"/>
      <c r="BF4" s="2405"/>
      <c r="BG4" s="2405"/>
      <c r="BH4" s="2405"/>
      <c r="BI4" s="2405"/>
      <c r="BJ4" s="2405"/>
      <c r="BK4" s="2405"/>
      <c r="BL4" s="2406"/>
    </row>
    <row r="5" spans="1:79" ht="14.1" customHeight="1">
      <c r="A5" s="518"/>
      <c r="B5" s="1"/>
      <c r="C5" s="518"/>
      <c r="D5" s="125" t="s">
        <v>787</v>
      </c>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141"/>
      <c r="AI5" s="443"/>
      <c r="AJ5" s="443"/>
      <c r="AK5" s="443"/>
      <c r="AL5" s="443"/>
      <c r="AM5" s="443"/>
      <c r="AN5" s="443"/>
      <c r="AO5" s="443"/>
      <c r="AP5" s="443"/>
      <c r="AQ5" s="443"/>
      <c r="AR5" s="444"/>
      <c r="AT5" s="2407"/>
      <c r="AU5" s="2408"/>
      <c r="AV5" s="2408"/>
      <c r="AW5" s="2408"/>
      <c r="AX5" s="2408"/>
      <c r="AY5" s="2408"/>
      <c r="AZ5" s="2408"/>
      <c r="BA5" s="2408"/>
      <c r="BB5" s="2408"/>
      <c r="BC5" s="2408"/>
      <c r="BD5" s="2408"/>
      <c r="BE5" s="2408"/>
      <c r="BF5" s="2408"/>
      <c r="BG5" s="2408"/>
      <c r="BH5" s="2408"/>
      <c r="BI5" s="2408"/>
      <c r="BJ5" s="2408"/>
      <c r="BK5" s="2408"/>
      <c r="BL5" s="2409"/>
    </row>
    <row r="6" spans="1:79" ht="14.1" customHeight="1">
      <c r="A6" s="518"/>
      <c r="B6" s="1"/>
      <c r="C6" s="526"/>
      <c r="D6" s="30"/>
      <c r="E6" s="518"/>
      <c r="F6" s="518"/>
      <c r="G6" s="518"/>
      <c r="H6" s="518"/>
      <c r="I6" s="518"/>
      <c r="J6" s="518"/>
      <c r="K6" s="518"/>
      <c r="L6" s="518"/>
      <c r="M6" s="518"/>
      <c r="N6" s="518"/>
      <c r="O6" s="518"/>
      <c r="P6" s="518"/>
      <c r="Q6" s="518"/>
      <c r="R6" s="131"/>
      <c r="S6" s="518"/>
      <c r="T6" s="505"/>
      <c r="U6" s="505"/>
      <c r="V6" s="30"/>
      <c r="Y6" s="30"/>
      <c r="Z6" s="30"/>
      <c r="AA6" s="30"/>
      <c r="AB6" s="30"/>
      <c r="AC6" s="30"/>
      <c r="AD6" s="30"/>
      <c r="AE6" s="30"/>
      <c r="AF6" s="128"/>
      <c r="AG6" s="128"/>
      <c r="AH6" s="241" t="s">
        <v>785</v>
      </c>
      <c r="AI6" s="1665" t="s">
        <v>784</v>
      </c>
      <c r="AJ6" s="1665"/>
      <c r="AK6" s="1665"/>
      <c r="AL6" s="1665"/>
      <c r="AM6" s="1665"/>
      <c r="AN6" s="1665"/>
      <c r="AO6" s="1665"/>
      <c r="AP6" s="1665"/>
      <c r="AQ6" s="1665"/>
      <c r="AR6" s="1712"/>
      <c r="AT6" s="2407"/>
      <c r="AU6" s="2408"/>
      <c r="AV6" s="2408"/>
      <c r="AW6" s="2408"/>
      <c r="AX6" s="2408"/>
      <c r="AY6" s="2408"/>
      <c r="AZ6" s="2408"/>
      <c r="BA6" s="2408"/>
      <c r="BB6" s="2408"/>
      <c r="BC6" s="2408"/>
      <c r="BD6" s="2408"/>
      <c r="BE6" s="2408"/>
      <c r="BF6" s="2408"/>
      <c r="BG6" s="2408"/>
      <c r="BH6" s="2408"/>
      <c r="BI6" s="2408"/>
      <c r="BJ6" s="2408"/>
      <c r="BK6" s="2408"/>
      <c r="BL6" s="2409"/>
    </row>
    <row r="7" spans="1:79" ht="14.1" customHeight="1">
      <c r="A7" s="518"/>
      <c r="B7" s="1"/>
      <c r="C7" s="518" t="s">
        <v>774</v>
      </c>
      <c r="D7" s="518"/>
      <c r="E7" s="518"/>
      <c r="F7" s="518"/>
      <c r="G7" s="518"/>
      <c r="H7" s="518"/>
      <c r="I7" s="518"/>
      <c r="J7" s="518"/>
      <c r="K7" s="518"/>
      <c r="L7" s="518"/>
      <c r="M7" s="518"/>
      <c r="N7" s="518"/>
      <c r="O7" s="518"/>
      <c r="P7" s="518"/>
      <c r="Q7" s="518"/>
      <c r="R7" s="131"/>
      <c r="S7" s="518"/>
      <c r="T7" s="505"/>
      <c r="U7" s="505"/>
      <c r="V7" s="30"/>
      <c r="W7" s="30"/>
      <c r="X7" s="30"/>
      <c r="Y7" s="30"/>
      <c r="Z7" s="30"/>
      <c r="AA7" s="30"/>
      <c r="AB7" s="30"/>
      <c r="AC7" s="30"/>
      <c r="AD7" s="128"/>
      <c r="AE7" s="128"/>
      <c r="AF7" s="128"/>
      <c r="AG7" s="128"/>
      <c r="AH7" s="141"/>
      <c r="AI7" s="1665"/>
      <c r="AJ7" s="1665"/>
      <c r="AK7" s="1665"/>
      <c r="AL7" s="1665"/>
      <c r="AM7" s="1665"/>
      <c r="AN7" s="1665"/>
      <c r="AO7" s="1665"/>
      <c r="AP7" s="1665"/>
      <c r="AQ7" s="1665"/>
      <c r="AR7" s="1712"/>
      <c r="AT7" s="2407"/>
      <c r="AU7" s="2408"/>
      <c r="AV7" s="2408"/>
      <c r="AW7" s="2408"/>
      <c r="AX7" s="2408"/>
      <c r="AY7" s="2408"/>
      <c r="AZ7" s="2408"/>
      <c r="BA7" s="2408"/>
      <c r="BB7" s="2408"/>
      <c r="BC7" s="2408"/>
      <c r="BD7" s="2408"/>
      <c r="BE7" s="2408"/>
      <c r="BF7" s="2408"/>
      <c r="BG7" s="2408"/>
      <c r="BH7" s="2408"/>
      <c r="BI7" s="2408"/>
      <c r="BJ7" s="2408"/>
      <c r="BK7" s="2408"/>
      <c r="BL7" s="2409"/>
    </row>
    <row r="8" spans="1:79" ht="14.1" customHeight="1">
      <c r="A8" s="518"/>
      <c r="B8" s="1"/>
      <c r="C8" s="526"/>
      <c r="D8" s="1757" t="s">
        <v>256</v>
      </c>
      <c r="E8" s="1758"/>
      <c r="F8" s="1758"/>
      <c r="G8" s="1758"/>
      <c r="H8" s="1758"/>
      <c r="I8" s="1758"/>
      <c r="J8" s="1758"/>
      <c r="K8" s="1758"/>
      <c r="L8" s="1758"/>
      <c r="M8" s="1759"/>
      <c r="N8" s="1294" t="s">
        <v>257</v>
      </c>
      <c r="O8" s="1295"/>
      <c r="P8" s="1295"/>
      <c r="Q8" s="1295"/>
      <c r="R8" s="1295"/>
      <c r="S8" s="1295"/>
      <c r="T8" s="1295"/>
      <c r="U8" s="1295"/>
      <c r="V8" s="2413" t="s">
        <v>46</v>
      </c>
      <c r="W8" s="1758"/>
      <c r="X8" s="1758"/>
      <c r="Y8" s="1758"/>
      <c r="Z8" s="1758"/>
      <c r="AA8" s="1758"/>
      <c r="AB8" s="1758"/>
      <c r="AC8" s="1758"/>
      <c r="AD8" s="1758"/>
      <c r="AE8" s="1758"/>
      <c r="AF8" s="1758"/>
      <c r="AG8" s="1758"/>
      <c r="AH8" s="1758"/>
      <c r="AI8" s="1759"/>
      <c r="AJ8" s="1758" t="s">
        <v>258</v>
      </c>
      <c r="AK8" s="1758"/>
      <c r="AL8" s="1758"/>
      <c r="AM8" s="1758"/>
      <c r="AN8" s="1758"/>
      <c r="AO8" s="1758"/>
      <c r="AP8" s="1758"/>
      <c r="AQ8" s="1759"/>
      <c r="AR8" s="124"/>
      <c r="AT8" s="2407"/>
      <c r="AU8" s="2408"/>
      <c r="AV8" s="2408"/>
      <c r="AW8" s="2408"/>
      <c r="AX8" s="2408"/>
      <c r="AY8" s="2408"/>
      <c r="AZ8" s="2408"/>
      <c r="BA8" s="2408"/>
      <c r="BB8" s="2408"/>
      <c r="BC8" s="2408"/>
      <c r="BD8" s="2408"/>
      <c r="BE8" s="2408"/>
      <c r="BF8" s="2408"/>
      <c r="BG8" s="2408"/>
      <c r="BH8" s="2408"/>
      <c r="BI8" s="2408"/>
      <c r="BJ8" s="2408"/>
      <c r="BK8" s="2408"/>
      <c r="BL8" s="2409"/>
    </row>
    <row r="9" spans="1:79" ht="14.1" customHeight="1">
      <c r="A9" s="518"/>
      <c r="B9" s="1"/>
      <c r="C9" s="526"/>
      <c r="D9" s="506"/>
      <c r="E9" s="507"/>
      <c r="F9" s="2387" t="s">
        <v>700</v>
      </c>
      <c r="G9" s="2387"/>
      <c r="H9" s="2387"/>
      <c r="I9" s="2387"/>
      <c r="J9" s="2387"/>
      <c r="K9" s="2387"/>
      <c r="L9" s="2387"/>
      <c r="M9" s="2388"/>
      <c r="N9" s="2574"/>
      <c r="O9" s="2573"/>
      <c r="P9" s="2573"/>
      <c r="Q9" s="2573"/>
      <c r="R9" s="2573"/>
      <c r="S9" s="2573"/>
      <c r="T9" s="2573"/>
      <c r="U9" s="2579"/>
      <c r="V9" s="445"/>
      <c r="W9" s="513"/>
      <c r="X9" s="2387" t="s">
        <v>259</v>
      </c>
      <c r="Y9" s="2387"/>
      <c r="Z9" s="2387"/>
      <c r="AA9" s="2387"/>
      <c r="AB9" s="2387"/>
      <c r="AC9" s="2387"/>
      <c r="AD9" s="2387"/>
      <c r="AE9" s="2387"/>
      <c r="AF9" s="2387"/>
      <c r="AG9" s="2387"/>
      <c r="AH9" s="2387"/>
      <c r="AI9" s="2388"/>
      <c r="AJ9" s="2605"/>
      <c r="AK9" s="2604"/>
      <c r="AL9" s="2604"/>
      <c r="AM9" s="2604"/>
      <c r="AN9" s="2604"/>
      <c r="AO9" s="2604"/>
      <c r="AP9" s="2604"/>
      <c r="AQ9" s="2606"/>
      <c r="AR9" s="124"/>
      <c r="AT9" s="2410"/>
      <c r="AU9" s="2411"/>
      <c r="AV9" s="2411"/>
      <c r="AW9" s="2411"/>
      <c r="AX9" s="2411"/>
      <c r="AY9" s="2411"/>
      <c r="AZ9" s="2411"/>
      <c r="BA9" s="2411"/>
      <c r="BB9" s="2411"/>
      <c r="BC9" s="2411"/>
      <c r="BD9" s="2411"/>
      <c r="BE9" s="2411"/>
      <c r="BF9" s="2411"/>
      <c r="BG9" s="2411"/>
      <c r="BH9" s="2411"/>
      <c r="BI9" s="2411"/>
      <c r="BJ9" s="2411"/>
      <c r="BK9" s="2411"/>
      <c r="BL9" s="2412"/>
    </row>
    <row r="10" spans="1:79" ht="14.1" customHeight="1">
      <c r="A10" s="518"/>
      <c r="B10" s="1"/>
      <c r="C10" s="526"/>
      <c r="D10" s="506"/>
      <c r="E10" s="507"/>
      <c r="F10" s="2387" t="s">
        <v>701</v>
      </c>
      <c r="G10" s="2387"/>
      <c r="H10" s="2387"/>
      <c r="I10" s="2387"/>
      <c r="J10" s="2387"/>
      <c r="K10" s="2387"/>
      <c r="L10" s="2387"/>
      <c r="M10" s="2388"/>
      <c r="N10" s="2574"/>
      <c r="O10" s="2573"/>
      <c r="P10" s="2573"/>
      <c r="Q10" s="2573"/>
      <c r="R10" s="2573"/>
      <c r="S10" s="2573"/>
      <c r="T10" s="2573"/>
      <c r="U10" s="2579"/>
      <c r="V10" s="508"/>
      <c r="W10" s="507"/>
      <c r="X10" s="2387" t="s">
        <v>260</v>
      </c>
      <c r="Y10" s="2387"/>
      <c r="Z10" s="2387"/>
      <c r="AA10" s="2387"/>
      <c r="AB10" s="2387"/>
      <c r="AC10" s="2387"/>
      <c r="AD10" s="2040"/>
      <c r="AE10" s="2040"/>
      <c r="AF10" s="2040"/>
      <c r="AG10" s="2040"/>
      <c r="AH10" s="2040"/>
      <c r="AI10" s="565" t="s">
        <v>170</v>
      </c>
      <c r="AJ10" s="2605"/>
      <c r="AK10" s="2604"/>
      <c r="AL10" s="2604"/>
      <c r="AM10" s="2604"/>
      <c r="AN10" s="2604"/>
      <c r="AO10" s="2604"/>
      <c r="AP10" s="2604"/>
      <c r="AQ10" s="2606"/>
      <c r="AR10" s="124"/>
      <c r="AT10" s="166" t="s">
        <v>277</v>
      </c>
      <c r="AU10" s="166"/>
      <c r="AV10" s="166"/>
      <c r="AW10" s="166"/>
      <c r="AX10" s="166"/>
      <c r="AY10" s="166"/>
      <c r="AZ10" s="166"/>
      <c r="BA10" s="166"/>
      <c r="BB10" s="166"/>
      <c r="BC10" s="166"/>
      <c r="BD10" s="166"/>
      <c r="BE10" s="166"/>
    </row>
    <row r="11" spans="1:79" ht="14.1" customHeight="1">
      <c r="A11" s="518"/>
      <c r="B11" s="1"/>
      <c r="C11" s="526"/>
      <c r="D11" s="506"/>
      <c r="E11" s="507"/>
      <c r="F11" s="2087" t="s">
        <v>582</v>
      </c>
      <c r="G11" s="2087"/>
      <c r="H11" s="2087"/>
      <c r="I11" s="2087"/>
      <c r="J11" s="2087"/>
      <c r="K11" s="2087"/>
      <c r="L11" s="2087"/>
      <c r="M11" s="2383"/>
      <c r="N11" s="2574"/>
      <c r="O11" s="2573"/>
      <c r="P11" s="2573"/>
      <c r="Q11" s="2573"/>
      <c r="R11" s="2573"/>
      <c r="S11" s="2573"/>
      <c r="T11" s="2573"/>
      <c r="U11" s="2579"/>
      <c r="V11" s="508"/>
      <c r="W11" s="507"/>
      <c r="X11" s="2387" t="s">
        <v>261</v>
      </c>
      <c r="Y11" s="2387"/>
      <c r="Z11" s="2387"/>
      <c r="AA11" s="2387"/>
      <c r="AB11" s="2387"/>
      <c r="AC11" s="2387"/>
      <c r="AD11" s="2387"/>
      <c r="AE11" s="2387"/>
      <c r="AF11" s="2387"/>
      <c r="AG11" s="2387"/>
      <c r="AH11" s="2387"/>
      <c r="AI11" s="2388"/>
      <c r="AJ11" s="2605"/>
      <c r="AK11" s="2604"/>
      <c r="AL11" s="2604"/>
      <c r="AM11" s="2604"/>
      <c r="AN11" s="2604"/>
      <c r="AO11" s="2604"/>
      <c r="AP11" s="2604"/>
      <c r="AQ11" s="2606"/>
      <c r="AR11" s="124"/>
      <c r="AT11" s="166"/>
      <c r="AU11" s="166" t="s">
        <v>284</v>
      </c>
      <c r="AV11" s="166"/>
      <c r="AW11" s="166"/>
      <c r="AX11" s="166"/>
      <c r="AY11" s="166"/>
      <c r="AZ11" s="166"/>
      <c r="BA11" s="166"/>
      <c r="BB11" s="166"/>
      <c r="BC11" s="166"/>
      <c r="BD11" s="166"/>
      <c r="BE11" s="166"/>
    </row>
    <row r="12" spans="1:79" ht="14.1" customHeight="1">
      <c r="A12" s="518"/>
      <c r="B12" s="1"/>
      <c r="C12" s="526"/>
      <c r="D12" s="506"/>
      <c r="E12" s="507"/>
      <c r="F12" s="2387" t="s">
        <v>786</v>
      </c>
      <c r="G12" s="2387"/>
      <c r="H12" s="2387"/>
      <c r="I12" s="2387"/>
      <c r="J12" s="2387"/>
      <c r="K12" s="2387"/>
      <c r="L12" s="2387"/>
      <c r="M12" s="2388"/>
      <c r="N12" s="2574"/>
      <c r="O12" s="2573"/>
      <c r="P12" s="2573"/>
      <c r="Q12" s="2573"/>
      <c r="R12" s="2573"/>
      <c r="S12" s="2573"/>
      <c r="T12" s="2573"/>
      <c r="U12" s="2579"/>
      <c r="V12" s="508"/>
      <c r="W12" s="507"/>
      <c r="X12" s="2387" t="s">
        <v>262</v>
      </c>
      <c r="Y12" s="2387"/>
      <c r="Z12" s="2387"/>
      <c r="AA12" s="2387"/>
      <c r="AB12" s="2387"/>
      <c r="AC12" s="2387"/>
      <c r="AD12" s="2396"/>
      <c r="AE12" s="2396"/>
      <c r="AF12" s="2396"/>
      <c r="AG12" s="2396"/>
      <c r="AH12" s="2396"/>
      <c r="AI12" s="565"/>
      <c r="AJ12" s="2605"/>
      <c r="AK12" s="2604"/>
      <c r="AL12" s="2604"/>
      <c r="AM12" s="2604"/>
      <c r="AN12" s="2604"/>
      <c r="AO12" s="2604"/>
      <c r="AP12" s="2604"/>
      <c r="AQ12" s="2606"/>
      <c r="AR12" s="124"/>
      <c r="AT12" s="166" t="s">
        <v>492</v>
      </c>
      <c r="AU12" s="166"/>
      <c r="AV12" s="166"/>
      <c r="AW12" s="166"/>
      <c r="AX12" s="166"/>
      <c r="AY12" s="166"/>
      <c r="AZ12" s="166"/>
      <c r="BA12" s="166"/>
      <c r="BB12" s="166"/>
      <c r="BC12" s="166"/>
      <c r="BD12" s="166"/>
      <c r="BE12" s="166"/>
      <c r="BG12" s="166" t="s">
        <v>493</v>
      </c>
      <c r="BH12" s="166"/>
      <c r="BI12" s="166"/>
      <c r="BJ12" s="166"/>
      <c r="BK12" s="166"/>
    </row>
    <row r="13" spans="1:79" ht="14.1" customHeight="1">
      <c r="A13" s="518"/>
      <c r="B13" s="1"/>
      <c r="C13" s="526"/>
      <c r="D13" s="506"/>
      <c r="E13" s="507"/>
      <c r="F13" s="2604"/>
      <c r="G13" s="2604"/>
      <c r="H13" s="2604"/>
      <c r="I13" s="2604"/>
      <c r="J13" s="2604"/>
      <c r="K13" s="2604"/>
      <c r="L13" s="2604"/>
      <c r="M13" s="2606"/>
      <c r="N13" s="2574"/>
      <c r="O13" s="2573"/>
      <c r="P13" s="2573"/>
      <c r="Q13" s="2573"/>
      <c r="R13" s="2573"/>
      <c r="S13" s="2573"/>
      <c r="T13" s="2573"/>
      <c r="U13" s="2579"/>
      <c r="V13" s="508"/>
      <c r="W13" s="507"/>
      <c r="X13" s="2607"/>
      <c r="Y13" s="2607"/>
      <c r="Z13" s="2607"/>
      <c r="AA13" s="2607"/>
      <c r="AB13" s="2607"/>
      <c r="AC13" s="2607"/>
      <c r="AD13" s="2607"/>
      <c r="AE13" s="2607"/>
      <c r="AF13" s="2607"/>
      <c r="AG13" s="2607"/>
      <c r="AH13" s="2607"/>
      <c r="AI13" s="2608"/>
      <c r="AJ13" s="2605"/>
      <c r="AK13" s="2604"/>
      <c r="AL13" s="2604"/>
      <c r="AM13" s="2604"/>
      <c r="AN13" s="2604"/>
      <c r="AO13" s="2604"/>
      <c r="AP13" s="2604"/>
      <c r="AQ13" s="2606"/>
      <c r="AR13" s="124"/>
      <c r="AT13" s="166"/>
      <c r="AU13" s="166" t="s">
        <v>285</v>
      </c>
      <c r="AV13" s="166"/>
      <c r="AW13" s="166"/>
      <c r="AX13" s="166"/>
      <c r="AY13" s="166"/>
      <c r="AZ13" s="166"/>
      <c r="BA13" s="166"/>
      <c r="BB13" s="166"/>
      <c r="BC13" s="166"/>
      <c r="BD13" s="166"/>
      <c r="BE13" s="166"/>
      <c r="BG13" s="166"/>
      <c r="BH13" s="166" t="s">
        <v>494</v>
      </c>
      <c r="BI13" s="166"/>
      <c r="BJ13" s="166"/>
      <c r="BK13" s="166"/>
    </row>
    <row r="14" spans="1:79" ht="14.1" customHeight="1">
      <c r="A14" s="518"/>
      <c r="B14" s="1"/>
      <c r="C14" s="526"/>
      <c r="D14" s="512"/>
      <c r="E14" s="520"/>
      <c r="F14" s="2569"/>
      <c r="G14" s="2569"/>
      <c r="H14" s="2569"/>
      <c r="I14" s="2569"/>
      <c r="J14" s="2569"/>
      <c r="K14" s="2569"/>
      <c r="L14" s="2569"/>
      <c r="M14" s="612"/>
      <c r="N14" s="2570"/>
      <c r="O14" s="2571"/>
      <c r="P14" s="2571"/>
      <c r="Q14" s="2571"/>
      <c r="R14" s="2571"/>
      <c r="S14" s="2571"/>
      <c r="T14" s="2571"/>
      <c r="U14" s="2572"/>
      <c r="V14" s="508"/>
      <c r="W14" s="507"/>
      <c r="X14" s="2604"/>
      <c r="Y14" s="2604"/>
      <c r="Z14" s="2604"/>
      <c r="AA14" s="2573"/>
      <c r="AB14" s="2573"/>
      <c r="AC14" s="2573"/>
      <c r="AD14" s="2573"/>
      <c r="AE14" s="2573"/>
      <c r="AF14" s="2573"/>
      <c r="AG14" s="2573"/>
      <c r="AH14" s="2573"/>
      <c r="AI14" s="613"/>
      <c r="AJ14" s="2605"/>
      <c r="AK14" s="2604"/>
      <c r="AL14" s="2604"/>
      <c r="AM14" s="2604"/>
      <c r="AN14" s="2604"/>
      <c r="AO14" s="2604"/>
      <c r="AP14" s="2604"/>
      <c r="AQ14" s="2606"/>
      <c r="AR14" s="124"/>
      <c r="AT14" s="166"/>
      <c r="AU14" s="2357" t="s">
        <v>286</v>
      </c>
      <c r="AV14" s="2357"/>
      <c r="AW14" s="2357"/>
      <c r="AX14" s="2357"/>
      <c r="AY14" s="2357"/>
      <c r="AZ14" s="2357"/>
      <c r="BA14" s="2357"/>
      <c r="BB14" s="2357"/>
      <c r="BC14" s="2357"/>
      <c r="BD14" s="2357"/>
      <c r="BE14" s="166"/>
      <c r="BG14" s="166"/>
      <c r="BH14" s="2357" t="s">
        <v>495</v>
      </c>
      <c r="BI14" s="2357"/>
      <c r="BJ14" s="2357"/>
      <c r="BK14" s="2357"/>
      <c r="BL14" s="2357"/>
      <c r="BM14" s="2357"/>
      <c r="BN14" s="2357"/>
      <c r="BO14" s="2357"/>
      <c r="BP14" s="2357"/>
      <c r="BQ14" s="2357"/>
    </row>
    <row r="15" spans="1:79" ht="6.95" customHeight="1">
      <c r="A15" s="518"/>
      <c r="B15" s="1"/>
      <c r="C15" s="526"/>
      <c r="D15" s="518"/>
      <c r="E15" s="518"/>
      <c r="F15" s="518"/>
      <c r="G15" s="518"/>
      <c r="H15" s="518"/>
      <c r="I15" s="518"/>
      <c r="J15" s="518"/>
      <c r="K15" s="518"/>
      <c r="L15" s="518"/>
      <c r="M15" s="518"/>
      <c r="N15" s="518"/>
      <c r="O15" s="518"/>
      <c r="P15" s="518"/>
      <c r="Q15" s="518"/>
      <c r="R15" s="518"/>
      <c r="S15" s="518"/>
      <c r="T15" s="518"/>
      <c r="U15" s="518"/>
      <c r="V15" s="518"/>
      <c r="W15" s="518"/>
      <c r="X15" s="518"/>
      <c r="Y15" s="518"/>
      <c r="Z15" s="23"/>
      <c r="AA15" s="23"/>
      <c r="AB15" s="23"/>
      <c r="AC15" s="23"/>
      <c r="AD15" s="526"/>
      <c r="AE15" s="526"/>
      <c r="AF15" s="526"/>
      <c r="AG15" s="526"/>
      <c r="AH15" s="138"/>
      <c r="AI15" s="524"/>
      <c r="AJ15" s="526"/>
      <c r="AK15" s="526"/>
      <c r="AL15" s="524"/>
      <c r="AM15" s="526"/>
      <c r="AN15" s="519"/>
      <c r="AO15" s="93"/>
      <c r="AP15" s="17"/>
      <c r="AQ15" s="30"/>
      <c r="AR15" s="124"/>
      <c r="AU15" s="2357"/>
      <c r="AV15" s="2357"/>
      <c r="AW15" s="2357"/>
      <c r="AX15" s="2357"/>
      <c r="AY15" s="2357"/>
      <c r="AZ15" s="2357"/>
      <c r="BA15" s="2357"/>
      <c r="BB15" s="2357"/>
      <c r="BC15" s="2357"/>
      <c r="BD15" s="2357"/>
      <c r="BH15" s="2357"/>
      <c r="BI15" s="2357"/>
      <c r="BJ15" s="2357"/>
      <c r="BK15" s="2357"/>
      <c r="BL15" s="2357"/>
      <c r="BM15" s="2357"/>
      <c r="BN15" s="2357"/>
      <c r="BO15" s="2357"/>
      <c r="BP15" s="2357"/>
      <c r="BQ15" s="2357"/>
    </row>
    <row r="16" spans="1:79" ht="14.1" customHeight="1">
      <c r="A16" s="518"/>
      <c r="B16" s="1"/>
      <c r="C16" s="526" t="s">
        <v>263</v>
      </c>
      <c r="D16" s="518"/>
      <c r="E16" s="518"/>
      <c r="F16" s="518"/>
      <c r="G16" s="518"/>
      <c r="H16" s="518"/>
      <c r="I16" s="518"/>
      <c r="J16" s="616"/>
      <c r="K16" s="679" t="s">
        <v>944</v>
      </c>
      <c r="L16" s="518"/>
      <c r="M16" s="518"/>
      <c r="N16" s="518"/>
      <c r="O16" s="518"/>
      <c r="P16" s="518"/>
      <c r="Q16" s="518"/>
      <c r="R16" s="518"/>
      <c r="S16" s="518"/>
      <c r="T16" s="518"/>
      <c r="U16" s="518"/>
      <c r="V16" s="518"/>
      <c r="W16" s="518"/>
      <c r="X16" s="518"/>
      <c r="Y16" s="518"/>
      <c r="Z16" s="23"/>
      <c r="AA16" s="23"/>
      <c r="AB16" s="23"/>
      <c r="AC16" s="23"/>
      <c r="AD16" s="526"/>
      <c r="AE16" s="526"/>
      <c r="AF16" s="526"/>
      <c r="AG16" s="526"/>
      <c r="AH16" s="526"/>
      <c r="AI16" s="524"/>
      <c r="AJ16" s="526"/>
      <c r="AK16" s="526"/>
      <c r="AL16" s="524"/>
      <c r="AM16" s="526"/>
      <c r="AN16" s="519"/>
      <c r="AO16" s="93"/>
      <c r="AP16" s="17"/>
      <c r="AQ16" s="30"/>
      <c r="AR16" s="124"/>
      <c r="AT16" s="166" t="s">
        <v>491</v>
      </c>
      <c r="AU16" s="500"/>
      <c r="AV16" s="500"/>
      <c r="AW16" s="500"/>
      <c r="AX16" s="500"/>
      <c r="AY16" s="256"/>
      <c r="AZ16" s="256"/>
      <c r="BA16" s="500"/>
      <c r="BB16" s="500"/>
      <c r="BC16" s="500"/>
      <c r="BD16" s="500"/>
      <c r="BE16" s="500"/>
      <c r="BF16" s="500"/>
      <c r="BG16" s="500"/>
      <c r="BH16" s="500"/>
      <c r="BI16" s="500"/>
      <c r="BJ16" s="500"/>
      <c r="BK16" s="500"/>
      <c r="BL16" s="500"/>
      <c r="BM16" s="37"/>
      <c r="BN16" s="166"/>
      <c r="BO16" s="166"/>
      <c r="BP16" s="166"/>
      <c r="BQ16" s="166"/>
      <c r="BR16" s="166"/>
      <c r="BS16" s="166"/>
      <c r="BT16" s="166"/>
      <c r="BU16" s="166"/>
      <c r="BV16" s="166"/>
      <c r="BW16" s="166"/>
      <c r="BX16" s="166"/>
      <c r="BY16" s="166"/>
      <c r="BZ16" s="166"/>
      <c r="CA16" s="166"/>
    </row>
    <row r="17" spans="1:79" ht="14.1" customHeight="1">
      <c r="A17" s="518"/>
      <c r="B17" s="1"/>
      <c r="C17" s="526" t="s">
        <v>264</v>
      </c>
      <c r="E17" s="154"/>
      <c r="F17" s="526"/>
      <c r="G17" s="526"/>
      <c r="H17" s="154"/>
      <c r="I17" s="154"/>
      <c r="J17" s="154"/>
      <c r="K17" s="154"/>
      <c r="L17" s="154"/>
      <c r="M17" s="154"/>
      <c r="N17" s="154"/>
      <c r="O17" s="154"/>
      <c r="P17" s="154"/>
      <c r="Q17" s="154"/>
      <c r="R17" s="154"/>
      <c r="S17" s="154"/>
      <c r="T17" s="154"/>
      <c r="U17" s="518"/>
      <c r="V17" s="518"/>
      <c r="W17" s="518"/>
      <c r="X17" s="518"/>
      <c r="Y17" s="518"/>
      <c r="Z17" s="518"/>
      <c r="AA17" s="518"/>
      <c r="AB17" s="518"/>
      <c r="AC17" s="518" t="s">
        <v>775</v>
      </c>
      <c r="AD17" s="526"/>
      <c r="AE17" s="526"/>
      <c r="AF17" s="525"/>
      <c r="AG17" s="525"/>
      <c r="AH17" s="525"/>
      <c r="AI17" s="158"/>
      <c r="AJ17" s="526"/>
      <c r="AK17" s="526"/>
      <c r="AL17" s="524"/>
      <c r="AM17" s="526"/>
      <c r="AN17" s="519"/>
      <c r="AO17" s="93"/>
      <c r="AP17" s="17"/>
      <c r="AQ17" s="30"/>
      <c r="AR17" s="124"/>
      <c r="BE17" s="15" t="s">
        <v>487</v>
      </c>
      <c r="BP17" s="166"/>
      <c r="BQ17" s="166"/>
      <c r="BR17" s="166"/>
      <c r="BS17" s="166"/>
      <c r="BT17" s="166"/>
      <c r="BU17" s="166"/>
      <c r="BV17" s="166"/>
      <c r="BW17" s="166"/>
      <c r="BX17" s="166"/>
      <c r="BY17" s="166"/>
      <c r="BZ17" s="166"/>
      <c r="CA17" s="166"/>
    </row>
    <row r="18" spans="1:79" s="166" customFormat="1" ht="14.1" customHeight="1">
      <c r="A18" s="518"/>
      <c r="B18" s="514"/>
      <c r="C18" s="515"/>
      <c r="D18" s="1809" t="s">
        <v>47</v>
      </c>
      <c r="E18" s="1810"/>
      <c r="F18" s="1810"/>
      <c r="G18" s="1810"/>
      <c r="H18" s="2358"/>
      <c r="I18" s="1786" t="s">
        <v>265</v>
      </c>
      <c r="J18" s="1787"/>
      <c r="K18" s="1788"/>
      <c r="L18" s="1757" t="s">
        <v>48</v>
      </c>
      <c r="M18" s="1758"/>
      <c r="N18" s="1758"/>
      <c r="O18" s="1758"/>
      <c r="P18" s="1758"/>
      <c r="Q18" s="1758"/>
      <c r="R18" s="1758"/>
      <c r="S18" s="1758"/>
      <c r="T18" s="1758"/>
      <c r="U18" s="1758"/>
      <c r="V18" s="1758"/>
      <c r="W18" s="1758"/>
      <c r="X18" s="1758"/>
      <c r="Y18" s="1759"/>
      <c r="Z18" s="2360" t="s">
        <v>266</v>
      </c>
      <c r="AA18" s="2361"/>
      <c r="AB18" s="2362"/>
      <c r="AC18" s="1757" t="s">
        <v>267</v>
      </c>
      <c r="AD18" s="1758"/>
      <c r="AE18" s="1758"/>
      <c r="AF18" s="1758"/>
      <c r="AG18" s="1758"/>
      <c r="AH18" s="1759"/>
      <c r="AI18" s="1776" t="s">
        <v>268</v>
      </c>
      <c r="AJ18" s="1820"/>
      <c r="AK18" s="1820"/>
      <c r="AL18" s="1820"/>
      <c r="AM18" s="1820"/>
      <c r="AN18" s="1820"/>
      <c r="AO18" s="1820"/>
      <c r="AP18" s="1820"/>
      <c r="AQ18" s="1777"/>
      <c r="AR18" s="255"/>
      <c r="AT18" s="166" t="s">
        <v>276</v>
      </c>
      <c r="BD18" s="490"/>
      <c r="BE18" s="491"/>
      <c r="BF18" s="166" t="s">
        <v>276</v>
      </c>
    </row>
    <row r="19" spans="1:79" s="166" customFormat="1" ht="14.1" customHeight="1">
      <c r="A19" s="518"/>
      <c r="B19" s="514"/>
      <c r="C19" s="523"/>
      <c r="D19" s="1811"/>
      <c r="E19" s="1812"/>
      <c r="F19" s="1812"/>
      <c r="G19" s="1812"/>
      <c r="H19" s="2339"/>
      <c r="I19" s="1789"/>
      <c r="J19" s="1790"/>
      <c r="K19" s="1791"/>
      <c r="L19" s="2370" t="s">
        <v>269</v>
      </c>
      <c r="M19" s="2342"/>
      <c r="N19" s="2342" t="s">
        <v>270</v>
      </c>
      <c r="O19" s="2342"/>
      <c r="P19" s="2342" t="s">
        <v>271</v>
      </c>
      <c r="Q19" s="2342"/>
      <c r="R19" s="2342" t="s">
        <v>272</v>
      </c>
      <c r="S19" s="2342"/>
      <c r="T19" s="2342" t="s">
        <v>273</v>
      </c>
      <c r="U19" s="2342"/>
      <c r="V19" s="2342" t="s">
        <v>274</v>
      </c>
      <c r="W19" s="2342"/>
      <c r="X19" s="2345" t="s">
        <v>145</v>
      </c>
      <c r="Y19" s="2346"/>
      <c r="Z19" s="2363"/>
      <c r="AA19" s="2364"/>
      <c r="AB19" s="2364"/>
      <c r="AC19" s="2351" t="s">
        <v>145</v>
      </c>
      <c r="AD19" s="2352"/>
      <c r="AE19" s="2352"/>
      <c r="AF19" s="511" t="s">
        <v>583</v>
      </c>
      <c r="AG19" s="2563" t="s">
        <v>584</v>
      </c>
      <c r="AH19" s="2564"/>
      <c r="AI19" s="2367"/>
      <c r="AJ19" s="2368"/>
      <c r="AK19" s="2368"/>
      <c r="AL19" s="2368"/>
      <c r="AM19" s="2368"/>
      <c r="AN19" s="2368"/>
      <c r="AO19" s="2368"/>
      <c r="AP19" s="2368"/>
      <c r="AQ19" s="2369"/>
      <c r="AR19" s="255"/>
      <c r="AT19" s="2005" t="s">
        <v>280</v>
      </c>
      <c r="AU19" s="2006"/>
      <c r="AV19" s="2006"/>
      <c r="AW19" s="2007"/>
      <c r="AX19" s="2328"/>
      <c r="AY19" s="2329"/>
      <c r="AZ19" s="2329"/>
      <c r="BA19" s="2001" t="s">
        <v>281</v>
      </c>
      <c r="BB19" s="2001"/>
      <c r="BC19" s="2002"/>
      <c r="BD19" s="490"/>
      <c r="BE19" s="491"/>
      <c r="BF19" s="2005" t="s">
        <v>280</v>
      </c>
      <c r="BG19" s="2006"/>
      <c r="BH19" s="2006"/>
      <c r="BI19" s="2007"/>
      <c r="BJ19" s="2328">
        <v>173</v>
      </c>
      <c r="BK19" s="2329"/>
      <c r="BL19" s="2329"/>
      <c r="BM19" s="2001" t="s">
        <v>281</v>
      </c>
      <c r="BN19" s="2001"/>
      <c r="BO19" s="2002"/>
    </row>
    <row r="20" spans="1:79" s="166" customFormat="1" ht="14.1" customHeight="1">
      <c r="A20" s="518"/>
      <c r="B20" s="514"/>
      <c r="C20" s="523"/>
      <c r="D20" s="1811"/>
      <c r="E20" s="1812"/>
      <c r="F20" s="1812"/>
      <c r="G20" s="1812"/>
      <c r="H20" s="2339"/>
      <c r="I20" s="1789"/>
      <c r="J20" s="1790"/>
      <c r="K20" s="1791"/>
      <c r="L20" s="2371"/>
      <c r="M20" s="2343"/>
      <c r="N20" s="2343"/>
      <c r="O20" s="2343"/>
      <c r="P20" s="2343"/>
      <c r="Q20" s="2343"/>
      <c r="R20" s="2343"/>
      <c r="S20" s="2343"/>
      <c r="T20" s="2343"/>
      <c r="U20" s="2343"/>
      <c r="V20" s="2343"/>
      <c r="W20" s="2343"/>
      <c r="X20" s="2347"/>
      <c r="Y20" s="2348"/>
      <c r="Z20" s="2363"/>
      <c r="AA20" s="2364"/>
      <c r="AB20" s="2364"/>
      <c r="AC20" s="2353"/>
      <c r="AD20" s="2354"/>
      <c r="AE20" s="2354"/>
      <c r="AF20" s="446" t="s">
        <v>585</v>
      </c>
      <c r="AG20" s="2576" t="s">
        <v>586</v>
      </c>
      <c r="AH20" s="2577"/>
      <c r="AI20" s="2367"/>
      <c r="AJ20" s="2368"/>
      <c r="AK20" s="2368"/>
      <c r="AL20" s="2368"/>
      <c r="AM20" s="2368"/>
      <c r="AN20" s="2368"/>
      <c r="AO20" s="2368"/>
      <c r="AP20" s="2368"/>
      <c r="AQ20" s="2369"/>
      <c r="AR20" s="255"/>
      <c r="AT20" s="2008"/>
      <c r="AU20" s="2009"/>
      <c r="AV20" s="2009"/>
      <c r="AW20" s="2010"/>
      <c r="AX20" s="2330"/>
      <c r="AY20" s="2331"/>
      <c r="AZ20" s="2331"/>
      <c r="BA20" s="2003"/>
      <c r="BB20" s="2003"/>
      <c r="BC20" s="2004"/>
      <c r="BD20" s="490"/>
      <c r="BE20" s="491"/>
      <c r="BF20" s="2008"/>
      <c r="BG20" s="2009"/>
      <c r="BH20" s="2009"/>
      <c r="BI20" s="2010"/>
      <c r="BJ20" s="2330"/>
      <c r="BK20" s="2331"/>
      <c r="BL20" s="2331"/>
      <c r="BM20" s="2003"/>
      <c r="BN20" s="2003"/>
      <c r="BO20" s="2004"/>
    </row>
    <row r="21" spans="1:79" s="166" customFormat="1" ht="14.1" customHeight="1">
      <c r="A21" s="518"/>
      <c r="B21" s="1"/>
      <c r="C21" s="526"/>
      <c r="D21" s="1813"/>
      <c r="E21" s="1814"/>
      <c r="F21" s="1814"/>
      <c r="G21" s="1814"/>
      <c r="H21" s="2359"/>
      <c r="I21" s="1792"/>
      <c r="J21" s="1793"/>
      <c r="K21" s="1794"/>
      <c r="L21" s="2372"/>
      <c r="M21" s="2344"/>
      <c r="N21" s="2344"/>
      <c r="O21" s="2344"/>
      <c r="P21" s="2344"/>
      <c r="Q21" s="2344"/>
      <c r="R21" s="2344"/>
      <c r="S21" s="2344"/>
      <c r="T21" s="2344"/>
      <c r="U21" s="2344"/>
      <c r="V21" s="2344"/>
      <c r="W21" s="2344"/>
      <c r="X21" s="2349"/>
      <c r="Y21" s="2350"/>
      <c r="Z21" s="2365"/>
      <c r="AA21" s="2366"/>
      <c r="AB21" s="2366"/>
      <c r="AC21" s="2355"/>
      <c r="AD21" s="2356"/>
      <c r="AE21" s="2356"/>
      <c r="AF21" s="257"/>
      <c r="AG21" s="2561" t="s">
        <v>275</v>
      </c>
      <c r="AH21" s="2562"/>
      <c r="AI21" s="1778"/>
      <c r="AJ21" s="1723"/>
      <c r="AK21" s="1723"/>
      <c r="AL21" s="1723"/>
      <c r="AM21" s="1723"/>
      <c r="AN21" s="1723"/>
      <c r="AO21" s="1723"/>
      <c r="AP21" s="1723"/>
      <c r="AQ21" s="1779"/>
      <c r="AR21" s="255"/>
      <c r="AT21" s="2375" t="s">
        <v>626</v>
      </c>
      <c r="AU21" s="2376"/>
      <c r="AV21" s="2376"/>
      <c r="AW21" s="2377"/>
      <c r="AX21" s="2019">
        <f>AX28</f>
        <v>0</v>
      </c>
      <c r="AY21" s="2020"/>
      <c r="AZ21" s="2020"/>
      <c r="BA21" s="2001" t="s">
        <v>281</v>
      </c>
      <c r="BB21" s="2001"/>
      <c r="BC21" s="2002"/>
      <c r="BD21" s="490"/>
      <c r="BE21" s="491"/>
      <c r="BF21" s="2375" t="s">
        <v>626</v>
      </c>
      <c r="BG21" s="2376"/>
      <c r="BH21" s="2376"/>
      <c r="BI21" s="2377"/>
      <c r="BJ21" s="2019">
        <f>BJ28</f>
        <v>0</v>
      </c>
      <c r="BK21" s="2020"/>
      <c r="BL21" s="2020"/>
      <c r="BM21" s="2001" t="s">
        <v>281</v>
      </c>
      <c r="BN21" s="2001"/>
      <c r="BO21" s="2002"/>
    </row>
    <row r="22" spans="1:79" s="166" customFormat="1" ht="12.6" customHeight="1" thickBot="1">
      <c r="A22" s="518"/>
      <c r="B22" s="2317" t="s">
        <v>278</v>
      </c>
      <c r="C22" s="2318"/>
      <c r="D22" s="503"/>
      <c r="E22" s="501"/>
      <c r="F22" s="501"/>
      <c r="G22" s="501"/>
      <c r="H22" s="502"/>
      <c r="I22" s="2319" t="s">
        <v>175</v>
      </c>
      <c r="J22" s="2320"/>
      <c r="K22" s="2321"/>
      <c r="L22" s="2268">
        <v>0</v>
      </c>
      <c r="M22" s="2127"/>
      <c r="N22" s="2126">
        <v>1</v>
      </c>
      <c r="O22" s="2127"/>
      <c r="P22" s="2126">
        <v>0</v>
      </c>
      <c r="Q22" s="2127"/>
      <c r="R22" s="2126">
        <v>0</v>
      </c>
      <c r="S22" s="2127"/>
      <c r="T22" s="2126">
        <v>0</v>
      </c>
      <c r="U22" s="2127"/>
      <c r="V22" s="2126">
        <v>0</v>
      </c>
      <c r="W22" s="2269"/>
      <c r="X22" s="2128">
        <f>SUM(L22:W22)</f>
        <v>1</v>
      </c>
      <c r="Y22" s="2129"/>
      <c r="Z22" s="2332" t="s">
        <v>138</v>
      </c>
      <c r="AA22" s="2333"/>
      <c r="AB22" s="2333"/>
      <c r="AC22" s="2334" t="s">
        <v>138</v>
      </c>
      <c r="AD22" s="2335"/>
      <c r="AE22" s="2335"/>
      <c r="AF22" s="447" t="s">
        <v>138</v>
      </c>
      <c r="AG22" s="2553" t="s">
        <v>588</v>
      </c>
      <c r="AH22" s="2554"/>
      <c r="AI22" s="448" t="s">
        <v>589</v>
      </c>
      <c r="AJ22" s="2336" t="s">
        <v>279</v>
      </c>
      <c r="AK22" s="2336"/>
      <c r="AL22" s="2336"/>
      <c r="AM22" s="2336"/>
      <c r="AN22" s="2336"/>
      <c r="AO22" s="2336"/>
      <c r="AP22" s="2336"/>
      <c r="AQ22" s="2337"/>
      <c r="AR22" s="255"/>
      <c r="AT22" s="2378"/>
      <c r="AU22" s="2379"/>
      <c r="AV22" s="2379"/>
      <c r="AW22" s="2380"/>
      <c r="AX22" s="2021"/>
      <c r="AY22" s="2381"/>
      <c r="AZ22" s="2381"/>
      <c r="BA22" s="2382"/>
      <c r="BB22" s="2382"/>
      <c r="BC22" s="2024"/>
      <c r="BD22" s="490"/>
      <c r="BE22" s="491"/>
      <c r="BF22" s="2378"/>
      <c r="BG22" s="2379"/>
      <c r="BH22" s="2379"/>
      <c r="BI22" s="2380"/>
      <c r="BJ22" s="2021"/>
      <c r="BK22" s="2381"/>
      <c r="BL22" s="2381"/>
      <c r="BM22" s="2382"/>
      <c r="BN22" s="2382"/>
      <c r="BO22" s="2024"/>
    </row>
    <row r="23" spans="1:79" s="166" customFormat="1" ht="12.6" customHeight="1">
      <c r="A23" s="518"/>
      <c r="B23" s="1"/>
      <c r="C23" s="526"/>
      <c r="D23" s="2297" t="s">
        <v>590</v>
      </c>
      <c r="E23" s="2298"/>
      <c r="F23" s="2298"/>
      <c r="G23" s="2298"/>
      <c r="H23" s="2299"/>
      <c r="I23" s="2303">
        <v>90.6</v>
      </c>
      <c r="J23" s="2304"/>
      <c r="K23" s="2305"/>
      <c r="L23" s="2250"/>
      <c r="M23" s="2251"/>
      <c r="N23" s="2251">
        <v>14</v>
      </c>
      <c r="O23" s="2251"/>
      <c r="P23" s="2251"/>
      <c r="Q23" s="2251"/>
      <c r="R23" s="2251"/>
      <c r="S23" s="2251"/>
      <c r="T23" s="2251"/>
      <c r="U23" s="2251"/>
      <c r="V23" s="2251"/>
      <c r="W23" s="2120"/>
      <c r="X23" s="2323">
        <f>SUM(L23:W24)</f>
        <v>14</v>
      </c>
      <c r="Y23" s="2324"/>
      <c r="Z23" s="2287">
        <f>IF(X23=0,"",ROUNDDOWN(L23/3,1)+ROUNDDOWN((N23+P23)/6,1)+ROUNDDOWN(R23/20,1)+ROUNDDOWN((T23+V23)/30,1))</f>
        <v>2.2999999999999998</v>
      </c>
      <c r="AA23" s="2288"/>
      <c r="AB23" s="2288"/>
      <c r="AC23" s="2291">
        <f>IF(AF23+AG24=0,"",AF23+AG24)</f>
        <v>3.8</v>
      </c>
      <c r="AD23" s="2292"/>
      <c r="AE23" s="2292"/>
      <c r="AF23" s="2295">
        <v>1</v>
      </c>
      <c r="AG23" s="2414">
        <v>4</v>
      </c>
      <c r="AH23" s="2415"/>
      <c r="AI23" s="449" t="s">
        <v>591</v>
      </c>
      <c r="AJ23" s="2315" t="s">
        <v>282</v>
      </c>
      <c r="AK23" s="2315"/>
      <c r="AL23" s="2315"/>
      <c r="AM23" s="2315"/>
      <c r="AN23" s="2315"/>
      <c r="AO23" s="2315"/>
      <c r="AP23" s="2315"/>
      <c r="AQ23" s="2316"/>
      <c r="AR23" s="255"/>
      <c r="AT23" s="1922" t="s">
        <v>275</v>
      </c>
      <c r="AU23" s="1923"/>
      <c r="AV23" s="1923"/>
      <c r="AW23" s="1924"/>
      <c r="AX23" s="1928" t="str">
        <f>IF(ISERROR(ROUNDDOWN(AX21/AX19,1)),"",ROUNDDOWN(AX21/AX19,1))</f>
        <v/>
      </c>
      <c r="AY23" s="1929"/>
      <c r="AZ23" s="1929"/>
      <c r="BA23" s="1932" t="s">
        <v>138</v>
      </c>
      <c r="BB23" s="1932"/>
      <c r="BC23" s="1933"/>
      <c r="BD23" s="490"/>
      <c r="BE23" s="491"/>
      <c r="BF23" s="1922" t="s">
        <v>275</v>
      </c>
      <c r="BG23" s="1923"/>
      <c r="BH23" s="1923"/>
      <c r="BI23" s="1924"/>
      <c r="BJ23" s="1928">
        <f>IF(ISERROR(ROUNDDOWN(BJ21/BJ19,1)),"",ROUNDDOWN(BJ21/BJ19,1))</f>
        <v>0</v>
      </c>
      <c r="BK23" s="1929"/>
      <c r="BL23" s="1929"/>
      <c r="BM23" s="1932" t="s">
        <v>138</v>
      </c>
      <c r="BN23" s="1932"/>
      <c r="BO23" s="1933"/>
    </row>
    <row r="24" spans="1:79" s="166" customFormat="1" ht="12.6" customHeight="1" thickBot="1">
      <c r="A24" s="518"/>
      <c r="B24" s="1"/>
      <c r="C24" s="526"/>
      <c r="D24" s="2300"/>
      <c r="E24" s="2301"/>
      <c r="F24" s="2301"/>
      <c r="G24" s="2301"/>
      <c r="H24" s="2302"/>
      <c r="I24" s="2306"/>
      <c r="J24" s="2307"/>
      <c r="K24" s="2308"/>
      <c r="L24" s="2309"/>
      <c r="M24" s="2310"/>
      <c r="N24" s="2310"/>
      <c r="O24" s="2310"/>
      <c r="P24" s="2310"/>
      <c r="Q24" s="2310"/>
      <c r="R24" s="2310"/>
      <c r="S24" s="2310"/>
      <c r="T24" s="2310"/>
      <c r="U24" s="2310"/>
      <c r="V24" s="2310"/>
      <c r="W24" s="2322"/>
      <c r="X24" s="2325"/>
      <c r="Y24" s="2326"/>
      <c r="Z24" s="2289"/>
      <c r="AA24" s="2290"/>
      <c r="AB24" s="2290"/>
      <c r="AC24" s="2293"/>
      <c r="AD24" s="2294"/>
      <c r="AE24" s="2294"/>
      <c r="AF24" s="2296"/>
      <c r="AG24" s="2537">
        <v>2.8</v>
      </c>
      <c r="AH24" s="2538"/>
      <c r="AI24" s="450"/>
      <c r="AJ24" s="2313"/>
      <c r="AK24" s="2313"/>
      <c r="AL24" s="2313"/>
      <c r="AM24" s="2313"/>
      <c r="AN24" s="2313"/>
      <c r="AO24" s="2313"/>
      <c r="AP24" s="2313"/>
      <c r="AQ24" s="2314"/>
      <c r="AR24" s="255"/>
      <c r="AT24" s="1925"/>
      <c r="AU24" s="1926"/>
      <c r="AV24" s="1926"/>
      <c r="AW24" s="1927"/>
      <c r="AX24" s="1930"/>
      <c r="AY24" s="1931"/>
      <c r="AZ24" s="1931"/>
      <c r="BA24" s="1934"/>
      <c r="BB24" s="1934"/>
      <c r="BC24" s="1935"/>
      <c r="BD24" s="490"/>
      <c r="BE24" s="491"/>
      <c r="BF24" s="1925"/>
      <c r="BG24" s="1926"/>
      <c r="BH24" s="1926"/>
      <c r="BI24" s="1927"/>
      <c r="BJ24" s="1930"/>
      <c r="BK24" s="1931"/>
      <c r="BL24" s="1931"/>
      <c r="BM24" s="1934"/>
      <c r="BN24" s="1934"/>
      <c r="BO24" s="1935"/>
    </row>
    <row r="25" spans="1:79" s="166" customFormat="1" ht="12.6" customHeight="1" thickTop="1">
      <c r="A25" s="518"/>
      <c r="B25" s="514"/>
      <c r="C25" s="515"/>
      <c r="D25" s="2480"/>
      <c r="E25" s="1190"/>
      <c r="F25" s="1190"/>
      <c r="G25" s="1190"/>
      <c r="H25" s="2481"/>
      <c r="I25" s="2488"/>
      <c r="J25" s="2489"/>
      <c r="K25" s="2490"/>
      <c r="L25" s="2545">
        <v>0</v>
      </c>
      <c r="M25" s="2546"/>
      <c r="N25" s="2547">
        <v>0</v>
      </c>
      <c r="O25" s="2546"/>
      <c r="P25" s="2547">
        <v>0</v>
      </c>
      <c r="Q25" s="2546"/>
      <c r="R25" s="2547">
        <v>0</v>
      </c>
      <c r="S25" s="2546"/>
      <c r="T25" s="2547">
        <v>0</v>
      </c>
      <c r="U25" s="2546"/>
      <c r="V25" s="2547">
        <v>0</v>
      </c>
      <c r="W25" s="2548"/>
      <c r="X25" s="2283">
        <f>SUM(L25:W25)</f>
        <v>0</v>
      </c>
      <c r="Y25" s="2284"/>
      <c r="Z25" s="2133" t="str">
        <f>IF(X26=0,"",ROUNDDOWN(L26/3,1)+ROUNDDOWN((N26+P26)/6,1)+ROUNDDOWN(R26/20,1)+ROUNDDOWN((T26+V26)/30,1))</f>
        <v/>
      </c>
      <c r="AA25" s="2134"/>
      <c r="AB25" s="2135"/>
      <c r="AC25" s="2142" t="str">
        <f>IF(AF25+AG27=0,"",AF25+AG27)</f>
        <v/>
      </c>
      <c r="AD25" s="2143"/>
      <c r="AE25" s="2144"/>
      <c r="AF25" s="2460"/>
      <c r="AG25" s="2416">
        <v>0</v>
      </c>
      <c r="AH25" s="2417"/>
      <c r="AI25" s="587" t="s">
        <v>589</v>
      </c>
      <c r="AJ25" s="2602"/>
      <c r="AK25" s="2602"/>
      <c r="AL25" s="2602"/>
      <c r="AM25" s="2602"/>
      <c r="AN25" s="2602"/>
      <c r="AO25" s="2602"/>
      <c r="AP25" s="2602"/>
      <c r="AQ25" s="2603"/>
      <c r="AR25" s="255"/>
      <c r="AT25" s="1920" t="s">
        <v>627</v>
      </c>
      <c r="AU25" s="1920"/>
      <c r="AV25" s="1920"/>
      <c r="AW25" s="1920"/>
      <c r="AX25" s="1920"/>
      <c r="AY25" s="1920"/>
      <c r="AZ25" s="1920"/>
      <c r="BA25" s="1920"/>
      <c r="BB25" s="1920"/>
      <c r="BC25" s="1920"/>
      <c r="BD25" s="490"/>
      <c r="BE25" s="491"/>
      <c r="BF25" s="1920" t="s">
        <v>627</v>
      </c>
      <c r="BG25" s="1920"/>
      <c r="BH25" s="1920"/>
      <c r="BI25" s="1920"/>
      <c r="BJ25" s="1920"/>
      <c r="BK25" s="1920"/>
      <c r="BL25" s="1920"/>
      <c r="BM25" s="1920"/>
      <c r="BN25" s="1920"/>
      <c r="BO25" s="1920"/>
    </row>
    <row r="26" spans="1:79" s="166" customFormat="1" ht="12.6" customHeight="1">
      <c r="A26" s="518"/>
      <c r="B26" s="1"/>
      <c r="C26" s="526"/>
      <c r="D26" s="2480"/>
      <c r="E26" s="1190"/>
      <c r="F26" s="1190"/>
      <c r="G26" s="1190"/>
      <c r="H26" s="2481"/>
      <c r="I26" s="2488"/>
      <c r="J26" s="2489"/>
      <c r="K26" s="2490"/>
      <c r="L26" s="2520"/>
      <c r="M26" s="2429"/>
      <c r="N26" s="2429"/>
      <c r="O26" s="2429"/>
      <c r="P26" s="2429"/>
      <c r="Q26" s="2429"/>
      <c r="R26" s="2429"/>
      <c r="S26" s="2429"/>
      <c r="T26" s="2429"/>
      <c r="U26" s="2429"/>
      <c r="V26" s="2429"/>
      <c r="W26" s="2431"/>
      <c r="X26" s="2122">
        <f>SUM(L26:W27)</f>
        <v>0</v>
      </c>
      <c r="Y26" s="2123"/>
      <c r="Z26" s="2133"/>
      <c r="AA26" s="2134"/>
      <c r="AB26" s="2135"/>
      <c r="AC26" s="2142"/>
      <c r="AD26" s="2143"/>
      <c r="AE26" s="2144"/>
      <c r="AF26" s="2460"/>
      <c r="AG26" s="2414"/>
      <c r="AH26" s="2415"/>
      <c r="AI26" s="588" t="s">
        <v>592</v>
      </c>
      <c r="AJ26" s="2590"/>
      <c r="AK26" s="2590"/>
      <c r="AL26" s="2590"/>
      <c r="AM26" s="2590"/>
      <c r="AN26" s="2590"/>
      <c r="AO26" s="2590"/>
      <c r="AP26" s="2590"/>
      <c r="AQ26" s="2591"/>
      <c r="AR26" s="255"/>
      <c r="AT26" s="1921"/>
      <c r="AU26" s="1921"/>
      <c r="AV26" s="1921"/>
      <c r="AW26" s="1921"/>
      <c r="AX26" s="1921"/>
      <c r="AY26" s="1921"/>
      <c r="AZ26" s="1921"/>
      <c r="BA26" s="1921"/>
      <c r="BB26" s="1921"/>
      <c r="BC26" s="1921"/>
      <c r="BD26" s="490"/>
      <c r="BE26" s="491"/>
      <c r="BF26" s="1921"/>
      <c r="BG26" s="1921"/>
      <c r="BH26" s="1921"/>
      <c r="BI26" s="1921"/>
      <c r="BJ26" s="1921"/>
      <c r="BK26" s="1921"/>
      <c r="BL26" s="1921"/>
      <c r="BM26" s="1921"/>
      <c r="BN26" s="1921"/>
      <c r="BO26" s="1921"/>
    </row>
    <row r="27" spans="1:79" s="166" customFormat="1" ht="12.6" customHeight="1" thickBot="1">
      <c r="A27" s="518"/>
      <c r="B27" s="1"/>
      <c r="C27" s="526"/>
      <c r="D27" s="2482"/>
      <c r="E27" s="2483"/>
      <c r="F27" s="2483"/>
      <c r="G27" s="2483"/>
      <c r="H27" s="2484"/>
      <c r="I27" s="2491"/>
      <c r="J27" s="2492"/>
      <c r="K27" s="2493"/>
      <c r="L27" s="2521"/>
      <c r="M27" s="2430"/>
      <c r="N27" s="2430"/>
      <c r="O27" s="2430"/>
      <c r="P27" s="2430"/>
      <c r="Q27" s="2430"/>
      <c r="R27" s="2430"/>
      <c r="S27" s="2430"/>
      <c r="T27" s="2430"/>
      <c r="U27" s="2430"/>
      <c r="V27" s="2430"/>
      <c r="W27" s="2432"/>
      <c r="X27" s="2124"/>
      <c r="Y27" s="2125"/>
      <c r="Z27" s="2136"/>
      <c r="AA27" s="2137"/>
      <c r="AB27" s="2138"/>
      <c r="AC27" s="2145"/>
      <c r="AD27" s="2146"/>
      <c r="AE27" s="2147"/>
      <c r="AF27" s="2461"/>
      <c r="AG27" s="2522">
        <v>0</v>
      </c>
      <c r="AH27" s="2523"/>
      <c r="AI27" s="589"/>
      <c r="AJ27" s="2592"/>
      <c r="AK27" s="2592"/>
      <c r="AL27" s="2592"/>
      <c r="AM27" s="2592"/>
      <c r="AN27" s="2592"/>
      <c r="AO27" s="2592"/>
      <c r="AP27" s="2592"/>
      <c r="AQ27" s="2593"/>
      <c r="AR27" s="255"/>
      <c r="AT27" s="1767"/>
      <c r="AU27" s="1768"/>
      <c r="AV27" s="1768"/>
      <c r="AW27" s="1769"/>
      <c r="AX27" s="1913" t="s">
        <v>578</v>
      </c>
      <c r="AY27" s="1914"/>
      <c r="AZ27" s="1914"/>
      <c r="BA27" s="1914"/>
      <c r="BB27" s="1914"/>
      <c r="BC27" s="1915"/>
      <c r="BD27" s="490"/>
      <c r="BE27" s="491"/>
      <c r="BF27" s="1767"/>
      <c r="BG27" s="1768"/>
      <c r="BH27" s="1768"/>
      <c r="BI27" s="1769"/>
      <c r="BJ27" s="1913" t="s">
        <v>578</v>
      </c>
      <c r="BK27" s="1914"/>
      <c r="BL27" s="1914"/>
      <c r="BM27" s="1914"/>
      <c r="BN27" s="1914"/>
      <c r="BO27" s="1915"/>
    </row>
    <row r="28" spans="1:79" s="166" customFormat="1" ht="12.6" customHeight="1" thickBot="1">
      <c r="A28" s="518"/>
      <c r="B28" s="514"/>
      <c r="C28" s="515"/>
      <c r="D28" s="2477"/>
      <c r="E28" s="2478"/>
      <c r="F28" s="2478"/>
      <c r="G28" s="2478"/>
      <c r="H28" s="2479"/>
      <c r="I28" s="2485"/>
      <c r="J28" s="2486"/>
      <c r="K28" s="2487"/>
      <c r="L28" s="2433">
        <v>0</v>
      </c>
      <c r="M28" s="2434"/>
      <c r="N28" s="2435">
        <v>0</v>
      </c>
      <c r="O28" s="2434"/>
      <c r="P28" s="2435">
        <v>0</v>
      </c>
      <c r="Q28" s="2434"/>
      <c r="R28" s="2435">
        <v>0</v>
      </c>
      <c r="S28" s="2434"/>
      <c r="T28" s="2435">
        <v>0</v>
      </c>
      <c r="U28" s="2434"/>
      <c r="V28" s="2435">
        <v>0</v>
      </c>
      <c r="W28" s="2516"/>
      <c r="X28" s="2128">
        <f>SUM(L28:W28)</f>
        <v>0</v>
      </c>
      <c r="Y28" s="2129"/>
      <c r="Z28" s="2130" t="str">
        <f>IF(X29=0,"",ROUNDDOWN(L29/3,1)+ROUNDDOWN((N29+P29)/6,1)+ROUNDDOWN(R29/20,1)+ROUNDDOWN((T29+V29)/30,1))</f>
        <v/>
      </c>
      <c r="AA28" s="2131"/>
      <c r="AB28" s="2132"/>
      <c r="AC28" s="2139" t="str">
        <f>IF(AF28+AG30=0,"",AF28+AG30)</f>
        <v/>
      </c>
      <c r="AD28" s="2140"/>
      <c r="AE28" s="2141"/>
      <c r="AF28" s="2524"/>
      <c r="AG28" s="2418"/>
      <c r="AH28" s="2419"/>
      <c r="AI28" s="590" t="s">
        <v>589</v>
      </c>
      <c r="AJ28" s="2596"/>
      <c r="AK28" s="2596"/>
      <c r="AL28" s="2596"/>
      <c r="AM28" s="2596"/>
      <c r="AN28" s="2596"/>
      <c r="AO28" s="2596"/>
      <c r="AP28" s="2596"/>
      <c r="AQ28" s="2597"/>
      <c r="AR28" s="255"/>
      <c r="AT28" s="1916">
        <f>COUNTA(AX29:AZ34)</f>
        <v>0</v>
      </c>
      <c r="AU28" s="1917"/>
      <c r="AV28" s="1917"/>
      <c r="AW28" s="1917"/>
      <c r="AX28" s="1918">
        <f>SUM(AX29:AZ43)</f>
        <v>0</v>
      </c>
      <c r="AY28" s="1918"/>
      <c r="AZ28" s="1919"/>
      <c r="BA28" s="394" t="s">
        <v>488</v>
      </c>
      <c r="BB28" s="395"/>
      <c r="BC28" s="396"/>
      <c r="BD28" s="490"/>
      <c r="BE28" s="491"/>
      <c r="BF28" s="1916">
        <f>COUNTA(BJ29:BL43)</f>
        <v>0</v>
      </c>
      <c r="BG28" s="1917"/>
      <c r="BH28" s="1917"/>
      <c r="BI28" s="1917"/>
      <c r="BJ28" s="1918">
        <f>SUM(BJ29:BL43)</f>
        <v>0</v>
      </c>
      <c r="BK28" s="1918"/>
      <c r="BL28" s="1919"/>
      <c r="BM28" s="394" t="s">
        <v>488</v>
      </c>
      <c r="BN28" s="395"/>
      <c r="BO28" s="396"/>
    </row>
    <row r="29" spans="1:79" s="166" customFormat="1" ht="12.6" customHeight="1">
      <c r="A29" s="518"/>
      <c r="B29" s="1"/>
      <c r="C29" s="526"/>
      <c r="D29" s="2480"/>
      <c r="E29" s="1190"/>
      <c r="F29" s="1190"/>
      <c r="G29" s="1190"/>
      <c r="H29" s="2481"/>
      <c r="I29" s="2488"/>
      <c r="J29" s="2489"/>
      <c r="K29" s="2490"/>
      <c r="L29" s="2520"/>
      <c r="M29" s="2429"/>
      <c r="N29" s="2429"/>
      <c r="O29" s="2429"/>
      <c r="P29" s="2429"/>
      <c r="Q29" s="2429"/>
      <c r="R29" s="2429"/>
      <c r="S29" s="2429"/>
      <c r="T29" s="2429"/>
      <c r="U29" s="2429"/>
      <c r="V29" s="2429"/>
      <c r="W29" s="2431"/>
      <c r="X29" s="2151">
        <f>SUM(L29:W30)</f>
        <v>0</v>
      </c>
      <c r="Y29" s="2152"/>
      <c r="Z29" s="2133"/>
      <c r="AA29" s="2134"/>
      <c r="AB29" s="2135"/>
      <c r="AC29" s="2142"/>
      <c r="AD29" s="2143"/>
      <c r="AE29" s="2144"/>
      <c r="AF29" s="2525"/>
      <c r="AG29" s="2414"/>
      <c r="AH29" s="2415"/>
      <c r="AI29" s="588" t="s">
        <v>593</v>
      </c>
      <c r="AJ29" s="2590"/>
      <c r="AK29" s="2590"/>
      <c r="AL29" s="2590"/>
      <c r="AM29" s="2590"/>
      <c r="AN29" s="2590"/>
      <c r="AO29" s="2590"/>
      <c r="AP29" s="2590"/>
      <c r="AQ29" s="2591"/>
      <c r="AR29" s="255"/>
      <c r="AT29" s="1767">
        <v>1</v>
      </c>
      <c r="AU29" s="1768"/>
      <c r="AV29" s="1768"/>
      <c r="AW29" s="1769"/>
      <c r="AX29" s="2510"/>
      <c r="AY29" s="2511"/>
      <c r="AZ29" s="2511"/>
      <c r="BA29" s="391" t="s">
        <v>488</v>
      </c>
      <c r="BB29" s="516"/>
      <c r="BC29" s="492"/>
      <c r="BD29" s="490"/>
      <c r="BE29" s="491"/>
      <c r="BF29" s="1767">
        <v>1</v>
      </c>
      <c r="BG29" s="1768"/>
      <c r="BH29" s="1768"/>
      <c r="BI29" s="1769"/>
      <c r="BJ29" s="2510"/>
      <c r="BK29" s="2511"/>
      <c r="BL29" s="2511"/>
      <c r="BM29" s="391" t="s">
        <v>488</v>
      </c>
      <c r="BN29" s="516"/>
      <c r="BO29" s="492"/>
    </row>
    <row r="30" spans="1:79" s="166" customFormat="1" ht="12.6" customHeight="1">
      <c r="A30" s="518"/>
      <c r="B30" s="1"/>
      <c r="C30" s="526"/>
      <c r="D30" s="2482"/>
      <c r="E30" s="2483"/>
      <c r="F30" s="2483"/>
      <c r="G30" s="2483"/>
      <c r="H30" s="2484"/>
      <c r="I30" s="2491"/>
      <c r="J30" s="2492"/>
      <c r="K30" s="2493"/>
      <c r="L30" s="2521"/>
      <c r="M30" s="2430"/>
      <c r="N30" s="2430"/>
      <c r="O30" s="2430"/>
      <c r="P30" s="2430"/>
      <c r="Q30" s="2430"/>
      <c r="R30" s="2430"/>
      <c r="S30" s="2430"/>
      <c r="T30" s="2430"/>
      <c r="U30" s="2430"/>
      <c r="V30" s="2430"/>
      <c r="W30" s="2432"/>
      <c r="X30" s="2153"/>
      <c r="Y30" s="2154"/>
      <c r="Z30" s="2136"/>
      <c r="AA30" s="2137"/>
      <c r="AB30" s="2138"/>
      <c r="AC30" s="2145"/>
      <c r="AD30" s="2146"/>
      <c r="AE30" s="2147"/>
      <c r="AF30" s="2526"/>
      <c r="AG30" s="2522">
        <v>0</v>
      </c>
      <c r="AH30" s="2523"/>
      <c r="AI30" s="589"/>
      <c r="AJ30" s="2592"/>
      <c r="AK30" s="2592"/>
      <c r="AL30" s="2592"/>
      <c r="AM30" s="2592"/>
      <c r="AN30" s="2592"/>
      <c r="AO30" s="2592"/>
      <c r="AP30" s="2592"/>
      <c r="AQ30" s="2593"/>
      <c r="AR30" s="255"/>
      <c r="AT30" s="1767">
        <v>2</v>
      </c>
      <c r="AU30" s="1768"/>
      <c r="AV30" s="1768"/>
      <c r="AW30" s="1769"/>
      <c r="AX30" s="2510"/>
      <c r="AY30" s="2511"/>
      <c r="AZ30" s="2511"/>
      <c r="BA30" s="391" t="s">
        <v>488</v>
      </c>
      <c r="BB30" s="392"/>
      <c r="BC30" s="393"/>
      <c r="BD30" s="490"/>
      <c r="BE30" s="491"/>
      <c r="BF30" s="1767">
        <v>2</v>
      </c>
      <c r="BG30" s="1768"/>
      <c r="BH30" s="1768"/>
      <c r="BI30" s="1769"/>
      <c r="BJ30" s="2510"/>
      <c r="BK30" s="2511"/>
      <c r="BL30" s="2511"/>
      <c r="BM30" s="391" t="s">
        <v>488</v>
      </c>
      <c r="BN30" s="392"/>
      <c r="BO30" s="393"/>
    </row>
    <row r="31" spans="1:79" s="166" customFormat="1" ht="12.6" customHeight="1">
      <c r="A31" s="518"/>
      <c r="B31" s="514"/>
      <c r="C31" s="515"/>
      <c r="D31" s="2477"/>
      <c r="E31" s="2478"/>
      <c r="F31" s="2478"/>
      <c r="G31" s="2478"/>
      <c r="H31" s="2479"/>
      <c r="I31" s="2485"/>
      <c r="J31" s="2486"/>
      <c r="K31" s="2487"/>
      <c r="L31" s="2433">
        <v>0</v>
      </c>
      <c r="M31" s="2434"/>
      <c r="N31" s="2435">
        <v>0</v>
      </c>
      <c r="O31" s="2434"/>
      <c r="P31" s="2435">
        <v>0</v>
      </c>
      <c r="Q31" s="2434"/>
      <c r="R31" s="2435">
        <v>0</v>
      </c>
      <c r="S31" s="2434"/>
      <c r="T31" s="2435">
        <v>0</v>
      </c>
      <c r="U31" s="2434"/>
      <c r="V31" s="2435">
        <v>0</v>
      </c>
      <c r="W31" s="2516"/>
      <c r="X31" s="2128">
        <f>SUM(L31:W31)</f>
        <v>0</v>
      </c>
      <c r="Y31" s="2129"/>
      <c r="Z31" s="2130" t="str">
        <f>IF(X32=0,"",ROUNDDOWN(L32/3,1)+ROUNDDOWN((N32+P32)/6,1)+ROUNDDOWN(R32/20,1)+ROUNDDOWN((T32+V32)/30,1))</f>
        <v/>
      </c>
      <c r="AA31" s="2131"/>
      <c r="AB31" s="2132"/>
      <c r="AC31" s="2139" t="str">
        <f>IF(AF31+AG33=0,"",AF31+AG33)</f>
        <v/>
      </c>
      <c r="AD31" s="2140"/>
      <c r="AE31" s="2141"/>
      <c r="AF31" s="2517"/>
      <c r="AG31" s="2418"/>
      <c r="AH31" s="2419"/>
      <c r="AI31" s="590" t="s">
        <v>594</v>
      </c>
      <c r="AJ31" s="2596"/>
      <c r="AK31" s="2596"/>
      <c r="AL31" s="2596"/>
      <c r="AM31" s="2596"/>
      <c r="AN31" s="2596"/>
      <c r="AO31" s="2596"/>
      <c r="AP31" s="2596"/>
      <c r="AQ31" s="2597"/>
      <c r="AR31" s="255"/>
      <c r="AT31" s="1767">
        <v>3</v>
      </c>
      <c r="AU31" s="1768"/>
      <c r="AV31" s="1768"/>
      <c r="AW31" s="1769"/>
      <c r="AX31" s="2510"/>
      <c r="AY31" s="2511"/>
      <c r="AZ31" s="2511"/>
      <c r="BA31" s="391" t="s">
        <v>488</v>
      </c>
      <c r="BB31" s="392"/>
      <c r="BC31" s="393"/>
      <c r="BD31" s="490"/>
      <c r="BE31" s="491"/>
      <c r="BF31" s="1767">
        <v>3</v>
      </c>
      <c r="BG31" s="1768"/>
      <c r="BH31" s="1768"/>
      <c r="BI31" s="1769"/>
      <c r="BJ31" s="2510"/>
      <c r="BK31" s="2511"/>
      <c r="BL31" s="2511"/>
      <c r="BM31" s="391" t="s">
        <v>488</v>
      </c>
      <c r="BN31" s="392"/>
      <c r="BO31" s="393"/>
    </row>
    <row r="32" spans="1:79" s="166" customFormat="1" ht="12.6" customHeight="1">
      <c r="A32" s="518"/>
      <c r="B32" s="1"/>
      <c r="C32" s="526"/>
      <c r="D32" s="2480"/>
      <c r="E32" s="1190"/>
      <c r="F32" s="1190"/>
      <c r="G32" s="1190"/>
      <c r="H32" s="2481"/>
      <c r="I32" s="2488"/>
      <c r="J32" s="2489"/>
      <c r="K32" s="2490"/>
      <c r="L32" s="2520"/>
      <c r="M32" s="2429"/>
      <c r="N32" s="2429"/>
      <c r="O32" s="2429"/>
      <c r="P32" s="2429"/>
      <c r="Q32" s="2429"/>
      <c r="R32" s="2429"/>
      <c r="S32" s="2429"/>
      <c r="T32" s="2429"/>
      <c r="U32" s="2429"/>
      <c r="V32" s="2429"/>
      <c r="W32" s="2431"/>
      <c r="X32" s="2122">
        <f>SUM(L32:W33)</f>
        <v>0</v>
      </c>
      <c r="Y32" s="2123"/>
      <c r="Z32" s="2133"/>
      <c r="AA32" s="2134"/>
      <c r="AB32" s="2135"/>
      <c r="AC32" s="2142"/>
      <c r="AD32" s="2143"/>
      <c r="AE32" s="2144"/>
      <c r="AF32" s="2460"/>
      <c r="AG32" s="2414"/>
      <c r="AH32" s="2415"/>
      <c r="AI32" s="588" t="s">
        <v>593</v>
      </c>
      <c r="AJ32" s="2590"/>
      <c r="AK32" s="2590"/>
      <c r="AL32" s="2590"/>
      <c r="AM32" s="2590"/>
      <c r="AN32" s="2590"/>
      <c r="AO32" s="2590"/>
      <c r="AP32" s="2590"/>
      <c r="AQ32" s="2591"/>
      <c r="AR32" s="255"/>
      <c r="AT32" s="1767">
        <v>4</v>
      </c>
      <c r="AU32" s="1768"/>
      <c r="AV32" s="1768"/>
      <c r="AW32" s="1769"/>
      <c r="AX32" s="2510"/>
      <c r="AY32" s="2511"/>
      <c r="AZ32" s="2511"/>
      <c r="BA32" s="391" t="s">
        <v>488</v>
      </c>
      <c r="BB32" s="392"/>
      <c r="BC32" s="393"/>
      <c r="BD32" s="490"/>
      <c r="BE32" s="491"/>
      <c r="BF32" s="1767">
        <v>4</v>
      </c>
      <c r="BG32" s="1768"/>
      <c r="BH32" s="1768"/>
      <c r="BI32" s="1769"/>
      <c r="BJ32" s="2510"/>
      <c r="BK32" s="2511"/>
      <c r="BL32" s="2511"/>
      <c r="BM32" s="391" t="s">
        <v>488</v>
      </c>
      <c r="BN32" s="392"/>
      <c r="BO32" s="393"/>
    </row>
    <row r="33" spans="1:79" s="166" customFormat="1" ht="12.6" customHeight="1">
      <c r="A33" s="518"/>
      <c r="B33" s="1"/>
      <c r="C33" s="526"/>
      <c r="D33" s="2482"/>
      <c r="E33" s="2483"/>
      <c r="F33" s="2483"/>
      <c r="G33" s="2483"/>
      <c r="H33" s="2484"/>
      <c r="I33" s="2491"/>
      <c r="J33" s="2492"/>
      <c r="K33" s="2493"/>
      <c r="L33" s="2521"/>
      <c r="M33" s="2430"/>
      <c r="N33" s="2430"/>
      <c r="O33" s="2430"/>
      <c r="P33" s="2430"/>
      <c r="Q33" s="2430"/>
      <c r="R33" s="2430"/>
      <c r="S33" s="2430"/>
      <c r="T33" s="2430"/>
      <c r="U33" s="2430"/>
      <c r="V33" s="2430"/>
      <c r="W33" s="2432"/>
      <c r="X33" s="2124"/>
      <c r="Y33" s="2125"/>
      <c r="Z33" s="2136"/>
      <c r="AA33" s="2137"/>
      <c r="AB33" s="2138"/>
      <c r="AC33" s="2145"/>
      <c r="AD33" s="2146"/>
      <c r="AE33" s="2147"/>
      <c r="AF33" s="2461"/>
      <c r="AG33" s="2522">
        <v>0</v>
      </c>
      <c r="AH33" s="2523"/>
      <c r="AI33" s="589"/>
      <c r="AJ33" s="2592"/>
      <c r="AK33" s="2592"/>
      <c r="AL33" s="2592"/>
      <c r="AM33" s="2592"/>
      <c r="AN33" s="2592"/>
      <c r="AO33" s="2592"/>
      <c r="AP33" s="2592"/>
      <c r="AQ33" s="2593"/>
      <c r="AR33" s="255"/>
      <c r="AT33" s="1767">
        <v>5</v>
      </c>
      <c r="AU33" s="1768"/>
      <c r="AV33" s="1768"/>
      <c r="AW33" s="1769"/>
      <c r="AX33" s="2510"/>
      <c r="AY33" s="2511"/>
      <c r="AZ33" s="2511"/>
      <c r="BA33" s="391" t="s">
        <v>488</v>
      </c>
      <c r="BB33" s="392"/>
      <c r="BC33" s="393"/>
      <c r="BD33" s="490"/>
      <c r="BE33" s="491"/>
      <c r="BF33" s="1767">
        <v>5</v>
      </c>
      <c r="BG33" s="1768"/>
      <c r="BH33" s="1768"/>
      <c r="BI33" s="1769"/>
      <c r="BJ33" s="2510"/>
      <c r="BK33" s="2511"/>
      <c r="BL33" s="2511"/>
      <c r="BM33" s="391" t="s">
        <v>488</v>
      </c>
      <c r="BN33" s="392"/>
      <c r="BO33" s="393"/>
    </row>
    <row r="34" spans="1:79" s="166" customFormat="1" ht="12.6" customHeight="1">
      <c r="A34" s="518"/>
      <c r="B34" s="514"/>
      <c r="C34" s="515"/>
      <c r="D34" s="2527"/>
      <c r="E34" s="2528"/>
      <c r="F34" s="2528"/>
      <c r="G34" s="2528"/>
      <c r="H34" s="2529"/>
      <c r="I34" s="2485"/>
      <c r="J34" s="2486"/>
      <c r="K34" s="2487"/>
      <c r="L34" s="2433">
        <v>0</v>
      </c>
      <c r="M34" s="2434"/>
      <c r="N34" s="2435">
        <v>0</v>
      </c>
      <c r="O34" s="2434"/>
      <c r="P34" s="2435">
        <v>0</v>
      </c>
      <c r="Q34" s="2434"/>
      <c r="R34" s="2435">
        <v>0</v>
      </c>
      <c r="S34" s="2434"/>
      <c r="T34" s="2435">
        <v>0</v>
      </c>
      <c r="U34" s="2434"/>
      <c r="V34" s="2435">
        <v>0</v>
      </c>
      <c r="W34" s="2516"/>
      <c r="X34" s="2128">
        <f>SUM(L34:W34)</f>
        <v>0</v>
      </c>
      <c r="Y34" s="2129"/>
      <c r="Z34" s="2130" t="str">
        <f>IF(X35=0,"",ROUNDDOWN(L35/3,1)+ROUNDDOWN((N35+P35)/6,1)+ROUNDDOWN(R35/20,1)+ROUNDDOWN((T35+V35)/30,1))</f>
        <v/>
      </c>
      <c r="AA34" s="2131"/>
      <c r="AB34" s="2132"/>
      <c r="AC34" s="2139" t="str">
        <f>IF(AF34+AG36=0,"",AF34+AG36)</f>
        <v/>
      </c>
      <c r="AD34" s="2140"/>
      <c r="AE34" s="2141"/>
      <c r="AF34" s="2517"/>
      <c r="AG34" s="2418"/>
      <c r="AH34" s="2419"/>
      <c r="AI34" s="590" t="s">
        <v>594</v>
      </c>
      <c r="AJ34" s="2596"/>
      <c r="AK34" s="2596"/>
      <c r="AL34" s="2596"/>
      <c r="AM34" s="2596"/>
      <c r="AN34" s="2596"/>
      <c r="AO34" s="2596"/>
      <c r="AP34" s="2596"/>
      <c r="AQ34" s="2597"/>
      <c r="AR34" s="255"/>
      <c r="AT34" s="1767">
        <v>6</v>
      </c>
      <c r="AU34" s="1768"/>
      <c r="AV34" s="1768"/>
      <c r="AW34" s="1769"/>
      <c r="AX34" s="2510"/>
      <c r="AY34" s="2511"/>
      <c r="AZ34" s="2511"/>
      <c r="BA34" s="391" t="s">
        <v>488</v>
      </c>
      <c r="BB34" s="516"/>
      <c r="BC34" s="492"/>
      <c r="BD34" s="493"/>
      <c r="BE34" s="494"/>
      <c r="BF34" s="1767">
        <v>6</v>
      </c>
      <c r="BG34" s="1768"/>
      <c r="BH34" s="1768"/>
      <c r="BI34" s="1769"/>
      <c r="BJ34" s="2510"/>
      <c r="BK34" s="2511"/>
      <c r="BL34" s="2511"/>
      <c r="BM34" s="391" t="s">
        <v>488</v>
      </c>
      <c r="BN34" s="516"/>
      <c r="BO34" s="492"/>
    </row>
    <row r="35" spans="1:79" s="166" customFormat="1" ht="12.6" customHeight="1">
      <c r="A35" s="518"/>
      <c r="B35" s="1"/>
      <c r="C35" s="526"/>
      <c r="D35" s="2530"/>
      <c r="E35" s="2531"/>
      <c r="F35" s="2531"/>
      <c r="G35" s="2531"/>
      <c r="H35" s="2532"/>
      <c r="I35" s="2488"/>
      <c r="J35" s="2489"/>
      <c r="K35" s="2490"/>
      <c r="L35" s="2520"/>
      <c r="M35" s="2429"/>
      <c r="N35" s="2429"/>
      <c r="O35" s="2429"/>
      <c r="P35" s="2429"/>
      <c r="Q35" s="2429"/>
      <c r="R35" s="2429"/>
      <c r="S35" s="2429"/>
      <c r="T35" s="2429"/>
      <c r="U35" s="2429"/>
      <c r="V35" s="2429"/>
      <c r="W35" s="2431"/>
      <c r="X35" s="2122">
        <f>SUM(L35:W36)</f>
        <v>0</v>
      </c>
      <c r="Y35" s="2123"/>
      <c r="Z35" s="2133"/>
      <c r="AA35" s="2134"/>
      <c r="AB35" s="2135"/>
      <c r="AC35" s="2142"/>
      <c r="AD35" s="2143"/>
      <c r="AE35" s="2144"/>
      <c r="AF35" s="2460"/>
      <c r="AG35" s="2414"/>
      <c r="AH35" s="2415"/>
      <c r="AI35" s="588" t="s">
        <v>593</v>
      </c>
      <c r="AJ35" s="2590"/>
      <c r="AK35" s="2590"/>
      <c r="AL35" s="2590"/>
      <c r="AM35" s="2590"/>
      <c r="AN35" s="2590"/>
      <c r="AO35" s="2590"/>
      <c r="AP35" s="2590"/>
      <c r="AQ35" s="2591"/>
      <c r="AR35" s="255"/>
      <c r="AT35" s="1767">
        <v>7</v>
      </c>
      <c r="AU35" s="1768"/>
      <c r="AV35" s="1768"/>
      <c r="AW35" s="1769"/>
      <c r="AX35" s="2510"/>
      <c r="AY35" s="2511"/>
      <c r="AZ35" s="2511"/>
      <c r="BA35" s="391" t="s">
        <v>488</v>
      </c>
      <c r="BB35" s="392"/>
      <c r="BC35" s="393"/>
      <c r="BD35" s="490"/>
      <c r="BE35" s="491"/>
      <c r="BF35" s="1767">
        <v>7</v>
      </c>
      <c r="BG35" s="1768"/>
      <c r="BH35" s="1768"/>
      <c r="BI35" s="1769"/>
      <c r="BJ35" s="2510"/>
      <c r="BK35" s="2511"/>
      <c r="BL35" s="2511"/>
      <c r="BM35" s="391" t="s">
        <v>488</v>
      </c>
      <c r="BN35" s="392"/>
      <c r="BO35" s="393"/>
    </row>
    <row r="36" spans="1:79" s="166" customFormat="1" ht="12.6" customHeight="1">
      <c r="A36" s="518"/>
      <c r="B36" s="1"/>
      <c r="C36" s="526"/>
      <c r="D36" s="2533"/>
      <c r="E36" s="2534"/>
      <c r="F36" s="2534"/>
      <c r="G36" s="2534"/>
      <c r="H36" s="2535"/>
      <c r="I36" s="2491"/>
      <c r="J36" s="2492"/>
      <c r="K36" s="2493"/>
      <c r="L36" s="2521"/>
      <c r="M36" s="2430"/>
      <c r="N36" s="2430"/>
      <c r="O36" s="2430"/>
      <c r="P36" s="2430"/>
      <c r="Q36" s="2430"/>
      <c r="R36" s="2430"/>
      <c r="S36" s="2430"/>
      <c r="T36" s="2430"/>
      <c r="U36" s="2430"/>
      <c r="V36" s="2430"/>
      <c r="W36" s="2432"/>
      <c r="X36" s="2124"/>
      <c r="Y36" s="2125"/>
      <c r="Z36" s="2136"/>
      <c r="AA36" s="2137"/>
      <c r="AB36" s="2138"/>
      <c r="AC36" s="2145"/>
      <c r="AD36" s="2146"/>
      <c r="AE36" s="2147"/>
      <c r="AF36" s="2461"/>
      <c r="AG36" s="2522">
        <v>0</v>
      </c>
      <c r="AH36" s="2523"/>
      <c r="AI36" s="589"/>
      <c r="AJ36" s="2592"/>
      <c r="AK36" s="2592"/>
      <c r="AL36" s="2592"/>
      <c r="AM36" s="2592"/>
      <c r="AN36" s="2592"/>
      <c r="AO36" s="2592"/>
      <c r="AP36" s="2592"/>
      <c r="AQ36" s="2593"/>
      <c r="AR36" s="255"/>
      <c r="AT36" s="1767">
        <v>8</v>
      </c>
      <c r="AU36" s="1768"/>
      <c r="AV36" s="1768"/>
      <c r="AW36" s="1769"/>
      <c r="AX36" s="2510"/>
      <c r="AY36" s="2511"/>
      <c r="AZ36" s="2511"/>
      <c r="BA36" s="391" t="s">
        <v>488</v>
      </c>
      <c r="BB36" s="392"/>
      <c r="BC36" s="393"/>
      <c r="BD36" s="495"/>
      <c r="BE36" s="496"/>
      <c r="BF36" s="1767">
        <v>8</v>
      </c>
      <c r="BG36" s="1768"/>
      <c r="BH36" s="1768"/>
      <c r="BI36" s="1769"/>
      <c r="BJ36" s="2510"/>
      <c r="BK36" s="2511"/>
      <c r="BL36" s="2511"/>
      <c r="BM36" s="391" t="s">
        <v>488</v>
      </c>
      <c r="BN36" s="392"/>
      <c r="BO36" s="393"/>
    </row>
    <row r="37" spans="1:79" s="166" customFormat="1" ht="12.6" customHeight="1">
      <c r="A37" s="518"/>
      <c r="B37" s="514"/>
      <c r="C37" s="515"/>
      <c r="D37" s="2477"/>
      <c r="E37" s="2478"/>
      <c r="F37" s="2478"/>
      <c r="G37" s="2478"/>
      <c r="H37" s="2479"/>
      <c r="I37" s="2485"/>
      <c r="J37" s="2486"/>
      <c r="K37" s="2487"/>
      <c r="L37" s="2433">
        <v>0</v>
      </c>
      <c r="M37" s="2434"/>
      <c r="N37" s="2435">
        <v>0</v>
      </c>
      <c r="O37" s="2434"/>
      <c r="P37" s="2435">
        <v>0</v>
      </c>
      <c r="Q37" s="2434"/>
      <c r="R37" s="2435">
        <v>0</v>
      </c>
      <c r="S37" s="2434"/>
      <c r="T37" s="2435">
        <v>0</v>
      </c>
      <c r="U37" s="2434"/>
      <c r="V37" s="2435">
        <v>0</v>
      </c>
      <c r="W37" s="2516"/>
      <c r="X37" s="2128">
        <f>SUM(L37:W37)</f>
        <v>0</v>
      </c>
      <c r="Y37" s="2129"/>
      <c r="Z37" s="2130" t="str">
        <f>IF(X38=0,"",ROUNDDOWN(L38/3,1)+ROUNDDOWN((N38+P38)/6,1)+ROUNDDOWN(R38/20,1)+ROUNDDOWN((T38+V38)/30,1))</f>
        <v/>
      </c>
      <c r="AA37" s="2131"/>
      <c r="AB37" s="2132"/>
      <c r="AC37" s="2139" t="str">
        <f>IF(AF37+AG39=0,"",AF37+AG39)</f>
        <v/>
      </c>
      <c r="AD37" s="2140"/>
      <c r="AE37" s="2141"/>
      <c r="AF37" s="2524"/>
      <c r="AG37" s="2418"/>
      <c r="AH37" s="2419"/>
      <c r="AI37" s="590" t="s">
        <v>594</v>
      </c>
      <c r="AJ37" s="2596"/>
      <c r="AK37" s="2596"/>
      <c r="AL37" s="2596"/>
      <c r="AM37" s="2596"/>
      <c r="AN37" s="2596"/>
      <c r="AO37" s="2596"/>
      <c r="AP37" s="2596"/>
      <c r="AQ37" s="2597"/>
      <c r="AR37" s="255"/>
      <c r="AT37" s="1767">
        <v>9</v>
      </c>
      <c r="AU37" s="1768"/>
      <c r="AV37" s="1768"/>
      <c r="AW37" s="1769"/>
      <c r="AX37" s="2510"/>
      <c r="AY37" s="2511"/>
      <c r="AZ37" s="2511"/>
      <c r="BA37" s="391" t="s">
        <v>488</v>
      </c>
      <c r="BB37" s="392"/>
      <c r="BC37" s="393"/>
      <c r="BD37" s="495"/>
      <c r="BE37" s="496"/>
      <c r="BF37" s="1767">
        <v>9</v>
      </c>
      <c r="BG37" s="1768"/>
      <c r="BH37" s="1768"/>
      <c r="BI37" s="1769"/>
      <c r="BJ37" s="2510"/>
      <c r="BK37" s="2511"/>
      <c r="BL37" s="2511"/>
      <c r="BM37" s="391" t="s">
        <v>488</v>
      </c>
      <c r="BN37" s="392"/>
      <c r="BO37" s="393"/>
    </row>
    <row r="38" spans="1:79" s="166" customFormat="1" ht="12.6" customHeight="1">
      <c r="A38" s="518"/>
      <c r="B38" s="1"/>
      <c r="C38" s="526"/>
      <c r="D38" s="2480"/>
      <c r="E38" s="1190"/>
      <c r="F38" s="1190"/>
      <c r="G38" s="1190"/>
      <c r="H38" s="2481"/>
      <c r="I38" s="2488"/>
      <c r="J38" s="2489"/>
      <c r="K38" s="2490"/>
      <c r="L38" s="2520"/>
      <c r="M38" s="2429"/>
      <c r="N38" s="2429"/>
      <c r="O38" s="2429"/>
      <c r="P38" s="2429"/>
      <c r="Q38" s="2429"/>
      <c r="R38" s="2429"/>
      <c r="S38" s="2429"/>
      <c r="T38" s="2429"/>
      <c r="U38" s="2429"/>
      <c r="V38" s="2429"/>
      <c r="W38" s="2431"/>
      <c r="X38" s="2122">
        <f>SUM(L38:W39)</f>
        <v>0</v>
      </c>
      <c r="Y38" s="2123"/>
      <c r="Z38" s="2133"/>
      <c r="AA38" s="2134"/>
      <c r="AB38" s="2135"/>
      <c r="AC38" s="2142"/>
      <c r="AD38" s="2143"/>
      <c r="AE38" s="2144"/>
      <c r="AF38" s="2525"/>
      <c r="AG38" s="2414"/>
      <c r="AH38" s="2415"/>
      <c r="AI38" s="588" t="s">
        <v>593</v>
      </c>
      <c r="AJ38" s="2590"/>
      <c r="AK38" s="2590"/>
      <c r="AL38" s="2590"/>
      <c r="AM38" s="2590"/>
      <c r="AN38" s="2590"/>
      <c r="AO38" s="2590"/>
      <c r="AP38" s="2590"/>
      <c r="AQ38" s="2591"/>
      <c r="AR38" s="255"/>
      <c r="AT38" s="1767">
        <v>10</v>
      </c>
      <c r="AU38" s="1768"/>
      <c r="AV38" s="1768"/>
      <c r="AW38" s="1769"/>
      <c r="AX38" s="2510"/>
      <c r="AY38" s="2511"/>
      <c r="AZ38" s="2511"/>
      <c r="BA38" s="391" t="s">
        <v>488</v>
      </c>
      <c r="BB38" s="392"/>
      <c r="BC38" s="393"/>
      <c r="BD38" s="497"/>
      <c r="BE38" s="498"/>
      <c r="BF38" s="1767">
        <v>10</v>
      </c>
      <c r="BG38" s="1768"/>
      <c r="BH38" s="1768"/>
      <c r="BI38" s="1769"/>
      <c r="BJ38" s="2510"/>
      <c r="BK38" s="2511"/>
      <c r="BL38" s="2511"/>
      <c r="BM38" s="391" t="s">
        <v>488</v>
      </c>
      <c r="BN38" s="392"/>
      <c r="BO38" s="393"/>
    </row>
    <row r="39" spans="1:79" s="166" customFormat="1" ht="12.6" customHeight="1">
      <c r="A39" s="518"/>
      <c r="B39" s="1"/>
      <c r="C39" s="526"/>
      <c r="D39" s="2482"/>
      <c r="E39" s="2483"/>
      <c r="F39" s="2483"/>
      <c r="G39" s="2483"/>
      <c r="H39" s="2484"/>
      <c r="I39" s="2491"/>
      <c r="J39" s="2492"/>
      <c r="K39" s="2493"/>
      <c r="L39" s="2521"/>
      <c r="M39" s="2430"/>
      <c r="N39" s="2430"/>
      <c r="O39" s="2430"/>
      <c r="P39" s="2430"/>
      <c r="Q39" s="2430"/>
      <c r="R39" s="2430"/>
      <c r="S39" s="2430"/>
      <c r="T39" s="2430"/>
      <c r="U39" s="2430"/>
      <c r="V39" s="2430"/>
      <c r="W39" s="2432"/>
      <c r="X39" s="2124"/>
      <c r="Y39" s="2125"/>
      <c r="Z39" s="2136"/>
      <c r="AA39" s="2137"/>
      <c r="AB39" s="2138"/>
      <c r="AC39" s="2145"/>
      <c r="AD39" s="2146"/>
      <c r="AE39" s="2147"/>
      <c r="AF39" s="2526"/>
      <c r="AG39" s="2522">
        <v>0</v>
      </c>
      <c r="AH39" s="2523"/>
      <c r="AI39" s="589"/>
      <c r="AJ39" s="2592"/>
      <c r="AK39" s="2592"/>
      <c r="AL39" s="2592"/>
      <c r="AM39" s="2592"/>
      <c r="AN39" s="2592"/>
      <c r="AO39" s="2592"/>
      <c r="AP39" s="2592"/>
      <c r="AQ39" s="2593"/>
      <c r="AR39" s="255"/>
      <c r="AT39" s="1767">
        <v>11</v>
      </c>
      <c r="AU39" s="1768"/>
      <c r="AV39" s="1768"/>
      <c r="AW39" s="1769"/>
      <c r="AX39" s="2510"/>
      <c r="AY39" s="2511"/>
      <c r="AZ39" s="2511"/>
      <c r="BA39" s="391" t="s">
        <v>488</v>
      </c>
      <c r="BB39" s="516"/>
      <c r="BC39" s="492"/>
      <c r="BD39" s="497"/>
      <c r="BE39" s="498"/>
      <c r="BF39" s="1767">
        <v>11</v>
      </c>
      <c r="BG39" s="1768"/>
      <c r="BH39" s="1768"/>
      <c r="BI39" s="1769"/>
      <c r="BJ39" s="2510"/>
      <c r="BK39" s="2511"/>
      <c r="BL39" s="2511"/>
      <c r="BM39" s="391" t="s">
        <v>488</v>
      </c>
      <c r="BN39" s="516"/>
      <c r="BO39" s="492"/>
    </row>
    <row r="40" spans="1:79" s="166" customFormat="1" ht="12.6" customHeight="1">
      <c r="A40" s="518"/>
      <c r="B40" s="514"/>
      <c r="C40" s="515"/>
      <c r="D40" s="2477"/>
      <c r="E40" s="2478"/>
      <c r="F40" s="2478"/>
      <c r="G40" s="2478"/>
      <c r="H40" s="2479"/>
      <c r="I40" s="2485"/>
      <c r="J40" s="2486"/>
      <c r="K40" s="2487"/>
      <c r="L40" s="2433">
        <v>0</v>
      </c>
      <c r="M40" s="2434"/>
      <c r="N40" s="2435">
        <v>0</v>
      </c>
      <c r="O40" s="2434"/>
      <c r="P40" s="2435">
        <v>0</v>
      </c>
      <c r="Q40" s="2434"/>
      <c r="R40" s="2435">
        <v>0</v>
      </c>
      <c r="S40" s="2434"/>
      <c r="T40" s="2435">
        <v>0</v>
      </c>
      <c r="U40" s="2434"/>
      <c r="V40" s="2435">
        <v>0</v>
      </c>
      <c r="W40" s="2516"/>
      <c r="X40" s="2128">
        <f>SUM(L40:W40)</f>
        <v>0</v>
      </c>
      <c r="Y40" s="2129"/>
      <c r="Z40" s="2130" t="str">
        <f>IF(X41=0,"",ROUNDDOWN(L41/3,1)+ROUNDDOWN((N41+P41)/6,1)+ROUNDDOWN(R41/20,1)+ROUNDDOWN((T41+V41)/30,1))</f>
        <v/>
      </c>
      <c r="AA40" s="2131"/>
      <c r="AB40" s="2132"/>
      <c r="AC40" s="2139" t="str">
        <f>IF(AF40+AG42=0,"",AF40+AG42)</f>
        <v/>
      </c>
      <c r="AD40" s="2140"/>
      <c r="AE40" s="2141"/>
      <c r="AF40" s="2517"/>
      <c r="AG40" s="2418"/>
      <c r="AH40" s="2419"/>
      <c r="AI40" s="590" t="s">
        <v>594</v>
      </c>
      <c r="AJ40" s="2596"/>
      <c r="AK40" s="2596"/>
      <c r="AL40" s="2596"/>
      <c r="AM40" s="2596"/>
      <c r="AN40" s="2596"/>
      <c r="AO40" s="2596"/>
      <c r="AP40" s="2596"/>
      <c r="AQ40" s="2597"/>
      <c r="AR40" s="255"/>
      <c r="AT40" s="1767">
        <v>12</v>
      </c>
      <c r="AU40" s="1768"/>
      <c r="AV40" s="1768"/>
      <c r="AW40" s="1769"/>
      <c r="AX40" s="2510"/>
      <c r="AY40" s="2511"/>
      <c r="AZ40" s="2511"/>
      <c r="BA40" s="391" t="s">
        <v>488</v>
      </c>
      <c r="BB40" s="392"/>
      <c r="BC40" s="393"/>
      <c r="BD40" s="497"/>
      <c r="BE40" s="498"/>
      <c r="BF40" s="1767">
        <v>12</v>
      </c>
      <c r="BG40" s="1768"/>
      <c r="BH40" s="1768"/>
      <c r="BI40" s="1769"/>
      <c r="BJ40" s="2510"/>
      <c r="BK40" s="2511"/>
      <c r="BL40" s="2511"/>
      <c r="BM40" s="391" t="s">
        <v>488</v>
      </c>
      <c r="BN40" s="392"/>
      <c r="BO40" s="393"/>
    </row>
    <row r="41" spans="1:79" s="166" customFormat="1" ht="12.6" customHeight="1">
      <c r="A41" s="518"/>
      <c r="B41" s="1"/>
      <c r="C41" s="526"/>
      <c r="D41" s="2480"/>
      <c r="E41" s="1190"/>
      <c r="F41" s="1190"/>
      <c r="G41" s="1190"/>
      <c r="H41" s="2481"/>
      <c r="I41" s="2488"/>
      <c r="J41" s="2489"/>
      <c r="K41" s="2490"/>
      <c r="L41" s="2520"/>
      <c r="M41" s="2429"/>
      <c r="N41" s="2429"/>
      <c r="O41" s="2429"/>
      <c r="P41" s="2429"/>
      <c r="Q41" s="2429"/>
      <c r="R41" s="2429"/>
      <c r="S41" s="2429"/>
      <c r="T41" s="2429"/>
      <c r="U41" s="2429"/>
      <c r="V41" s="2429"/>
      <c r="W41" s="2431"/>
      <c r="X41" s="2122">
        <f>SUM(L41:W42)</f>
        <v>0</v>
      </c>
      <c r="Y41" s="2123"/>
      <c r="Z41" s="2133"/>
      <c r="AA41" s="2134"/>
      <c r="AB41" s="2135"/>
      <c r="AC41" s="2142"/>
      <c r="AD41" s="2143"/>
      <c r="AE41" s="2144"/>
      <c r="AF41" s="2460"/>
      <c r="AG41" s="2414"/>
      <c r="AH41" s="2415"/>
      <c r="AI41" s="588" t="s">
        <v>593</v>
      </c>
      <c r="AJ41" s="2590"/>
      <c r="AK41" s="2590"/>
      <c r="AL41" s="2590"/>
      <c r="AM41" s="2590"/>
      <c r="AN41" s="2590"/>
      <c r="AO41" s="2590"/>
      <c r="AP41" s="2590"/>
      <c r="AQ41" s="2591"/>
      <c r="AR41" s="255"/>
      <c r="AT41" s="1767">
        <v>13</v>
      </c>
      <c r="AU41" s="1768"/>
      <c r="AV41" s="1768"/>
      <c r="AW41" s="1769"/>
      <c r="AX41" s="2510"/>
      <c r="AY41" s="2511"/>
      <c r="AZ41" s="2511"/>
      <c r="BA41" s="391" t="s">
        <v>488</v>
      </c>
      <c r="BB41" s="392"/>
      <c r="BC41" s="393"/>
      <c r="BD41" s="497"/>
      <c r="BE41" s="498"/>
      <c r="BF41" s="1767">
        <v>13</v>
      </c>
      <c r="BG41" s="1768"/>
      <c r="BH41" s="1768"/>
      <c r="BI41" s="1769"/>
      <c r="BJ41" s="2510"/>
      <c r="BK41" s="2511"/>
      <c r="BL41" s="2511"/>
      <c r="BM41" s="391" t="s">
        <v>488</v>
      </c>
      <c r="BN41" s="392"/>
      <c r="BO41" s="393"/>
    </row>
    <row r="42" spans="1:79" s="166" customFormat="1" ht="12.6" customHeight="1">
      <c r="A42" s="518"/>
      <c r="B42" s="1"/>
      <c r="C42" s="526"/>
      <c r="D42" s="2482"/>
      <c r="E42" s="2483"/>
      <c r="F42" s="2483"/>
      <c r="G42" s="2483"/>
      <c r="H42" s="2484"/>
      <c r="I42" s="2491"/>
      <c r="J42" s="2492"/>
      <c r="K42" s="2493"/>
      <c r="L42" s="2521"/>
      <c r="M42" s="2430"/>
      <c r="N42" s="2430"/>
      <c r="O42" s="2430"/>
      <c r="P42" s="2430"/>
      <c r="Q42" s="2430"/>
      <c r="R42" s="2430"/>
      <c r="S42" s="2430"/>
      <c r="T42" s="2430"/>
      <c r="U42" s="2430"/>
      <c r="V42" s="2430"/>
      <c r="W42" s="2432"/>
      <c r="X42" s="2124"/>
      <c r="Y42" s="2125"/>
      <c r="Z42" s="2136"/>
      <c r="AA42" s="2137"/>
      <c r="AB42" s="2138"/>
      <c r="AC42" s="2145"/>
      <c r="AD42" s="2146"/>
      <c r="AE42" s="2147"/>
      <c r="AF42" s="2461"/>
      <c r="AG42" s="2522">
        <v>0</v>
      </c>
      <c r="AH42" s="2523"/>
      <c r="AI42" s="589"/>
      <c r="AJ42" s="2592"/>
      <c r="AK42" s="2592"/>
      <c r="AL42" s="2592"/>
      <c r="AM42" s="2592"/>
      <c r="AN42" s="2592"/>
      <c r="AO42" s="2592"/>
      <c r="AP42" s="2592"/>
      <c r="AQ42" s="2593"/>
      <c r="AR42" s="255"/>
      <c r="AT42" s="1767">
        <v>14</v>
      </c>
      <c r="AU42" s="1768"/>
      <c r="AV42" s="1768"/>
      <c r="AW42" s="1769"/>
      <c r="AX42" s="2510"/>
      <c r="AY42" s="2511"/>
      <c r="AZ42" s="2511"/>
      <c r="BA42" s="391" t="s">
        <v>488</v>
      </c>
      <c r="BB42" s="392"/>
      <c r="BC42" s="393"/>
      <c r="BD42" s="497"/>
      <c r="BE42" s="498"/>
      <c r="BF42" s="1767">
        <v>14</v>
      </c>
      <c r="BG42" s="1768"/>
      <c r="BH42" s="1768"/>
      <c r="BI42" s="1769"/>
      <c r="BJ42" s="2510"/>
      <c r="BK42" s="2511"/>
      <c r="BL42" s="2511"/>
      <c r="BM42" s="391" t="s">
        <v>488</v>
      </c>
      <c r="BN42" s="392"/>
      <c r="BO42" s="393"/>
    </row>
    <row r="43" spans="1:79" s="166" customFormat="1" ht="12.6" customHeight="1">
      <c r="A43" s="518"/>
      <c r="B43" s="514"/>
      <c r="C43" s="515"/>
      <c r="D43" s="2477"/>
      <c r="E43" s="2478"/>
      <c r="F43" s="2478"/>
      <c r="G43" s="2478"/>
      <c r="H43" s="2479"/>
      <c r="I43" s="2485"/>
      <c r="J43" s="2486"/>
      <c r="K43" s="2487"/>
      <c r="L43" s="2433">
        <v>0</v>
      </c>
      <c r="M43" s="2434"/>
      <c r="N43" s="2435">
        <v>0</v>
      </c>
      <c r="O43" s="2434"/>
      <c r="P43" s="2435">
        <v>0</v>
      </c>
      <c r="Q43" s="2434"/>
      <c r="R43" s="2435">
        <v>0</v>
      </c>
      <c r="S43" s="2434"/>
      <c r="T43" s="2435">
        <v>0</v>
      </c>
      <c r="U43" s="2434"/>
      <c r="V43" s="2435">
        <v>0</v>
      </c>
      <c r="W43" s="2516"/>
      <c r="X43" s="2128">
        <f>SUM(L43:W43)</f>
        <v>0</v>
      </c>
      <c r="Y43" s="2129"/>
      <c r="Z43" s="2130" t="str">
        <f>IF(X44=0,"",ROUNDDOWN(L44/3,1)+ROUNDDOWN((N44+P44)/6,1)+ROUNDDOWN(R44/20,1)+ROUNDDOWN((T44+V44)/30,1))</f>
        <v/>
      </c>
      <c r="AA43" s="2131"/>
      <c r="AB43" s="2132"/>
      <c r="AC43" s="2139" t="str">
        <f>IF(AF43+AG45=0,"",AF43+AG45)</f>
        <v/>
      </c>
      <c r="AD43" s="2140"/>
      <c r="AE43" s="2141"/>
      <c r="AF43" s="2517"/>
      <c r="AG43" s="2418"/>
      <c r="AH43" s="2419"/>
      <c r="AI43" s="590" t="s">
        <v>594</v>
      </c>
      <c r="AJ43" s="2596"/>
      <c r="AK43" s="2596"/>
      <c r="AL43" s="2596"/>
      <c r="AM43" s="2596"/>
      <c r="AN43" s="2596"/>
      <c r="AO43" s="2596"/>
      <c r="AP43" s="2596"/>
      <c r="AQ43" s="2597"/>
      <c r="AR43" s="255"/>
      <c r="AT43" s="1767">
        <v>15</v>
      </c>
      <c r="AU43" s="1768"/>
      <c r="AV43" s="1768"/>
      <c r="AW43" s="1769"/>
      <c r="AX43" s="2510"/>
      <c r="AY43" s="2511"/>
      <c r="AZ43" s="2511"/>
      <c r="BA43" s="391" t="s">
        <v>488</v>
      </c>
      <c r="BB43" s="392"/>
      <c r="BC43" s="393"/>
      <c r="BD43" s="497"/>
      <c r="BE43" s="498"/>
      <c r="BF43" s="1767">
        <v>15</v>
      </c>
      <c r="BG43" s="1768"/>
      <c r="BH43" s="1768"/>
      <c r="BI43" s="1769"/>
      <c r="BJ43" s="2510"/>
      <c r="BK43" s="2511"/>
      <c r="BL43" s="2511"/>
      <c r="BM43" s="391" t="s">
        <v>488</v>
      </c>
      <c r="BN43" s="392"/>
      <c r="BO43" s="393"/>
    </row>
    <row r="44" spans="1:79" s="166" customFormat="1" ht="12.6" customHeight="1">
      <c r="A44" s="518"/>
      <c r="B44" s="1"/>
      <c r="C44" s="526"/>
      <c r="D44" s="2480"/>
      <c r="E44" s="1190"/>
      <c r="F44" s="1190"/>
      <c r="G44" s="1190"/>
      <c r="H44" s="2481"/>
      <c r="I44" s="2488"/>
      <c r="J44" s="2489"/>
      <c r="K44" s="2490"/>
      <c r="L44" s="2520"/>
      <c r="M44" s="2429"/>
      <c r="N44" s="2429"/>
      <c r="O44" s="2429"/>
      <c r="P44" s="2429"/>
      <c r="Q44" s="2429"/>
      <c r="R44" s="2429"/>
      <c r="S44" s="2429"/>
      <c r="T44" s="2429"/>
      <c r="U44" s="2429"/>
      <c r="V44" s="2429"/>
      <c r="W44" s="2431"/>
      <c r="X44" s="2122">
        <f>SUM(L44:W45)</f>
        <v>0</v>
      </c>
      <c r="Y44" s="2123"/>
      <c r="Z44" s="2133"/>
      <c r="AA44" s="2134"/>
      <c r="AB44" s="2135"/>
      <c r="AC44" s="2142"/>
      <c r="AD44" s="2143"/>
      <c r="AE44" s="2144"/>
      <c r="AF44" s="2460"/>
      <c r="AG44" s="2414"/>
      <c r="AH44" s="2415"/>
      <c r="AI44" s="588" t="s">
        <v>593</v>
      </c>
      <c r="AJ44" s="2590"/>
      <c r="AK44" s="2590"/>
      <c r="AL44" s="2590"/>
      <c r="AM44" s="2590"/>
      <c r="AN44" s="2590"/>
      <c r="AO44" s="2590"/>
      <c r="AP44" s="2590"/>
      <c r="AQ44" s="2591"/>
      <c r="AR44" s="255"/>
      <c r="AT44" s="157"/>
      <c r="AU44" s="157"/>
      <c r="AV44" s="157"/>
      <c r="AW44" s="157"/>
      <c r="AX44" s="157"/>
      <c r="AY44" s="157"/>
      <c r="AZ44" s="157"/>
      <c r="BA44" s="157"/>
      <c r="BB44" s="157"/>
      <c r="BC44" s="157"/>
      <c r="BD44" s="490"/>
      <c r="BE44" s="491"/>
      <c r="BF44" s="157"/>
      <c r="BG44" s="157"/>
      <c r="BH44" s="157"/>
      <c r="BI44" s="157"/>
      <c r="BJ44" s="157"/>
      <c r="BK44" s="157"/>
      <c r="BL44" s="517"/>
      <c r="BM44" s="128"/>
      <c r="BN44" s="128"/>
      <c r="BO44" s="128"/>
    </row>
    <row r="45" spans="1:79" s="166" customFormat="1" ht="12.6" customHeight="1">
      <c r="A45" s="518"/>
      <c r="B45" s="1"/>
      <c r="C45" s="526"/>
      <c r="D45" s="2482"/>
      <c r="E45" s="2483"/>
      <c r="F45" s="2483"/>
      <c r="G45" s="2483"/>
      <c r="H45" s="2484"/>
      <c r="I45" s="2491"/>
      <c r="J45" s="2492"/>
      <c r="K45" s="2493"/>
      <c r="L45" s="2521"/>
      <c r="M45" s="2430"/>
      <c r="N45" s="2430"/>
      <c r="O45" s="2430"/>
      <c r="P45" s="2430"/>
      <c r="Q45" s="2430"/>
      <c r="R45" s="2430"/>
      <c r="S45" s="2430"/>
      <c r="T45" s="2430"/>
      <c r="U45" s="2430"/>
      <c r="V45" s="2430"/>
      <c r="W45" s="2432"/>
      <c r="X45" s="2124"/>
      <c r="Y45" s="2125"/>
      <c r="Z45" s="2136"/>
      <c r="AA45" s="2137"/>
      <c r="AB45" s="2138"/>
      <c r="AC45" s="2145"/>
      <c r="AD45" s="2146"/>
      <c r="AE45" s="2147"/>
      <c r="AF45" s="2461"/>
      <c r="AG45" s="2522">
        <v>0</v>
      </c>
      <c r="AH45" s="2523"/>
      <c r="AI45" s="589"/>
      <c r="AJ45" s="2592"/>
      <c r="AK45" s="2592"/>
      <c r="AL45" s="2592"/>
      <c r="AM45" s="2592"/>
      <c r="AN45" s="2592"/>
      <c r="AO45" s="2592"/>
      <c r="AP45" s="2592"/>
      <c r="AQ45" s="2593"/>
      <c r="AR45" s="255"/>
      <c r="AT45" s="15" t="s">
        <v>291</v>
      </c>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row>
    <row r="46" spans="1:79" s="166" customFormat="1" ht="12.6" customHeight="1">
      <c r="A46" s="518"/>
      <c r="B46" s="514"/>
      <c r="C46" s="515"/>
      <c r="D46" s="2477"/>
      <c r="E46" s="2478"/>
      <c r="F46" s="2478"/>
      <c r="G46" s="2478"/>
      <c r="H46" s="2479"/>
      <c r="I46" s="2485"/>
      <c r="J46" s="2486"/>
      <c r="K46" s="2487"/>
      <c r="L46" s="2433">
        <v>0</v>
      </c>
      <c r="M46" s="2434"/>
      <c r="N46" s="2435">
        <v>0</v>
      </c>
      <c r="O46" s="2434"/>
      <c r="P46" s="2435">
        <v>0</v>
      </c>
      <c r="Q46" s="2434"/>
      <c r="R46" s="2435">
        <v>0</v>
      </c>
      <c r="S46" s="2434"/>
      <c r="T46" s="2435">
        <v>0</v>
      </c>
      <c r="U46" s="2434"/>
      <c r="V46" s="2435">
        <v>0</v>
      </c>
      <c r="W46" s="2516"/>
      <c r="X46" s="2128">
        <f>SUM(L46:W46)</f>
        <v>0</v>
      </c>
      <c r="Y46" s="2129"/>
      <c r="Z46" s="2130" t="str">
        <f>IF(X47=0,"",ROUNDDOWN(L47/3,1)+ROUNDDOWN((N47+P47)/6,1)+ROUNDDOWN(R47/20,1)+ROUNDDOWN((T47+V47)/30,1))</f>
        <v/>
      </c>
      <c r="AA46" s="2131"/>
      <c r="AB46" s="2132"/>
      <c r="AC46" s="2139" t="str">
        <f>IF(AF46+AG48=0,"",AF46+AG48)</f>
        <v/>
      </c>
      <c r="AD46" s="2140"/>
      <c r="AE46" s="2141"/>
      <c r="AF46" s="2524"/>
      <c r="AG46" s="2600"/>
      <c r="AH46" s="2601"/>
      <c r="AI46" s="590" t="s">
        <v>594</v>
      </c>
      <c r="AJ46" s="2596"/>
      <c r="AK46" s="2596"/>
      <c r="AL46" s="2596"/>
      <c r="AM46" s="2596"/>
      <c r="AN46" s="2596"/>
      <c r="AO46" s="2596"/>
      <c r="AP46" s="2596"/>
      <c r="AQ46" s="2597"/>
      <c r="AR46" s="255"/>
      <c r="AT46" s="2247" t="s">
        <v>1260</v>
      </c>
      <c r="AU46" s="2248"/>
      <c r="AV46" s="2248"/>
      <c r="AW46" s="2248"/>
      <c r="AX46" s="2248"/>
      <c r="AY46" s="2248"/>
      <c r="AZ46" s="2248"/>
      <c r="BA46" s="2248"/>
      <c r="BB46" s="2248"/>
      <c r="BC46" s="2248"/>
      <c r="BD46" s="2248"/>
      <c r="BE46" s="2248"/>
      <c r="BF46" s="2248"/>
      <c r="BG46" s="2248"/>
      <c r="BH46" s="2248"/>
      <c r="BI46" s="2248"/>
      <c r="BJ46" s="2248"/>
      <c r="BK46" s="2248"/>
      <c r="BL46" s="2248"/>
      <c r="BM46" s="2248"/>
      <c r="BN46" s="2248"/>
      <c r="BO46" s="2248"/>
      <c r="BP46" s="2248"/>
      <c r="BQ46" s="2248"/>
      <c r="BR46" s="2248"/>
      <c r="BS46" s="2248"/>
      <c r="BT46" s="2248"/>
      <c r="BU46" s="2248"/>
      <c r="BV46" s="2248"/>
      <c r="BW46" s="2248"/>
      <c r="BX46" s="2248"/>
      <c r="BY46" s="2248"/>
      <c r="BZ46" s="2249"/>
    </row>
    <row r="47" spans="1:79" s="166" customFormat="1" ht="12.6" customHeight="1">
      <c r="A47" s="518"/>
      <c r="B47" s="1"/>
      <c r="C47" s="526"/>
      <c r="D47" s="2480"/>
      <c r="E47" s="1190"/>
      <c r="F47" s="1190"/>
      <c r="G47" s="1190"/>
      <c r="H47" s="2481"/>
      <c r="I47" s="2488"/>
      <c r="J47" s="2489"/>
      <c r="K47" s="2490"/>
      <c r="L47" s="2520"/>
      <c r="M47" s="2429"/>
      <c r="N47" s="2429"/>
      <c r="O47" s="2429"/>
      <c r="P47" s="2429"/>
      <c r="Q47" s="2429"/>
      <c r="R47" s="2429"/>
      <c r="S47" s="2429"/>
      <c r="T47" s="2429"/>
      <c r="U47" s="2429"/>
      <c r="V47" s="2429"/>
      <c r="W47" s="2431"/>
      <c r="X47" s="2122">
        <f>SUM(L47:W48)</f>
        <v>0</v>
      </c>
      <c r="Y47" s="2123"/>
      <c r="Z47" s="2133"/>
      <c r="AA47" s="2134"/>
      <c r="AB47" s="2135"/>
      <c r="AC47" s="2142"/>
      <c r="AD47" s="2143"/>
      <c r="AE47" s="2144"/>
      <c r="AF47" s="2525"/>
      <c r="AG47" s="2438"/>
      <c r="AH47" s="2439"/>
      <c r="AI47" s="588" t="s">
        <v>593</v>
      </c>
      <c r="AJ47" s="2590"/>
      <c r="AK47" s="2590"/>
      <c r="AL47" s="2590"/>
      <c r="AM47" s="2590"/>
      <c r="AN47" s="2590"/>
      <c r="AO47" s="2590"/>
      <c r="AP47" s="2590"/>
      <c r="AQ47" s="2591"/>
      <c r="AR47" s="255"/>
      <c r="AT47" s="135"/>
      <c r="AU47" s="2252" t="s">
        <v>595</v>
      </c>
      <c r="AV47" s="1665" t="s">
        <v>1261</v>
      </c>
      <c r="AW47" s="1665"/>
      <c r="AX47" s="1665"/>
      <c r="AY47" s="1665"/>
      <c r="AZ47" s="1665"/>
      <c r="BA47" s="1665"/>
      <c r="BB47" s="1665"/>
      <c r="BC47" s="1665"/>
      <c r="BD47" s="1665"/>
      <c r="BE47" s="1665"/>
      <c r="BF47" s="1665"/>
      <c r="BG47" s="1665"/>
      <c r="BH47" s="1665"/>
      <c r="BI47" s="1665"/>
      <c r="BJ47" s="1665"/>
      <c r="BK47" s="1665"/>
      <c r="BL47" s="1665"/>
      <c r="BM47" s="1665"/>
      <c r="BN47" s="1665"/>
      <c r="BO47" s="1665"/>
      <c r="BP47" s="1665"/>
      <c r="BQ47" s="1665"/>
      <c r="BR47" s="1665"/>
      <c r="BS47" s="1665"/>
      <c r="BT47" s="1665"/>
      <c r="BU47" s="1665"/>
      <c r="BV47" s="1665"/>
      <c r="BW47" s="1665"/>
      <c r="BX47" s="1665"/>
      <c r="BY47" s="1665"/>
      <c r="BZ47" s="2257"/>
      <c r="CA47" s="15"/>
    </row>
    <row r="48" spans="1:79" s="166" customFormat="1" ht="12.6" customHeight="1" thickBot="1">
      <c r="A48" s="518"/>
      <c r="B48" s="1"/>
      <c r="C48" s="526"/>
      <c r="D48" s="2480"/>
      <c r="E48" s="1190"/>
      <c r="F48" s="1190"/>
      <c r="G48" s="1190"/>
      <c r="H48" s="2481"/>
      <c r="I48" s="2488"/>
      <c r="J48" s="2489"/>
      <c r="K48" s="2490"/>
      <c r="L48" s="2520"/>
      <c r="M48" s="2429"/>
      <c r="N48" s="2429"/>
      <c r="O48" s="2429"/>
      <c r="P48" s="2429"/>
      <c r="Q48" s="2429"/>
      <c r="R48" s="2429"/>
      <c r="S48" s="2429"/>
      <c r="T48" s="2429"/>
      <c r="U48" s="2429"/>
      <c r="V48" s="2429"/>
      <c r="W48" s="2431"/>
      <c r="X48" s="2122"/>
      <c r="Y48" s="2123"/>
      <c r="Z48" s="2136"/>
      <c r="AA48" s="2137"/>
      <c r="AB48" s="2138"/>
      <c r="AC48" s="2142"/>
      <c r="AD48" s="2143"/>
      <c r="AE48" s="2144"/>
      <c r="AF48" s="2525"/>
      <c r="AG48" s="2442">
        <v>0</v>
      </c>
      <c r="AH48" s="2443"/>
      <c r="AI48" s="592"/>
      <c r="AJ48" s="2598"/>
      <c r="AK48" s="2598"/>
      <c r="AL48" s="2598"/>
      <c r="AM48" s="2598"/>
      <c r="AN48" s="2598"/>
      <c r="AO48" s="2598"/>
      <c r="AP48" s="2598"/>
      <c r="AQ48" s="2599"/>
      <c r="AR48" s="255"/>
      <c r="AT48" s="261"/>
      <c r="AU48" s="2252"/>
      <c r="AV48" s="1665"/>
      <c r="AW48" s="1665"/>
      <c r="AX48" s="1665"/>
      <c r="AY48" s="1665"/>
      <c r="AZ48" s="1665"/>
      <c r="BA48" s="1665"/>
      <c r="BB48" s="1665"/>
      <c r="BC48" s="1665"/>
      <c r="BD48" s="1665"/>
      <c r="BE48" s="1665"/>
      <c r="BF48" s="1665"/>
      <c r="BG48" s="1665"/>
      <c r="BH48" s="1665"/>
      <c r="BI48" s="1665"/>
      <c r="BJ48" s="1665"/>
      <c r="BK48" s="1665"/>
      <c r="BL48" s="1665"/>
      <c r="BM48" s="1665"/>
      <c r="BN48" s="1665"/>
      <c r="BO48" s="1665"/>
      <c r="BP48" s="1665"/>
      <c r="BQ48" s="1665"/>
      <c r="BR48" s="1665"/>
      <c r="BS48" s="1665"/>
      <c r="BT48" s="1665"/>
      <c r="BU48" s="1665"/>
      <c r="BV48" s="1665"/>
      <c r="BW48" s="1665"/>
      <c r="BX48" s="1665"/>
      <c r="BY48" s="1665"/>
      <c r="BZ48" s="2257"/>
      <c r="CA48" s="15"/>
    </row>
    <row r="49" spans="1:82" s="166" customFormat="1" ht="12.6" customHeight="1" thickTop="1">
      <c r="A49" s="518"/>
      <c r="B49" s="514"/>
      <c r="C49" s="515"/>
      <c r="D49" s="2183" t="s">
        <v>145</v>
      </c>
      <c r="E49" s="2184"/>
      <c r="F49" s="2184"/>
      <c r="G49" s="2184"/>
      <c r="H49" s="2185"/>
      <c r="I49" s="2215" t="str">
        <f>IF(SUM(I25:K48)=0,"",SUM(I25:K48))</f>
        <v/>
      </c>
      <c r="J49" s="2216"/>
      <c r="K49" s="2217"/>
      <c r="L49" s="2224">
        <f>SUM(L25,L28,L31,L34,L37,L40,L43,L46)</f>
        <v>0</v>
      </c>
      <c r="M49" s="2225"/>
      <c r="N49" s="2226">
        <f>SUM(N25,N28,N31,N34,N37,N40,N43,N46)</f>
        <v>0</v>
      </c>
      <c r="O49" s="2227"/>
      <c r="P49" s="2226">
        <f>SUM(P25,P28,P31,P34,P37,P40,P43,P46)</f>
        <v>0</v>
      </c>
      <c r="Q49" s="2227"/>
      <c r="R49" s="2226">
        <f>SUM(R25,R28,R31,R34,R37,R40,R43,R46)</f>
        <v>0</v>
      </c>
      <c r="S49" s="2227"/>
      <c r="T49" s="2226">
        <f>SUM(T25,T28,T31,T34,T37,T40,T43,T46)</f>
        <v>0</v>
      </c>
      <c r="U49" s="2227"/>
      <c r="V49" s="2226">
        <f>SUM(V25,V28,V31,V34,V37,V40,V43,V46)</f>
        <v>0</v>
      </c>
      <c r="W49" s="2227"/>
      <c r="X49" s="2226">
        <f>SUM(L49:W49)</f>
        <v>0</v>
      </c>
      <c r="Y49" s="2230"/>
      <c r="Z49" s="2231">
        <f>ROUND(SUM(Z25:AB48),0)</f>
        <v>0</v>
      </c>
      <c r="AA49" s="2232"/>
      <c r="AB49" s="2233"/>
      <c r="AC49" s="2195" t="str">
        <f>IF(AF49+AG51=0,"",ROUND(AF49+AG51,1))</f>
        <v/>
      </c>
      <c r="AD49" s="2196"/>
      <c r="AE49" s="2197"/>
      <c r="AF49" s="2240">
        <f>SUM(AF25:AF48)</f>
        <v>0</v>
      </c>
      <c r="AG49" s="2512">
        <f>SUM(AG25,AG28,AG31,AG34,AG37,AG40,AG43,AG46)</f>
        <v>0</v>
      </c>
      <c r="AH49" s="2513"/>
      <c r="AI49" s="591"/>
      <c r="AJ49" s="2594"/>
      <c r="AK49" s="2594"/>
      <c r="AL49" s="2594"/>
      <c r="AM49" s="2594"/>
      <c r="AN49" s="2594"/>
      <c r="AO49" s="2594"/>
      <c r="AP49" s="2594"/>
      <c r="AQ49" s="2595"/>
      <c r="AR49" s="255"/>
      <c r="AT49" s="261"/>
      <c r="AU49" s="522" t="s">
        <v>596</v>
      </c>
      <c r="AV49" s="2159" t="s">
        <v>597</v>
      </c>
      <c r="AW49" s="2159"/>
      <c r="AX49" s="2159"/>
      <c r="AY49" s="2159"/>
      <c r="AZ49" s="2159"/>
      <c r="BA49" s="2159"/>
      <c r="BB49" s="2159"/>
      <c r="BC49" s="2159"/>
      <c r="BD49" s="2159"/>
      <c r="BE49" s="2159"/>
      <c r="BF49" s="2159"/>
      <c r="BG49" s="2159"/>
      <c r="BH49" s="2159"/>
      <c r="BI49" s="2159"/>
      <c r="BJ49" s="2159"/>
      <c r="BK49" s="2159"/>
      <c r="BL49" s="2159"/>
      <c r="BM49" s="2159"/>
      <c r="BN49" s="2159"/>
      <c r="BO49" s="2159"/>
      <c r="BP49" s="2159"/>
      <c r="BQ49" s="2159"/>
      <c r="BR49" s="2159"/>
      <c r="BS49" s="2159"/>
      <c r="BT49" s="2159"/>
      <c r="BU49" s="2159"/>
      <c r="BV49" s="2159"/>
      <c r="BW49" s="2159"/>
      <c r="BX49" s="2159"/>
      <c r="BY49" s="2159"/>
      <c r="BZ49" s="2160"/>
      <c r="CA49" s="15"/>
    </row>
    <row r="50" spans="1:82" s="166" customFormat="1" ht="12.6" customHeight="1">
      <c r="A50" s="518"/>
      <c r="B50" s="1"/>
      <c r="C50" s="526"/>
      <c r="D50" s="1305"/>
      <c r="E50" s="1191"/>
      <c r="F50" s="1191"/>
      <c r="G50" s="1191"/>
      <c r="H50" s="1306"/>
      <c r="I50" s="2218"/>
      <c r="J50" s="2219"/>
      <c r="K50" s="2220"/>
      <c r="L50" s="2228">
        <f>SUM(L26,L29,L32,L35,L38,L41,L44,L47)</f>
        <v>0</v>
      </c>
      <c r="M50" s="2151"/>
      <c r="N50" s="2122">
        <f>SUM(N26,N29,N32,N35,N38,N41,N44,N47)</f>
        <v>0</v>
      </c>
      <c r="O50" s="2122"/>
      <c r="P50" s="2122">
        <f>SUM(P26,P29,P32,P35,P38,P41,P44,P47)</f>
        <v>0</v>
      </c>
      <c r="Q50" s="2122"/>
      <c r="R50" s="2122">
        <f>SUM(R26,R29,R32,R35,R38,R41,R44,R47)</f>
        <v>0</v>
      </c>
      <c r="S50" s="2122"/>
      <c r="T50" s="2122">
        <f>SUM(T26,T29,T32,T35,T38,T41,T44,T47)</f>
        <v>0</v>
      </c>
      <c r="U50" s="2122"/>
      <c r="V50" s="2122">
        <f>SUM(V26,V29,V32,V35,V38,V41,V44,V47)</f>
        <v>0</v>
      </c>
      <c r="W50" s="2122"/>
      <c r="X50" s="2122">
        <f>SUM(L50:W51)</f>
        <v>0</v>
      </c>
      <c r="Y50" s="2123"/>
      <c r="Z50" s="2234"/>
      <c r="AA50" s="2235"/>
      <c r="AB50" s="2236"/>
      <c r="AC50" s="2198"/>
      <c r="AD50" s="2199"/>
      <c r="AE50" s="2200"/>
      <c r="AF50" s="2241"/>
      <c r="AG50" s="2514"/>
      <c r="AH50" s="2515"/>
      <c r="AI50" s="588"/>
      <c r="AJ50" s="2590"/>
      <c r="AK50" s="2590"/>
      <c r="AL50" s="2590"/>
      <c r="AM50" s="2590"/>
      <c r="AN50" s="2590"/>
      <c r="AO50" s="2590"/>
      <c r="AP50" s="2590"/>
      <c r="AQ50" s="2591"/>
      <c r="AR50" s="255"/>
      <c r="AT50" s="262"/>
      <c r="AU50" s="527"/>
      <c r="AV50" s="2162"/>
      <c r="AW50" s="2162"/>
      <c r="AX50" s="2162"/>
      <c r="AY50" s="2162"/>
      <c r="AZ50" s="2162"/>
      <c r="BA50" s="2162"/>
      <c r="BB50" s="2162"/>
      <c r="BC50" s="2162"/>
      <c r="BD50" s="2162"/>
      <c r="BE50" s="2162"/>
      <c r="BF50" s="2162"/>
      <c r="BG50" s="2162"/>
      <c r="BH50" s="2162"/>
      <c r="BI50" s="2162"/>
      <c r="BJ50" s="2162"/>
      <c r="BK50" s="2162"/>
      <c r="BL50" s="2162"/>
      <c r="BM50" s="2162"/>
      <c r="BN50" s="2162"/>
      <c r="BO50" s="2162"/>
      <c r="BP50" s="2162"/>
      <c r="BQ50" s="2162"/>
      <c r="BR50" s="2162"/>
      <c r="BS50" s="2162"/>
      <c r="BT50" s="2162"/>
      <c r="BU50" s="2162"/>
      <c r="BV50" s="2162"/>
      <c r="BW50" s="2162"/>
      <c r="BX50" s="2162"/>
      <c r="BY50" s="2162"/>
      <c r="BZ50" s="2163"/>
      <c r="CA50" s="15"/>
      <c r="CB50" s="15"/>
      <c r="CC50" s="15"/>
      <c r="CD50" s="15"/>
    </row>
    <row r="51" spans="1:82" s="166" customFormat="1" ht="12.6" customHeight="1" thickBot="1">
      <c r="A51" s="518"/>
      <c r="B51" s="1"/>
      <c r="C51" s="526"/>
      <c r="D51" s="1221"/>
      <c r="E51" s="1200"/>
      <c r="F51" s="1200"/>
      <c r="G51" s="1200"/>
      <c r="H51" s="1223"/>
      <c r="I51" s="2221"/>
      <c r="J51" s="2222"/>
      <c r="K51" s="2223"/>
      <c r="L51" s="2229"/>
      <c r="M51" s="2153"/>
      <c r="N51" s="2124"/>
      <c r="O51" s="2124"/>
      <c r="P51" s="2124"/>
      <c r="Q51" s="2124"/>
      <c r="R51" s="2124"/>
      <c r="S51" s="2124"/>
      <c r="T51" s="2124"/>
      <c r="U51" s="2124"/>
      <c r="V51" s="2124"/>
      <c r="W51" s="2124"/>
      <c r="X51" s="2124"/>
      <c r="Y51" s="2125"/>
      <c r="Z51" s="2237"/>
      <c r="AA51" s="2238"/>
      <c r="AB51" s="2239"/>
      <c r="AC51" s="2201"/>
      <c r="AD51" s="2202"/>
      <c r="AE51" s="2203"/>
      <c r="AF51" s="2242"/>
      <c r="AG51" s="2503">
        <f>SUM(AG27,AG30,AG33,AG36,AG39,AG42,AG45,AG48)</f>
        <v>0</v>
      </c>
      <c r="AH51" s="2504"/>
      <c r="AI51" s="589"/>
      <c r="AJ51" s="2592"/>
      <c r="AK51" s="2592"/>
      <c r="AL51" s="2592"/>
      <c r="AM51" s="2592"/>
      <c r="AN51" s="2592"/>
      <c r="AO51" s="2592"/>
      <c r="AP51" s="2592"/>
      <c r="AQ51" s="2593"/>
      <c r="AR51" s="25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row>
    <row r="52" spans="1:82" s="166" customFormat="1" ht="12.6" customHeight="1" thickTop="1">
      <c r="A52" s="518"/>
      <c r="B52" s="514"/>
      <c r="C52" s="515"/>
      <c r="D52" s="2447" t="s">
        <v>287</v>
      </c>
      <c r="E52" s="2448"/>
      <c r="F52" s="2448"/>
      <c r="G52" s="2448"/>
      <c r="H52" s="2449"/>
      <c r="I52" s="2186" t="str">
        <f>IF(X53=0,"",ROUNDDOWN(L53/3,1)+ROUNDDOWN((N53+P53)/6,1)+ROUNDDOWN(R53/15,1)+ROUNDDOWN((T53+V53)/30,1))</f>
        <v/>
      </c>
      <c r="J52" s="2187"/>
      <c r="K52" s="2187"/>
      <c r="L52" s="2187"/>
      <c r="M52" s="2187"/>
      <c r="N52" s="2187"/>
      <c r="O52" s="2187"/>
      <c r="P52" s="2187"/>
      <c r="Q52" s="2187"/>
      <c r="R52" s="2187"/>
      <c r="S52" s="2187"/>
      <c r="T52" s="2187"/>
      <c r="U52" s="2187"/>
      <c r="V52" s="2187"/>
      <c r="W52" s="2187"/>
      <c r="X52" s="2187"/>
      <c r="Y52" s="2187"/>
      <c r="Z52" s="2187"/>
      <c r="AA52" s="2187"/>
      <c r="AB52" s="2188"/>
      <c r="AC52" s="2195" t="str">
        <f>IF(AF52+AG54=0,"",ROUND(AF52+AG54,1))</f>
        <v/>
      </c>
      <c r="AD52" s="2196"/>
      <c r="AE52" s="2197"/>
      <c r="AF52" s="2459"/>
      <c r="AG52" s="2436"/>
      <c r="AH52" s="2437"/>
      <c r="AI52" s="591" t="s">
        <v>585</v>
      </c>
      <c r="AJ52" s="2594"/>
      <c r="AK52" s="2594"/>
      <c r="AL52" s="2594"/>
      <c r="AM52" s="2594"/>
      <c r="AN52" s="2594"/>
      <c r="AO52" s="2594"/>
      <c r="AP52" s="2594"/>
      <c r="AQ52" s="2595"/>
      <c r="AR52" s="255"/>
      <c r="AT52" s="2155" t="s">
        <v>625</v>
      </c>
      <c r="AU52" s="2156"/>
      <c r="AV52" s="2156"/>
      <c r="AW52" s="2156"/>
      <c r="AX52" s="2156"/>
      <c r="AY52" s="2156"/>
      <c r="AZ52" s="2156"/>
      <c r="BA52" s="2156"/>
      <c r="BB52" s="2156"/>
      <c r="BC52" s="2156"/>
      <c r="BD52" s="2156"/>
      <c r="BE52" s="2156"/>
      <c r="BF52" s="2156"/>
      <c r="BG52" s="2156"/>
      <c r="BH52" s="2156"/>
      <c r="BI52" s="2156"/>
      <c r="BJ52" s="2156"/>
      <c r="BK52" s="2156"/>
      <c r="BL52" s="2156"/>
      <c r="BM52" s="2156"/>
      <c r="BN52" s="2156"/>
      <c r="BO52" s="2156"/>
      <c r="BP52" s="2156"/>
      <c r="BQ52" s="2156"/>
      <c r="BR52" s="2156"/>
      <c r="BS52" s="2156"/>
      <c r="BT52" s="2156"/>
      <c r="BU52" s="2156"/>
      <c r="BV52" s="2156"/>
      <c r="BW52" s="2156"/>
      <c r="BX52" s="2156"/>
      <c r="BY52" s="2156"/>
      <c r="BZ52" s="2156"/>
      <c r="CA52" s="2156"/>
      <c r="CB52" s="2156"/>
      <c r="CC52" s="2156"/>
      <c r="CD52" s="2157"/>
    </row>
    <row r="53" spans="1:82" s="166" customFormat="1" ht="12.6" customHeight="1">
      <c r="A53" s="518"/>
      <c r="B53" s="1"/>
      <c r="C53" s="526"/>
      <c r="D53" s="2059"/>
      <c r="E53" s="2060"/>
      <c r="F53" s="2060"/>
      <c r="G53" s="2060"/>
      <c r="H53" s="2061"/>
      <c r="I53" s="2189"/>
      <c r="J53" s="2190"/>
      <c r="K53" s="2190"/>
      <c r="L53" s="2190"/>
      <c r="M53" s="2190"/>
      <c r="N53" s="2190"/>
      <c r="O53" s="2190"/>
      <c r="P53" s="2190"/>
      <c r="Q53" s="2190"/>
      <c r="R53" s="2190"/>
      <c r="S53" s="2190"/>
      <c r="T53" s="2190"/>
      <c r="U53" s="2190"/>
      <c r="V53" s="2190"/>
      <c r="W53" s="2190"/>
      <c r="X53" s="2190"/>
      <c r="Y53" s="2190"/>
      <c r="Z53" s="2190"/>
      <c r="AA53" s="2190"/>
      <c r="AB53" s="2191"/>
      <c r="AC53" s="2198"/>
      <c r="AD53" s="2199"/>
      <c r="AE53" s="2200"/>
      <c r="AF53" s="2460"/>
      <c r="AG53" s="2438"/>
      <c r="AH53" s="2439"/>
      <c r="AI53" s="588" t="s">
        <v>586</v>
      </c>
      <c r="AJ53" s="2590"/>
      <c r="AK53" s="2590"/>
      <c r="AL53" s="2590"/>
      <c r="AM53" s="2590"/>
      <c r="AN53" s="2590"/>
      <c r="AO53" s="2590"/>
      <c r="AP53" s="2590"/>
      <c r="AQ53" s="2591"/>
      <c r="AR53" s="255"/>
      <c r="AT53" s="2158"/>
      <c r="AU53" s="2159"/>
      <c r="AV53" s="2159"/>
      <c r="AW53" s="2159"/>
      <c r="AX53" s="2159"/>
      <c r="AY53" s="2159"/>
      <c r="AZ53" s="2159"/>
      <c r="BA53" s="2159"/>
      <c r="BB53" s="2159"/>
      <c r="BC53" s="2159"/>
      <c r="BD53" s="2159"/>
      <c r="BE53" s="2159"/>
      <c r="BF53" s="2159"/>
      <c r="BG53" s="2159"/>
      <c r="BH53" s="2159"/>
      <c r="BI53" s="2159"/>
      <c r="BJ53" s="2159"/>
      <c r="BK53" s="2159"/>
      <c r="BL53" s="2159"/>
      <c r="BM53" s="2159"/>
      <c r="BN53" s="2159"/>
      <c r="BO53" s="2159"/>
      <c r="BP53" s="2159"/>
      <c r="BQ53" s="2159"/>
      <c r="BR53" s="2159"/>
      <c r="BS53" s="2159"/>
      <c r="BT53" s="2159"/>
      <c r="BU53" s="2159"/>
      <c r="BV53" s="2159"/>
      <c r="BW53" s="2159"/>
      <c r="BX53" s="2159"/>
      <c r="BY53" s="2159"/>
      <c r="BZ53" s="2159"/>
      <c r="CA53" s="2159"/>
      <c r="CB53" s="2159"/>
      <c r="CC53" s="2159"/>
      <c r="CD53" s="2160"/>
    </row>
    <row r="54" spans="1:82" s="166" customFormat="1" ht="12.6" customHeight="1" thickBot="1">
      <c r="A54" s="518"/>
      <c r="B54" s="1"/>
      <c r="C54" s="526"/>
      <c r="D54" s="2062"/>
      <c r="E54" s="2063"/>
      <c r="F54" s="2063"/>
      <c r="G54" s="2063"/>
      <c r="H54" s="2064"/>
      <c r="I54" s="2192"/>
      <c r="J54" s="2193"/>
      <c r="K54" s="2193"/>
      <c r="L54" s="2193"/>
      <c r="M54" s="2193"/>
      <c r="N54" s="2193"/>
      <c r="O54" s="2193"/>
      <c r="P54" s="2193"/>
      <c r="Q54" s="2193"/>
      <c r="R54" s="2193"/>
      <c r="S54" s="2193"/>
      <c r="T54" s="2193"/>
      <c r="U54" s="2193"/>
      <c r="V54" s="2193"/>
      <c r="W54" s="2193"/>
      <c r="X54" s="2193"/>
      <c r="Y54" s="2193"/>
      <c r="Z54" s="2193"/>
      <c r="AA54" s="2193"/>
      <c r="AB54" s="2194"/>
      <c r="AC54" s="2201"/>
      <c r="AD54" s="2202"/>
      <c r="AE54" s="2203"/>
      <c r="AF54" s="2461"/>
      <c r="AG54" s="2442">
        <v>0</v>
      </c>
      <c r="AH54" s="2443"/>
      <c r="AI54" s="589"/>
      <c r="AJ54" s="2592"/>
      <c r="AK54" s="2592"/>
      <c r="AL54" s="2592"/>
      <c r="AM54" s="2592"/>
      <c r="AN54" s="2592"/>
      <c r="AO54" s="2592"/>
      <c r="AP54" s="2592"/>
      <c r="AQ54" s="2593"/>
      <c r="AR54" s="255"/>
      <c r="AT54" s="2158"/>
      <c r="AU54" s="2159"/>
      <c r="AV54" s="2159"/>
      <c r="AW54" s="2159"/>
      <c r="AX54" s="2159"/>
      <c r="AY54" s="2159"/>
      <c r="AZ54" s="2159"/>
      <c r="BA54" s="2159"/>
      <c r="BB54" s="2159"/>
      <c r="BC54" s="2159"/>
      <c r="BD54" s="2159"/>
      <c r="BE54" s="2159"/>
      <c r="BF54" s="2159"/>
      <c r="BG54" s="2159"/>
      <c r="BH54" s="2159"/>
      <c r="BI54" s="2159"/>
      <c r="BJ54" s="2159"/>
      <c r="BK54" s="2159"/>
      <c r="BL54" s="2159"/>
      <c r="BM54" s="2159"/>
      <c r="BN54" s="2159"/>
      <c r="BO54" s="2159"/>
      <c r="BP54" s="2159"/>
      <c r="BQ54" s="2159"/>
      <c r="BR54" s="2159"/>
      <c r="BS54" s="2159"/>
      <c r="BT54" s="2159"/>
      <c r="BU54" s="2159"/>
      <c r="BV54" s="2159"/>
      <c r="BW54" s="2159"/>
      <c r="BX54" s="2159"/>
      <c r="BY54" s="2159"/>
      <c r="BZ54" s="2159"/>
      <c r="CA54" s="2159"/>
      <c r="CB54" s="2159"/>
      <c r="CC54" s="2159"/>
      <c r="CD54" s="2160"/>
    </row>
    <row r="55" spans="1:82" s="166" customFormat="1" ht="12.6" customHeight="1" thickTop="1">
      <c r="A55" s="1078"/>
      <c r="B55" s="1"/>
      <c r="C55" s="1088"/>
      <c r="D55" s="2173" t="s">
        <v>1265</v>
      </c>
      <c r="E55" s="2174"/>
      <c r="F55" s="2174"/>
      <c r="G55" s="2174"/>
      <c r="H55" s="2175"/>
      <c r="I55" s="2094"/>
      <c r="J55" s="2095"/>
      <c r="K55" s="2095"/>
      <c r="L55" s="2095"/>
      <c r="M55" s="2095"/>
      <c r="N55" s="2095"/>
      <c r="O55" s="2095"/>
      <c r="P55" s="2095"/>
      <c r="Q55" s="2095"/>
      <c r="R55" s="2095"/>
      <c r="S55" s="2095"/>
      <c r="T55" s="2095"/>
      <c r="U55" s="2095"/>
      <c r="V55" s="2095"/>
      <c r="W55" s="2095"/>
      <c r="X55" s="2095"/>
      <c r="Y55" s="2095"/>
      <c r="Z55" s="2095"/>
      <c r="AA55" s="2095"/>
      <c r="AB55" s="2096"/>
      <c r="AC55" s="2103" t="str">
        <f>IF(AF55+AG57=0,"",ROUND(AF55+AG57,1))</f>
        <v/>
      </c>
      <c r="AD55" s="2104"/>
      <c r="AE55" s="2104"/>
      <c r="AF55" s="2109"/>
      <c r="AG55" s="2470"/>
      <c r="AH55" s="2471"/>
      <c r="AI55" s="1092" t="s">
        <v>585</v>
      </c>
      <c r="AJ55" s="2207"/>
      <c r="AK55" s="2207"/>
      <c r="AL55" s="2207"/>
      <c r="AM55" s="2207"/>
      <c r="AN55" s="2207"/>
      <c r="AO55" s="2207"/>
      <c r="AP55" s="2207"/>
      <c r="AQ55" s="2208"/>
      <c r="AR55" s="255"/>
      <c r="AT55" s="2158"/>
      <c r="AU55" s="2159"/>
      <c r="AV55" s="2159"/>
      <c r="AW55" s="2159"/>
      <c r="AX55" s="2159"/>
      <c r="AY55" s="2159"/>
      <c r="AZ55" s="2159"/>
      <c r="BA55" s="2159"/>
      <c r="BB55" s="2159"/>
      <c r="BC55" s="2159"/>
      <c r="BD55" s="2159"/>
      <c r="BE55" s="2159"/>
      <c r="BF55" s="2159"/>
      <c r="BG55" s="2159"/>
      <c r="BH55" s="2159"/>
      <c r="BI55" s="2159"/>
      <c r="BJ55" s="2159"/>
      <c r="BK55" s="2159"/>
      <c r="BL55" s="2159"/>
      <c r="BM55" s="2159"/>
      <c r="BN55" s="2159"/>
      <c r="BO55" s="2159"/>
      <c r="BP55" s="2159"/>
      <c r="BQ55" s="2159"/>
      <c r="BR55" s="2159"/>
      <c r="BS55" s="2159"/>
      <c r="BT55" s="2159"/>
      <c r="BU55" s="2159"/>
      <c r="BV55" s="2159"/>
      <c r="BW55" s="2159"/>
      <c r="BX55" s="2159"/>
      <c r="BY55" s="2159"/>
      <c r="BZ55" s="2159"/>
      <c r="CA55" s="2159"/>
      <c r="CB55" s="2159"/>
      <c r="CC55" s="2159"/>
      <c r="CD55" s="2160"/>
    </row>
    <row r="56" spans="1:82" s="166" customFormat="1" ht="12.6" customHeight="1">
      <c r="A56" s="1078"/>
      <c r="B56" s="1"/>
      <c r="C56" s="1088"/>
      <c r="D56" s="2176"/>
      <c r="E56" s="2177"/>
      <c r="F56" s="2177"/>
      <c r="G56" s="2177"/>
      <c r="H56" s="2178"/>
      <c r="I56" s="2097"/>
      <c r="J56" s="2098"/>
      <c r="K56" s="2098"/>
      <c r="L56" s="2098"/>
      <c r="M56" s="2098"/>
      <c r="N56" s="2098"/>
      <c r="O56" s="2098"/>
      <c r="P56" s="2098"/>
      <c r="Q56" s="2098"/>
      <c r="R56" s="2098"/>
      <c r="S56" s="2098"/>
      <c r="T56" s="2098"/>
      <c r="U56" s="2098"/>
      <c r="V56" s="2098"/>
      <c r="W56" s="2098"/>
      <c r="X56" s="2098"/>
      <c r="Y56" s="2098"/>
      <c r="Z56" s="2098"/>
      <c r="AA56" s="2098"/>
      <c r="AB56" s="2099"/>
      <c r="AC56" s="2105"/>
      <c r="AD56" s="2106"/>
      <c r="AE56" s="2106"/>
      <c r="AF56" s="2110"/>
      <c r="AG56" s="2472"/>
      <c r="AH56" s="2473"/>
      <c r="AI56" s="1093" t="s">
        <v>586</v>
      </c>
      <c r="AJ56" s="2209"/>
      <c r="AK56" s="2209"/>
      <c r="AL56" s="2209"/>
      <c r="AM56" s="2209"/>
      <c r="AN56" s="2209"/>
      <c r="AO56" s="2209"/>
      <c r="AP56" s="2209"/>
      <c r="AQ56" s="2210"/>
      <c r="AR56" s="255"/>
      <c r="AT56" s="2158"/>
      <c r="AU56" s="2159"/>
      <c r="AV56" s="2159"/>
      <c r="AW56" s="2159"/>
      <c r="AX56" s="2159"/>
      <c r="AY56" s="2159"/>
      <c r="AZ56" s="2159"/>
      <c r="BA56" s="2159"/>
      <c r="BB56" s="2159"/>
      <c r="BC56" s="2159"/>
      <c r="BD56" s="2159"/>
      <c r="BE56" s="2159"/>
      <c r="BF56" s="2159"/>
      <c r="BG56" s="2159"/>
      <c r="BH56" s="2159"/>
      <c r="BI56" s="2159"/>
      <c r="BJ56" s="2159"/>
      <c r="BK56" s="2159"/>
      <c r="BL56" s="2159"/>
      <c r="BM56" s="2159"/>
      <c r="BN56" s="2159"/>
      <c r="BO56" s="2159"/>
      <c r="BP56" s="2159"/>
      <c r="BQ56" s="2159"/>
      <c r="BR56" s="2159"/>
      <c r="BS56" s="2159"/>
      <c r="BT56" s="2159"/>
      <c r="BU56" s="2159"/>
      <c r="BV56" s="2159"/>
      <c r="BW56" s="2159"/>
      <c r="BX56" s="2159"/>
      <c r="BY56" s="2159"/>
      <c r="BZ56" s="2159"/>
      <c r="CA56" s="2159"/>
      <c r="CB56" s="2159"/>
      <c r="CC56" s="2159"/>
      <c r="CD56" s="2160"/>
    </row>
    <row r="57" spans="1:82" s="166" customFormat="1" ht="12.6" customHeight="1">
      <c r="A57" s="1078"/>
      <c r="B57" s="1"/>
      <c r="C57" s="1088"/>
      <c r="D57" s="2179"/>
      <c r="E57" s="2180"/>
      <c r="F57" s="2180"/>
      <c r="G57" s="2180"/>
      <c r="H57" s="2181"/>
      <c r="I57" s="2100"/>
      <c r="J57" s="2101"/>
      <c r="K57" s="2101"/>
      <c r="L57" s="2101"/>
      <c r="M57" s="2101"/>
      <c r="N57" s="2101"/>
      <c r="O57" s="2101"/>
      <c r="P57" s="2101"/>
      <c r="Q57" s="2101"/>
      <c r="R57" s="2101"/>
      <c r="S57" s="2101"/>
      <c r="T57" s="2101"/>
      <c r="U57" s="2101"/>
      <c r="V57" s="2101"/>
      <c r="W57" s="2101"/>
      <c r="X57" s="2101"/>
      <c r="Y57" s="2101"/>
      <c r="Z57" s="2101"/>
      <c r="AA57" s="2101"/>
      <c r="AB57" s="2102"/>
      <c r="AC57" s="2107"/>
      <c r="AD57" s="2108"/>
      <c r="AE57" s="2108"/>
      <c r="AF57" s="2111"/>
      <c r="AG57" s="2475">
        <v>0</v>
      </c>
      <c r="AH57" s="2476"/>
      <c r="AI57" s="1094"/>
      <c r="AJ57" s="2213"/>
      <c r="AK57" s="2213"/>
      <c r="AL57" s="2213"/>
      <c r="AM57" s="2213"/>
      <c r="AN57" s="2213"/>
      <c r="AO57" s="2213"/>
      <c r="AP57" s="2213"/>
      <c r="AQ57" s="2214"/>
      <c r="AR57" s="255"/>
      <c r="AT57" s="2158"/>
      <c r="AU57" s="2159"/>
      <c r="AV57" s="2159"/>
      <c r="AW57" s="2159"/>
      <c r="AX57" s="2159"/>
      <c r="AY57" s="2159"/>
      <c r="AZ57" s="2159"/>
      <c r="BA57" s="2159"/>
      <c r="BB57" s="2159"/>
      <c r="BC57" s="2159"/>
      <c r="BD57" s="2159"/>
      <c r="BE57" s="2159"/>
      <c r="BF57" s="2159"/>
      <c r="BG57" s="2159"/>
      <c r="BH57" s="2159"/>
      <c r="BI57" s="2159"/>
      <c r="BJ57" s="2159"/>
      <c r="BK57" s="2159"/>
      <c r="BL57" s="2159"/>
      <c r="BM57" s="2159"/>
      <c r="BN57" s="2159"/>
      <c r="BO57" s="2159"/>
      <c r="BP57" s="2159"/>
      <c r="BQ57" s="2159"/>
      <c r="BR57" s="2159"/>
      <c r="BS57" s="2159"/>
      <c r="BT57" s="2159"/>
      <c r="BU57" s="2159"/>
      <c r="BV57" s="2159"/>
      <c r="BW57" s="2159"/>
      <c r="BX57" s="2159"/>
      <c r="BY57" s="2159"/>
      <c r="BZ57" s="2159"/>
      <c r="CA57" s="2159"/>
      <c r="CB57" s="2159"/>
      <c r="CC57" s="2159"/>
      <c r="CD57" s="2160"/>
    </row>
    <row r="58" spans="1:82" ht="12" customHeight="1">
      <c r="A58" s="518"/>
      <c r="B58" s="1"/>
      <c r="D58" s="586"/>
      <c r="E58" s="30" t="s">
        <v>240</v>
      </c>
      <c r="F58" s="583"/>
      <c r="G58" s="583"/>
      <c r="I58" s="584"/>
      <c r="J58" s="584"/>
      <c r="K58" s="455"/>
      <c r="L58" s="456"/>
      <c r="M58" s="456"/>
      <c r="N58" s="302" t="s">
        <v>288</v>
      </c>
      <c r="O58" s="302"/>
      <c r="P58" s="302"/>
      <c r="Q58" s="45"/>
      <c r="R58" s="457"/>
      <c r="S58" s="458"/>
      <c r="T58" s="458"/>
      <c r="U58" s="45"/>
      <c r="V58" s="302"/>
      <c r="W58" s="302"/>
      <c r="X58" s="302"/>
      <c r="Y58" s="302"/>
      <c r="Z58" s="302"/>
      <c r="AA58" s="302"/>
      <c r="AB58" s="302"/>
      <c r="AC58" s="302"/>
      <c r="AD58" s="302"/>
      <c r="AE58" s="302"/>
      <c r="AF58" s="302"/>
      <c r="AG58" s="33"/>
      <c r="AH58" s="33"/>
      <c r="AI58" s="33"/>
      <c r="AJ58" s="302"/>
      <c r="AK58" s="302"/>
      <c r="AL58" s="302"/>
      <c r="AM58" s="521"/>
      <c r="AN58" s="459"/>
      <c r="AO58" s="302"/>
      <c r="AP58" s="36"/>
      <c r="AQ58" s="30"/>
      <c r="AR58" s="124"/>
      <c r="AS58" s="58"/>
      <c r="AT58" s="2158"/>
      <c r="AU58" s="2159"/>
      <c r="AV58" s="2159"/>
      <c r="AW58" s="2159"/>
      <c r="AX58" s="2159"/>
      <c r="AY58" s="2159"/>
      <c r="AZ58" s="2159"/>
      <c r="BA58" s="2159"/>
      <c r="BB58" s="2159"/>
      <c r="BC58" s="2159"/>
      <c r="BD58" s="2159"/>
      <c r="BE58" s="2159"/>
      <c r="BF58" s="2159"/>
      <c r="BG58" s="2159"/>
      <c r="BH58" s="2159"/>
      <c r="BI58" s="2159"/>
      <c r="BJ58" s="2159"/>
      <c r="BK58" s="2159"/>
      <c r="BL58" s="2159"/>
      <c r="BM58" s="2159"/>
      <c r="BN58" s="2159"/>
      <c r="BO58" s="2159"/>
      <c r="BP58" s="2159"/>
      <c r="BQ58" s="2159"/>
      <c r="BR58" s="2159"/>
      <c r="BS58" s="2159"/>
      <c r="BT58" s="2159"/>
      <c r="BU58" s="2159"/>
      <c r="BV58" s="2159"/>
      <c r="BW58" s="2159"/>
      <c r="BX58" s="2159"/>
      <c r="BY58" s="2159"/>
      <c r="BZ58" s="2159"/>
      <c r="CA58" s="2159"/>
      <c r="CB58" s="2159"/>
      <c r="CC58" s="2159"/>
      <c r="CD58" s="2160"/>
    </row>
    <row r="59" spans="1:82" ht="12" customHeight="1">
      <c r="A59" s="518"/>
      <c r="B59" s="1"/>
      <c r="D59" s="585" t="s">
        <v>598</v>
      </c>
      <c r="E59" s="586" t="s">
        <v>788</v>
      </c>
      <c r="F59" s="586"/>
      <c r="G59" s="583"/>
      <c r="I59" s="584"/>
      <c r="J59" s="584"/>
      <c r="K59" s="455"/>
      <c r="L59" s="456"/>
      <c r="M59" s="456"/>
      <c r="N59" s="302"/>
      <c r="O59" s="302"/>
      <c r="P59" s="302"/>
      <c r="Q59" s="45"/>
      <c r="R59" s="457"/>
      <c r="S59" s="458"/>
      <c r="T59" s="458"/>
      <c r="U59" s="45"/>
      <c r="V59" s="302"/>
      <c r="W59" s="302"/>
      <c r="X59" s="302"/>
      <c r="Y59" s="302"/>
      <c r="Z59" s="302"/>
      <c r="AA59" s="302"/>
      <c r="AB59" s="302"/>
      <c r="AC59" s="302"/>
      <c r="AD59" s="302"/>
      <c r="AE59" s="302"/>
      <c r="AF59" s="302"/>
      <c r="AG59" s="302"/>
      <c r="AH59" s="302"/>
      <c r="AI59" s="302"/>
      <c r="AJ59" s="302"/>
      <c r="AK59" s="302"/>
      <c r="AL59" s="302"/>
      <c r="AM59" s="521"/>
      <c r="AN59" s="459"/>
      <c r="AO59" s="302"/>
      <c r="AP59" s="36"/>
      <c r="AQ59" s="30"/>
      <c r="AR59" s="124"/>
      <c r="AS59" s="58"/>
      <c r="AT59" s="2158"/>
      <c r="AU59" s="2159"/>
      <c r="AV59" s="2159"/>
      <c r="AW59" s="2159"/>
      <c r="AX59" s="2159"/>
      <c r="AY59" s="2159"/>
      <c r="AZ59" s="2159"/>
      <c r="BA59" s="2159"/>
      <c r="BB59" s="2159"/>
      <c r="BC59" s="2159"/>
      <c r="BD59" s="2159"/>
      <c r="BE59" s="2159"/>
      <c r="BF59" s="2159"/>
      <c r="BG59" s="2159"/>
      <c r="BH59" s="2159"/>
      <c r="BI59" s="2159"/>
      <c r="BJ59" s="2159"/>
      <c r="BK59" s="2159"/>
      <c r="BL59" s="2159"/>
      <c r="BM59" s="2159"/>
      <c r="BN59" s="2159"/>
      <c r="BO59" s="2159"/>
      <c r="BP59" s="2159"/>
      <c r="BQ59" s="2159"/>
      <c r="BR59" s="2159"/>
      <c r="BS59" s="2159"/>
      <c r="BT59" s="2159"/>
      <c r="BU59" s="2159"/>
      <c r="BV59" s="2159"/>
      <c r="BW59" s="2159"/>
      <c r="BX59" s="2159"/>
      <c r="BY59" s="2159"/>
      <c r="BZ59" s="2159"/>
      <c r="CA59" s="2159"/>
      <c r="CB59" s="2159"/>
      <c r="CC59" s="2159"/>
      <c r="CD59" s="2160"/>
    </row>
    <row r="60" spans="1:82" ht="12" customHeight="1">
      <c r="A60" s="518"/>
      <c r="B60" s="1"/>
      <c r="D60" s="585" t="s">
        <v>599</v>
      </c>
      <c r="E60" s="131" t="s">
        <v>1274</v>
      </c>
      <c r="F60" s="131"/>
      <c r="G60" s="131"/>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30"/>
      <c r="AR60" s="124"/>
      <c r="AT60" s="2158"/>
      <c r="AU60" s="2159"/>
      <c r="AV60" s="2159"/>
      <c r="AW60" s="2159"/>
      <c r="AX60" s="2159"/>
      <c r="AY60" s="2159"/>
      <c r="AZ60" s="2159"/>
      <c r="BA60" s="2159"/>
      <c r="BB60" s="2159"/>
      <c r="BC60" s="2159"/>
      <c r="BD60" s="2159"/>
      <c r="BE60" s="2159"/>
      <c r="BF60" s="2159"/>
      <c r="BG60" s="2159"/>
      <c r="BH60" s="2159"/>
      <c r="BI60" s="2159"/>
      <c r="BJ60" s="2159"/>
      <c r="BK60" s="2159"/>
      <c r="BL60" s="2159"/>
      <c r="BM60" s="2159"/>
      <c r="BN60" s="2159"/>
      <c r="BO60" s="2159"/>
      <c r="BP60" s="2159"/>
      <c r="BQ60" s="2159"/>
      <c r="BR60" s="2159"/>
      <c r="BS60" s="2159"/>
      <c r="BT60" s="2159"/>
      <c r="BU60" s="2159"/>
      <c r="BV60" s="2159"/>
      <c r="BW60" s="2159"/>
      <c r="BX60" s="2159"/>
      <c r="BY60" s="2159"/>
      <c r="BZ60" s="2159"/>
      <c r="CA60" s="2159"/>
      <c r="CB60" s="2159"/>
      <c r="CC60" s="2159"/>
      <c r="CD60" s="2160"/>
    </row>
    <row r="61" spans="1:82" ht="12" customHeight="1">
      <c r="A61" s="518"/>
      <c r="B61" s="1"/>
      <c r="D61" s="585" t="s">
        <v>600</v>
      </c>
      <c r="E61" s="131" t="s">
        <v>1269</v>
      </c>
      <c r="F61" s="131"/>
      <c r="G61" s="131"/>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30"/>
      <c r="AR61" s="124"/>
      <c r="AT61" s="2158"/>
      <c r="AU61" s="2159"/>
      <c r="AV61" s="2159"/>
      <c r="AW61" s="2159"/>
      <c r="AX61" s="2159"/>
      <c r="AY61" s="2159"/>
      <c r="AZ61" s="2159"/>
      <c r="BA61" s="2159"/>
      <c r="BB61" s="2159"/>
      <c r="BC61" s="2159"/>
      <c r="BD61" s="2159"/>
      <c r="BE61" s="2159"/>
      <c r="BF61" s="2159"/>
      <c r="BG61" s="2159"/>
      <c r="BH61" s="2159"/>
      <c r="BI61" s="2159"/>
      <c r="BJ61" s="2159"/>
      <c r="BK61" s="2159"/>
      <c r="BL61" s="2159"/>
      <c r="BM61" s="2159"/>
      <c r="BN61" s="2159"/>
      <c r="BO61" s="2159"/>
      <c r="BP61" s="2159"/>
      <c r="BQ61" s="2159"/>
      <c r="BR61" s="2159"/>
      <c r="BS61" s="2159"/>
      <c r="BT61" s="2159"/>
      <c r="BU61" s="2159"/>
      <c r="BV61" s="2159"/>
      <c r="BW61" s="2159"/>
      <c r="BX61" s="2159"/>
      <c r="BY61" s="2159"/>
      <c r="BZ61" s="2159"/>
      <c r="CA61" s="2159"/>
      <c r="CB61" s="2159"/>
      <c r="CC61" s="2159"/>
      <c r="CD61" s="2160"/>
    </row>
    <row r="62" spans="1:82" ht="12" customHeight="1">
      <c r="A62" s="518"/>
      <c r="B62" s="1"/>
      <c r="D62" s="585" t="s">
        <v>601</v>
      </c>
      <c r="E62" s="741" t="s">
        <v>1270</v>
      </c>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9"/>
      <c r="AH62" s="59"/>
      <c r="AI62" s="185"/>
      <c r="AJ62" s="52"/>
      <c r="AK62" s="52"/>
      <c r="AL62" s="258"/>
      <c r="AM62" s="52"/>
      <c r="AN62" s="259"/>
      <c r="AO62" s="250"/>
      <c r="AQ62" s="30"/>
      <c r="AR62" s="124"/>
      <c r="AT62" s="2158"/>
      <c r="AU62" s="2159"/>
      <c r="AV62" s="2159"/>
      <c r="AW62" s="2159"/>
      <c r="AX62" s="2159"/>
      <c r="AY62" s="2159"/>
      <c r="AZ62" s="2159"/>
      <c r="BA62" s="2159"/>
      <c r="BB62" s="2159"/>
      <c r="BC62" s="2159"/>
      <c r="BD62" s="2159"/>
      <c r="BE62" s="2159"/>
      <c r="BF62" s="2159"/>
      <c r="BG62" s="2159"/>
      <c r="BH62" s="2159"/>
      <c r="BI62" s="2159"/>
      <c r="BJ62" s="2159"/>
      <c r="BK62" s="2159"/>
      <c r="BL62" s="2159"/>
      <c r="BM62" s="2159"/>
      <c r="BN62" s="2159"/>
      <c r="BO62" s="2159"/>
      <c r="BP62" s="2159"/>
      <c r="BQ62" s="2159"/>
      <c r="BR62" s="2159"/>
      <c r="BS62" s="2159"/>
      <c r="BT62" s="2159"/>
      <c r="BU62" s="2159"/>
      <c r="BV62" s="2159"/>
      <c r="BW62" s="2159"/>
      <c r="BX62" s="2159"/>
      <c r="BY62" s="2159"/>
      <c r="BZ62" s="2159"/>
      <c r="CA62" s="2159"/>
      <c r="CB62" s="2159"/>
      <c r="CC62" s="2159"/>
      <c r="CD62" s="2160"/>
    </row>
    <row r="63" spans="1:82" ht="12" customHeight="1">
      <c r="A63" s="518"/>
      <c r="B63" s="1"/>
      <c r="C63" s="2182" t="s">
        <v>1271</v>
      </c>
      <c r="D63" s="2182"/>
      <c r="E63" s="131" t="s">
        <v>1272</v>
      </c>
      <c r="F63" s="52"/>
      <c r="G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9"/>
      <c r="AH63" s="59"/>
      <c r="AI63" s="185"/>
      <c r="AJ63" s="52"/>
      <c r="AK63" s="52"/>
      <c r="AL63" s="258"/>
      <c r="AM63" s="52"/>
      <c r="AN63" s="259"/>
      <c r="AO63" s="250"/>
      <c r="AQ63" s="30"/>
      <c r="AR63" s="124"/>
      <c r="AS63" s="88"/>
      <c r="AT63" s="2158"/>
      <c r="AU63" s="2159"/>
      <c r="AV63" s="2159"/>
      <c r="AW63" s="2159"/>
      <c r="AX63" s="2159"/>
      <c r="AY63" s="2159"/>
      <c r="AZ63" s="2159"/>
      <c r="BA63" s="2159"/>
      <c r="BB63" s="2159"/>
      <c r="BC63" s="2159"/>
      <c r="BD63" s="2159"/>
      <c r="BE63" s="2159"/>
      <c r="BF63" s="2159"/>
      <c r="BG63" s="2159"/>
      <c r="BH63" s="2159"/>
      <c r="BI63" s="2159"/>
      <c r="BJ63" s="2159"/>
      <c r="BK63" s="2159"/>
      <c r="BL63" s="2159"/>
      <c r="BM63" s="2159"/>
      <c r="BN63" s="2159"/>
      <c r="BO63" s="2159"/>
      <c r="BP63" s="2159"/>
      <c r="BQ63" s="2159"/>
      <c r="BR63" s="2159"/>
      <c r="BS63" s="2159"/>
      <c r="BT63" s="2159"/>
      <c r="BU63" s="2159"/>
      <c r="BV63" s="2159"/>
      <c r="BW63" s="2159"/>
      <c r="BX63" s="2159"/>
      <c r="BY63" s="2159"/>
      <c r="BZ63" s="2159"/>
      <c r="CA63" s="2159"/>
      <c r="CB63" s="2159"/>
      <c r="CC63" s="2159"/>
      <c r="CD63" s="2160"/>
    </row>
    <row r="64" spans="1:82" ht="6.95" customHeight="1">
      <c r="A64" s="518"/>
      <c r="B64" s="1"/>
      <c r="C64" s="517"/>
      <c r="D64" s="517"/>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138"/>
      <c r="AI64" s="524"/>
      <c r="AJ64" s="526"/>
      <c r="AK64" s="526"/>
      <c r="AL64" s="524"/>
      <c r="AM64" s="526"/>
      <c r="AN64" s="519"/>
      <c r="AO64" s="93"/>
      <c r="AP64" s="17"/>
      <c r="AQ64" s="30"/>
      <c r="AR64" s="124"/>
      <c r="AS64" s="88"/>
      <c r="AT64" s="2158"/>
      <c r="AU64" s="2159"/>
      <c r="AV64" s="2159"/>
      <c r="AW64" s="2159"/>
      <c r="AX64" s="2159"/>
      <c r="AY64" s="2159"/>
      <c r="AZ64" s="2159"/>
      <c r="BA64" s="2159"/>
      <c r="BB64" s="2159"/>
      <c r="BC64" s="2159"/>
      <c r="BD64" s="2159"/>
      <c r="BE64" s="2159"/>
      <c r="BF64" s="2159"/>
      <c r="BG64" s="2159"/>
      <c r="BH64" s="2159"/>
      <c r="BI64" s="2159"/>
      <c r="BJ64" s="2159"/>
      <c r="BK64" s="2159"/>
      <c r="BL64" s="2159"/>
      <c r="BM64" s="2159"/>
      <c r="BN64" s="2159"/>
      <c r="BO64" s="2159"/>
      <c r="BP64" s="2159"/>
      <c r="BQ64" s="2159"/>
      <c r="BR64" s="2159"/>
      <c r="BS64" s="2159"/>
      <c r="BT64" s="2159"/>
      <c r="BU64" s="2159"/>
      <c r="BV64" s="2159"/>
      <c r="BW64" s="2159"/>
      <c r="BX64" s="2159"/>
      <c r="BY64" s="2159"/>
      <c r="BZ64" s="2159"/>
      <c r="CA64" s="2159"/>
      <c r="CB64" s="2159"/>
      <c r="CC64" s="2159"/>
      <c r="CD64" s="2160"/>
    </row>
    <row r="65" spans="1:82" ht="14.1" customHeight="1">
      <c r="A65" s="518"/>
      <c r="B65" s="1"/>
      <c r="C65" s="526" t="s">
        <v>602</v>
      </c>
      <c r="D65" s="523"/>
      <c r="E65" s="131"/>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460"/>
      <c r="AH65" s="461" t="s">
        <v>603</v>
      </c>
      <c r="AI65" s="2171" t="s">
        <v>1237</v>
      </c>
      <c r="AJ65" s="2171"/>
      <c r="AK65" s="2171"/>
      <c r="AL65" s="2171"/>
      <c r="AM65" s="2171"/>
      <c r="AN65" s="2171"/>
      <c r="AO65" s="2171"/>
      <c r="AP65" s="2171"/>
      <c r="AQ65" s="2171"/>
      <c r="AR65" s="2172"/>
      <c r="AS65" s="88"/>
      <c r="AT65" s="2158"/>
      <c r="AU65" s="2159"/>
      <c r="AV65" s="2159"/>
      <c r="AW65" s="2159"/>
      <c r="AX65" s="2159"/>
      <c r="AY65" s="2159"/>
      <c r="AZ65" s="2159"/>
      <c r="BA65" s="2159"/>
      <c r="BB65" s="2159"/>
      <c r="BC65" s="2159"/>
      <c r="BD65" s="2159"/>
      <c r="BE65" s="2159"/>
      <c r="BF65" s="2159"/>
      <c r="BG65" s="2159"/>
      <c r="BH65" s="2159"/>
      <c r="BI65" s="2159"/>
      <c r="BJ65" s="2159"/>
      <c r="BK65" s="2159"/>
      <c r="BL65" s="2159"/>
      <c r="BM65" s="2159"/>
      <c r="BN65" s="2159"/>
      <c r="BO65" s="2159"/>
      <c r="BP65" s="2159"/>
      <c r="BQ65" s="2159"/>
      <c r="BR65" s="2159"/>
      <c r="BS65" s="2159"/>
      <c r="BT65" s="2159"/>
      <c r="BU65" s="2159"/>
      <c r="BV65" s="2159"/>
      <c r="BW65" s="2159"/>
      <c r="BX65" s="2159"/>
      <c r="BY65" s="2159"/>
      <c r="BZ65" s="2159"/>
      <c r="CA65" s="2159"/>
      <c r="CB65" s="2159"/>
      <c r="CC65" s="2159"/>
      <c r="CD65" s="2160"/>
    </row>
    <row r="66" spans="1:82" ht="8.25" customHeight="1">
      <c r="A66" s="518"/>
      <c r="B66" s="1"/>
      <c r="C66" s="526"/>
      <c r="D66" s="523"/>
      <c r="E66" s="131"/>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462"/>
      <c r="AI66" s="2171"/>
      <c r="AJ66" s="2171"/>
      <c r="AK66" s="2171"/>
      <c r="AL66" s="2171"/>
      <c r="AM66" s="2171"/>
      <c r="AN66" s="2171"/>
      <c r="AO66" s="2171"/>
      <c r="AP66" s="2171"/>
      <c r="AQ66" s="2171"/>
      <c r="AR66" s="2172"/>
      <c r="AS66" s="88"/>
      <c r="AT66" s="2158"/>
      <c r="AU66" s="2159"/>
      <c r="AV66" s="2159"/>
      <c r="AW66" s="2159"/>
      <c r="AX66" s="2159"/>
      <c r="AY66" s="2159"/>
      <c r="AZ66" s="2159"/>
      <c r="BA66" s="2159"/>
      <c r="BB66" s="2159"/>
      <c r="BC66" s="2159"/>
      <c r="BD66" s="2159"/>
      <c r="BE66" s="2159"/>
      <c r="BF66" s="2159"/>
      <c r="BG66" s="2159"/>
      <c r="BH66" s="2159"/>
      <c r="BI66" s="2159"/>
      <c r="BJ66" s="2159"/>
      <c r="BK66" s="2159"/>
      <c r="BL66" s="2159"/>
      <c r="BM66" s="2159"/>
      <c r="BN66" s="2159"/>
      <c r="BO66" s="2159"/>
      <c r="BP66" s="2159"/>
      <c r="BQ66" s="2159"/>
      <c r="BR66" s="2159"/>
      <c r="BS66" s="2159"/>
      <c r="BT66" s="2159"/>
      <c r="BU66" s="2159"/>
      <c r="BV66" s="2159"/>
      <c r="BW66" s="2159"/>
      <c r="BX66" s="2159"/>
      <c r="BY66" s="2159"/>
      <c r="BZ66" s="2159"/>
      <c r="CA66" s="2159"/>
      <c r="CB66" s="2159"/>
      <c r="CC66" s="2159"/>
      <c r="CD66" s="2160"/>
    </row>
    <row r="67" spans="1:82" ht="14.1" customHeight="1">
      <c r="A67" s="518"/>
      <c r="B67" s="1"/>
      <c r="C67" s="526" t="s">
        <v>604</v>
      </c>
      <c r="D67" s="523"/>
      <c r="E67" s="131"/>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462"/>
      <c r="AI67" s="2171"/>
      <c r="AJ67" s="2171"/>
      <c r="AK67" s="2171"/>
      <c r="AL67" s="2171"/>
      <c r="AM67" s="2171"/>
      <c r="AN67" s="2171"/>
      <c r="AO67" s="2171"/>
      <c r="AP67" s="2171"/>
      <c r="AQ67" s="2171"/>
      <c r="AR67" s="2172"/>
      <c r="AS67" s="88"/>
      <c r="AT67" s="2158"/>
      <c r="AU67" s="2159"/>
      <c r="AV67" s="2159"/>
      <c r="AW67" s="2159"/>
      <c r="AX67" s="2159"/>
      <c r="AY67" s="2159"/>
      <c r="AZ67" s="2159"/>
      <c r="BA67" s="2159"/>
      <c r="BB67" s="2159"/>
      <c r="BC67" s="2159"/>
      <c r="BD67" s="2159"/>
      <c r="BE67" s="2159"/>
      <c r="BF67" s="2159"/>
      <c r="BG67" s="2159"/>
      <c r="BH67" s="2159"/>
      <c r="BI67" s="2159"/>
      <c r="BJ67" s="2159"/>
      <c r="BK67" s="2159"/>
      <c r="BL67" s="2159"/>
      <c r="BM67" s="2159"/>
      <c r="BN67" s="2159"/>
      <c r="BO67" s="2159"/>
      <c r="BP67" s="2159"/>
      <c r="BQ67" s="2159"/>
      <c r="BR67" s="2159"/>
      <c r="BS67" s="2159"/>
      <c r="BT67" s="2159"/>
      <c r="BU67" s="2159"/>
      <c r="BV67" s="2159"/>
      <c r="BW67" s="2159"/>
      <c r="BX67" s="2159"/>
      <c r="BY67" s="2159"/>
      <c r="BZ67" s="2159"/>
      <c r="CA67" s="2159"/>
      <c r="CB67" s="2159"/>
      <c r="CC67" s="2159"/>
      <c r="CD67" s="2160"/>
    </row>
    <row r="68" spans="1:82" ht="14.1" customHeight="1">
      <c r="A68" s="518"/>
      <c r="B68" s="1"/>
      <c r="C68" s="526"/>
      <c r="D68" s="518" t="s">
        <v>605</v>
      </c>
      <c r="E68" s="131"/>
      <c r="F68" s="264"/>
      <c r="G68" s="264"/>
      <c r="H68" s="264"/>
      <c r="I68" s="264"/>
      <c r="J68" s="264"/>
      <c r="K68" s="264"/>
      <c r="L68" s="264"/>
      <c r="M68" s="264"/>
      <c r="N68" s="264"/>
      <c r="O68" s="264"/>
      <c r="P68" s="264"/>
      <c r="Q68" s="264"/>
      <c r="R68" s="264"/>
      <c r="S68" s="264"/>
      <c r="T68" s="264"/>
      <c r="U68" s="264"/>
      <c r="V68" s="264"/>
      <c r="W68" s="264"/>
      <c r="X68" s="264"/>
      <c r="Z68" s="30"/>
      <c r="AA68" s="30"/>
      <c r="AB68" s="30"/>
      <c r="AC68" s="30"/>
      <c r="AD68" s="30"/>
      <c r="AE68" s="128"/>
      <c r="AF68" s="128"/>
      <c r="AG68" s="128"/>
      <c r="AH68" s="462"/>
      <c r="AI68" s="2171"/>
      <c r="AJ68" s="2171"/>
      <c r="AK68" s="2171"/>
      <c r="AL68" s="2171"/>
      <c r="AM68" s="2171"/>
      <c r="AN68" s="2171"/>
      <c r="AO68" s="2171"/>
      <c r="AP68" s="2171"/>
      <c r="AQ68" s="2171"/>
      <c r="AR68" s="2172"/>
      <c r="AS68" s="88"/>
      <c r="AT68" s="2158"/>
      <c r="AU68" s="2159"/>
      <c r="AV68" s="2159"/>
      <c r="AW68" s="2159"/>
      <c r="AX68" s="2159"/>
      <c r="AY68" s="2159"/>
      <c r="AZ68" s="2159"/>
      <c r="BA68" s="2159"/>
      <c r="BB68" s="2159"/>
      <c r="BC68" s="2159"/>
      <c r="BD68" s="2159"/>
      <c r="BE68" s="2159"/>
      <c r="BF68" s="2159"/>
      <c r="BG68" s="2159"/>
      <c r="BH68" s="2159"/>
      <c r="BI68" s="2159"/>
      <c r="BJ68" s="2159"/>
      <c r="BK68" s="2159"/>
      <c r="BL68" s="2159"/>
      <c r="BM68" s="2159"/>
      <c r="BN68" s="2159"/>
      <c r="BO68" s="2159"/>
      <c r="BP68" s="2159"/>
      <c r="BQ68" s="2159"/>
      <c r="BR68" s="2159"/>
      <c r="BS68" s="2159"/>
      <c r="BT68" s="2159"/>
      <c r="BU68" s="2159"/>
      <c r="BV68" s="2159"/>
      <c r="BW68" s="2159"/>
      <c r="BX68" s="2159"/>
      <c r="BY68" s="2159"/>
      <c r="BZ68" s="2159"/>
      <c r="CA68" s="2159"/>
      <c r="CB68" s="2159"/>
      <c r="CC68" s="2159"/>
      <c r="CD68" s="2160"/>
    </row>
    <row r="69" spans="1:82" ht="6.75" customHeight="1" thickBot="1">
      <c r="B69" s="152"/>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153"/>
      <c r="AI69" s="252"/>
      <c r="AJ69" s="85"/>
      <c r="AK69" s="85"/>
      <c r="AL69" s="252"/>
      <c r="AM69" s="85"/>
      <c r="AN69" s="253"/>
      <c r="AO69" s="254"/>
      <c r="AP69" s="85"/>
      <c r="AQ69" s="85"/>
      <c r="AR69" s="247"/>
      <c r="AS69" s="88"/>
      <c r="AT69" s="2161"/>
      <c r="AU69" s="2162"/>
      <c r="AV69" s="2162"/>
      <c r="AW69" s="2162"/>
      <c r="AX69" s="2162"/>
      <c r="AY69" s="2162"/>
      <c r="AZ69" s="2162"/>
      <c r="BA69" s="2162"/>
      <c r="BB69" s="2162"/>
      <c r="BC69" s="2162"/>
      <c r="BD69" s="2162"/>
      <c r="BE69" s="2162"/>
      <c r="BF69" s="2162"/>
      <c r="BG69" s="2162"/>
      <c r="BH69" s="2162"/>
      <c r="BI69" s="2162"/>
      <c r="BJ69" s="2162"/>
      <c r="BK69" s="2162"/>
      <c r="BL69" s="2162"/>
      <c r="BM69" s="2162"/>
      <c r="BN69" s="2162"/>
      <c r="BO69" s="2162"/>
      <c r="BP69" s="2162"/>
      <c r="BQ69" s="2162"/>
      <c r="BR69" s="2162"/>
      <c r="BS69" s="2162"/>
      <c r="BT69" s="2162"/>
      <c r="BU69" s="2162"/>
      <c r="BV69" s="2162"/>
      <c r="BW69" s="2162"/>
      <c r="BX69" s="2162"/>
      <c r="BY69" s="2162"/>
      <c r="BZ69" s="2162"/>
      <c r="CA69" s="2162"/>
      <c r="CB69" s="2162"/>
      <c r="CC69" s="2162"/>
      <c r="CD69" s="2163"/>
    </row>
    <row r="70" spans="1:82" ht="14.1" customHeight="1"/>
    <row r="71" spans="1:82" ht="14.1" customHeight="1"/>
    <row r="72" spans="1:82" ht="14.1" customHeight="1"/>
    <row r="75" spans="1:82">
      <c r="AI75" s="15"/>
      <c r="AL75" s="15"/>
    </row>
    <row r="76" spans="1:82">
      <c r="AI76" s="15"/>
      <c r="AL76" s="15"/>
    </row>
    <row r="77" spans="1:82">
      <c r="AI77" s="15"/>
      <c r="AL77" s="15"/>
    </row>
    <row r="78" spans="1:82">
      <c r="AI78" s="15"/>
      <c r="AL78" s="15"/>
    </row>
    <row r="79" spans="1:82">
      <c r="AI79" s="15"/>
      <c r="AL79" s="15"/>
    </row>
    <row r="80" spans="1:82">
      <c r="AI80" s="15"/>
      <c r="AL80" s="15"/>
    </row>
    <row r="81" spans="35:38">
      <c r="AI81" s="15"/>
      <c r="AL81" s="15"/>
    </row>
    <row r="82" spans="35:38">
      <c r="AI82" s="15"/>
      <c r="AL82" s="15"/>
    </row>
    <row r="83" spans="35:38">
      <c r="AI83" s="15"/>
      <c r="AL83" s="15"/>
    </row>
    <row r="84" spans="35:38">
      <c r="AI84" s="15"/>
      <c r="AL84" s="15"/>
    </row>
  </sheetData>
  <mergeCells count="413">
    <mergeCell ref="AT4:BL9"/>
    <mergeCell ref="D8:M8"/>
    <mergeCell ref="N8:U8"/>
    <mergeCell ref="V8:AI8"/>
    <mergeCell ref="AJ8:AQ8"/>
    <mergeCell ref="F9:M9"/>
    <mergeCell ref="N9:U9"/>
    <mergeCell ref="X9:AI9"/>
    <mergeCell ref="AJ9:AQ9"/>
    <mergeCell ref="F10:M10"/>
    <mergeCell ref="N10:U10"/>
    <mergeCell ref="X10:AC10"/>
    <mergeCell ref="AD10:AH10"/>
    <mergeCell ref="AJ10:AQ10"/>
    <mergeCell ref="Q1:AC2"/>
    <mergeCell ref="AD1:AR2"/>
    <mergeCell ref="B3:AG3"/>
    <mergeCell ref="AH3:AR3"/>
    <mergeCell ref="AI6:AR7"/>
    <mergeCell ref="F11:M11"/>
    <mergeCell ref="N11:U11"/>
    <mergeCell ref="X11:AI11"/>
    <mergeCell ref="AJ11:AQ11"/>
    <mergeCell ref="F12:M12"/>
    <mergeCell ref="N12:U12"/>
    <mergeCell ref="AJ12:AQ12"/>
    <mergeCell ref="X12:AH12"/>
    <mergeCell ref="F13:M13"/>
    <mergeCell ref="N13:U13"/>
    <mergeCell ref="X13:AI13"/>
    <mergeCell ref="AJ13:AQ13"/>
    <mergeCell ref="F14:L14"/>
    <mergeCell ref="N14:U14"/>
    <mergeCell ref="X14:Z14"/>
    <mergeCell ref="AA14:AH14"/>
    <mergeCell ref="AJ14:AQ14"/>
    <mergeCell ref="P19:Q21"/>
    <mergeCell ref="R19:S21"/>
    <mergeCell ref="T19:U21"/>
    <mergeCell ref="V19:W21"/>
    <mergeCell ref="X19:Y21"/>
    <mergeCell ref="AC19:AE21"/>
    <mergeCell ref="AG20:AH20"/>
    <mergeCell ref="AU14:BD15"/>
    <mergeCell ref="BH14:BQ15"/>
    <mergeCell ref="D18:H21"/>
    <mergeCell ref="I18:K21"/>
    <mergeCell ref="L18:Y18"/>
    <mergeCell ref="Z18:AB21"/>
    <mergeCell ref="AC18:AH18"/>
    <mergeCell ref="AI18:AQ21"/>
    <mergeCell ref="L19:M21"/>
    <mergeCell ref="N19:O21"/>
    <mergeCell ref="BM19:BO20"/>
    <mergeCell ref="AG21:AH21"/>
    <mergeCell ref="AT21:AW22"/>
    <mergeCell ref="AX21:AZ22"/>
    <mergeCell ref="BA21:BC22"/>
    <mergeCell ref="BF21:BI22"/>
    <mergeCell ref="BJ21:BL22"/>
    <mergeCell ref="BM21:BO22"/>
    <mergeCell ref="AG19:AH19"/>
    <mergeCell ref="AT19:AW20"/>
    <mergeCell ref="AX19:AZ20"/>
    <mergeCell ref="BA19:BC20"/>
    <mergeCell ref="BF19:BI20"/>
    <mergeCell ref="BJ19:BL20"/>
    <mergeCell ref="T22:U22"/>
    <mergeCell ref="V22:W22"/>
    <mergeCell ref="X22:Y22"/>
    <mergeCell ref="Z22:AB22"/>
    <mergeCell ref="AC22:AE22"/>
    <mergeCell ref="AJ22:AQ22"/>
    <mergeCell ref="B22:C22"/>
    <mergeCell ref="I22:K22"/>
    <mergeCell ref="L22:M22"/>
    <mergeCell ref="N22:O22"/>
    <mergeCell ref="P22:Q22"/>
    <mergeCell ref="R22:S22"/>
    <mergeCell ref="AG22:AH22"/>
    <mergeCell ref="L26:M27"/>
    <mergeCell ref="N26:O27"/>
    <mergeCell ref="P26:Q27"/>
    <mergeCell ref="R26:S27"/>
    <mergeCell ref="T26:U27"/>
    <mergeCell ref="V26:W27"/>
    <mergeCell ref="D25:H27"/>
    <mergeCell ref="I25:K27"/>
    <mergeCell ref="L25:M25"/>
    <mergeCell ref="N25:O25"/>
    <mergeCell ref="P25:Q25"/>
    <mergeCell ref="R25:S25"/>
    <mergeCell ref="V25:W25"/>
    <mergeCell ref="T25:U25"/>
    <mergeCell ref="T23:U24"/>
    <mergeCell ref="V23:W24"/>
    <mergeCell ref="X23:Y24"/>
    <mergeCell ref="Z23:AB24"/>
    <mergeCell ref="AC23:AE24"/>
    <mergeCell ref="AF23:AF24"/>
    <mergeCell ref="D23:H24"/>
    <mergeCell ref="I23:K24"/>
    <mergeCell ref="L23:M24"/>
    <mergeCell ref="N23:O24"/>
    <mergeCell ref="P23:Q24"/>
    <mergeCell ref="R23:S24"/>
    <mergeCell ref="Z25:AB27"/>
    <mergeCell ref="AC25:AE27"/>
    <mergeCell ref="AF25:AF27"/>
    <mergeCell ref="X26:Y27"/>
    <mergeCell ref="BM23:BO24"/>
    <mergeCell ref="AG24:AH24"/>
    <mergeCell ref="AJ24:AQ24"/>
    <mergeCell ref="AJ23:AQ23"/>
    <mergeCell ref="AT23:AW24"/>
    <mergeCell ref="AX23:AZ24"/>
    <mergeCell ref="BA23:BC24"/>
    <mergeCell ref="BF23:BI24"/>
    <mergeCell ref="BJ23:BL24"/>
    <mergeCell ref="AJ26:AQ26"/>
    <mergeCell ref="AG27:AH27"/>
    <mergeCell ref="AJ27:AQ27"/>
    <mergeCell ref="AT27:AW27"/>
    <mergeCell ref="AX27:BC27"/>
    <mergeCell ref="BF27:BI27"/>
    <mergeCell ref="AJ25:AQ25"/>
    <mergeCell ref="BJ27:BO27"/>
    <mergeCell ref="X25:Y25"/>
    <mergeCell ref="AT25:BC26"/>
    <mergeCell ref="BF25:BO26"/>
    <mergeCell ref="BJ28:BL28"/>
    <mergeCell ref="L29:M30"/>
    <mergeCell ref="N29:O30"/>
    <mergeCell ref="P29:Q30"/>
    <mergeCell ref="R29:S30"/>
    <mergeCell ref="T29:U30"/>
    <mergeCell ref="V29:W30"/>
    <mergeCell ref="Z28:AB30"/>
    <mergeCell ref="AC28:AE30"/>
    <mergeCell ref="AF28:AF30"/>
    <mergeCell ref="AJ28:AQ28"/>
    <mergeCell ref="BF30:BI30"/>
    <mergeCell ref="BJ30:BL30"/>
    <mergeCell ref="AJ29:AQ29"/>
    <mergeCell ref="AT29:AW29"/>
    <mergeCell ref="AX29:AZ29"/>
    <mergeCell ref="BF29:BI29"/>
    <mergeCell ref="BJ29:BL29"/>
    <mergeCell ref="AG30:AH30"/>
    <mergeCell ref="AJ30:AQ30"/>
    <mergeCell ref="AT30:AW30"/>
    <mergeCell ref="AX30:AZ30"/>
    <mergeCell ref="D31:H33"/>
    <mergeCell ref="I31:K33"/>
    <mergeCell ref="L31:M31"/>
    <mergeCell ref="N31:O31"/>
    <mergeCell ref="P31:Q31"/>
    <mergeCell ref="R31:S31"/>
    <mergeCell ref="T31:U31"/>
    <mergeCell ref="V31:W31"/>
    <mergeCell ref="X29:Y30"/>
    <mergeCell ref="L32:M33"/>
    <mergeCell ref="N32:O33"/>
    <mergeCell ref="P32:Q33"/>
    <mergeCell ref="R32:S33"/>
    <mergeCell ref="T32:U33"/>
    <mergeCell ref="X31:Y31"/>
    <mergeCell ref="V32:W33"/>
    <mergeCell ref="X32:Y33"/>
    <mergeCell ref="D28:H30"/>
    <mergeCell ref="I28:K30"/>
    <mergeCell ref="L28:M28"/>
    <mergeCell ref="N28:O28"/>
    <mergeCell ref="P28:Q28"/>
    <mergeCell ref="R28:S28"/>
    <mergeCell ref="T28:U28"/>
    <mergeCell ref="AJ31:AQ31"/>
    <mergeCell ref="AT31:AW31"/>
    <mergeCell ref="AX31:AZ31"/>
    <mergeCell ref="BF31:BI31"/>
    <mergeCell ref="V28:W28"/>
    <mergeCell ref="X28:Y28"/>
    <mergeCell ref="BJ31:BL31"/>
    <mergeCell ref="Z31:AB33"/>
    <mergeCell ref="AC31:AE33"/>
    <mergeCell ref="AF31:AF33"/>
    <mergeCell ref="BJ32:BL32"/>
    <mergeCell ref="AG33:AH33"/>
    <mergeCell ref="AJ33:AQ33"/>
    <mergeCell ref="AT33:AW33"/>
    <mergeCell ref="AX33:AZ33"/>
    <mergeCell ref="BF33:BI33"/>
    <mergeCell ref="BJ33:BL33"/>
    <mergeCell ref="AJ32:AQ32"/>
    <mergeCell ref="AT32:AW32"/>
    <mergeCell ref="AX32:AZ32"/>
    <mergeCell ref="BF32:BI32"/>
    <mergeCell ref="AT28:AW28"/>
    <mergeCell ref="AX28:AZ28"/>
    <mergeCell ref="BF28:BI28"/>
    <mergeCell ref="V34:W34"/>
    <mergeCell ref="X34:Y34"/>
    <mergeCell ref="Z34:AB36"/>
    <mergeCell ref="AC34:AE36"/>
    <mergeCell ref="AF34:AF36"/>
    <mergeCell ref="D34:H36"/>
    <mergeCell ref="I34:K36"/>
    <mergeCell ref="L34:M34"/>
    <mergeCell ref="N34:O34"/>
    <mergeCell ref="P34:Q34"/>
    <mergeCell ref="R34:S34"/>
    <mergeCell ref="BJ35:BL35"/>
    <mergeCell ref="AG36:AH36"/>
    <mergeCell ref="AJ36:AQ36"/>
    <mergeCell ref="AT36:AW36"/>
    <mergeCell ref="AX36:AZ36"/>
    <mergeCell ref="BF36:BI36"/>
    <mergeCell ref="BJ36:BL36"/>
    <mergeCell ref="BJ34:BL34"/>
    <mergeCell ref="L35:M36"/>
    <mergeCell ref="N35:O36"/>
    <mergeCell ref="P35:Q36"/>
    <mergeCell ref="R35:S36"/>
    <mergeCell ref="T35:U36"/>
    <mergeCell ref="V35:W36"/>
    <mergeCell ref="X35:Y36"/>
    <mergeCell ref="AJ35:AQ35"/>
    <mergeCell ref="AT35:AW35"/>
    <mergeCell ref="AJ34:AQ34"/>
    <mergeCell ref="AT34:AW34"/>
    <mergeCell ref="AX34:AZ34"/>
    <mergeCell ref="BF34:BI34"/>
    <mergeCell ref="AX35:AZ35"/>
    <mergeCell ref="BF35:BI35"/>
    <mergeCell ref="T34:U34"/>
    <mergeCell ref="BJ40:BL40"/>
    <mergeCell ref="L41:M42"/>
    <mergeCell ref="N41:O42"/>
    <mergeCell ref="P41:Q42"/>
    <mergeCell ref="R41:S42"/>
    <mergeCell ref="T41:U42"/>
    <mergeCell ref="V41:W42"/>
    <mergeCell ref="BJ37:BL37"/>
    <mergeCell ref="L38:M39"/>
    <mergeCell ref="N38:O39"/>
    <mergeCell ref="P38:Q39"/>
    <mergeCell ref="R38:S39"/>
    <mergeCell ref="T38:U39"/>
    <mergeCell ref="V38:W39"/>
    <mergeCell ref="X38:Y39"/>
    <mergeCell ref="AJ38:AQ38"/>
    <mergeCell ref="AT38:AW38"/>
    <mergeCell ref="AJ37:AQ37"/>
    <mergeCell ref="AT37:AW37"/>
    <mergeCell ref="AX37:AZ37"/>
    <mergeCell ref="BF37:BI37"/>
    <mergeCell ref="AX38:AZ38"/>
    <mergeCell ref="BF38:BI38"/>
    <mergeCell ref="T37:U37"/>
    <mergeCell ref="BJ38:BL38"/>
    <mergeCell ref="AG39:AH39"/>
    <mergeCell ref="AJ39:AQ39"/>
    <mergeCell ref="AT39:AW39"/>
    <mergeCell ref="AX39:AZ39"/>
    <mergeCell ref="BF39:BI39"/>
    <mergeCell ref="BJ39:BL39"/>
    <mergeCell ref="D37:H39"/>
    <mergeCell ref="I37:K39"/>
    <mergeCell ref="P37:Q37"/>
    <mergeCell ref="R37:S37"/>
    <mergeCell ref="V37:W37"/>
    <mergeCell ref="X37:Y37"/>
    <mergeCell ref="Z37:AB39"/>
    <mergeCell ref="AC37:AE39"/>
    <mergeCell ref="AF37:AF39"/>
    <mergeCell ref="L37:M37"/>
    <mergeCell ref="N37:O37"/>
    <mergeCell ref="AJ40:AQ40"/>
    <mergeCell ref="AT40:AW40"/>
    <mergeCell ref="AX40:AZ40"/>
    <mergeCell ref="BF40:BI40"/>
    <mergeCell ref="AX41:AZ41"/>
    <mergeCell ref="BF41:BI41"/>
    <mergeCell ref="D40:H42"/>
    <mergeCell ref="I40:K42"/>
    <mergeCell ref="L40:M40"/>
    <mergeCell ref="N40:O40"/>
    <mergeCell ref="P40:Q40"/>
    <mergeCell ref="R40:S40"/>
    <mergeCell ref="T40:U40"/>
    <mergeCell ref="V40:W40"/>
    <mergeCell ref="X40:Y40"/>
    <mergeCell ref="Z40:AB42"/>
    <mergeCell ref="AC40:AE42"/>
    <mergeCell ref="AF40:AF42"/>
    <mergeCell ref="Z43:AB45"/>
    <mergeCell ref="AC43:AE45"/>
    <mergeCell ref="AF43:AF45"/>
    <mergeCell ref="X41:Y42"/>
    <mergeCell ref="L43:M43"/>
    <mergeCell ref="N43:O43"/>
    <mergeCell ref="AJ45:AQ45"/>
    <mergeCell ref="BJ41:BL41"/>
    <mergeCell ref="AG42:AH42"/>
    <mergeCell ref="AJ42:AQ42"/>
    <mergeCell ref="AT42:AW42"/>
    <mergeCell ref="AX42:AZ42"/>
    <mergeCell ref="BF42:BI42"/>
    <mergeCell ref="BJ42:BL42"/>
    <mergeCell ref="AJ41:AQ41"/>
    <mergeCell ref="AT41:AW41"/>
    <mergeCell ref="L46:M46"/>
    <mergeCell ref="N46:O46"/>
    <mergeCell ref="P46:Q46"/>
    <mergeCell ref="R46:S46"/>
    <mergeCell ref="T46:U46"/>
    <mergeCell ref="V46:W46"/>
    <mergeCell ref="X46:Y46"/>
    <mergeCell ref="BJ43:BL43"/>
    <mergeCell ref="L44:M45"/>
    <mergeCell ref="N44:O45"/>
    <mergeCell ref="P44:Q45"/>
    <mergeCell ref="R44:S45"/>
    <mergeCell ref="T44:U45"/>
    <mergeCell ref="V44:W45"/>
    <mergeCell ref="X44:Y45"/>
    <mergeCell ref="AJ44:AQ44"/>
    <mergeCell ref="AG45:AH45"/>
    <mergeCell ref="AJ43:AQ43"/>
    <mergeCell ref="AT43:AW43"/>
    <mergeCell ref="AX43:AZ43"/>
    <mergeCell ref="BF43:BI43"/>
    <mergeCell ref="T43:U43"/>
    <mergeCell ref="V43:W43"/>
    <mergeCell ref="X43:Y43"/>
    <mergeCell ref="D43:H45"/>
    <mergeCell ref="I43:K45"/>
    <mergeCell ref="P43:Q43"/>
    <mergeCell ref="R43:S43"/>
    <mergeCell ref="AT46:BZ46"/>
    <mergeCell ref="L47:M48"/>
    <mergeCell ref="N47:O48"/>
    <mergeCell ref="P47:Q48"/>
    <mergeCell ref="R47:S48"/>
    <mergeCell ref="T47:U48"/>
    <mergeCell ref="V47:W48"/>
    <mergeCell ref="X47:Y48"/>
    <mergeCell ref="AJ47:AQ47"/>
    <mergeCell ref="AU47:AU48"/>
    <mergeCell ref="Z46:AB48"/>
    <mergeCell ref="AC46:AE48"/>
    <mergeCell ref="AF46:AF48"/>
    <mergeCell ref="AJ46:AQ46"/>
    <mergeCell ref="AV47:BZ48"/>
    <mergeCell ref="AG48:AH48"/>
    <mergeCell ref="AJ48:AQ48"/>
    <mergeCell ref="AG46:AH47"/>
    <mergeCell ref="D46:H48"/>
    <mergeCell ref="I46:K48"/>
    <mergeCell ref="AV49:BZ50"/>
    <mergeCell ref="L50:M51"/>
    <mergeCell ref="N50:O51"/>
    <mergeCell ref="P50:Q51"/>
    <mergeCell ref="R50:S51"/>
    <mergeCell ref="T50:U51"/>
    <mergeCell ref="V50:W51"/>
    <mergeCell ref="X50:Y51"/>
    <mergeCell ref="V49:W49"/>
    <mergeCell ref="X49:Y49"/>
    <mergeCell ref="Z49:AB51"/>
    <mergeCell ref="AC49:AE51"/>
    <mergeCell ref="AF49:AF51"/>
    <mergeCell ref="AJ50:AQ50"/>
    <mergeCell ref="AG51:AH51"/>
    <mergeCell ref="AJ51:AQ51"/>
    <mergeCell ref="AJ49:AQ49"/>
    <mergeCell ref="N49:O49"/>
    <mergeCell ref="P49:Q49"/>
    <mergeCell ref="AT52:CD69"/>
    <mergeCell ref="AJ53:AQ53"/>
    <mergeCell ref="AG54:AH54"/>
    <mergeCell ref="AJ54:AQ54"/>
    <mergeCell ref="AI65:AR68"/>
    <mergeCell ref="AJ55:AQ55"/>
    <mergeCell ref="AJ56:AQ56"/>
    <mergeCell ref="AG57:AH57"/>
    <mergeCell ref="AJ57:AQ57"/>
    <mergeCell ref="AG52:AH53"/>
    <mergeCell ref="AJ52:AQ52"/>
    <mergeCell ref="C63:D63"/>
    <mergeCell ref="AG23:AH23"/>
    <mergeCell ref="AG25:AH26"/>
    <mergeCell ref="AG28:AH29"/>
    <mergeCell ref="AG31:AH32"/>
    <mergeCell ref="AG34:AH35"/>
    <mergeCell ref="AG37:AH38"/>
    <mergeCell ref="AG40:AH41"/>
    <mergeCell ref="AG43:AH44"/>
    <mergeCell ref="D55:H57"/>
    <mergeCell ref="I55:AB57"/>
    <mergeCell ref="AC55:AE57"/>
    <mergeCell ref="AF55:AF57"/>
    <mergeCell ref="AG55:AH56"/>
    <mergeCell ref="D49:H51"/>
    <mergeCell ref="I49:K51"/>
    <mergeCell ref="L49:M49"/>
    <mergeCell ref="R49:S49"/>
    <mergeCell ref="T49:U49"/>
    <mergeCell ref="AG49:AH50"/>
    <mergeCell ref="D52:H54"/>
    <mergeCell ref="I52:AB54"/>
    <mergeCell ref="AC52:AE54"/>
    <mergeCell ref="AF52:AF54"/>
  </mergeCells>
  <phoneticPr fontId="3"/>
  <dataValidations count="1">
    <dataValidation type="list" allowBlank="1" showInputMessage="1" showErrorMessage="1" sqref="AD10:AH10">
      <formula1>"一般型,余裕活用型"</formula1>
    </dataValidation>
  </dataValidations>
  <printOptions horizontalCentered="1"/>
  <pageMargins left="0.70866141732283472" right="0.23622047244094491" top="0.39370078740157483" bottom="0.2362204724409449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5985" r:id="rId4" name="Check Box 1">
              <controlPr defaultSize="0" autoFill="0" autoLine="0" autoPict="0">
                <anchor moveWithCells="1">
                  <from>
                    <xdr:col>24</xdr:col>
                    <xdr:colOff>57150</xdr:colOff>
                    <xdr:row>5</xdr:row>
                    <xdr:rowOff>0</xdr:rowOff>
                  </from>
                  <to>
                    <xdr:col>29</xdr:col>
                    <xdr:colOff>66675</xdr:colOff>
                    <xdr:row>6</xdr:row>
                    <xdr:rowOff>47625</xdr:rowOff>
                  </to>
                </anchor>
              </controlPr>
            </control>
          </mc:Choice>
        </mc:AlternateContent>
        <mc:AlternateContent xmlns:mc="http://schemas.openxmlformats.org/markup-compatibility/2006">
          <mc:Choice Requires="x14">
            <control shapeId="425986" r:id="rId5" name="Check Box 2">
              <controlPr defaultSize="0" autoFill="0" autoLine="0" autoPict="0">
                <anchor moveWithCells="1">
                  <from>
                    <xdr:col>30</xdr:col>
                    <xdr:colOff>9525</xdr:colOff>
                    <xdr:row>5</xdr:row>
                    <xdr:rowOff>0</xdr:rowOff>
                  </from>
                  <to>
                    <xdr:col>32</xdr:col>
                    <xdr:colOff>161925</xdr:colOff>
                    <xdr:row>6</xdr:row>
                    <xdr:rowOff>38100</xdr:rowOff>
                  </to>
                </anchor>
              </controlPr>
            </control>
          </mc:Choice>
        </mc:AlternateContent>
        <mc:AlternateContent xmlns:mc="http://schemas.openxmlformats.org/markup-compatibility/2006">
          <mc:Choice Requires="x14">
            <control shapeId="425987" r:id="rId6" name="Check Box 3">
              <controlPr defaultSize="0" autoFill="0" autoLine="0" autoPict="0">
                <anchor moveWithCells="1">
                  <from>
                    <xdr:col>21</xdr:col>
                    <xdr:colOff>0</xdr:colOff>
                    <xdr:row>10</xdr:row>
                    <xdr:rowOff>152400</xdr:rowOff>
                  </from>
                  <to>
                    <xdr:col>23</xdr:col>
                    <xdr:colOff>38100</xdr:colOff>
                    <xdr:row>12</xdr:row>
                    <xdr:rowOff>19050</xdr:rowOff>
                  </to>
                </anchor>
              </controlPr>
            </control>
          </mc:Choice>
        </mc:AlternateContent>
        <mc:AlternateContent xmlns:mc="http://schemas.openxmlformats.org/markup-compatibility/2006">
          <mc:Choice Requires="x14">
            <control shapeId="425988" r:id="rId7" name="Check Box 4">
              <controlPr defaultSize="0" autoFill="0" autoLine="0" autoPict="0">
                <anchor moveWithCells="1">
                  <from>
                    <xdr:col>21</xdr:col>
                    <xdr:colOff>0</xdr:colOff>
                    <xdr:row>9</xdr:row>
                    <xdr:rowOff>152400</xdr:rowOff>
                  </from>
                  <to>
                    <xdr:col>23</xdr:col>
                    <xdr:colOff>38100</xdr:colOff>
                    <xdr:row>11</xdr:row>
                    <xdr:rowOff>19050</xdr:rowOff>
                  </to>
                </anchor>
              </controlPr>
            </control>
          </mc:Choice>
        </mc:AlternateContent>
        <mc:AlternateContent xmlns:mc="http://schemas.openxmlformats.org/markup-compatibility/2006">
          <mc:Choice Requires="x14">
            <control shapeId="425989" r:id="rId8" name="Check Box 5">
              <controlPr defaultSize="0" autoFill="0" autoLine="0" autoPict="0">
                <anchor moveWithCells="1">
                  <from>
                    <xdr:col>21</xdr:col>
                    <xdr:colOff>0</xdr:colOff>
                    <xdr:row>8</xdr:row>
                    <xdr:rowOff>161925</xdr:rowOff>
                  </from>
                  <to>
                    <xdr:col>23</xdr:col>
                    <xdr:colOff>38100</xdr:colOff>
                    <xdr:row>10</xdr:row>
                    <xdr:rowOff>28575</xdr:rowOff>
                  </to>
                </anchor>
              </controlPr>
            </control>
          </mc:Choice>
        </mc:AlternateContent>
        <mc:AlternateContent xmlns:mc="http://schemas.openxmlformats.org/markup-compatibility/2006">
          <mc:Choice Requires="x14">
            <control shapeId="425990" r:id="rId9" name="Check Box 6">
              <controlPr defaultSize="0" autoFill="0" autoLine="0" autoPict="0">
                <anchor moveWithCells="1">
                  <from>
                    <xdr:col>21</xdr:col>
                    <xdr:colOff>0</xdr:colOff>
                    <xdr:row>7</xdr:row>
                    <xdr:rowOff>161925</xdr:rowOff>
                  </from>
                  <to>
                    <xdr:col>23</xdr:col>
                    <xdr:colOff>38100</xdr:colOff>
                    <xdr:row>9</xdr:row>
                    <xdr:rowOff>28575</xdr:rowOff>
                  </to>
                </anchor>
              </controlPr>
            </control>
          </mc:Choice>
        </mc:AlternateContent>
        <mc:AlternateContent xmlns:mc="http://schemas.openxmlformats.org/markup-compatibility/2006">
          <mc:Choice Requires="x14">
            <control shapeId="425991" r:id="rId10" name="Check Box 7">
              <controlPr defaultSize="0" autoFill="0" autoLine="0" autoPict="0">
                <anchor moveWithCells="1">
                  <from>
                    <xdr:col>21</xdr:col>
                    <xdr:colOff>0</xdr:colOff>
                    <xdr:row>11</xdr:row>
                    <xdr:rowOff>152400</xdr:rowOff>
                  </from>
                  <to>
                    <xdr:col>23</xdr:col>
                    <xdr:colOff>38100</xdr:colOff>
                    <xdr:row>13</xdr:row>
                    <xdr:rowOff>19050</xdr:rowOff>
                  </to>
                </anchor>
              </controlPr>
            </control>
          </mc:Choice>
        </mc:AlternateContent>
        <mc:AlternateContent xmlns:mc="http://schemas.openxmlformats.org/markup-compatibility/2006">
          <mc:Choice Requires="x14">
            <control shapeId="425992" r:id="rId11" name="Check Box 8">
              <controlPr defaultSize="0" autoFill="0" autoLine="0" autoPict="0">
                <anchor moveWithCells="1">
                  <from>
                    <xdr:col>21</xdr:col>
                    <xdr:colOff>0</xdr:colOff>
                    <xdr:row>12</xdr:row>
                    <xdr:rowOff>152400</xdr:rowOff>
                  </from>
                  <to>
                    <xdr:col>23</xdr:col>
                    <xdr:colOff>38100</xdr:colOff>
                    <xdr:row>14</xdr:row>
                    <xdr:rowOff>19050</xdr:rowOff>
                  </to>
                </anchor>
              </controlPr>
            </control>
          </mc:Choice>
        </mc:AlternateContent>
        <mc:AlternateContent xmlns:mc="http://schemas.openxmlformats.org/markup-compatibility/2006">
          <mc:Choice Requires="x14">
            <control shapeId="425993" r:id="rId12" name="Check Box 9">
              <controlPr defaultSize="0" autoFill="0" autoLine="0" autoPict="0">
                <anchor moveWithCells="1">
                  <from>
                    <xdr:col>3</xdr:col>
                    <xdr:colOff>0</xdr:colOff>
                    <xdr:row>10</xdr:row>
                    <xdr:rowOff>152400</xdr:rowOff>
                  </from>
                  <to>
                    <xdr:col>5</xdr:col>
                    <xdr:colOff>38100</xdr:colOff>
                    <xdr:row>12</xdr:row>
                    <xdr:rowOff>19050</xdr:rowOff>
                  </to>
                </anchor>
              </controlPr>
            </control>
          </mc:Choice>
        </mc:AlternateContent>
        <mc:AlternateContent xmlns:mc="http://schemas.openxmlformats.org/markup-compatibility/2006">
          <mc:Choice Requires="x14">
            <control shapeId="425994" r:id="rId13" name="Check Box 10">
              <controlPr defaultSize="0" autoFill="0" autoLine="0" autoPict="0">
                <anchor moveWithCells="1">
                  <from>
                    <xdr:col>3</xdr:col>
                    <xdr:colOff>0</xdr:colOff>
                    <xdr:row>9</xdr:row>
                    <xdr:rowOff>152400</xdr:rowOff>
                  </from>
                  <to>
                    <xdr:col>5</xdr:col>
                    <xdr:colOff>38100</xdr:colOff>
                    <xdr:row>11</xdr:row>
                    <xdr:rowOff>19050</xdr:rowOff>
                  </to>
                </anchor>
              </controlPr>
            </control>
          </mc:Choice>
        </mc:AlternateContent>
        <mc:AlternateContent xmlns:mc="http://schemas.openxmlformats.org/markup-compatibility/2006">
          <mc:Choice Requires="x14">
            <control shapeId="425995" r:id="rId14" name="Check Box 11">
              <controlPr defaultSize="0" autoFill="0" autoLine="0" autoPict="0">
                <anchor moveWithCells="1">
                  <from>
                    <xdr:col>3</xdr:col>
                    <xdr:colOff>0</xdr:colOff>
                    <xdr:row>8</xdr:row>
                    <xdr:rowOff>161925</xdr:rowOff>
                  </from>
                  <to>
                    <xdr:col>5</xdr:col>
                    <xdr:colOff>38100</xdr:colOff>
                    <xdr:row>10</xdr:row>
                    <xdr:rowOff>28575</xdr:rowOff>
                  </to>
                </anchor>
              </controlPr>
            </control>
          </mc:Choice>
        </mc:AlternateContent>
        <mc:AlternateContent xmlns:mc="http://schemas.openxmlformats.org/markup-compatibility/2006">
          <mc:Choice Requires="x14">
            <control shapeId="425996" r:id="rId15" name="Check Box 12">
              <controlPr defaultSize="0" autoFill="0" autoLine="0" autoPict="0">
                <anchor moveWithCells="1">
                  <from>
                    <xdr:col>3</xdr:col>
                    <xdr:colOff>0</xdr:colOff>
                    <xdr:row>7</xdr:row>
                    <xdr:rowOff>161925</xdr:rowOff>
                  </from>
                  <to>
                    <xdr:col>5</xdr:col>
                    <xdr:colOff>38100</xdr:colOff>
                    <xdr:row>9</xdr:row>
                    <xdr:rowOff>28575</xdr:rowOff>
                  </to>
                </anchor>
              </controlPr>
            </control>
          </mc:Choice>
        </mc:AlternateContent>
        <mc:AlternateContent xmlns:mc="http://schemas.openxmlformats.org/markup-compatibility/2006">
          <mc:Choice Requires="x14">
            <control shapeId="425997" r:id="rId16" name="Check Box 13">
              <controlPr defaultSize="0" autoFill="0" autoLine="0" autoPict="0">
                <anchor moveWithCells="1">
                  <from>
                    <xdr:col>3</xdr:col>
                    <xdr:colOff>0</xdr:colOff>
                    <xdr:row>11</xdr:row>
                    <xdr:rowOff>152400</xdr:rowOff>
                  </from>
                  <to>
                    <xdr:col>5</xdr:col>
                    <xdr:colOff>38100</xdr:colOff>
                    <xdr:row>13</xdr:row>
                    <xdr:rowOff>19050</xdr:rowOff>
                  </to>
                </anchor>
              </controlPr>
            </control>
          </mc:Choice>
        </mc:AlternateContent>
        <mc:AlternateContent xmlns:mc="http://schemas.openxmlformats.org/markup-compatibility/2006">
          <mc:Choice Requires="x14">
            <control shapeId="425998" r:id="rId17" name="Check Box 14">
              <controlPr defaultSize="0" autoFill="0" autoLine="0" autoPict="0">
                <anchor moveWithCells="1">
                  <from>
                    <xdr:col>3</xdr:col>
                    <xdr:colOff>0</xdr:colOff>
                    <xdr:row>12</xdr:row>
                    <xdr:rowOff>152400</xdr:rowOff>
                  </from>
                  <to>
                    <xdr:col>5</xdr:col>
                    <xdr:colOff>38100</xdr:colOff>
                    <xdr:row>14</xdr:row>
                    <xdr:rowOff>19050</xdr:rowOff>
                  </to>
                </anchor>
              </controlPr>
            </control>
          </mc:Choice>
        </mc:AlternateContent>
        <mc:AlternateContent xmlns:mc="http://schemas.openxmlformats.org/markup-compatibility/2006">
          <mc:Choice Requires="x14">
            <control shapeId="425999" r:id="rId18" name="Check Box 15">
              <controlPr defaultSize="0" autoFill="0" autoLine="0" autoPict="0">
                <anchor moveWithCells="1">
                  <from>
                    <xdr:col>26</xdr:col>
                    <xdr:colOff>0</xdr:colOff>
                    <xdr:row>64</xdr:row>
                    <xdr:rowOff>0</xdr:rowOff>
                  </from>
                  <to>
                    <xdr:col>29</xdr:col>
                    <xdr:colOff>133350</xdr:colOff>
                    <xdr:row>65</xdr:row>
                    <xdr:rowOff>28575</xdr:rowOff>
                  </to>
                </anchor>
              </controlPr>
            </control>
          </mc:Choice>
        </mc:AlternateContent>
        <mc:AlternateContent xmlns:mc="http://schemas.openxmlformats.org/markup-compatibility/2006">
          <mc:Choice Requires="x14">
            <control shapeId="426000" r:id="rId19" name="Check Box 16">
              <controlPr defaultSize="0" autoFill="0" autoLine="0" autoPict="0">
                <anchor moveWithCells="1">
                  <from>
                    <xdr:col>30</xdr:col>
                    <xdr:colOff>19050</xdr:colOff>
                    <xdr:row>64</xdr:row>
                    <xdr:rowOff>9525</xdr:rowOff>
                  </from>
                  <to>
                    <xdr:col>32</xdr:col>
                    <xdr:colOff>85725</xdr:colOff>
                    <xdr:row>65</xdr:row>
                    <xdr:rowOff>28575</xdr:rowOff>
                  </to>
                </anchor>
              </controlPr>
            </control>
          </mc:Choice>
        </mc:AlternateContent>
        <mc:AlternateContent xmlns:mc="http://schemas.openxmlformats.org/markup-compatibility/2006">
          <mc:Choice Requires="x14">
            <control shapeId="426001" r:id="rId20" name="Check Box 17">
              <controlPr defaultSize="0" autoFill="0" autoLine="0" autoPict="0">
                <anchor moveWithCells="1">
                  <from>
                    <xdr:col>26</xdr:col>
                    <xdr:colOff>0</xdr:colOff>
                    <xdr:row>67</xdr:row>
                    <xdr:rowOff>0</xdr:rowOff>
                  </from>
                  <to>
                    <xdr:col>29</xdr:col>
                    <xdr:colOff>133350</xdr:colOff>
                    <xdr:row>68</xdr:row>
                    <xdr:rowOff>0</xdr:rowOff>
                  </to>
                </anchor>
              </controlPr>
            </control>
          </mc:Choice>
        </mc:AlternateContent>
        <mc:AlternateContent xmlns:mc="http://schemas.openxmlformats.org/markup-compatibility/2006">
          <mc:Choice Requires="x14">
            <control shapeId="426002" r:id="rId21" name="Check Box 18">
              <controlPr defaultSize="0" autoFill="0" autoLine="0" autoPict="0">
                <anchor moveWithCells="1">
                  <from>
                    <xdr:col>30</xdr:col>
                    <xdr:colOff>19050</xdr:colOff>
                    <xdr:row>67</xdr:row>
                    <xdr:rowOff>9525</xdr:rowOff>
                  </from>
                  <to>
                    <xdr:col>32</xdr:col>
                    <xdr:colOff>85725</xdr:colOff>
                    <xdr:row>68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88"/>
  <sheetViews>
    <sheetView showGridLines="0" zoomScaleNormal="100" zoomScaleSheetLayoutView="100" workbookViewId="0">
      <selection activeCell="D9" sqref="D9"/>
    </sheetView>
  </sheetViews>
  <sheetFormatPr defaultColWidth="8" defaultRowHeight="12"/>
  <cols>
    <col min="1" max="2" width="1.5" style="15" customWidth="1"/>
    <col min="3" max="36" width="2.5" style="15" customWidth="1"/>
    <col min="37" max="37" width="3.375" style="15" customWidth="1"/>
    <col min="38" max="38" width="1.875" style="15" customWidth="1"/>
    <col min="39" max="55" width="1.875" style="166" customWidth="1"/>
    <col min="56" max="56" width="1.875" style="133" customWidth="1"/>
    <col min="57" max="57" width="1.875" style="166" customWidth="1"/>
    <col min="58" max="58" width="2" style="166" customWidth="1"/>
    <col min="59" max="65" width="2.375" style="166" customWidth="1"/>
    <col min="66" max="83" width="2" style="166" customWidth="1"/>
    <col min="84" max="85" width="8" style="166"/>
    <col min="86" max="16384" width="8" style="15"/>
  </cols>
  <sheetData>
    <row r="1" spans="1:61" ht="14.1" customHeight="1">
      <c r="B1" s="1457" t="s">
        <v>951</v>
      </c>
      <c r="C1" s="1457"/>
      <c r="D1" s="1457"/>
      <c r="E1" s="1457"/>
      <c r="F1" s="1457"/>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1457"/>
      <c r="AH1" s="1457"/>
      <c r="AI1" s="1457"/>
      <c r="AJ1" s="1457"/>
      <c r="AK1" s="1457"/>
      <c r="AL1" s="689"/>
      <c r="AM1" s="689"/>
      <c r="AN1" s="689"/>
      <c r="AO1" s="689"/>
      <c r="AP1" s="689"/>
      <c r="AQ1" s="689"/>
      <c r="AR1" s="689"/>
      <c r="AS1" s="689"/>
      <c r="AT1" s="689"/>
      <c r="AU1" s="689"/>
      <c r="AV1" s="689"/>
      <c r="AW1" s="689"/>
      <c r="AX1" s="689"/>
      <c r="AY1" s="689"/>
      <c r="AZ1" s="689"/>
      <c r="BA1" s="689"/>
      <c r="BB1" s="689"/>
      <c r="BC1" s="689"/>
      <c r="BD1" s="689"/>
    </row>
    <row r="2" spans="1:61" ht="5.0999999999999996" customHeight="1" thickBot="1"/>
    <row r="3" spans="1:61" ht="14.1" customHeight="1">
      <c r="B3" s="2400" t="s">
        <v>292</v>
      </c>
      <c r="C3" s="2401"/>
      <c r="D3" s="2401"/>
      <c r="E3" s="2401"/>
      <c r="F3" s="2401"/>
      <c r="G3" s="2401"/>
      <c r="H3" s="2401"/>
      <c r="I3" s="2401"/>
      <c r="J3" s="2401"/>
      <c r="K3" s="2401"/>
      <c r="L3" s="2401"/>
      <c r="M3" s="2401"/>
      <c r="N3" s="2401"/>
      <c r="O3" s="2401"/>
      <c r="P3" s="2401"/>
      <c r="Q3" s="2401"/>
      <c r="R3" s="2401"/>
      <c r="S3" s="2401"/>
      <c r="T3" s="2401"/>
      <c r="U3" s="2401"/>
      <c r="V3" s="2401"/>
      <c r="W3" s="2401"/>
      <c r="X3" s="2670"/>
      <c r="Y3" s="1141"/>
      <c r="Z3" s="1141"/>
      <c r="AA3" s="2401" t="s">
        <v>311</v>
      </c>
      <c r="AB3" s="2401"/>
      <c r="AC3" s="2401"/>
      <c r="AD3" s="2401"/>
      <c r="AE3" s="2401"/>
      <c r="AF3" s="2401"/>
      <c r="AG3" s="2401"/>
      <c r="AH3" s="2401"/>
      <c r="AI3" s="2401"/>
      <c r="AJ3" s="2401"/>
      <c r="AK3" s="2403"/>
      <c r="AL3" s="89"/>
      <c r="AM3" s="89"/>
      <c r="AN3" s="89"/>
      <c r="AO3" s="89"/>
      <c r="AP3" s="89"/>
      <c r="AQ3" s="89"/>
      <c r="AR3" s="89"/>
      <c r="AS3" s="89"/>
      <c r="AT3" s="89"/>
      <c r="AU3" s="89"/>
      <c r="AV3" s="89"/>
      <c r="AW3" s="89"/>
      <c r="AX3" s="89"/>
      <c r="AY3" s="89"/>
      <c r="AZ3" s="89"/>
      <c r="BA3" s="89"/>
      <c r="BB3" s="89"/>
      <c r="BC3" s="89"/>
      <c r="BD3" s="89"/>
    </row>
    <row r="4" spans="1:61" ht="14.1" customHeight="1">
      <c r="B4" s="1"/>
      <c r="C4" s="1142" t="s">
        <v>289</v>
      </c>
      <c r="D4" s="810"/>
      <c r="E4" s="810"/>
      <c r="F4" s="1142"/>
      <c r="G4" s="1142"/>
      <c r="H4" s="1142"/>
      <c r="I4" s="1142"/>
      <c r="J4" s="1142"/>
      <c r="K4" s="499"/>
      <c r="L4" s="1142"/>
      <c r="M4" s="1142"/>
      <c r="N4" s="1142"/>
      <c r="O4" s="768"/>
      <c r="P4" s="499"/>
      <c r="Q4" s="1142"/>
      <c r="R4" s="1142"/>
      <c r="S4" s="1142"/>
      <c r="T4" s="1142"/>
      <c r="U4" s="28"/>
      <c r="V4" s="28"/>
      <c r="W4" s="36"/>
      <c r="X4" s="28"/>
      <c r="Y4" s="539" t="s">
        <v>364</v>
      </c>
      <c r="Z4" s="113"/>
      <c r="AA4" s="113"/>
      <c r="AB4" s="113"/>
      <c r="AC4" s="131"/>
      <c r="AD4" s="131"/>
      <c r="AE4" s="131"/>
      <c r="AF4" s="131"/>
      <c r="AG4" s="131"/>
      <c r="AH4" s="131"/>
      <c r="AI4" s="131"/>
      <c r="AJ4" s="131"/>
      <c r="AK4" s="463"/>
      <c r="AL4" s="770"/>
      <c r="AM4" s="2404" t="s">
        <v>518</v>
      </c>
      <c r="AN4" s="2405"/>
      <c r="AO4" s="2405"/>
      <c r="AP4" s="2405"/>
      <c r="AQ4" s="2405"/>
      <c r="AR4" s="2405"/>
      <c r="AS4" s="2405"/>
      <c r="AT4" s="2405"/>
      <c r="AU4" s="2405"/>
      <c r="AV4" s="2405"/>
      <c r="AW4" s="2405"/>
      <c r="AX4" s="2405"/>
      <c r="AY4" s="2405"/>
      <c r="AZ4" s="2405"/>
      <c r="BA4" s="2405"/>
      <c r="BB4" s="2405"/>
      <c r="BC4" s="2405"/>
      <c r="BD4" s="2405"/>
      <c r="BE4" s="2405"/>
      <c r="BF4" s="2405"/>
      <c r="BG4" s="2406"/>
    </row>
    <row r="5" spans="1:61" ht="14.1" customHeight="1">
      <c r="B5" s="1"/>
      <c r="C5" s="1142" t="s">
        <v>290</v>
      </c>
      <c r="D5" s="810"/>
      <c r="E5" s="1134"/>
      <c r="F5" s="1134"/>
      <c r="G5" s="1134"/>
      <c r="H5" s="1134"/>
      <c r="I5" s="1134"/>
      <c r="J5" s="1135"/>
      <c r="K5" s="1135"/>
      <c r="L5" s="1135"/>
      <c r="M5" s="810"/>
      <c r="N5" s="1148"/>
      <c r="O5" s="1148"/>
      <c r="P5" s="1148"/>
      <c r="Q5" s="1148"/>
      <c r="R5" s="1148"/>
      <c r="S5" s="1142"/>
      <c r="T5" s="1131"/>
      <c r="U5" s="1131"/>
      <c r="V5" s="3"/>
      <c r="W5" s="1132"/>
      <c r="X5" s="1132"/>
      <c r="Y5" s="351" t="s">
        <v>158</v>
      </c>
      <c r="Z5" s="2671" t="s">
        <v>970</v>
      </c>
      <c r="AA5" s="2671"/>
      <c r="AB5" s="2671"/>
      <c r="AC5" s="2671"/>
      <c r="AD5" s="2671"/>
      <c r="AE5" s="2671"/>
      <c r="AF5" s="2671"/>
      <c r="AG5" s="2671"/>
      <c r="AH5" s="2671"/>
      <c r="AI5" s="2671"/>
      <c r="AJ5" s="2671"/>
      <c r="AK5" s="2672"/>
      <c r="AL5" s="770"/>
      <c r="AM5" s="2407"/>
      <c r="AN5" s="2408"/>
      <c r="AO5" s="2408"/>
      <c r="AP5" s="2408"/>
      <c r="AQ5" s="2408"/>
      <c r="AR5" s="2408"/>
      <c r="AS5" s="2408"/>
      <c r="AT5" s="2408"/>
      <c r="AU5" s="2408"/>
      <c r="AV5" s="2408"/>
      <c r="AW5" s="2408"/>
      <c r="AX5" s="2408"/>
      <c r="AY5" s="2408"/>
      <c r="AZ5" s="2408"/>
      <c r="BA5" s="2408"/>
      <c r="BB5" s="2408"/>
      <c r="BC5" s="2408"/>
      <c r="BD5" s="2408"/>
      <c r="BE5" s="2408"/>
      <c r="BF5" s="2408"/>
      <c r="BG5" s="2409"/>
    </row>
    <row r="6" spans="1:61" ht="14.1" customHeight="1">
      <c r="B6" s="1"/>
      <c r="C6" s="1142"/>
      <c r="D6" s="1130"/>
      <c r="E6" s="1138"/>
      <c r="F6" s="1138"/>
      <c r="G6" s="1138"/>
      <c r="H6" s="1138"/>
      <c r="I6" s="1138"/>
      <c r="J6" s="1146"/>
      <c r="K6" s="536"/>
      <c r="L6" s="536"/>
      <c r="M6" s="1130"/>
      <c r="N6" s="1130"/>
      <c r="O6" s="1130"/>
      <c r="P6" s="1138"/>
      <c r="Q6" s="1138"/>
      <c r="R6" s="1138"/>
      <c r="S6" s="1138"/>
      <c r="T6" s="1138"/>
      <c r="U6" s="1146"/>
      <c r="V6" s="1129"/>
      <c r="W6" s="1129"/>
      <c r="X6" s="464"/>
      <c r="Y6" s="465"/>
      <c r="Z6" s="2671"/>
      <c r="AA6" s="2671"/>
      <c r="AB6" s="2671"/>
      <c r="AC6" s="2671"/>
      <c r="AD6" s="2671"/>
      <c r="AE6" s="2671"/>
      <c r="AF6" s="2671"/>
      <c r="AG6" s="2671"/>
      <c r="AH6" s="2671"/>
      <c r="AI6" s="2671"/>
      <c r="AJ6" s="2671"/>
      <c r="AK6" s="2672"/>
      <c r="AL6" s="131"/>
      <c r="AM6" s="2407"/>
      <c r="AN6" s="2408"/>
      <c r="AO6" s="2408"/>
      <c r="AP6" s="2408"/>
      <c r="AQ6" s="2408"/>
      <c r="AR6" s="2408"/>
      <c r="AS6" s="2408"/>
      <c r="AT6" s="2408"/>
      <c r="AU6" s="2408"/>
      <c r="AV6" s="2408"/>
      <c r="AW6" s="2408"/>
      <c r="AX6" s="2408"/>
      <c r="AY6" s="2408"/>
      <c r="AZ6" s="2408"/>
      <c r="BA6" s="2408"/>
      <c r="BB6" s="2408"/>
      <c r="BC6" s="2408"/>
      <c r="BD6" s="2408"/>
      <c r="BE6" s="2408"/>
      <c r="BF6" s="2408"/>
      <c r="BG6" s="2409"/>
    </row>
    <row r="7" spans="1:61" ht="14.1" customHeight="1">
      <c r="B7" s="1"/>
      <c r="C7" s="1142" t="s">
        <v>517</v>
      </c>
      <c r="D7" s="2035" t="s">
        <v>1275</v>
      </c>
      <c r="E7" s="2035"/>
      <c r="F7" s="2035"/>
      <c r="G7" s="2035"/>
      <c r="H7" s="2035"/>
      <c r="I7" s="2035"/>
      <c r="J7" s="2035"/>
      <c r="K7" s="2035"/>
      <c r="L7" s="2035"/>
      <c r="M7" s="2035"/>
      <c r="N7" s="2035"/>
      <c r="O7" s="2035"/>
      <c r="P7" s="2035"/>
      <c r="Q7" s="2035"/>
      <c r="R7" s="2035"/>
      <c r="S7" s="2035"/>
      <c r="T7" s="2035"/>
      <c r="U7" s="2035"/>
      <c r="V7" s="2035"/>
      <c r="W7" s="2035"/>
      <c r="X7" s="2610"/>
      <c r="Y7" s="465"/>
      <c r="Z7" s="2671"/>
      <c r="AA7" s="2671"/>
      <c r="AB7" s="2671"/>
      <c r="AC7" s="2671"/>
      <c r="AD7" s="2671"/>
      <c r="AE7" s="2671"/>
      <c r="AF7" s="2671"/>
      <c r="AG7" s="2671"/>
      <c r="AH7" s="2671"/>
      <c r="AI7" s="2671"/>
      <c r="AJ7" s="2671"/>
      <c r="AK7" s="2672"/>
      <c r="AL7" s="131"/>
      <c r="AM7" s="2407"/>
      <c r="AN7" s="2408"/>
      <c r="AO7" s="2408"/>
      <c r="AP7" s="2408"/>
      <c r="AQ7" s="2408"/>
      <c r="AR7" s="2408"/>
      <c r="AS7" s="2408"/>
      <c r="AT7" s="2408"/>
      <c r="AU7" s="2408"/>
      <c r="AV7" s="2408"/>
      <c r="AW7" s="2408"/>
      <c r="AX7" s="2408"/>
      <c r="AY7" s="2408"/>
      <c r="AZ7" s="2408"/>
      <c r="BA7" s="2408"/>
      <c r="BB7" s="2408"/>
      <c r="BC7" s="2408"/>
      <c r="BD7" s="2408"/>
      <c r="BE7" s="2408"/>
      <c r="BF7" s="2408"/>
      <c r="BG7" s="2409"/>
      <c r="BH7" s="390"/>
      <c r="BI7" s="390"/>
    </row>
    <row r="8" spans="1:61" ht="14.1" customHeight="1">
      <c r="B8" s="1"/>
      <c r="C8" s="1142"/>
      <c r="D8" s="1146"/>
      <c r="E8" s="1146"/>
      <c r="F8" s="1129"/>
      <c r="G8" s="1129"/>
      <c r="H8" s="466"/>
      <c r="I8" s="466"/>
      <c r="J8" s="466"/>
      <c r="K8" s="536"/>
      <c r="L8" s="536"/>
      <c r="M8" s="467"/>
      <c r="N8" s="467"/>
      <c r="O8" s="1127"/>
      <c r="P8" s="1127"/>
      <c r="Q8" s="1127"/>
      <c r="R8" s="1127"/>
      <c r="S8" s="1127"/>
      <c r="T8" s="1127"/>
      <c r="U8" s="1127"/>
      <c r="V8" s="1127"/>
      <c r="W8" s="1127"/>
      <c r="X8" s="464"/>
      <c r="Y8" s="465"/>
      <c r="Z8" s="2671"/>
      <c r="AA8" s="2671"/>
      <c r="AB8" s="2671"/>
      <c r="AC8" s="2671"/>
      <c r="AD8" s="2671"/>
      <c r="AE8" s="2671"/>
      <c r="AF8" s="2671"/>
      <c r="AG8" s="2671"/>
      <c r="AH8" s="2671"/>
      <c r="AI8" s="2671"/>
      <c r="AJ8" s="2671"/>
      <c r="AK8" s="2672"/>
      <c r="AL8" s="131"/>
      <c r="AM8" s="2407"/>
      <c r="AN8" s="2408"/>
      <c r="AO8" s="2408"/>
      <c r="AP8" s="2408"/>
      <c r="AQ8" s="2408"/>
      <c r="AR8" s="2408"/>
      <c r="AS8" s="2408"/>
      <c r="AT8" s="2408"/>
      <c r="AU8" s="2408"/>
      <c r="AV8" s="2408"/>
      <c r="AW8" s="2408"/>
      <c r="AX8" s="2408"/>
      <c r="AY8" s="2408"/>
      <c r="AZ8" s="2408"/>
      <c r="BA8" s="2408"/>
      <c r="BB8" s="2408"/>
      <c r="BC8" s="2408"/>
      <c r="BD8" s="2408"/>
      <c r="BE8" s="2408"/>
      <c r="BF8" s="2408"/>
      <c r="BG8" s="2409"/>
      <c r="BH8" s="390"/>
      <c r="BI8" s="390"/>
    </row>
    <row r="9" spans="1:61" ht="14.1" customHeight="1">
      <c r="B9" s="1"/>
      <c r="C9" s="1142"/>
      <c r="D9" s="1175" t="s">
        <v>1276</v>
      </c>
      <c r="E9" s="1097"/>
      <c r="F9" s="1097"/>
      <c r="G9" s="1097"/>
      <c r="H9" s="1097"/>
      <c r="I9" s="1097"/>
      <c r="J9" s="1097"/>
      <c r="K9" s="1097"/>
      <c r="L9" s="1097"/>
      <c r="M9" s="1097"/>
      <c r="N9" s="1097"/>
      <c r="O9" s="1127"/>
      <c r="P9" s="1127"/>
      <c r="Q9" s="1127"/>
      <c r="R9" s="1127"/>
      <c r="S9" s="1127"/>
      <c r="T9" s="1127"/>
      <c r="U9" s="1127"/>
      <c r="V9" s="1127"/>
      <c r="W9" s="1127"/>
      <c r="X9" s="464"/>
      <c r="Y9" s="465"/>
      <c r="Z9" s="1143"/>
      <c r="AA9" s="1143"/>
      <c r="AB9" s="1143"/>
      <c r="AC9" s="1143"/>
      <c r="AD9" s="1143"/>
      <c r="AE9" s="1143"/>
      <c r="AF9" s="1143"/>
      <c r="AG9" s="1143"/>
      <c r="AH9" s="1143"/>
      <c r="AI9" s="1143"/>
      <c r="AJ9" s="1143"/>
      <c r="AK9" s="1144"/>
      <c r="AL9" s="131"/>
      <c r="AM9" s="2407"/>
      <c r="AN9" s="2408"/>
      <c r="AO9" s="2408"/>
      <c r="AP9" s="2408"/>
      <c r="AQ9" s="2408"/>
      <c r="AR9" s="2408"/>
      <c r="AS9" s="2408"/>
      <c r="AT9" s="2408"/>
      <c r="AU9" s="2408"/>
      <c r="AV9" s="2408"/>
      <c r="AW9" s="2408"/>
      <c r="AX9" s="2408"/>
      <c r="AY9" s="2408"/>
      <c r="AZ9" s="2408"/>
      <c r="BA9" s="2408"/>
      <c r="BB9" s="2408"/>
      <c r="BC9" s="2408"/>
      <c r="BD9" s="2408"/>
      <c r="BE9" s="2408"/>
      <c r="BF9" s="2408"/>
      <c r="BG9" s="2409"/>
      <c r="BH9" s="1060"/>
      <c r="BI9" s="1060"/>
    </row>
    <row r="10" spans="1:61" ht="14.1" customHeight="1">
      <c r="B10" s="1"/>
      <c r="C10" s="1142"/>
      <c r="D10" s="1146"/>
      <c r="E10" s="1146"/>
      <c r="F10" s="1129"/>
      <c r="G10" s="1129"/>
      <c r="H10" s="466"/>
      <c r="I10" s="466"/>
      <c r="J10" s="466"/>
      <c r="K10" s="536"/>
      <c r="L10" s="536"/>
      <c r="M10" s="467"/>
      <c r="N10" s="467"/>
      <c r="O10" s="1127"/>
      <c r="P10" s="1127"/>
      <c r="Q10" s="1127"/>
      <c r="R10" s="1127"/>
      <c r="S10" s="1127"/>
      <c r="T10" s="1127"/>
      <c r="U10" s="1127"/>
      <c r="V10" s="1127"/>
      <c r="W10" s="1127"/>
      <c r="X10" s="464"/>
      <c r="Y10" s="465"/>
      <c r="Z10" s="1143"/>
      <c r="AA10" s="1143"/>
      <c r="AB10" s="1143"/>
      <c r="AC10" s="1143"/>
      <c r="AD10" s="1143"/>
      <c r="AE10" s="1143"/>
      <c r="AF10" s="1143"/>
      <c r="AG10" s="1143"/>
      <c r="AH10" s="1143"/>
      <c r="AI10" s="1143"/>
      <c r="AJ10" s="1143"/>
      <c r="AK10" s="1144"/>
      <c r="AL10" s="131"/>
      <c r="AM10" s="2407"/>
      <c r="AN10" s="2408"/>
      <c r="AO10" s="2408"/>
      <c r="AP10" s="2408"/>
      <c r="AQ10" s="2408"/>
      <c r="AR10" s="2408"/>
      <c r="AS10" s="2408"/>
      <c r="AT10" s="2408"/>
      <c r="AU10" s="2408"/>
      <c r="AV10" s="2408"/>
      <c r="AW10" s="2408"/>
      <c r="AX10" s="2408"/>
      <c r="AY10" s="2408"/>
      <c r="AZ10" s="2408"/>
      <c r="BA10" s="2408"/>
      <c r="BB10" s="2408"/>
      <c r="BC10" s="2408"/>
      <c r="BD10" s="2408"/>
      <c r="BE10" s="2408"/>
      <c r="BF10" s="2408"/>
      <c r="BG10" s="2409"/>
      <c r="BH10" s="1060"/>
      <c r="BI10" s="1060"/>
    </row>
    <row r="11" spans="1:61" ht="14.1" customHeight="1">
      <c r="B11" s="1"/>
      <c r="C11" s="1142"/>
      <c r="D11" s="1146"/>
      <c r="E11" s="1146"/>
      <c r="F11" s="1129"/>
      <c r="G11" s="1129"/>
      <c r="H11" s="466"/>
      <c r="I11" s="466"/>
      <c r="J11" s="466"/>
      <c r="K11" s="536"/>
      <c r="L11" s="536"/>
      <c r="M11" s="467"/>
      <c r="N11" s="467"/>
      <c r="O11" s="1127"/>
      <c r="P11" s="1127"/>
      <c r="Q11" s="1127"/>
      <c r="R11" s="1127"/>
      <c r="S11" s="1127"/>
      <c r="T11" s="1127"/>
      <c r="U11" s="1127"/>
      <c r="V11" s="1127"/>
      <c r="W11" s="1127"/>
      <c r="X11" s="464"/>
      <c r="Y11" s="465"/>
      <c r="Z11" s="1143"/>
      <c r="AA11" s="1143"/>
      <c r="AB11" s="1143"/>
      <c r="AC11" s="1143"/>
      <c r="AD11" s="1143"/>
      <c r="AE11" s="1143"/>
      <c r="AF11" s="1143"/>
      <c r="AG11" s="1143"/>
      <c r="AH11" s="1143"/>
      <c r="AI11" s="1143"/>
      <c r="AJ11" s="1143"/>
      <c r="AK11" s="1144"/>
      <c r="AL11" s="131"/>
      <c r="AM11" s="2407"/>
      <c r="AN11" s="2408"/>
      <c r="AO11" s="2408"/>
      <c r="AP11" s="2408"/>
      <c r="AQ11" s="2408"/>
      <c r="AR11" s="2408"/>
      <c r="AS11" s="2408"/>
      <c r="AT11" s="2408"/>
      <c r="AU11" s="2408"/>
      <c r="AV11" s="2408"/>
      <c r="AW11" s="2408"/>
      <c r="AX11" s="2408"/>
      <c r="AY11" s="2408"/>
      <c r="AZ11" s="2408"/>
      <c r="BA11" s="2408"/>
      <c r="BB11" s="2408"/>
      <c r="BC11" s="2408"/>
      <c r="BD11" s="2408"/>
      <c r="BE11" s="2408"/>
      <c r="BF11" s="2408"/>
      <c r="BG11" s="2409"/>
      <c r="BH11" s="1060"/>
      <c r="BI11" s="1060"/>
    </row>
    <row r="12" spans="1:61" ht="14.1" customHeight="1">
      <c r="B12" s="1"/>
      <c r="C12" s="1142"/>
      <c r="D12" s="1127"/>
      <c r="E12" s="1146"/>
      <c r="F12" s="1146"/>
      <c r="G12" s="1146"/>
      <c r="H12" s="1146"/>
      <c r="I12" s="1146"/>
      <c r="J12" s="1146"/>
      <c r="K12" s="1146"/>
      <c r="L12" s="1146"/>
      <c r="M12" s="1146"/>
      <c r="N12" s="1146"/>
      <c r="O12" s="1146"/>
      <c r="P12" s="1146"/>
      <c r="Q12" s="1146"/>
      <c r="R12" s="1146"/>
      <c r="S12" s="1146"/>
      <c r="T12" s="1146"/>
      <c r="U12" s="1146"/>
      <c r="V12" s="1146"/>
      <c r="W12" s="1146"/>
      <c r="X12" s="282"/>
      <c r="Y12" s="468" t="s">
        <v>158</v>
      </c>
      <c r="Z12" s="2159" t="s">
        <v>363</v>
      </c>
      <c r="AA12" s="2159"/>
      <c r="AB12" s="2159"/>
      <c r="AC12" s="2159"/>
      <c r="AD12" s="2159"/>
      <c r="AE12" s="2159"/>
      <c r="AF12" s="2159"/>
      <c r="AG12" s="2159"/>
      <c r="AH12" s="2159"/>
      <c r="AI12" s="2159"/>
      <c r="AJ12" s="2159"/>
      <c r="AK12" s="2667"/>
      <c r="AL12" s="131"/>
      <c r="AM12" s="2407"/>
      <c r="AN12" s="2408"/>
      <c r="AO12" s="2408"/>
      <c r="AP12" s="2408"/>
      <c r="AQ12" s="2408"/>
      <c r="AR12" s="2408"/>
      <c r="AS12" s="2408"/>
      <c r="AT12" s="2408"/>
      <c r="AU12" s="2408"/>
      <c r="AV12" s="2408"/>
      <c r="AW12" s="2408"/>
      <c r="AX12" s="2408"/>
      <c r="AY12" s="2408"/>
      <c r="AZ12" s="2408"/>
      <c r="BA12" s="2408"/>
      <c r="BB12" s="2408"/>
      <c r="BC12" s="2408"/>
      <c r="BD12" s="2408"/>
      <c r="BE12" s="2408"/>
      <c r="BF12" s="2408"/>
      <c r="BG12" s="2409"/>
      <c r="BH12" s="390"/>
      <c r="BI12" s="390"/>
    </row>
    <row r="13" spans="1:61" ht="13.5" customHeight="1">
      <c r="A13" s="696"/>
      <c r="B13" s="111" t="s">
        <v>547</v>
      </c>
      <c r="C13" s="268"/>
      <c r="D13" s="810"/>
      <c r="E13" s="810"/>
      <c r="F13" s="1142"/>
      <c r="G13" s="1142"/>
      <c r="H13" s="1142"/>
      <c r="I13" s="1142"/>
      <c r="J13" s="1142"/>
      <c r="K13" s="1142"/>
      <c r="L13" s="1142"/>
      <c r="M13" s="1142"/>
      <c r="N13" s="1142"/>
      <c r="O13" s="1142"/>
      <c r="P13" s="1142"/>
      <c r="Q13" s="1142"/>
      <c r="R13" s="1142"/>
      <c r="S13" s="1142"/>
      <c r="T13" s="1142"/>
      <c r="U13" s="36"/>
      <c r="V13" s="36"/>
      <c r="W13" s="1142"/>
      <c r="X13" s="36"/>
      <c r="Y13" s="140"/>
      <c r="Z13" s="2159"/>
      <c r="AA13" s="2159"/>
      <c r="AB13" s="2159"/>
      <c r="AC13" s="2159"/>
      <c r="AD13" s="2159"/>
      <c r="AE13" s="2159"/>
      <c r="AF13" s="2159"/>
      <c r="AG13" s="2159"/>
      <c r="AH13" s="2159"/>
      <c r="AI13" s="2159"/>
      <c r="AJ13" s="2159"/>
      <c r="AK13" s="2667"/>
      <c r="AL13" s="131"/>
      <c r="AM13" s="2407"/>
      <c r="AN13" s="2408"/>
      <c r="AO13" s="2408"/>
      <c r="AP13" s="2408"/>
      <c r="AQ13" s="2408"/>
      <c r="AR13" s="2408"/>
      <c r="AS13" s="2408"/>
      <c r="AT13" s="2408"/>
      <c r="AU13" s="2408"/>
      <c r="AV13" s="2408"/>
      <c r="AW13" s="2408"/>
      <c r="AX13" s="2408"/>
      <c r="AY13" s="2408"/>
      <c r="AZ13" s="2408"/>
      <c r="BA13" s="2408"/>
      <c r="BB13" s="2408"/>
      <c r="BC13" s="2408"/>
      <c r="BD13" s="2408"/>
      <c r="BE13" s="2408"/>
      <c r="BF13" s="2408"/>
      <c r="BG13" s="2409"/>
      <c r="BH13" s="390"/>
      <c r="BI13" s="390"/>
    </row>
    <row r="14" spans="1:61" ht="14.1" customHeight="1">
      <c r="A14" s="696"/>
      <c r="B14" s="1"/>
      <c r="C14" s="1148" t="s">
        <v>548</v>
      </c>
      <c r="D14" s="1148"/>
      <c r="E14" s="1148"/>
      <c r="F14" s="1148"/>
      <c r="G14" s="1148"/>
      <c r="H14" s="1148"/>
      <c r="I14" s="1148"/>
      <c r="J14" s="1148"/>
      <c r="K14" s="1148"/>
      <c r="L14" s="1148"/>
      <c r="M14" s="1148"/>
      <c r="N14" s="1148"/>
      <c r="O14" s="1148"/>
      <c r="P14" s="1148"/>
      <c r="Q14" s="1148"/>
      <c r="R14" s="1148"/>
      <c r="S14" s="1148"/>
      <c r="T14" s="1148"/>
      <c r="U14" s="1148"/>
      <c r="V14" s="1148"/>
      <c r="W14" s="1148"/>
      <c r="X14" s="1148"/>
      <c r="Y14" s="1148"/>
      <c r="Z14" s="2159"/>
      <c r="AA14" s="2159"/>
      <c r="AB14" s="2159"/>
      <c r="AC14" s="2159"/>
      <c r="AD14" s="2159"/>
      <c r="AE14" s="2159"/>
      <c r="AF14" s="2159"/>
      <c r="AG14" s="2159"/>
      <c r="AH14" s="2159"/>
      <c r="AI14" s="2159"/>
      <c r="AJ14" s="2159"/>
      <c r="AK14" s="2667"/>
      <c r="AL14" s="1148"/>
      <c r="AM14" s="2407"/>
      <c r="AN14" s="2408"/>
      <c r="AO14" s="2408"/>
      <c r="AP14" s="2408"/>
      <c r="AQ14" s="2408"/>
      <c r="AR14" s="2408"/>
      <c r="AS14" s="2408"/>
      <c r="AT14" s="2408"/>
      <c r="AU14" s="2408"/>
      <c r="AV14" s="2408"/>
      <c r="AW14" s="2408"/>
      <c r="AX14" s="2408"/>
      <c r="AY14" s="2408"/>
      <c r="AZ14" s="2408"/>
      <c r="BA14" s="2408"/>
      <c r="BB14" s="2408"/>
      <c r="BC14" s="2408"/>
      <c r="BD14" s="2408"/>
      <c r="BE14" s="2408"/>
      <c r="BF14" s="2408"/>
      <c r="BG14" s="2409"/>
      <c r="BH14" s="390"/>
      <c r="BI14" s="390"/>
    </row>
    <row r="15" spans="1:61" ht="14.1" customHeight="1">
      <c r="A15" s="696"/>
      <c r="B15" s="1"/>
      <c r="C15" s="1148" t="s">
        <v>549</v>
      </c>
      <c r="D15" s="1148"/>
      <c r="E15" s="1148"/>
      <c r="F15" s="1148"/>
      <c r="G15" s="1148"/>
      <c r="H15" s="2664" t="s">
        <v>293</v>
      </c>
      <c r="I15" s="2664"/>
      <c r="J15" s="2664"/>
      <c r="K15" s="2664"/>
      <c r="L15" s="2664"/>
      <c r="M15" s="2664"/>
      <c r="N15" s="1200"/>
      <c r="O15" s="1200"/>
      <c r="P15" s="2664" t="s">
        <v>294</v>
      </c>
      <c r="Q15" s="2664"/>
      <c r="R15" s="2664"/>
      <c r="S15" s="2664"/>
      <c r="T15" s="2664"/>
      <c r="U15" s="2664"/>
      <c r="V15" s="1128"/>
      <c r="W15" s="1128"/>
      <c r="X15" s="1907" t="s">
        <v>295</v>
      </c>
      <c r="Y15" s="1907"/>
      <c r="Z15" s="269"/>
      <c r="AA15" s="269" t="s">
        <v>34</v>
      </c>
      <c r="AB15" s="1140"/>
      <c r="AC15" s="2390" t="s">
        <v>296</v>
      </c>
      <c r="AD15" s="2390"/>
      <c r="AE15" s="2390"/>
      <c r="AF15" s="810"/>
      <c r="AG15" s="810"/>
      <c r="AH15" s="810"/>
      <c r="AI15" s="810"/>
      <c r="AJ15" s="810"/>
      <c r="AK15" s="124"/>
      <c r="AL15" s="810"/>
      <c r="AM15" s="2407"/>
      <c r="AN15" s="2408"/>
      <c r="AO15" s="2408"/>
      <c r="AP15" s="2408"/>
      <c r="AQ15" s="2408"/>
      <c r="AR15" s="2408"/>
      <c r="AS15" s="2408"/>
      <c r="AT15" s="2408"/>
      <c r="AU15" s="2408"/>
      <c r="AV15" s="2408"/>
      <c r="AW15" s="2408"/>
      <c r="AX15" s="2408"/>
      <c r="AY15" s="2408"/>
      <c r="AZ15" s="2408"/>
      <c r="BA15" s="2408"/>
      <c r="BB15" s="2408"/>
      <c r="BC15" s="2408"/>
      <c r="BD15" s="2408"/>
      <c r="BE15" s="2408"/>
      <c r="BF15" s="2408"/>
      <c r="BG15" s="2409"/>
      <c r="BH15" s="390"/>
      <c r="BI15" s="390"/>
    </row>
    <row r="16" spans="1:61" ht="12.95" customHeight="1">
      <c r="A16" s="696"/>
      <c r="B16" s="1"/>
      <c r="C16" s="2644"/>
      <c r="D16" s="2645"/>
      <c r="E16" s="1757" t="s">
        <v>7</v>
      </c>
      <c r="F16" s="1758"/>
      <c r="G16" s="1758"/>
      <c r="H16" s="1759"/>
      <c r="I16" s="1757" t="s">
        <v>49</v>
      </c>
      <c r="J16" s="1758"/>
      <c r="K16" s="1758"/>
      <c r="L16" s="1759"/>
      <c r="M16" s="1757" t="s">
        <v>641</v>
      </c>
      <c r="N16" s="1758"/>
      <c r="O16" s="1758"/>
      <c r="P16" s="1759"/>
      <c r="Q16" s="1757" t="s">
        <v>10</v>
      </c>
      <c r="R16" s="1758"/>
      <c r="S16" s="1758"/>
      <c r="T16" s="1759"/>
      <c r="U16" s="1757" t="s">
        <v>642</v>
      </c>
      <c r="V16" s="1758"/>
      <c r="W16" s="1758"/>
      <c r="X16" s="1759"/>
      <c r="Y16" s="1757" t="s">
        <v>50</v>
      </c>
      <c r="Z16" s="1758"/>
      <c r="AA16" s="1758"/>
      <c r="AB16" s="1758"/>
      <c r="AC16" s="1757" t="s">
        <v>297</v>
      </c>
      <c r="AD16" s="1758"/>
      <c r="AE16" s="1758"/>
      <c r="AF16" s="1759"/>
      <c r="AG16" s="1809" t="s">
        <v>239</v>
      </c>
      <c r="AH16" s="1810"/>
      <c r="AI16" s="2358"/>
      <c r="AJ16" s="1135"/>
      <c r="AK16" s="124"/>
      <c r="AL16" s="30"/>
      <c r="AM16" s="2407"/>
      <c r="AN16" s="2408"/>
      <c r="AO16" s="2408"/>
      <c r="AP16" s="2408"/>
      <c r="AQ16" s="2408"/>
      <c r="AR16" s="2408"/>
      <c r="AS16" s="2408"/>
      <c r="AT16" s="2408"/>
      <c r="AU16" s="2408"/>
      <c r="AV16" s="2408"/>
      <c r="AW16" s="2408"/>
      <c r="AX16" s="2408"/>
      <c r="AY16" s="2408"/>
      <c r="AZ16" s="2408"/>
      <c r="BA16" s="2408"/>
      <c r="BB16" s="2408"/>
      <c r="BC16" s="2408"/>
      <c r="BD16" s="2408"/>
      <c r="BE16" s="2408"/>
      <c r="BF16" s="2408"/>
      <c r="BG16" s="2409"/>
      <c r="BH16" s="390"/>
      <c r="BI16" s="390"/>
    </row>
    <row r="17" spans="1:61" ht="12.95" customHeight="1">
      <c r="A17" s="696"/>
      <c r="B17" s="1"/>
      <c r="C17" s="2646"/>
      <c r="D17" s="2647"/>
      <c r="E17" s="2648" t="s">
        <v>31</v>
      </c>
      <c r="F17" s="2649"/>
      <c r="G17" s="2650" t="s">
        <v>32</v>
      </c>
      <c r="H17" s="2651"/>
      <c r="I17" s="2648" t="s">
        <v>31</v>
      </c>
      <c r="J17" s="2649"/>
      <c r="K17" s="2650" t="s">
        <v>32</v>
      </c>
      <c r="L17" s="2651"/>
      <c r="M17" s="2648" t="s">
        <v>31</v>
      </c>
      <c r="N17" s="2649"/>
      <c r="O17" s="2650" t="s">
        <v>32</v>
      </c>
      <c r="P17" s="2651"/>
      <c r="Q17" s="2648" t="s">
        <v>31</v>
      </c>
      <c r="R17" s="2649"/>
      <c r="S17" s="2650" t="s">
        <v>32</v>
      </c>
      <c r="T17" s="2651"/>
      <c r="U17" s="2648" t="s">
        <v>31</v>
      </c>
      <c r="V17" s="2649"/>
      <c r="W17" s="2650" t="s">
        <v>32</v>
      </c>
      <c r="X17" s="2651"/>
      <c r="Y17" s="2648" t="s">
        <v>31</v>
      </c>
      <c r="Z17" s="2649"/>
      <c r="AA17" s="2650" t="s">
        <v>32</v>
      </c>
      <c r="AB17" s="2651"/>
      <c r="AC17" s="2648" t="s">
        <v>298</v>
      </c>
      <c r="AD17" s="2649"/>
      <c r="AE17" s="2649" t="s">
        <v>299</v>
      </c>
      <c r="AF17" s="2659"/>
      <c r="AG17" s="1813"/>
      <c r="AH17" s="1814"/>
      <c r="AI17" s="2359"/>
      <c r="AJ17" s="1135"/>
      <c r="AK17" s="124"/>
      <c r="AL17" s="30"/>
      <c r="AM17" s="2410"/>
      <c r="AN17" s="2411"/>
      <c r="AO17" s="2411"/>
      <c r="AP17" s="2411"/>
      <c r="AQ17" s="2411"/>
      <c r="AR17" s="2411"/>
      <c r="AS17" s="2411"/>
      <c r="AT17" s="2411"/>
      <c r="AU17" s="2411"/>
      <c r="AV17" s="2411"/>
      <c r="AW17" s="2411"/>
      <c r="AX17" s="2411"/>
      <c r="AY17" s="2411"/>
      <c r="AZ17" s="2411"/>
      <c r="BA17" s="2411"/>
      <c r="BB17" s="2411"/>
      <c r="BC17" s="2411"/>
      <c r="BD17" s="2411"/>
      <c r="BE17" s="2411"/>
      <c r="BF17" s="2411"/>
      <c r="BG17" s="2412"/>
      <c r="BH17" s="390"/>
      <c r="BI17" s="390"/>
    </row>
    <row r="18" spans="1:61" ht="12.95" customHeight="1">
      <c r="A18" s="696"/>
      <c r="B18" s="1"/>
      <c r="C18" s="2620">
        <v>4</v>
      </c>
      <c r="D18" s="2621"/>
      <c r="E18" s="2618"/>
      <c r="F18" s="2619"/>
      <c r="G18" s="2611"/>
      <c r="H18" s="2612"/>
      <c r="I18" s="2618"/>
      <c r="J18" s="2619"/>
      <c r="K18" s="2611"/>
      <c r="L18" s="2612"/>
      <c r="M18" s="2618"/>
      <c r="N18" s="2619"/>
      <c r="O18" s="2611"/>
      <c r="P18" s="2612"/>
      <c r="Q18" s="2618"/>
      <c r="R18" s="2619"/>
      <c r="S18" s="2611"/>
      <c r="T18" s="2612"/>
      <c r="U18" s="2618"/>
      <c r="V18" s="2619"/>
      <c r="W18" s="2611"/>
      <c r="X18" s="2612"/>
      <c r="Y18" s="2618"/>
      <c r="Z18" s="2619"/>
      <c r="AA18" s="2611"/>
      <c r="AB18" s="2612"/>
      <c r="AC18" s="2613">
        <f t="shared" ref="AC18:AC29" si="0">SUM(E18,I18,M18,Q18,U18,Y18)</f>
        <v>0</v>
      </c>
      <c r="AD18" s="2614"/>
      <c r="AE18" s="2615">
        <f t="shared" ref="AE18:AE29" si="1">SUM(G18,K18,O18,S18,W18,AA18)</f>
        <v>0</v>
      </c>
      <c r="AF18" s="2616"/>
      <c r="AG18" s="2613">
        <f t="shared" ref="AG18:AG29" si="2">SUM(AC18:AF18)</f>
        <v>0</v>
      </c>
      <c r="AH18" s="2617"/>
      <c r="AI18" s="2616"/>
      <c r="AJ18" s="1160"/>
      <c r="AK18" s="193"/>
      <c r="AL18" s="30"/>
      <c r="AM18" s="157"/>
      <c r="AN18" s="157"/>
      <c r="AO18" s="390"/>
      <c r="AP18" s="390"/>
      <c r="AQ18" s="390"/>
      <c r="AR18" s="390"/>
      <c r="AS18" s="390"/>
      <c r="AT18" s="390"/>
      <c r="AU18" s="390"/>
      <c r="AV18" s="390"/>
      <c r="AW18" s="390"/>
      <c r="AX18" s="390"/>
      <c r="AY18" s="390"/>
      <c r="AZ18" s="390"/>
      <c r="BA18" s="390"/>
      <c r="BB18" s="390"/>
      <c r="BC18" s="390"/>
      <c r="BD18" s="390"/>
      <c r="BE18" s="390"/>
      <c r="BF18" s="390"/>
      <c r="BG18" s="390"/>
      <c r="BH18" s="390"/>
      <c r="BI18" s="390"/>
    </row>
    <row r="19" spans="1:61" ht="12.95" customHeight="1">
      <c r="A19" s="696"/>
      <c r="B19" s="1"/>
      <c r="C19" s="2620">
        <v>5</v>
      </c>
      <c r="D19" s="2621"/>
      <c r="E19" s="2618"/>
      <c r="F19" s="2619"/>
      <c r="G19" s="2611"/>
      <c r="H19" s="2612"/>
      <c r="I19" s="2618"/>
      <c r="J19" s="2619"/>
      <c r="K19" s="2611"/>
      <c r="L19" s="2612"/>
      <c r="M19" s="2618"/>
      <c r="N19" s="2619"/>
      <c r="O19" s="2611"/>
      <c r="P19" s="2612"/>
      <c r="Q19" s="2618"/>
      <c r="R19" s="2619"/>
      <c r="S19" s="2611"/>
      <c r="T19" s="2612"/>
      <c r="U19" s="2618"/>
      <c r="V19" s="2619"/>
      <c r="W19" s="2611"/>
      <c r="X19" s="2612"/>
      <c r="Y19" s="2618"/>
      <c r="Z19" s="2619"/>
      <c r="AA19" s="2611"/>
      <c r="AB19" s="2612"/>
      <c r="AC19" s="2613">
        <f t="shared" si="0"/>
        <v>0</v>
      </c>
      <c r="AD19" s="2614"/>
      <c r="AE19" s="2615">
        <f t="shared" si="1"/>
        <v>0</v>
      </c>
      <c r="AF19" s="2616"/>
      <c r="AG19" s="2613">
        <f t="shared" si="2"/>
        <v>0</v>
      </c>
      <c r="AH19" s="2617"/>
      <c r="AI19" s="2616"/>
      <c r="AJ19" s="1160"/>
      <c r="AK19" s="193"/>
      <c r="AL19" s="30"/>
      <c r="AM19" s="157"/>
      <c r="AN19" s="157"/>
      <c r="AO19" s="157"/>
      <c r="AP19" s="157"/>
      <c r="AQ19" s="157"/>
      <c r="AR19" s="157"/>
      <c r="AS19" s="157"/>
      <c r="AT19" s="157"/>
      <c r="AU19" s="157"/>
      <c r="AV19" s="157"/>
      <c r="AW19" s="157"/>
      <c r="AX19" s="157"/>
      <c r="AY19" s="157"/>
      <c r="AZ19" s="157"/>
      <c r="BA19" s="157"/>
      <c r="BB19" s="157"/>
      <c r="BC19" s="157"/>
      <c r="BD19" s="267"/>
    </row>
    <row r="20" spans="1:61" ht="12.95" customHeight="1">
      <c r="A20" s="696"/>
      <c r="B20" s="1"/>
      <c r="C20" s="2620">
        <v>6</v>
      </c>
      <c r="D20" s="2621"/>
      <c r="E20" s="2618"/>
      <c r="F20" s="2619"/>
      <c r="G20" s="2611"/>
      <c r="H20" s="2612"/>
      <c r="I20" s="2618"/>
      <c r="J20" s="2619"/>
      <c r="K20" s="2611"/>
      <c r="L20" s="2612"/>
      <c r="M20" s="2618"/>
      <c r="N20" s="2619"/>
      <c r="O20" s="2611"/>
      <c r="P20" s="2612"/>
      <c r="Q20" s="2618"/>
      <c r="R20" s="2619"/>
      <c r="S20" s="2611"/>
      <c r="T20" s="2612"/>
      <c r="U20" s="2618"/>
      <c r="V20" s="2619"/>
      <c r="W20" s="2611"/>
      <c r="X20" s="2612"/>
      <c r="Y20" s="2618"/>
      <c r="Z20" s="2619"/>
      <c r="AA20" s="2611"/>
      <c r="AB20" s="2612"/>
      <c r="AC20" s="2613">
        <f t="shared" si="0"/>
        <v>0</v>
      </c>
      <c r="AD20" s="2614"/>
      <c r="AE20" s="2615">
        <f t="shared" si="1"/>
        <v>0</v>
      </c>
      <c r="AF20" s="2616"/>
      <c r="AG20" s="2613">
        <f t="shared" si="2"/>
        <v>0</v>
      </c>
      <c r="AH20" s="2617"/>
      <c r="AI20" s="2616"/>
      <c r="AJ20" s="1160"/>
      <c r="AK20" s="193"/>
      <c r="AL20" s="30"/>
      <c r="AM20" s="157"/>
      <c r="AN20" s="157"/>
      <c r="AO20" s="157"/>
      <c r="AP20" s="157"/>
      <c r="AQ20" s="157"/>
      <c r="AR20" s="157"/>
      <c r="AS20" s="157"/>
      <c r="AT20" s="157"/>
      <c r="AU20" s="157"/>
      <c r="AV20" s="157"/>
      <c r="AW20" s="157"/>
      <c r="AX20" s="157"/>
      <c r="AY20" s="157"/>
      <c r="AZ20" s="157"/>
      <c r="BA20" s="157"/>
      <c r="BB20" s="157"/>
      <c r="BC20" s="157"/>
      <c r="BD20" s="267"/>
    </row>
    <row r="21" spans="1:61" ht="12.95" customHeight="1">
      <c r="A21" s="696"/>
      <c r="B21" s="1"/>
      <c r="C21" s="2620">
        <v>7</v>
      </c>
      <c r="D21" s="2621"/>
      <c r="E21" s="2618"/>
      <c r="F21" s="2619"/>
      <c r="G21" s="2611"/>
      <c r="H21" s="2612"/>
      <c r="I21" s="2618"/>
      <c r="J21" s="2619"/>
      <c r="K21" s="2611"/>
      <c r="L21" s="2612"/>
      <c r="M21" s="2618"/>
      <c r="N21" s="2619"/>
      <c r="O21" s="2611"/>
      <c r="P21" s="2612"/>
      <c r="Q21" s="2618"/>
      <c r="R21" s="2619"/>
      <c r="S21" s="2611"/>
      <c r="T21" s="2612"/>
      <c r="U21" s="2618"/>
      <c r="V21" s="2619"/>
      <c r="W21" s="2611"/>
      <c r="X21" s="2612"/>
      <c r="Y21" s="2618"/>
      <c r="Z21" s="2619"/>
      <c r="AA21" s="2611"/>
      <c r="AB21" s="2612"/>
      <c r="AC21" s="2613">
        <f t="shared" si="0"/>
        <v>0</v>
      </c>
      <c r="AD21" s="2614"/>
      <c r="AE21" s="2615">
        <f t="shared" si="1"/>
        <v>0</v>
      </c>
      <c r="AF21" s="2616"/>
      <c r="AG21" s="2613">
        <f t="shared" si="2"/>
        <v>0</v>
      </c>
      <c r="AH21" s="2617"/>
      <c r="AI21" s="2616"/>
      <c r="AJ21" s="1160"/>
      <c r="AK21" s="193"/>
      <c r="AL21" s="30"/>
      <c r="AM21" s="157"/>
      <c r="AN21" s="157"/>
      <c r="AO21" s="157"/>
      <c r="AP21" s="157"/>
      <c r="AQ21" s="157"/>
      <c r="AR21" s="157"/>
      <c r="AS21" s="157"/>
      <c r="AT21" s="157"/>
      <c r="AU21" s="157"/>
      <c r="AV21" s="157"/>
      <c r="AW21" s="157"/>
      <c r="AX21" s="157"/>
      <c r="AY21" s="157"/>
      <c r="AZ21" s="157"/>
      <c r="BA21" s="157"/>
      <c r="BB21" s="157"/>
      <c r="BC21" s="157"/>
      <c r="BD21" s="267"/>
    </row>
    <row r="22" spans="1:61" ht="12.95" customHeight="1">
      <c r="A22" s="696"/>
      <c r="B22" s="1"/>
      <c r="C22" s="2620">
        <v>8</v>
      </c>
      <c r="D22" s="2621"/>
      <c r="E22" s="2618"/>
      <c r="F22" s="2619"/>
      <c r="G22" s="2611"/>
      <c r="H22" s="2612"/>
      <c r="I22" s="2618"/>
      <c r="J22" s="2619"/>
      <c r="K22" s="2611"/>
      <c r="L22" s="2612"/>
      <c r="M22" s="2618"/>
      <c r="N22" s="2619"/>
      <c r="O22" s="2611"/>
      <c r="P22" s="2612"/>
      <c r="Q22" s="2618"/>
      <c r="R22" s="2619"/>
      <c r="S22" s="2611"/>
      <c r="T22" s="2612"/>
      <c r="U22" s="2618"/>
      <c r="V22" s="2619"/>
      <c r="W22" s="2611"/>
      <c r="X22" s="2612"/>
      <c r="Y22" s="2618"/>
      <c r="Z22" s="2619"/>
      <c r="AA22" s="2611"/>
      <c r="AB22" s="2612"/>
      <c r="AC22" s="2613">
        <f t="shared" si="0"/>
        <v>0</v>
      </c>
      <c r="AD22" s="2614"/>
      <c r="AE22" s="2615">
        <f t="shared" si="1"/>
        <v>0</v>
      </c>
      <c r="AF22" s="2616"/>
      <c r="AG22" s="2613">
        <f t="shared" si="2"/>
        <v>0</v>
      </c>
      <c r="AH22" s="2617"/>
      <c r="AI22" s="2616"/>
      <c r="AJ22" s="1160"/>
      <c r="AK22" s="193"/>
      <c r="AL22" s="30"/>
      <c r="AM22" s="157"/>
      <c r="AN22" s="157"/>
      <c r="AO22" s="157"/>
      <c r="AP22" s="157"/>
      <c r="AQ22" s="157"/>
      <c r="AR22" s="157"/>
      <c r="AS22" s="157"/>
      <c r="AT22" s="157"/>
      <c r="AU22" s="157"/>
      <c r="AV22" s="157"/>
      <c r="AW22" s="157"/>
      <c r="AX22" s="157"/>
      <c r="AY22" s="157"/>
      <c r="AZ22" s="157"/>
      <c r="BA22" s="157"/>
      <c r="BB22" s="157"/>
      <c r="BC22" s="157"/>
      <c r="BD22" s="267"/>
    </row>
    <row r="23" spans="1:61" ht="12.95" customHeight="1">
      <c r="A23" s="696"/>
      <c r="B23" s="1"/>
      <c r="C23" s="2620">
        <v>9</v>
      </c>
      <c r="D23" s="2621"/>
      <c r="E23" s="2618"/>
      <c r="F23" s="2619"/>
      <c r="G23" s="2611"/>
      <c r="H23" s="2612"/>
      <c r="I23" s="2618"/>
      <c r="J23" s="2619"/>
      <c r="K23" s="2611"/>
      <c r="L23" s="2612"/>
      <c r="M23" s="2618"/>
      <c r="N23" s="2619"/>
      <c r="O23" s="2611"/>
      <c r="P23" s="2612"/>
      <c r="Q23" s="2618"/>
      <c r="R23" s="2619"/>
      <c r="S23" s="2611"/>
      <c r="T23" s="2612"/>
      <c r="U23" s="2618"/>
      <c r="V23" s="2619"/>
      <c r="W23" s="2611"/>
      <c r="X23" s="2612"/>
      <c r="Y23" s="2618"/>
      <c r="Z23" s="2619"/>
      <c r="AA23" s="2611"/>
      <c r="AB23" s="2612"/>
      <c r="AC23" s="2613">
        <f t="shared" si="0"/>
        <v>0</v>
      </c>
      <c r="AD23" s="2614"/>
      <c r="AE23" s="2615">
        <f t="shared" si="1"/>
        <v>0</v>
      </c>
      <c r="AF23" s="2616"/>
      <c r="AG23" s="2613">
        <f t="shared" si="2"/>
        <v>0</v>
      </c>
      <c r="AH23" s="2617"/>
      <c r="AI23" s="2616"/>
      <c r="AJ23" s="1160"/>
      <c r="AK23" s="193"/>
      <c r="AL23" s="30"/>
      <c r="AM23" s="157"/>
      <c r="AN23" s="157"/>
      <c r="AO23" s="157"/>
      <c r="AP23" s="157"/>
      <c r="AQ23" s="157"/>
      <c r="AR23" s="157"/>
      <c r="AS23" s="157"/>
      <c r="AT23" s="157"/>
      <c r="AU23" s="157"/>
      <c r="AV23" s="157"/>
      <c r="AW23" s="157"/>
      <c r="AX23" s="157"/>
      <c r="AY23" s="157"/>
      <c r="AZ23" s="157"/>
      <c r="BA23" s="157"/>
      <c r="BB23" s="157"/>
      <c r="BC23" s="157"/>
      <c r="BD23" s="267"/>
    </row>
    <row r="24" spans="1:61" ht="12.95" customHeight="1">
      <c r="A24" s="696"/>
      <c r="B24" s="1"/>
      <c r="C24" s="2620">
        <v>10</v>
      </c>
      <c r="D24" s="2621"/>
      <c r="E24" s="2618"/>
      <c r="F24" s="2619"/>
      <c r="G24" s="2611"/>
      <c r="H24" s="2612"/>
      <c r="I24" s="2618"/>
      <c r="J24" s="2619"/>
      <c r="K24" s="2611"/>
      <c r="L24" s="2612"/>
      <c r="M24" s="2618"/>
      <c r="N24" s="2619"/>
      <c r="O24" s="2611"/>
      <c r="P24" s="2612"/>
      <c r="Q24" s="2618"/>
      <c r="R24" s="2619"/>
      <c r="S24" s="2611"/>
      <c r="T24" s="2612"/>
      <c r="U24" s="2618"/>
      <c r="V24" s="2619"/>
      <c r="W24" s="2611"/>
      <c r="X24" s="2612"/>
      <c r="Y24" s="2618"/>
      <c r="Z24" s="2619"/>
      <c r="AA24" s="2611"/>
      <c r="AB24" s="2612"/>
      <c r="AC24" s="2613">
        <f t="shared" si="0"/>
        <v>0</v>
      </c>
      <c r="AD24" s="2614"/>
      <c r="AE24" s="2615">
        <f t="shared" si="1"/>
        <v>0</v>
      </c>
      <c r="AF24" s="2616"/>
      <c r="AG24" s="2613">
        <f t="shared" si="2"/>
        <v>0</v>
      </c>
      <c r="AH24" s="2617"/>
      <c r="AI24" s="2616"/>
      <c r="AJ24" s="1160"/>
      <c r="AK24" s="193"/>
      <c r="AL24" s="30"/>
      <c r="AM24" s="157"/>
      <c r="AN24" s="157"/>
      <c r="AO24" s="157"/>
      <c r="AP24" s="157"/>
      <c r="AQ24" s="157"/>
      <c r="AR24" s="157"/>
      <c r="AS24" s="157"/>
      <c r="AT24" s="157"/>
      <c r="AU24" s="157"/>
      <c r="AV24" s="157"/>
      <c r="AW24" s="157"/>
      <c r="AX24" s="157"/>
      <c r="AY24" s="157"/>
      <c r="AZ24" s="157"/>
      <c r="BA24" s="157"/>
      <c r="BB24" s="157"/>
      <c r="BC24" s="157"/>
      <c r="BD24" s="267"/>
    </row>
    <row r="25" spans="1:61" ht="12.95" customHeight="1">
      <c r="A25" s="696"/>
      <c r="B25" s="1"/>
      <c r="C25" s="2620">
        <v>11</v>
      </c>
      <c r="D25" s="2621"/>
      <c r="E25" s="2618"/>
      <c r="F25" s="2619"/>
      <c r="G25" s="2611"/>
      <c r="H25" s="2612"/>
      <c r="I25" s="2618"/>
      <c r="J25" s="2619"/>
      <c r="K25" s="2611"/>
      <c r="L25" s="2612"/>
      <c r="M25" s="2618"/>
      <c r="N25" s="2619"/>
      <c r="O25" s="2611"/>
      <c r="P25" s="2612"/>
      <c r="Q25" s="2618"/>
      <c r="R25" s="2619"/>
      <c r="S25" s="2611"/>
      <c r="T25" s="2612"/>
      <c r="U25" s="2618"/>
      <c r="V25" s="2619"/>
      <c r="W25" s="2611"/>
      <c r="X25" s="2612"/>
      <c r="Y25" s="2618"/>
      <c r="Z25" s="2619"/>
      <c r="AA25" s="2611"/>
      <c r="AB25" s="2612"/>
      <c r="AC25" s="2613">
        <f t="shared" si="0"/>
        <v>0</v>
      </c>
      <c r="AD25" s="2614"/>
      <c r="AE25" s="2615">
        <f t="shared" si="1"/>
        <v>0</v>
      </c>
      <c r="AF25" s="2616"/>
      <c r="AG25" s="2613">
        <f t="shared" si="2"/>
        <v>0</v>
      </c>
      <c r="AH25" s="2617"/>
      <c r="AI25" s="2616"/>
      <c r="AJ25" s="1160"/>
      <c r="AK25" s="193"/>
      <c r="AL25" s="30"/>
      <c r="AM25" s="157"/>
      <c r="AN25" s="157"/>
      <c r="AO25" s="157"/>
      <c r="AP25" s="157"/>
      <c r="AQ25" s="157"/>
      <c r="AR25" s="157"/>
      <c r="AS25" s="157"/>
      <c r="AT25" s="157"/>
      <c r="AU25" s="157"/>
      <c r="AV25" s="157"/>
      <c r="AW25" s="157"/>
      <c r="AX25" s="157"/>
      <c r="AY25" s="157"/>
      <c r="AZ25" s="157"/>
      <c r="BA25" s="157"/>
      <c r="BB25" s="157"/>
      <c r="BC25" s="157"/>
      <c r="BD25" s="267"/>
    </row>
    <row r="26" spans="1:61" ht="12.95" customHeight="1">
      <c r="A26" s="696"/>
      <c r="B26" s="1"/>
      <c r="C26" s="2620">
        <v>12</v>
      </c>
      <c r="D26" s="2643"/>
      <c r="E26" s="2618"/>
      <c r="F26" s="2619"/>
      <c r="G26" s="2611"/>
      <c r="H26" s="2612"/>
      <c r="I26" s="2618"/>
      <c r="J26" s="2619"/>
      <c r="K26" s="2611"/>
      <c r="L26" s="2612"/>
      <c r="M26" s="2618"/>
      <c r="N26" s="2619"/>
      <c r="O26" s="2611"/>
      <c r="P26" s="2612"/>
      <c r="Q26" s="2618"/>
      <c r="R26" s="2619"/>
      <c r="S26" s="2611"/>
      <c r="T26" s="2612"/>
      <c r="U26" s="2618"/>
      <c r="V26" s="2619"/>
      <c r="W26" s="2611"/>
      <c r="X26" s="2612"/>
      <c r="Y26" s="2618"/>
      <c r="Z26" s="2619"/>
      <c r="AA26" s="2611"/>
      <c r="AB26" s="2612"/>
      <c r="AC26" s="2613">
        <f t="shared" si="0"/>
        <v>0</v>
      </c>
      <c r="AD26" s="2614"/>
      <c r="AE26" s="2615">
        <f t="shared" si="1"/>
        <v>0</v>
      </c>
      <c r="AF26" s="2616"/>
      <c r="AG26" s="2613">
        <f t="shared" si="2"/>
        <v>0</v>
      </c>
      <c r="AH26" s="2617"/>
      <c r="AI26" s="2616"/>
      <c r="AJ26" s="1160"/>
      <c r="AK26" s="193"/>
      <c r="AL26" s="30"/>
      <c r="AM26" s="157"/>
      <c r="AN26" s="157"/>
      <c r="AO26" s="157"/>
      <c r="AP26" s="157"/>
      <c r="AQ26" s="157"/>
      <c r="AR26" s="157"/>
      <c r="AS26" s="157"/>
      <c r="AT26" s="157"/>
      <c r="AU26" s="157"/>
      <c r="AV26" s="157"/>
      <c r="AW26" s="157"/>
      <c r="AX26" s="157"/>
      <c r="AY26" s="157"/>
      <c r="AZ26" s="157"/>
      <c r="BA26" s="157"/>
      <c r="BB26" s="157"/>
      <c r="BC26" s="157"/>
      <c r="BD26" s="267"/>
    </row>
    <row r="27" spans="1:61" ht="12.95" customHeight="1">
      <c r="A27" s="696"/>
      <c r="B27" s="1"/>
      <c r="C27" s="2620">
        <v>1</v>
      </c>
      <c r="D27" s="2621"/>
      <c r="E27" s="2618"/>
      <c r="F27" s="2619"/>
      <c r="G27" s="2611"/>
      <c r="H27" s="2612"/>
      <c r="I27" s="2618"/>
      <c r="J27" s="2619"/>
      <c r="K27" s="2611"/>
      <c r="L27" s="2612"/>
      <c r="M27" s="2618"/>
      <c r="N27" s="2619"/>
      <c r="O27" s="2611"/>
      <c r="P27" s="2612"/>
      <c r="Q27" s="2618"/>
      <c r="R27" s="2619"/>
      <c r="S27" s="2611"/>
      <c r="T27" s="2612"/>
      <c r="U27" s="2618"/>
      <c r="V27" s="2619"/>
      <c r="W27" s="2611"/>
      <c r="X27" s="2612"/>
      <c r="Y27" s="2618"/>
      <c r="Z27" s="2619"/>
      <c r="AA27" s="2611"/>
      <c r="AB27" s="2612"/>
      <c r="AC27" s="2613">
        <f t="shared" si="0"/>
        <v>0</v>
      </c>
      <c r="AD27" s="2614"/>
      <c r="AE27" s="2615">
        <f t="shared" si="1"/>
        <v>0</v>
      </c>
      <c r="AF27" s="2616"/>
      <c r="AG27" s="2613">
        <f t="shared" si="2"/>
        <v>0</v>
      </c>
      <c r="AH27" s="2617"/>
      <c r="AI27" s="2616"/>
      <c r="AJ27" s="1160"/>
      <c r="AK27" s="193"/>
      <c r="AL27" s="30"/>
      <c r="AM27" s="157"/>
      <c r="AN27" s="157"/>
      <c r="AO27" s="157"/>
      <c r="AP27" s="157"/>
      <c r="AQ27" s="157"/>
      <c r="AR27" s="157"/>
      <c r="AS27" s="157"/>
      <c r="AT27" s="157"/>
      <c r="AU27" s="157"/>
      <c r="AV27" s="157"/>
      <c r="AW27" s="157"/>
      <c r="AX27" s="157"/>
      <c r="AY27" s="157"/>
      <c r="AZ27" s="157"/>
      <c r="BA27" s="157"/>
      <c r="BB27" s="157"/>
      <c r="BC27" s="157"/>
      <c r="BD27" s="267"/>
    </row>
    <row r="28" spans="1:61" ht="12.95" customHeight="1">
      <c r="A28" s="696"/>
      <c r="B28" s="1"/>
      <c r="C28" s="2620">
        <v>2</v>
      </c>
      <c r="D28" s="2621"/>
      <c r="E28" s="2618"/>
      <c r="F28" s="2619"/>
      <c r="G28" s="2611"/>
      <c r="H28" s="2612"/>
      <c r="I28" s="2618"/>
      <c r="J28" s="2619"/>
      <c r="K28" s="2611"/>
      <c r="L28" s="2612"/>
      <c r="M28" s="2618"/>
      <c r="N28" s="2619"/>
      <c r="O28" s="2611"/>
      <c r="P28" s="2612"/>
      <c r="Q28" s="2618"/>
      <c r="R28" s="2619"/>
      <c r="S28" s="2611"/>
      <c r="T28" s="2612"/>
      <c r="U28" s="2618"/>
      <c r="V28" s="2619"/>
      <c r="W28" s="2611"/>
      <c r="X28" s="2612"/>
      <c r="Y28" s="2618"/>
      <c r="Z28" s="2619"/>
      <c r="AA28" s="2611"/>
      <c r="AB28" s="2612"/>
      <c r="AC28" s="2613">
        <f t="shared" si="0"/>
        <v>0</v>
      </c>
      <c r="AD28" s="2614"/>
      <c r="AE28" s="2615">
        <f t="shared" si="1"/>
        <v>0</v>
      </c>
      <c r="AF28" s="2616"/>
      <c r="AG28" s="2613">
        <f t="shared" si="2"/>
        <v>0</v>
      </c>
      <c r="AH28" s="2617"/>
      <c r="AI28" s="2616"/>
      <c r="AJ28" s="1160"/>
      <c r="AK28" s="193"/>
      <c r="AL28" s="30"/>
      <c r="AM28" s="157"/>
      <c r="AN28" s="157"/>
      <c r="AO28" s="157"/>
      <c r="AP28" s="157"/>
      <c r="AQ28" s="157"/>
      <c r="AR28" s="157"/>
      <c r="AS28" s="157"/>
      <c r="AT28" s="157"/>
      <c r="AU28" s="157"/>
      <c r="AV28" s="157"/>
      <c r="AW28" s="157"/>
      <c r="AX28" s="157"/>
      <c r="AY28" s="157"/>
      <c r="AZ28" s="157"/>
      <c r="BA28" s="157"/>
      <c r="BB28" s="157"/>
      <c r="BC28" s="157"/>
      <c r="BD28" s="267"/>
    </row>
    <row r="29" spans="1:61" ht="12.95" customHeight="1">
      <c r="A29" s="696"/>
      <c r="B29" s="1"/>
      <c r="C29" s="2620">
        <v>3</v>
      </c>
      <c r="D29" s="2621"/>
      <c r="E29" s="2618"/>
      <c r="F29" s="2619"/>
      <c r="G29" s="2611"/>
      <c r="H29" s="2612"/>
      <c r="I29" s="2618"/>
      <c r="J29" s="2619"/>
      <c r="K29" s="2611"/>
      <c r="L29" s="2612"/>
      <c r="M29" s="2618"/>
      <c r="N29" s="2619"/>
      <c r="O29" s="2611"/>
      <c r="P29" s="2612"/>
      <c r="Q29" s="2618"/>
      <c r="R29" s="2619"/>
      <c r="S29" s="2611"/>
      <c r="T29" s="2612"/>
      <c r="U29" s="2618"/>
      <c r="V29" s="2619"/>
      <c r="W29" s="2611"/>
      <c r="X29" s="2612"/>
      <c r="Y29" s="2618"/>
      <c r="Z29" s="2619"/>
      <c r="AA29" s="2611"/>
      <c r="AB29" s="2612"/>
      <c r="AC29" s="2613">
        <f t="shared" si="0"/>
        <v>0</v>
      </c>
      <c r="AD29" s="2614"/>
      <c r="AE29" s="2615">
        <f t="shared" si="1"/>
        <v>0</v>
      </c>
      <c r="AF29" s="2616"/>
      <c r="AG29" s="2613">
        <f t="shared" si="2"/>
        <v>0</v>
      </c>
      <c r="AH29" s="2617"/>
      <c r="AI29" s="2616"/>
      <c r="AJ29" s="1160"/>
      <c r="AK29" s="193"/>
      <c r="AL29" s="30"/>
      <c r="AM29" s="157"/>
      <c r="AN29" s="157"/>
      <c r="AO29" s="157"/>
      <c r="AP29" s="157"/>
      <c r="AQ29" s="157"/>
      <c r="AR29" s="157"/>
      <c r="AS29" s="157"/>
      <c r="AT29" s="157"/>
      <c r="AU29" s="157"/>
      <c r="AV29" s="157"/>
      <c r="AW29" s="157"/>
      <c r="AX29" s="157"/>
      <c r="AY29" s="157"/>
      <c r="AZ29" s="157"/>
      <c r="BA29" s="157"/>
      <c r="BB29" s="157"/>
      <c r="BC29" s="157"/>
      <c r="BD29" s="267"/>
    </row>
    <row r="30" spans="1:61" ht="12.95" customHeight="1">
      <c r="A30" s="696"/>
      <c r="B30" s="1"/>
      <c r="C30" s="2660" t="s">
        <v>42</v>
      </c>
      <c r="D30" s="2661"/>
      <c r="E30" s="2625">
        <f>SUM(E18:F29)</f>
        <v>0</v>
      </c>
      <c r="F30" s="2626"/>
      <c r="G30" s="2655">
        <f>SUM(G18:H29)</f>
        <v>0</v>
      </c>
      <c r="H30" s="2634"/>
      <c r="I30" s="2625">
        <f>SUM(I18:J29)</f>
        <v>0</v>
      </c>
      <c r="J30" s="2626"/>
      <c r="K30" s="2655">
        <f>SUM(K18:L29)</f>
        <v>0</v>
      </c>
      <c r="L30" s="2634"/>
      <c r="M30" s="2625">
        <f>SUM(M18:N29)</f>
        <v>0</v>
      </c>
      <c r="N30" s="2626"/>
      <c r="O30" s="2655">
        <f>SUM(O18:P29)</f>
        <v>0</v>
      </c>
      <c r="P30" s="2634"/>
      <c r="Q30" s="2625">
        <f>SUM(Q18:R29)</f>
        <v>0</v>
      </c>
      <c r="R30" s="2626"/>
      <c r="S30" s="2655">
        <f>SUM(S18:T29)</f>
        <v>0</v>
      </c>
      <c r="T30" s="2634"/>
      <c r="U30" s="2625">
        <f>SUM(U18:V29)</f>
        <v>0</v>
      </c>
      <c r="V30" s="2626"/>
      <c r="W30" s="2655">
        <f>SUM(W18:X29)</f>
        <v>0</v>
      </c>
      <c r="X30" s="2634"/>
      <c r="Y30" s="2625">
        <f>SUM(Y18:Z29)</f>
        <v>0</v>
      </c>
      <c r="Z30" s="2626"/>
      <c r="AA30" s="2655">
        <f>SUM(AA18:AB29)</f>
        <v>0</v>
      </c>
      <c r="AB30" s="2634"/>
      <c r="AC30" s="270" t="s">
        <v>643</v>
      </c>
      <c r="AD30" s="280"/>
      <c r="AE30" s="2655">
        <f>SUM(AE18:AF29)</f>
        <v>0</v>
      </c>
      <c r="AF30" s="2634"/>
      <c r="AG30" s="2625">
        <f>AC31+AE30</f>
        <v>0</v>
      </c>
      <c r="AH30" s="2633"/>
      <c r="AI30" s="2634"/>
      <c r="AJ30" s="1160"/>
      <c r="AK30" s="193"/>
      <c r="AL30" s="30"/>
      <c r="AM30" s="157"/>
      <c r="AN30" s="157"/>
      <c r="AO30" s="157"/>
      <c r="AP30" s="157"/>
      <c r="AQ30" s="157"/>
      <c r="AR30" s="157"/>
      <c r="AS30" s="157"/>
      <c r="AT30" s="157"/>
      <c r="AU30" s="157"/>
      <c r="AV30" s="157"/>
      <c r="AW30" s="157"/>
      <c r="AX30" s="157"/>
      <c r="AY30" s="157"/>
      <c r="AZ30" s="157"/>
      <c r="BA30" s="157"/>
      <c r="BB30" s="157"/>
      <c r="BC30" s="157"/>
      <c r="BD30" s="267"/>
    </row>
    <row r="31" spans="1:61" ht="12.95" customHeight="1">
      <c r="A31" s="696"/>
      <c r="B31" s="1"/>
      <c r="C31" s="2662"/>
      <c r="D31" s="2663"/>
      <c r="E31" s="2627"/>
      <c r="F31" s="2628"/>
      <c r="G31" s="2656"/>
      <c r="H31" s="2636"/>
      <c r="I31" s="2627"/>
      <c r="J31" s="2628"/>
      <c r="K31" s="2656"/>
      <c r="L31" s="2636"/>
      <c r="M31" s="2627"/>
      <c r="N31" s="2628"/>
      <c r="O31" s="2656"/>
      <c r="P31" s="2636"/>
      <c r="Q31" s="2627"/>
      <c r="R31" s="2628"/>
      <c r="S31" s="2656"/>
      <c r="T31" s="2636"/>
      <c r="U31" s="2627"/>
      <c r="V31" s="2628"/>
      <c r="W31" s="2656"/>
      <c r="X31" s="2636"/>
      <c r="Y31" s="2627"/>
      <c r="Z31" s="2628"/>
      <c r="AA31" s="2656"/>
      <c r="AB31" s="2636"/>
      <c r="AC31" s="2637">
        <f>SUM(AC18:AD29)</f>
        <v>0</v>
      </c>
      <c r="AD31" s="2638"/>
      <c r="AE31" s="2656"/>
      <c r="AF31" s="2636"/>
      <c r="AG31" s="2627"/>
      <c r="AH31" s="2635"/>
      <c r="AI31" s="2636"/>
      <c r="AJ31" s="1160"/>
      <c r="AK31" s="193"/>
      <c r="AL31" s="30"/>
      <c r="AM31" s="157"/>
      <c r="AN31" s="157"/>
      <c r="AO31" s="157"/>
      <c r="AP31" s="157"/>
      <c r="AQ31" s="157"/>
      <c r="AR31" s="157"/>
      <c r="AS31" s="157"/>
      <c r="AT31" s="157"/>
      <c r="AU31" s="157"/>
      <c r="AV31" s="157"/>
      <c r="AW31" s="157"/>
      <c r="AX31" s="157"/>
      <c r="AY31" s="157"/>
      <c r="AZ31" s="157"/>
      <c r="BA31" s="157"/>
      <c r="BB31" s="157"/>
      <c r="BC31" s="157"/>
      <c r="BD31" s="267"/>
    </row>
    <row r="32" spans="1:61" ht="12" customHeight="1">
      <c r="A32" s="696"/>
      <c r="B32" s="1"/>
      <c r="C32" s="469" t="s">
        <v>300</v>
      </c>
      <c r="D32" s="810"/>
      <c r="E32" s="810"/>
      <c r="F32" s="1145"/>
      <c r="G32" s="271" t="s">
        <v>644</v>
      </c>
      <c r="H32" s="470" t="s">
        <v>971</v>
      </c>
      <c r="I32" s="126"/>
      <c r="J32" s="126"/>
      <c r="K32" s="126"/>
      <c r="L32" s="126"/>
      <c r="M32" s="126"/>
      <c r="N32" s="126"/>
      <c r="O32" s="126"/>
      <c r="P32" s="126"/>
      <c r="Q32" s="126"/>
      <c r="R32" s="126"/>
      <c r="S32" s="126"/>
      <c r="T32" s="126"/>
      <c r="U32" s="126"/>
      <c r="V32" s="126"/>
      <c r="W32" s="126"/>
      <c r="X32" s="126"/>
      <c r="Y32" s="126"/>
      <c r="Z32" s="126"/>
      <c r="AA32" s="126"/>
      <c r="AB32" s="126"/>
      <c r="AC32" s="263"/>
      <c r="AD32" s="263"/>
      <c r="AE32" s="136"/>
      <c r="AF32" s="60"/>
      <c r="AG32" s="60"/>
      <c r="AH32" s="60"/>
      <c r="AI32" s="60"/>
      <c r="AJ32" s="1161"/>
      <c r="AK32" s="193"/>
      <c r="AL32" s="30"/>
      <c r="AM32" s="157"/>
      <c r="AN32" s="157"/>
      <c r="AO32" s="157"/>
      <c r="AP32" s="157"/>
      <c r="AQ32" s="157"/>
      <c r="AR32" s="157"/>
      <c r="AS32" s="157"/>
      <c r="AT32" s="157"/>
      <c r="AU32" s="157"/>
      <c r="AV32" s="157"/>
      <c r="AW32" s="157"/>
      <c r="AX32" s="157"/>
      <c r="AY32" s="157"/>
      <c r="AZ32" s="157"/>
      <c r="BA32" s="157"/>
      <c r="BB32" s="157"/>
      <c r="BC32" s="157"/>
      <c r="BD32" s="267"/>
    </row>
    <row r="33" spans="1:56" ht="12" customHeight="1">
      <c r="A33" s="696"/>
      <c r="B33" s="1"/>
      <c r="C33" s="810"/>
      <c r="D33" s="810"/>
      <c r="E33" s="810"/>
      <c r="F33" s="810"/>
      <c r="G33" s="271" t="s">
        <v>644</v>
      </c>
      <c r="H33" s="1147" t="s">
        <v>645</v>
      </c>
      <c r="I33" s="810"/>
      <c r="J33" s="60"/>
      <c r="K33" s="60"/>
      <c r="L33" s="60"/>
      <c r="M33" s="60"/>
      <c r="N33" s="60"/>
      <c r="O33" s="60"/>
      <c r="P33" s="60"/>
      <c r="Q33" s="810"/>
      <c r="R33" s="60"/>
      <c r="S33" s="60"/>
      <c r="T33" s="60"/>
      <c r="U33" s="60"/>
      <c r="V33" s="60"/>
      <c r="W33" s="60"/>
      <c r="X33" s="60"/>
      <c r="Y33" s="60"/>
      <c r="Z33" s="60"/>
      <c r="AA33" s="60"/>
      <c r="AB33" s="60"/>
      <c r="AC33" s="60"/>
      <c r="AD33" s="60"/>
      <c r="AE33" s="60"/>
      <c r="AF33" s="60"/>
      <c r="AG33" s="60"/>
      <c r="AH33" s="60"/>
      <c r="AI33" s="60"/>
      <c r="AJ33" s="60"/>
      <c r="AK33" s="272"/>
      <c r="AL33" s="273"/>
      <c r="AM33" s="273"/>
      <c r="AN33" s="273"/>
      <c r="AO33" s="60"/>
      <c r="BA33" s="60"/>
      <c r="BB33" s="60"/>
      <c r="BC33" s="60"/>
      <c r="BD33" s="433"/>
    </row>
    <row r="34" spans="1:56" ht="12" customHeight="1">
      <c r="A34" s="696"/>
      <c r="B34" s="1"/>
      <c r="C34" s="810"/>
      <c r="D34" s="810"/>
      <c r="E34" s="810"/>
      <c r="F34" s="810"/>
      <c r="G34" s="1070" t="s">
        <v>972</v>
      </c>
      <c r="H34" s="1147" t="s">
        <v>646</v>
      </c>
      <c r="I34" s="810"/>
      <c r="J34" s="1142"/>
      <c r="K34" s="1142"/>
      <c r="L34" s="1142"/>
      <c r="M34" s="1142"/>
      <c r="N34" s="1142"/>
      <c r="O34" s="1142"/>
      <c r="P34" s="1142"/>
      <c r="Q34" s="1142"/>
      <c r="R34" s="1142"/>
      <c r="S34" s="1142"/>
      <c r="T34" s="1142"/>
      <c r="U34" s="1142"/>
      <c r="V34" s="1142"/>
      <c r="W34" s="1142"/>
      <c r="X34" s="1148"/>
      <c r="Y34" s="1148"/>
      <c r="Z34" s="692"/>
      <c r="AA34" s="692"/>
      <c r="AB34" s="17"/>
      <c r="AC34" s="17"/>
      <c r="AD34" s="17"/>
      <c r="AE34" s="17"/>
      <c r="AF34" s="17"/>
      <c r="AG34" s="17"/>
      <c r="AH34" s="17"/>
      <c r="AI34" s="17"/>
      <c r="AJ34" s="17"/>
      <c r="AK34" s="2"/>
      <c r="AL34" s="28"/>
      <c r="AM34" s="28"/>
      <c r="AN34" s="696"/>
      <c r="AO34" s="696"/>
      <c r="BA34" s="157"/>
      <c r="BB34" s="157"/>
      <c r="BC34" s="157"/>
      <c r="BD34" s="267"/>
    </row>
    <row r="35" spans="1:56" ht="6.95" customHeight="1">
      <c r="A35" s="696"/>
      <c r="B35" s="1"/>
      <c r="C35" s="1142"/>
      <c r="D35" s="1142"/>
      <c r="E35" s="1142"/>
      <c r="F35" s="1142"/>
      <c r="G35" s="1142"/>
      <c r="H35" s="810"/>
      <c r="I35" s="810"/>
      <c r="J35" s="1142"/>
      <c r="K35" s="1142"/>
      <c r="L35" s="1142"/>
      <c r="M35" s="1142"/>
      <c r="N35" s="1142"/>
      <c r="O35" s="1142"/>
      <c r="P35" s="51"/>
      <c r="Q35" s="51"/>
      <c r="R35" s="51"/>
      <c r="S35" s="51"/>
      <c r="T35" s="51"/>
      <c r="U35" s="51"/>
      <c r="V35" s="51"/>
      <c r="W35" s="51"/>
      <c r="X35" s="1142"/>
      <c r="Y35" s="1142"/>
      <c r="Z35" s="1142"/>
      <c r="AA35" s="1142"/>
      <c r="AB35" s="1142"/>
      <c r="AC35" s="1142"/>
      <c r="AD35" s="1142"/>
      <c r="AE35" s="1142"/>
      <c r="AF35" s="1142"/>
      <c r="AG35" s="1142"/>
      <c r="AH35" s="1142"/>
      <c r="AI35" s="1142"/>
      <c r="AJ35" s="1142"/>
      <c r="AK35" s="129"/>
      <c r="AL35" s="696"/>
      <c r="AM35" s="696"/>
      <c r="AN35" s="696"/>
      <c r="AO35" s="696"/>
      <c r="BA35" s="696"/>
      <c r="BB35" s="696"/>
      <c r="BC35" s="696"/>
      <c r="BD35" s="700"/>
    </row>
    <row r="36" spans="1:56" ht="14.1" customHeight="1">
      <c r="A36" s="696"/>
      <c r="B36" s="1"/>
      <c r="C36" s="1142" t="s">
        <v>301</v>
      </c>
      <c r="D36" s="1142"/>
      <c r="E36" s="154"/>
      <c r="F36" s="1142"/>
      <c r="G36" s="1142"/>
      <c r="H36" s="810"/>
      <c r="I36" s="810"/>
      <c r="J36" s="1142"/>
      <c r="K36" s="1142"/>
      <c r="L36" s="1142"/>
      <c r="M36" s="1142"/>
      <c r="N36" s="810"/>
      <c r="O36" s="810"/>
      <c r="P36" s="810"/>
      <c r="Q36" s="810"/>
      <c r="R36" s="810"/>
      <c r="S36" s="810"/>
      <c r="T36" s="810"/>
      <c r="U36" s="810"/>
      <c r="V36" s="810"/>
      <c r="W36" s="810"/>
      <c r="X36" s="810"/>
      <c r="Y36" s="810"/>
      <c r="Z36" s="1134"/>
      <c r="AA36" s="692"/>
      <c r="AB36" s="1142"/>
      <c r="AC36" s="1142"/>
      <c r="AD36" s="1142"/>
      <c r="AE36" s="1142"/>
      <c r="AF36" s="1142"/>
      <c r="AG36" s="1142"/>
      <c r="AH36" s="1142"/>
      <c r="AI36" s="1142"/>
      <c r="AJ36" s="1142"/>
      <c r="AK36" s="129"/>
      <c r="AL36" s="615"/>
      <c r="AM36" s="615"/>
      <c r="AN36" s="696"/>
      <c r="AO36" s="157"/>
      <c r="AP36" s="157"/>
      <c r="AQ36" s="157"/>
      <c r="AR36" s="157"/>
      <c r="AS36" s="157"/>
      <c r="AT36" s="157"/>
      <c r="AU36" s="157"/>
      <c r="AV36" s="157"/>
      <c r="AW36" s="157"/>
      <c r="AX36" s="157"/>
      <c r="AY36" s="157"/>
      <c r="AZ36" s="157"/>
      <c r="BA36" s="157"/>
      <c r="BB36" s="157"/>
      <c r="BC36" s="157"/>
      <c r="BD36" s="157"/>
    </row>
    <row r="37" spans="1:56" ht="14.1" customHeight="1">
      <c r="B37" s="88"/>
      <c r="C37" s="810"/>
      <c r="D37" s="810"/>
      <c r="E37" s="810" t="s">
        <v>973</v>
      </c>
      <c r="F37" s="810"/>
      <c r="G37" s="810"/>
      <c r="H37" s="810"/>
      <c r="I37" s="810"/>
      <c r="J37" s="810"/>
      <c r="K37" s="810"/>
      <c r="L37" s="810"/>
      <c r="M37" s="810"/>
      <c r="N37" s="2657"/>
      <c r="O37" s="2657"/>
      <c r="P37" s="2657"/>
      <c r="Q37" s="1148" t="s">
        <v>647</v>
      </c>
      <c r="R37" s="810"/>
      <c r="S37" s="810" t="s">
        <v>648</v>
      </c>
      <c r="T37" s="810"/>
      <c r="U37" s="810"/>
      <c r="V37" s="810"/>
      <c r="W37" s="810"/>
      <c r="X37" s="810"/>
      <c r="Y37" s="810"/>
      <c r="Z37" s="810"/>
      <c r="AA37" s="810"/>
      <c r="AB37" s="810"/>
      <c r="AC37" s="810"/>
      <c r="AD37" s="810"/>
      <c r="AE37" s="810"/>
      <c r="AF37" s="810"/>
      <c r="AG37" s="810"/>
      <c r="AH37" s="810"/>
      <c r="AI37" s="810"/>
      <c r="AJ37" s="810"/>
      <c r="AK37" s="124"/>
      <c r="AL37" s="30"/>
      <c r="AM37" s="157"/>
      <c r="AN37" s="157"/>
      <c r="AO37" s="157"/>
      <c r="AP37" s="157"/>
      <c r="AQ37" s="157"/>
      <c r="AR37" s="157"/>
      <c r="AS37" s="157"/>
      <c r="AT37" s="157"/>
      <c r="AU37" s="157"/>
      <c r="AV37" s="157"/>
      <c r="AW37" s="157"/>
      <c r="AX37" s="157"/>
      <c r="AY37" s="157"/>
      <c r="AZ37" s="157"/>
      <c r="BA37" s="157"/>
      <c r="BB37" s="157"/>
      <c r="BC37" s="157"/>
      <c r="BD37" s="267"/>
    </row>
    <row r="38" spans="1:56" ht="14.1" customHeight="1">
      <c r="B38" s="88"/>
      <c r="C38" s="810"/>
      <c r="D38" s="810"/>
      <c r="E38" s="810"/>
      <c r="F38" s="810"/>
      <c r="G38" s="810"/>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c r="AH38" s="810"/>
      <c r="AI38" s="810"/>
      <c r="AJ38" s="810"/>
      <c r="AK38" s="124"/>
      <c r="AL38" s="30"/>
      <c r="AM38" s="157"/>
      <c r="AN38" s="157"/>
      <c r="AO38" s="157"/>
      <c r="AP38" s="157"/>
      <c r="AQ38" s="157"/>
      <c r="AR38" s="157"/>
      <c r="AS38" s="157"/>
      <c r="AT38" s="157"/>
      <c r="AU38" s="157"/>
      <c r="AV38" s="157"/>
      <c r="AW38" s="157"/>
      <c r="AX38" s="157"/>
      <c r="AY38" s="157"/>
      <c r="AZ38" s="157"/>
      <c r="BA38" s="157"/>
      <c r="BB38" s="157"/>
      <c r="BC38" s="157"/>
      <c r="BD38" s="267"/>
    </row>
    <row r="39" spans="1:56" ht="12.6" customHeight="1">
      <c r="A39" s="696"/>
      <c r="B39" s="1"/>
      <c r="C39" s="810"/>
      <c r="D39" s="1148"/>
      <c r="E39" s="1148"/>
      <c r="F39" s="1148"/>
      <c r="G39" s="1148" t="s">
        <v>649</v>
      </c>
      <c r="H39" s="2654" t="s">
        <v>302</v>
      </c>
      <c r="I39" s="2654"/>
      <c r="J39" s="2654"/>
      <c r="K39" s="2654"/>
      <c r="L39" s="2654"/>
      <c r="M39" s="2654"/>
      <c r="N39" s="2654"/>
      <c r="O39" s="1200"/>
      <c r="P39" s="1200"/>
      <c r="Q39" s="2654" t="s">
        <v>303</v>
      </c>
      <c r="R39" s="2654"/>
      <c r="S39" s="2654"/>
      <c r="T39" s="2654"/>
      <c r="U39" s="2654"/>
      <c r="V39" s="2654"/>
      <c r="W39" s="2654"/>
      <c r="X39" s="1191"/>
      <c r="Y39" s="1191"/>
      <c r="Z39" s="1494" t="s">
        <v>295</v>
      </c>
      <c r="AA39" s="1494"/>
      <c r="AB39" s="471"/>
      <c r="AC39" s="471" t="s">
        <v>34</v>
      </c>
      <c r="AD39" s="1140"/>
      <c r="AE39" s="2658" t="s">
        <v>296</v>
      </c>
      <c r="AF39" s="2658"/>
      <c r="AG39" s="2658"/>
      <c r="AH39" s="810"/>
      <c r="AI39" s="810"/>
      <c r="AJ39" s="810"/>
      <c r="AK39" s="124"/>
      <c r="AL39" s="1148"/>
      <c r="AM39" s="615"/>
      <c r="AN39" s="615"/>
      <c r="AO39" s="615"/>
      <c r="AP39" s="615"/>
      <c r="AQ39" s="696"/>
      <c r="AR39" s="696"/>
      <c r="AS39" s="696"/>
      <c r="AT39" s="696"/>
      <c r="AU39" s="696"/>
      <c r="AV39" s="696"/>
      <c r="AW39" s="696"/>
      <c r="AX39" s="696"/>
      <c r="AY39" s="696"/>
      <c r="AZ39" s="696"/>
      <c r="BA39" s="696"/>
      <c r="BB39" s="696"/>
      <c r="BC39" s="696"/>
      <c r="BD39" s="700"/>
    </row>
    <row r="40" spans="1:56" ht="12.6" customHeight="1" thickBot="1">
      <c r="A40" s="696"/>
      <c r="B40" s="1"/>
      <c r="C40" s="2668" t="s">
        <v>550</v>
      </c>
      <c r="D40" s="2669"/>
      <c r="E40" s="2669"/>
      <c r="F40" s="2669"/>
      <c r="G40" s="1142" t="s">
        <v>650</v>
      </c>
      <c r="H40" s="2664" t="s">
        <v>304</v>
      </c>
      <c r="I40" s="2664"/>
      <c r="J40" s="2664"/>
      <c r="K40" s="2664"/>
      <c r="L40" s="2664"/>
      <c r="M40" s="2664"/>
      <c r="N40" s="2664"/>
      <c r="O40" s="2665"/>
      <c r="P40" s="2665"/>
      <c r="Q40" s="2664" t="s">
        <v>651</v>
      </c>
      <c r="R40" s="2664"/>
      <c r="S40" s="2664"/>
      <c r="T40" s="2664"/>
      <c r="U40" s="2664"/>
      <c r="V40" s="2664"/>
      <c r="W40" s="2664"/>
      <c r="X40" s="2665"/>
      <c r="Y40" s="2665"/>
      <c r="Z40" s="1765" t="s">
        <v>295</v>
      </c>
      <c r="AA40" s="1765"/>
      <c r="AB40" s="269"/>
      <c r="AC40" s="269" t="s">
        <v>34</v>
      </c>
      <c r="AD40" s="1139"/>
      <c r="AE40" s="2666" t="s">
        <v>296</v>
      </c>
      <c r="AF40" s="2666"/>
      <c r="AG40" s="2666"/>
      <c r="AH40" s="810"/>
      <c r="AI40" s="810"/>
      <c r="AJ40" s="810"/>
      <c r="AK40" s="124"/>
      <c r="AL40" s="741"/>
      <c r="AM40" s="157"/>
      <c r="AN40" s="157"/>
      <c r="AO40" s="157"/>
      <c r="AP40" s="157"/>
      <c r="AQ40" s="157"/>
      <c r="AR40" s="157"/>
      <c r="AS40" s="157"/>
      <c r="AT40" s="157"/>
      <c r="AU40" s="157"/>
      <c r="AV40" s="157"/>
      <c r="AW40" s="157"/>
      <c r="AX40" s="157"/>
      <c r="AY40" s="157"/>
      <c r="AZ40" s="157"/>
      <c r="BA40" s="157"/>
      <c r="BB40" s="696"/>
      <c r="BC40" s="696"/>
      <c r="BD40" s="700"/>
    </row>
    <row r="41" spans="1:56" ht="12.95" customHeight="1">
      <c r="A41" s="696"/>
      <c r="B41" s="1"/>
      <c r="C41" s="2644"/>
      <c r="D41" s="2645"/>
      <c r="E41" s="1757" t="s">
        <v>7</v>
      </c>
      <c r="F41" s="1758"/>
      <c r="G41" s="1758"/>
      <c r="H41" s="1759"/>
      <c r="I41" s="1757" t="s">
        <v>49</v>
      </c>
      <c r="J41" s="1758"/>
      <c r="K41" s="1758"/>
      <c r="L41" s="1759"/>
      <c r="M41" s="1757" t="s">
        <v>641</v>
      </c>
      <c r="N41" s="1758"/>
      <c r="O41" s="1758"/>
      <c r="P41" s="1759"/>
      <c r="Q41" s="1757" t="s">
        <v>10</v>
      </c>
      <c r="R41" s="1758"/>
      <c r="S41" s="1758"/>
      <c r="T41" s="1759"/>
      <c r="U41" s="1757" t="s">
        <v>642</v>
      </c>
      <c r="V41" s="1758"/>
      <c r="W41" s="1758"/>
      <c r="X41" s="1759"/>
      <c r="Y41" s="1757" t="s">
        <v>50</v>
      </c>
      <c r="Z41" s="1758"/>
      <c r="AA41" s="1758"/>
      <c r="AB41" s="1758"/>
      <c r="AC41" s="1757" t="s">
        <v>297</v>
      </c>
      <c r="AD41" s="1758"/>
      <c r="AE41" s="1758"/>
      <c r="AF41" s="1759"/>
      <c r="AG41" s="1809" t="s">
        <v>239</v>
      </c>
      <c r="AH41" s="1810"/>
      <c r="AI41" s="2358"/>
      <c r="AJ41" s="1135"/>
      <c r="AK41" s="124"/>
      <c r="AL41" s="810"/>
      <c r="AM41" s="157"/>
      <c r="AN41" s="157"/>
      <c r="AO41" s="157"/>
      <c r="AP41" s="157"/>
      <c r="AQ41" s="157"/>
      <c r="AR41" s="157"/>
      <c r="AS41" s="157"/>
      <c r="AT41" s="157"/>
      <c r="AU41" s="157"/>
      <c r="AV41" s="157"/>
      <c r="AW41" s="157"/>
      <c r="AX41" s="157"/>
      <c r="AY41" s="157"/>
      <c r="AZ41" s="157"/>
      <c r="BA41" s="157"/>
      <c r="BB41" s="157"/>
      <c r="BC41" s="157"/>
      <c r="BD41" s="267"/>
    </row>
    <row r="42" spans="1:56" ht="12.95" customHeight="1">
      <c r="A42" s="696"/>
      <c r="B42" s="1"/>
      <c r="C42" s="2646"/>
      <c r="D42" s="2647"/>
      <c r="E42" s="2648" t="s">
        <v>31</v>
      </c>
      <c r="F42" s="2649"/>
      <c r="G42" s="2650" t="s">
        <v>32</v>
      </c>
      <c r="H42" s="2651"/>
      <c r="I42" s="2648" t="s">
        <v>31</v>
      </c>
      <c r="J42" s="2649"/>
      <c r="K42" s="2650" t="s">
        <v>32</v>
      </c>
      <c r="L42" s="2651"/>
      <c r="M42" s="2648" t="s">
        <v>31</v>
      </c>
      <c r="N42" s="2649"/>
      <c r="O42" s="2650" t="s">
        <v>32</v>
      </c>
      <c r="P42" s="2651"/>
      <c r="Q42" s="2648" t="s">
        <v>31</v>
      </c>
      <c r="R42" s="2649"/>
      <c r="S42" s="2650" t="s">
        <v>32</v>
      </c>
      <c r="T42" s="2651"/>
      <c r="U42" s="2648" t="s">
        <v>31</v>
      </c>
      <c r="V42" s="2649"/>
      <c r="W42" s="2650" t="s">
        <v>32</v>
      </c>
      <c r="X42" s="2651"/>
      <c r="Y42" s="2648" t="s">
        <v>31</v>
      </c>
      <c r="Z42" s="2649"/>
      <c r="AA42" s="2650" t="s">
        <v>32</v>
      </c>
      <c r="AB42" s="2651"/>
      <c r="AC42" s="2648" t="s">
        <v>298</v>
      </c>
      <c r="AD42" s="2649"/>
      <c r="AE42" s="2649" t="s">
        <v>299</v>
      </c>
      <c r="AF42" s="2659"/>
      <c r="AG42" s="1813"/>
      <c r="AH42" s="1814"/>
      <c r="AI42" s="2359"/>
      <c r="AJ42" s="1135"/>
      <c r="AK42" s="124"/>
      <c r="AL42" s="810"/>
      <c r="AM42" s="157"/>
      <c r="AN42" s="157"/>
      <c r="AO42" s="157"/>
      <c r="AP42" s="157"/>
      <c r="AQ42" s="157"/>
      <c r="AR42" s="157"/>
      <c r="AS42" s="157"/>
      <c r="AT42" s="157"/>
      <c r="AU42" s="157"/>
      <c r="AV42" s="157"/>
      <c r="AW42" s="157"/>
      <c r="AX42" s="157"/>
      <c r="AY42" s="157"/>
      <c r="AZ42" s="157"/>
      <c r="BA42" s="157"/>
      <c r="BB42" s="157"/>
      <c r="BC42" s="157"/>
      <c r="BD42" s="267"/>
    </row>
    <row r="43" spans="1:56" ht="12.95" customHeight="1">
      <c r="A43" s="696"/>
      <c r="B43" s="1"/>
      <c r="C43" s="2620">
        <v>4</v>
      </c>
      <c r="D43" s="2621"/>
      <c r="E43" s="2618"/>
      <c r="F43" s="2619"/>
      <c r="G43" s="2611"/>
      <c r="H43" s="2612"/>
      <c r="I43" s="2618"/>
      <c r="J43" s="2619"/>
      <c r="K43" s="2611"/>
      <c r="L43" s="2612"/>
      <c r="M43" s="2618"/>
      <c r="N43" s="2619"/>
      <c r="O43" s="2611"/>
      <c r="P43" s="2612"/>
      <c r="Q43" s="2618"/>
      <c r="R43" s="2619"/>
      <c r="S43" s="2611"/>
      <c r="T43" s="2612"/>
      <c r="U43" s="2618"/>
      <c r="V43" s="2619"/>
      <c r="W43" s="2611"/>
      <c r="X43" s="2612"/>
      <c r="Y43" s="2618"/>
      <c r="Z43" s="2619"/>
      <c r="AA43" s="2611"/>
      <c r="AB43" s="2612"/>
      <c r="AC43" s="2613">
        <f t="shared" ref="AC43:AC54" si="3">SUM(E43,I43,M43,Q43,U43,Y43)</f>
        <v>0</v>
      </c>
      <c r="AD43" s="2614"/>
      <c r="AE43" s="2615">
        <f t="shared" ref="AE43:AE54" si="4">SUM(G43,K43,O43,S43,W43,AA43)</f>
        <v>0</v>
      </c>
      <c r="AF43" s="2616"/>
      <c r="AG43" s="2613">
        <f t="shared" ref="AG43:AG54" si="5">SUM(AC43:AF43)</f>
        <v>0</v>
      </c>
      <c r="AH43" s="2617"/>
      <c r="AI43" s="2616"/>
      <c r="AJ43" s="1126"/>
      <c r="AK43" s="124"/>
      <c r="AL43" s="810"/>
      <c r="AM43" s="157"/>
      <c r="AN43" s="157"/>
      <c r="AO43" s="157"/>
      <c r="AP43" s="157"/>
      <c r="AQ43" s="157"/>
      <c r="AR43" s="157"/>
      <c r="AS43" s="157"/>
      <c r="AT43" s="157"/>
      <c r="AU43" s="157"/>
      <c r="AV43" s="157"/>
      <c r="AW43" s="157"/>
      <c r="AX43" s="157"/>
      <c r="AY43" s="157"/>
      <c r="AZ43" s="157"/>
      <c r="BA43" s="157"/>
      <c r="BB43" s="157"/>
      <c r="BC43" s="157"/>
      <c r="BD43" s="267"/>
    </row>
    <row r="44" spans="1:56" ht="12.95" customHeight="1">
      <c r="A44" s="696"/>
      <c r="B44" s="1"/>
      <c r="C44" s="2620">
        <v>5</v>
      </c>
      <c r="D44" s="2621"/>
      <c r="E44" s="2618"/>
      <c r="F44" s="2619"/>
      <c r="G44" s="2611"/>
      <c r="H44" s="2612"/>
      <c r="I44" s="2618"/>
      <c r="J44" s="2619"/>
      <c r="K44" s="2611"/>
      <c r="L44" s="2612"/>
      <c r="M44" s="2618"/>
      <c r="N44" s="2619"/>
      <c r="O44" s="2611"/>
      <c r="P44" s="2612"/>
      <c r="Q44" s="2618"/>
      <c r="R44" s="2619"/>
      <c r="S44" s="2611"/>
      <c r="T44" s="2612"/>
      <c r="U44" s="2618"/>
      <c r="V44" s="2619"/>
      <c r="W44" s="2611"/>
      <c r="X44" s="2612"/>
      <c r="Y44" s="2618"/>
      <c r="Z44" s="2619"/>
      <c r="AA44" s="2611"/>
      <c r="AB44" s="2612"/>
      <c r="AC44" s="2613">
        <f>SUM(E44,I44,M44,Q44,U44,Y44)</f>
        <v>0</v>
      </c>
      <c r="AD44" s="2614"/>
      <c r="AE44" s="2615">
        <f t="shared" si="4"/>
        <v>0</v>
      </c>
      <c r="AF44" s="2616"/>
      <c r="AG44" s="2613">
        <f t="shared" si="5"/>
        <v>0</v>
      </c>
      <c r="AH44" s="2617"/>
      <c r="AI44" s="2616"/>
      <c r="AJ44" s="1126"/>
      <c r="AK44" s="124"/>
      <c r="AL44" s="810"/>
      <c r="AM44" s="157"/>
      <c r="AN44" s="157"/>
      <c r="AO44" s="157"/>
      <c r="AP44" s="157"/>
      <c r="AQ44" s="157"/>
      <c r="AR44" s="157"/>
      <c r="AS44" s="157"/>
      <c r="AT44" s="157"/>
      <c r="AU44" s="157"/>
      <c r="AV44" s="157"/>
      <c r="AW44" s="157"/>
      <c r="AX44" s="157"/>
      <c r="AY44" s="157"/>
      <c r="AZ44" s="157"/>
      <c r="BA44" s="157"/>
      <c r="BB44" s="157"/>
      <c r="BC44" s="157"/>
      <c r="BD44" s="267"/>
    </row>
    <row r="45" spans="1:56" ht="12.95" customHeight="1">
      <c r="A45" s="696"/>
      <c r="B45" s="1"/>
      <c r="C45" s="2620">
        <v>6</v>
      </c>
      <c r="D45" s="2621"/>
      <c r="E45" s="2618"/>
      <c r="F45" s="2619"/>
      <c r="G45" s="2611"/>
      <c r="H45" s="2612"/>
      <c r="I45" s="2618"/>
      <c r="J45" s="2619"/>
      <c r="K45" s="2611"/>
      <c r="L45" s="2612"/>
      <c r="M45" s="2618"/>
      <c r="N45" s="2619"/>
      <c r="O45" s="2611"/>
      <c r="P45" s="2612"/>
      <c r="Q45" s="2618"/>
      <c r="R45" s="2619"/>
      <c r="S45" s="2611"/>
      <c r="T45" s="2612"/>
      <c r="U45" s="2618"/>
      <c r="V45" s="2619"/>
      <c r="W45" s="2611"/>
      <c r="X45" s="2612"/>
      <c r="Y45" s="2618"/>
      <c r="Z45" s="2619"/>
      <c r="AA45" s="2611"/>
      <c r="AB45" s="2612"/>
      <c r="AC45" s="2613">
        <f t="shared" si="3"/>
        <v>0</v>
      </c>
      <c r="AD45" s="2614"/>
      <c r="AE45" s="2615">
        <f>SUM(G45,K45,O45,S45,W45,AA45)</f>
        <v>0</v>
      </c>
      <c r="AF45" s="2616"/>
      <c r="AG45" s="2613">
        <f>SUM(AC45:AF45)</f>
        <v>0</v>
      </c>
      <c r="AH45" s="2617"/>
      <c r="AI45" s="2616"/>
      <c r="AJ45" s="1126"/>
      <c r="AK45" s="124"/>
      <c r="AL45" s="810"/>
      <c r="AM45" s="157"/>
      <c r="AN45" s="157"/>
      <c r="AO45" s="157"/>
      <c r="AP45" s="157"/>
      <c r="AQ45" s="157"/>
      <c r="AR45" s="157"/>
      <c r="AS45" s="157"/>
      <c r="AT45" s="157"/>
      <c r="AU45" s="157"/>
      <c r="AV45" s="157"/>
      <c r="AW45" s="157"/>
      <c r="AX45" s="157"/>
      <c r="AY45" s="157"/>
      <c r="AZ45" s="157"/>
      <c r="BA45" s="157"/>
      <c r="BB45" s="157"/>
      <c r="BC45" s="157"/>
      <c r="BD45" s="267"/>
    </row>
    <row r="46" spans="1:56" ht="12.95" customHeight="1">
      <c r="A46" s="696"/>
      <c r="B46" s="1"/>
      <c r="C46" s="2620">
        <v>7</v>
      </c>
      <c r="D46" s="2621"/>
      <c r="E46" s="2618"/>
      <c r="F46" s="2619"/>
      <c r="G46" s="2611"/>
      <c r="H46" s="2612"/>
      <c r="I46" s="2618"/>
      <c r="J46" s="2619"/>
      <c r="K46" s="2611"/>
      <c r="L46" s="2612"/>
      <c r="M46" s="2618"/>
      <c r="N46" s="2619"/>
      <c r="O46" s="2611"/>
      <c r="P46" s="2612"/>
      <c r="Q46" s="2618"/>
      <c r="R46" s="2619"/>
      <c r="S46" s="2611"/>
      <c r="T46" s="2612"/>
      <c r="U46" s="2618"/>
      <c r="V46" s="2619"/>
      <c r="W46" s="2611"/>
      <c r="X46" s="2612"/>
      <c r="Y46" s="2618"/>
      <c r="Z46" s="2619"/>
      <c r="AA46" s="2611"/>
      <c r="AB46" s="2612"/>
      <c r="AC46" s="2613">
        <f t="shared" si="3"/>
        <v>0</v>
      </c>
      <c r="AD46" s="2614"/>
      <c r="AE46" s="2615">
        <f t="shared" si="4"/>
        <v>0</v>
      </c>
      <c r="AF46" s="2616"/>
      <c r="AG46" s="2613">
        <f t="shared" si="5"/>
        <v>0</v>
      </c>
      <c r="AH46" s="2617"/>
      <c r="AI46" s="2616"/>
      <c r="AJ46" s="1126"/>
      <c r="AK46" s="124"/>
      <c r="AL46" s="810"/>
      <c r="AM46" s="157"/>
      <c r="AN46" s="157"/>
      <c r="AO46" s="157"/>
      <c r="AP46" s="157"/>
      <c r="AQ46" s="157"/>
      <c r="AR46" s="157"/>
      <c r="AS46" s="157"/>
      <c r="AT46" s="157"/>
      <c r="AU46" s="157"/>
      <c r="AV46" s="157"/>
      <c r="AW46" s="157"/>
      <c r="AX46" s="157"/>
      <c r="AY46" s="157"/>
      <c r="AZ46" s="157"/>
      <c r="BA46" s="157"/>
      <c r="BB46" s="157"/>
      <c r="BC46" s="157"/>
      <c r="BD46" s="267"/>
    </row>
    <row r="47" spans="1:56" ht="12.95" customHeight="1">
      <c r="A47" s="696"/>
      <c r="B47" s="1"/>
      <c r="C47" s="2620">
        <v>8</v>
      </c>
      <c r="D47" s="2621"/>
      <c r="E47" s="2618"/>
      <c r="F47" s="2619"/>
      <c r="G47" s="2611"/>
      <c r="H47" s="2612"/>
      <c r="I47" s="2618"/>
      <c r="J47" s="2619"/>
      <c r="K47" s="2611"/>
      <c r="L47" s="2612"/>
      <c r="M47" s="2618"/>
      <c r="N47" s="2619"/>
      <c r="O47" s="2611"/>
      <c r="P47" s="2612"/>
      <c r="Q47" s="2618"/>
      <c r="R47" s="2619"/>
      <c r="S47" s="2611"/>
      <c r="T47" s="2612"/>
      <c r="U47" s="2618"/>
      <c r="V47" s="2619"/>
      <c r="W47" s="2611"/>
      <c r="X47" s="2612"/>
      <c r="Y47" s="2618"/>
      <c r="Z47" s="2619"/>
      <c r="AA47" s="2611"/>
      <c r="AB47" s="2612"/>
      <c r="AC47" s="2613">
        <f t="shared" si="3"/>
        <v>0</v>
      </c>
      <c r="AD47" s="2614"/>
      <c r="AE47" s="2615">
        <f t="shared" si="4"/>
        <v>0</v>
      </c>
      <c r="AF47" s="2616"/>
      <c r="AG47" s="2613">
        <f t="shared" si="5"/>
        <v>0</v>
      </c>
      <c r="AH47" s="2617"/>
      <c r="AI47" s="2616"/>
      <c r="AJ47" s="1126"/>
      <c r="AK47" s="124"/>
      <c r="AL47" s="810"/>
      <c r="AM47" s="157"/>
      <c r="AN47" s="157"/>
      <c r="AO47" s="157"/>
      <c r="AP47" s="157"/>
      <c r="AQ47" s="157"/>
      <c r="AR47" s="157"/>
      <c r="AS47" s="157"/>
      <c r="AT47" s="157"/>
      <c r="AU47" s="157"/>
      <c r="AV47" s="157"/>
      <c r="AW47" s="157"/>
      <c r="AX47" s="157"/>
      <c r="AY47" s="157"/>
      <c r="AZ47" s="157"/>
      <c r="BA47" s="157"/>
      <c r="BB47" s="157"/>
      <c r="BC47" s="157"/>
      <c r="BD47" s="267"/>
    </row>
    <row r="48" spans="1:56" ht="12.95" customHeight="1">
      <c r="A48" s="696"/>
      <c r="B48" s="1"/>
      <c r="C48" s="2620">
        <v>9</v>
      </c>
      <c r="D48" s="2621"/>
      <c r="E48" s="2618"/>
      <c r="F48" s="2619"/>
      <c r="G48" s="2611"/>
      <c r="H48" s="2612"/>
      <c r="I48" s="2618"/>
      <c r="J48" s="2619"/>
      <c r="K48" s="2611"/>
      <c r="L48" s="2612"/>
      <c r="M48" s="2618"/>
      <c r="N48" s="2619"/>
      <c r="O48" s="2611"/>
      <c r="P48" s="2612"/>
      <c r="Q48" s="2618"/>
      <c r="R48" s="2619"/>
      <c r="S48" s="2611"/>
      <c r="T48" s="2612"/>
      <c r="U48" s="2618"/>
      <c r="V48" s="2619"/>
      <c r="W48" s="2611"/>
      <c r="X48" s="2612"/>
      <c r="Y48" s="2618"/>
      <c r="Z48" s="2619"/>
      <c r="AA48" s="2611"/>
      <c r="AB48" s="2612"/>
      <c r="AC48" s="2613">
        <f t="shared" si="3"/>
        <v>0</v>
      </c>
      <c r="AD48" s="2614"/>
      <c r="AE48" s="2615">
        <f t="shared" si="4"/>
        <v>0</v>
      </c>
      <c r="AF48" s="2616"/>
      <c r="AG48" s="2613">
        <f t="shared" si="5"/>
        <v>0</v>
      </c>
      <c r="AH48" s="2617"/>
      <c r="AI48" s="2616"/>
      <c r="AJ48" s="1126"/>
      <c r="AK48" s="124"/>
      <c r="AL48" s="810"/>
      <c r="AM48" s="157"/>
      <c r="AN48" s="157"/>
      <c r="AO48" s="157"/>
      <c r="AP48" s="157"/>
      <c r="AQ48" s="157"/>
      <c r="AR48" s="157"/>
      <c r="AS48" s="157"/>
      <c r="AT48" s="157"/>
      <c r="AU48" s="157"/>
      <c r="AV48" s="157"/>
      <c r="AW48" s="157"/>
      <c r="AX48" s="157"/>
      <c r="AY48" s="157"/>
      <c r="AZ48" s="157"/>
      <c r="BA48" s="157"/>
      <c r="BB48" s="157"/>
      <c r="BC48" s="157"/>
      <c r="BD48" s="267"/>
    </row>
    <row r="49" spans="1:57" ht="12.95" customHeight="1">
      <c r="A49" s="696"/>
      <c r="B49" s="1"/>
      <c r="C49" s="2620">
        <v>10</v>
      </c>
      <c r="D49" s="2621"/>
      <c r="E49" s="2618"/>
      <c r="F49" s="2619"/>
      <c r="G49" s="2611"/>
      <c r="H49" s="2612"/>
      <c r="I49" s="2618"/>
      <c r="J49" s="2619"/>
      <c r="K49" s="2611"/>
      <c r="L49" s="2612"/>
      <c r="M49" s="2618"/>
      <c r="N49" s="2619"/>
      <c r="O49" s="2611"/>
      <c r="P49" s="2612"/>
      <c r="Q49" s="2618"/>
      <c r="R49" s="2619"/>
      <c r="S49" s="2611"/>
      <c r="T49" s="2612"/>
      <c r="U49" s="2618"/>
      <c r="V49" s="2619"/>
      <c r="W49" s="2611"/>
      <c r="X49" s="2612"/>
      <c r="Y49" s="2618"/>
      <c r="Z49" s="2619"/>
      <c r="AA49" s="2611"/>
      <c r="AB49" s="2612"/>
      <c r="AC49" s="2613">
        <f t="shared" si="3"/>
        <v>0</v>
      </c>
      <c r="AD49" s="2614"/>
      <c r="AE49" s="2615">
        <f t="shared" si="4"/>
        <v>0</v>
      </c>
      <c r="AF49" s="2616"/>
      <c r="AG49" s="2613">
        <f t="shared" si="5"/>
        <v>0</v>
      </c>
      <c r="AH49" s="2617"/>
      <c r="AI49" s="2616"/>
      <c r="AJ49" s="1126"/>
      <c r="AK49" s="124"/>
      <c r="AL49" s="810"/>
      <c r="AM49" s="157"/>
      <c r="AN49" s="157"/>
      <c r="AO49" s="157"/>
      <c r="AP49" s="157"/>
      <c r="AQ49" s="157"/>
      <c r="AR49" s="157"/>
      <c r="AS49" s="157"/>
      <c r="AT49" s="157"/>
      <c r="AU49" s="157"/>
      <c r="AV49" s="157"/>
      <c r="AW49" s="157"/>
      <c r="AX49" s="157"/>
      <c r="AY49" s="157"/>
      <c r="AZ49" s="157"/>
      <c r="BA49" s="157"/>
      <c r="BB49" s="157"/>
      <c r="BC49" s="157"/>
      <c r="BD49" s="267"/>
    </row>
    <row r="50" spans="1:57" ht="12.95" customHeight="1">
      <c r="A50" s="696"/>
      <c r="B50" s="1"/>
      <c r="C50" s="2620">
        <v>11</v>
      </c>
      <c r="D50" s="2621"/>
      <c r="E50" s="2618"/>
      <c r="F50" s="2619"/>
      <c r="G50" s="2611"/>
      <c r="H50" s="2612"/>
      <c r="I50" s="2618"/>
      <c r="J50" s="2619"/>
      <c r="K50" s="2611"/>
      <c r="L50" s="2612"/>
      <c r="M50" s="2618"/>
      <c r="N50" s="2619"/>
      <c r="O50" s="2611"/>
      <c r="P50" s="2612"/>
      <c r="Q50" s="2618"/>
      <c r="R50" s="2619"/>
      <c r="S50" s="2611"/>
      <c r="T50" s="2612"/>
      <c r="U50" s="2618"/>
      <c r="V50" s="2619"/>
      <c r="W50" s="2611"/>
      <c r="X50" s="2612"/>
      <c r="Y50" s="2618"/>
      <c r="Z50" s="2619"/>
      <c r="AA50" s="2611"/>
      <c r="AB50" s="2612"/>
      <c r="AC50" s="2613">
        <f t="shared" si="3"/>
        <v>0</v>
      </c>
      <c r="AD50" s="2614"/>
      <c r="AE50" s="2615">
        <f t="shared" si="4"/>
        <v>0</v>
      </c>
      <c r="AF50" s="2616"/>
      <c r="AG50" s="2613">
        <f t="shared" si="5"/>
        <v>0</v>
      </c>
      <c r="AH50" s="2617"/>
      <c r="AI50" s="2616"/>
      <c r="AJ50" s="1126"/>
      <c r="AK50" s="124"/>
      <c r="AL50" s="810"/>
      <c r="AM50" s="157"/>
      <c r="AN50" s="157"/>
      <c r="AO50" s="157"/>
      <c r="AP50" s="157"/>
      <c r="AQ50" s="157"/>
      <c r="AR50" s="157"/>
      <c r="AS50" s="157"/>
      <c r="AT50" s="157"/>
      <c r="AU50" s="157"/>
      <c r="AV50" s="157"/>
      <c r="AW50" s="157"/>
      <c r="AX50" s="157"/>
      <c r="AY50" s="157"/>
      <c r="AZ50" s="157"/>
      <c r="BA50" s="157"/>
      <c r="BB50" s="157"/>
      <c r="BC50" s="157"/>
      <c r="BD50" s="267"/>
    </row>
    <row r="51" spans="1:57" ht="12.95" customHeight="1">
      <c r="A51" s="696"/>
      <c r="B51" s="1"/>
      <c r="C51" s="2620">
        <v>12</v>
      </c>
      <c r="D51" s="2643"/>
      <c r="E51" s="2618"/>
      <c r="F51" s="2619"/>
      <c r="G51" s="2611"/>
      <c r="H51" s="2612"/>
      <c r="I51" s="2618"/>
      <c r="J51" s="2619"/>
      <c r="K51" s="2611"/>
      <c r="L51" s="2612"/>
      <c r="M51" s="2618"/>
      <c r="N51" s="2619"/>
      <c r="O51" s="2611"/>
      <c r="P51" s="2612"/>
      <c r="Q51" s="2618"/>
      <c r="R51" s="2619"/>
      <c r="S51" s="2611"/>
      <c r="T51" s="2612"/>
      <c r="U51" s="2618"/>
      <c r="V51" s="2619"/>
      <c r="W51" s="2611"/>
      <c r="X51" s="2612"/>
      <c r="Y51" s="2618"/>
      <c r="Z51" s="2619"/>
      <c r="AA51" s="2611"/>
      <c r="AB51" s="2612"/>
      <c r="AC51" s="2613">
        <f t="shared" si="3"/>
        <v>0</v>
      </c>
      <c r="AD51" s="2614"/>
      <c r="AE51" s="2615">
        <f t="shared" si="4"/>
        <v>0</v>
      </c>
      <c r="AF51" s="2616"/>
      <c r="AG51" s="2613">
        <f t="shared" si="5"/>
        <v>0</v>
      </c>
      <c r="AH51" s="2617"/>
      <c r="AI51" s="2616"/>
      <c r="AJ51" s="1126"/>
      <c r="AK51" s="124"/>
      <c r="AL51" s="810"/>
      <c r="AM51" s="157"/>
      <c r="AN51" s="157"/>
      <c r="AO51" s="157"/>
      <c r="AP51" s="157"/>
      <c r="AQ51" s="157"/>
      <c r="AR51" s="157"/>
      <c r="AS51" s="157"/>
      <c r="AT51" s="157"/>
      <c r="AU51" s="157"/>
      <c r="AV51" s="157"/>
      <c r="AW51" s="157"/>
      <c r="AX51" s="157"/>
      <c r="AY51" s="157"/>
      <c r="AZ51" s="157"/>
      <c r="BA51" s="157"/>
      <c r="BB51" s="157"/>
      <c r="BC51" s="157"/>
      <c r="BD51" s="267"/>
    </row>
    <row r="52" spans="1:57" ht="12.95" customHeight="1">
      <c r="A52" s="696"/>
      <c r="B52" s="1"/>
      <c r="C52" s="2620">
        <v>1</v>
      </c>
      <c r="D52" s="2621"/>
      <c r="E52" s="2618"/>
      <c r="F52" s="2619"/>
      <c r="G52" s="2611"/>
      <c r="H52" s="2612"/>
      <c r="I52" s="2618"/>
      <c r="J52" s="2619"/>
      <c r="K52" s="2611"/>
      <c r="L52" s="2612"/>
      <c r="M52" s="2618"/>
      <c r="N52" s="2619"/>
      <c r="O52" s="2611"/>
      <c r="P52" s="2612"/>
      <c r="Q52" s="2618"/>
      <c r="R52" s="2619"/>
      <c r="S52" s="2611"/>
      <c r="T52" s="2612"/>
      <c r="U52" s="2618"/>
      <c r="V52" s="2619"/>
      <c r="W52" s="2611"/>
      <c r="X52" s="2612"/>
      <c r="Y52" s="2618"/>
      <c r="Z52" s="2619"/>
      <c r="AA52" s="2611"/>
      <c r="AB52" s="2612"/>
      <c r="AC52" s="2613">
        <f t="shared" si="3"/>
        <v>0</v>
      </c>
      <c r="AD52" s="2614"/>
      <c r="AE52" s="2615">
        <f t="shared" si="4"/>
        <v>0</v>
      </c>
      <c r="AF52" s="2616"/>
      <c r="AG52" s="2613">
        <f t="shared" si="5"/>
        <v>0</v>
      </c>
      <c r="AH52" s="2617"/>
      <c r="AI52" s="2616"/>
      <c r="AJ52" s="1126"/>
      <c r="AK52" s="124"/>
      <c r="AL52" s="810"/>
      <c r="AM52" s="157"/>
      <c r="AN52" s="157"/>
      <c r="AO52" s="157"/>
      <c r="AP52" s="157"/>
      <c r="AQ52" s="157"/>
      <c r="AR52" s="157"/>
      <c r="AS52" s="157"/>
      <c r="AT52" s="157"/>
      <c r="AU52" s="157"/>
      <c r="AV52" s="157"/>
      <c r="AW52" s="157"/>
      <c r="AX52" s="157"/>
      <c r="AY52" s="157"/>
      <c r="AZ52" s="157"/>
      <c r="BA52" s="157"/>
      <c r="BB52" s="157"/>
      <c r="BC52" s="157"/>
      <c r="BD52" s="267"/>
    </row>
    <row r="53" spans="1:57" ht="12.95" customHeight="1">
      <c r="A53" s="696"/>
      <c r="B53" s="1"/>
      <c r="C53" s="2620">
        <v>2</v>
      </c>
      <c r="D53" s="2621"/>
      <c r="E53" s="2618"/>
      <c r="F53" s="2619"/>
      <c r="G53" s="2611"/>
      <c r="H53" s="2612"/>
      <c r="I53" s="2618"/>
      <c r="J53" s="2619"/>
      <c r="K53" s="2611"/>
      <c r="L53" s="2612"/>
      <c r="M53" s="2618"/>
      <c r="N53" s="2619"/>
      <c r="O53" s="2611"/>
      <c r="P53" s="2612"/>
      <c r="Q53" s="2618"/>
      <c r="R53" s="2619"/>
      <c r="S53" s="2611"/>
      <c r="T53" s="2612"/>
      <c r="U53" s="2618"/>
      <c r="V53" s="2619"/>
      <c r="W53" s="2611"/>
      <c r="X53" s="2612"/>
      <c r="Y53" s="2618"/>
      <c r="Z53" s="2619"/>
      <c r="AA53" s="2611"/>
      <c r="AB53" s="2612"/>
      <c r="AC53" s="2613">
        <f t="shared" si="3"/>
        <v>0</v>
      </c>
      <c r="AD53" s="2614"/>
      <c r="AE53" s="2615">
        <f t="shared" si="4"/>
        <v>0</v>
      </c>
      <c r="AF53" s="2616"/>
      <c r="AG53" s="2613">
        <f t="shared" si="5"/>
        <v>0</v>
      </c>
      <c r="AH53" s="2617"/>
      <c r="AI53" s="2616"/>
      <c r="AJ53" s="1126"/>
      <c r="AK53" s="124"/>
      <c r="AL53" s="810"/>
      <c r="AM53" s="157"/>
      <c r="AN53" s="157"/>
      <c r="AO53" s="157"/>
      <c r="AP53" s="157"/>
      <c r="AQ53" s="157"/>
      <c r="AR53" s="157"/>
      <c r="AS53" s="157"/>
      <c r="AT53" s="157"/>
      <c r="AU53" s="157"/>
      <c r="AV53" s="157"/>
      <c r="AW53" s="157"/>
      <c r="AX53" s="157"/>
      <c r="AY53" s="157"/>
      <c r="AZ53" s="157"/>
      <c r="BA53" s="157"/>
      <c r="BB53" s="157"/>
      <c r="BC53" s="157"/>
      <c r="BD53" s="267"/>
    </row>
    <row r="54" spans="1:57" ht="12.95" customHeight="1">
      <c r="A54" s="696"/>
      <c r="B54" s="1"/>
      <c r="C54" s="2620">
        <v>3</v>
      </c>
      <c r="D54" s="2621"/>
      <c r="E54" s="2618"/>
      <c r="F54" s="2619"/>
      <c r="G54" s="2611"/>
      <c r="H54" s="2612"/>
      <c r="I54" s="2618"/>
      <c r="J54" s="2619"/>
      <c r="K54" s="2611"/>
      <c r="L54" s="2612"/>
      <c r="M54" s="2618"/>
      <c r="N54" s="2619"/>
      <c r="O54" s="2611"/>
      <c r="P54" s="2612"/>
      <c r="Q54" s="2618"/>
      <c r="R54" s="2619"/>
      <c r="S54" s="2611"/>
      <c r="T54" s="2612"/>
      <c r="U54" s="2618"/>
      <c r="V54" s="2619"/>
      <c r="W54" s="2611"/>
      <c r="X54" s="2612"/>
      <c r="Y54" s="2618"/>
      <c r="Z54" s="2619"/>
      <c r="AA54" s="2611"/>
      <c r="AB54" s="2612"/>
      <c r="AC54" s="2613">
        <f t="shared" si="3"/>
        <v>0</v>
      </c>
      <c r="AD54" s="2614"/>
      <c r="AE54" s="2615">
        <f t="shared" si="4"/>
        <v>0</v>
      </c>
      <c r="AF54" s="2616"/>
      <c r="AG54" s="2613">
        <f t="shared" si="5"/>
        <v>0</v>
      </c>
      <c r="AH54" s="2617"/>
      <c r="AI54" s="2616"/>
      <c r="AJ54" s="1126"/>
      <c r="AK54" s="124"/>
      <c r="AL54" s="810"/>
      <c r="AM54" s="157"/>
      <c r="AN54" s="157"/>
      <c r="AO54" s="157"/>
      <c r="AP54" s="157"/>
      <c r="AQ54" s="157"/>
      <c r="AR54" s="157"/>
      <c r="AS54" s="157"/>
      <c r="AT54" s="157"/>
      <c r="AU54" s="157"/>
      <c r="AV54" s="157"/>
      <c r="AW54" s="157"/>
      <c r="AX54" s="157"/>
      <c r="AY54" s="157"/>
      <c r="AZ54" s="157"/>
      <c r="BA54" s="157"/>
      <c r="BB54" s="157"/>
      <c r="BC54" s="157"/>
      <c r="BD54" s="267"/>
    </row>
    <row r="55" spans="1:57" ht="12.95" customHeight="1">
      <c r="A55" s="696"/>
      <c r="B55" s="1"/>
      <c r="C55" s="2051" t="s">
        <v>923</v>
      </c>
      <c r="D55" s="2622"/>
      <c r="E55" s="2625">
        <f>SUM(E43:F54)</f>
        <v>0</v>
      </c>
      <c r="F55" s="2626"/>
      <c r="G55" s="2629">
        <f>SUM(G43:H54)</f>
        <v>0</v>
      </c>
      <c r="H55" s="2630"/>
      <c r="I55" s="2625">
        <f>SUM(I43:J54)</f>
        <v>0</v>
      </c>
      <c r="J55" s="2626"/>
      <c r="K55" s="2629">
        <f>SUM(K43:L54)</f>
        <v>0</v>
      </c>
      <c r="L55" s="2630"/>
      <c r="M55" s="2625">
        <f>SUM(M43:N54)</f>
        <v>0</v>
      </c>
      <c r="N55" s="2626"/>
      <c r="O55" s="2629">
        <f>SUM(O43:P54)</f>
        <v>0</v>
      </c>
      <c r="P55" s="2630"/>
      <c r="Q55" s="2625">
        <f>SUM(Q43:R54)</f>
        <v>0</v>
      </c>
      <c r="R55" s="2626"/>
      <c r="S55" s="2629">
        <f>SUM(S43:T54)</f>
        <v>0</v>
      </c>
      <c r="T55" s="2630"/>
      <c r="U55" s="2625">
        <f>SUM(U43:V54)</f>
        <v>0</v>
      </c>
      <c r="V55" s="2626"/>
      <c r="W55" s="2629">
        <f>SUM(W43:X54)</f>
        <v>0</v>
      </c>
      <c r="X55" s="2630"/>
      <c r="Y55" s="2625">
        <f>SUM(Y43:Z54)</f>
        <v>0</v>
      </c>
      <c r="Z55" s="2626"/>
      <c r="AA55" s="2629">
        <f>SUM(AA43:AB54)</f>
        <v>0</v>
      </c>
      <c r="AB55" s="2630"/>
      <c r="AC55" s="270" t="s">
        <v>652</v>
      </c>
      <c r="AD55" s="280"/>
      <c r="AE55" s="2639">
        <f>SUM(AE43:AF54)</f>
        <v>0</v>
      </c>
      <c r="AF55" s="2640"/>
      <c r="AG55" s="2625">
        <f>AC56+AE55</f>
        <v>0</v>
      </c>
      <c r="AH55" s="2633"/>
      <c r="AI55" s="2634"/>
      <c r="AJ55" s="1126"/>
      <c r="AK55" s="124"/>
      <c r="AL55" s="810"/>
      <c r="AM55" s="157"/>
      <c r="AN55" s="157"/>
      <c r="AO55" s="157"/>
      <c r="AP55" s="157"/>
      <c r="AQ55" s="157"/>
      <c r="AR55" s="157"/>
      <c r="AS55" s="157"/>
      <c r="AT55" s="157"/>
      <c r="AU55" s="157"/>
      <c r="AV55" s="157"/>
      <c r="AW55" s="157"/>
      <c r="AX55" s="157"/>
      <c r="AY55" s="157"/>
      <c r="AZ55" s="157"/>
      <c r="BA55" s="157"/>
      <c r="BB55" s="157"/>
      <c r="BC55" s="157"/>
      <c r="BD55" s="267"/>
    </row>
    <row r="56" spans="1:57" ht="12.95" customHeight="1">
      <c r="A56" s="696"/>
      <c r="B56" s="1"/>
      <c r="C56" s="2623"/>
      <c r="D56" s="2624"/>
      <c r="E56" s="2627"/>
      <c r="F56" s="2628"/>
      <c r="G56" s="2631"/>
      <c r="H56" s="2632"/>
      <c r="I56" s="2627"/>
      <c r="J56" s="2628"/>
      <c r="K56" s="2631"/>
      <c r="L56" s="2632"/>
      <c r="M56" s="2627"/>
      <c r="N56" s="2628"/>
      <c r="O56" s="2631"/>
      <c r="P56" s="2632"/>
      <c r="Q56" s="2627"/>
      <c r="R56" s="2628"/>
      <c r="S56" s="2631"/>
      <c r="T56" s="2632"/>
      <c r="U56" s="2627"/>
      <c r="V56" s="2628"/>
      <c r="W56" s="2631"/>
      <c r="X56" s="2632"/>
      <c r="Y56" s="2627"/>
      <c r="Z56" s="2628"/>
      <c r="AA56" s="2631"/>
      <c r="AB56" s="2632"/>
      <c r="AC56" s="2637">
        <f>SUM(AC43:AD54)</f>
        <v>0</v>
      </c>
      <c r="AD56" s="2638"/>
      <c r="AE56" s="2641"/>
      <c r="AF56" s="2642"/>
      <c r="AG56" s="2627"/>
      <c r="AH56" s="2635"/>
      <c r="AI56" s="2636"/>
      <c r="AJ56" s="1126"/>
      <c r="AK56" s="124"/>
      <c r="AL56" s="810"/>
      <c r="AM56" s="157"/>
      <c r="AN56" s="157"/>
      <c r="AO56" s="157"/>
      <c r="AP56" s="157"/>
      <c r="AQ56" s="157"/>
      <c r="AR56" s="157"/>
      <c r="AS56" s="157"/>
      <c r="AT56" s="157"/>
      <c r="AU56" s="157"/>
      <c r="AV56" s="157"/>
      <c r="AW56" s="157"/>
      <c r="AX56" s="157"/>
      <c r="AY56" s="157"/>
      <c r="AZ56" s="157"/>
      <c r="BA56" s="157"/>
      <c r="BB56" s="157"/>
      <c r="BC56" s="157"/>
      <c r="BD56" s="267"/>
    </row>
    <row r="57" spans="1:57" ht="12" customHeight="1">
      <c r="A57" s="696"/>
      <c r="B57" s="1"/>
      <c r="C57" s="469" t="s">
        <v>300</v>
      </c>
      <c r="D57" s="810"/>
      <c r="E57" s="810"/>
      <c r="F57" s="473"/>
      <c r="G57" s="271" t="s">
        <v>644</v>
      </c>
      <c r="H57" s="470" t="s">
        <v>653</v>
      </c>
      <c r="I57" s="126"/>
      <c r="J57" s="126"/>
      <c r="K57" s="126"/>
      <c r="L57" s="126"/>
      <c r="M57" s="126"/>
      <c r="N57" s="126"/>
      <c r="O57" s="126"/>
      <c r="P57" s="126"/>
      <c r="Q57" s="126"/>
      <c r="R57" s="126"/>
      <c r="S57" s="126"/>
      <c r="T57" s="126"/>
      <c r="U57" s="126"/>
      <c r="V57" s="126"/>
      <c r="W57" s="126"/>
      <c r="X57" s="126"/>
      <c r="Y57" s="126"/>
      <c r="Z57" s="126"/>
      <c r="AA57" s="126"/>
      <c r="AB57" s="126"/>
      <c r="AC57" s="263"/>
      <c r="AD57" s="263"/>
      <c r="AE57" s="136"/>
      <c r="AF57" s="60"/>
      <c r="AG57" s="60"/>
      <c r="AH57" s="60"/>
      <c r="AI57" s="60"/>
      <c r="AJ57" s="60"/>
      <c r="AK57" s="124"/>
      <c r="AL57" s="810"/>
      <c r="AM57" s="157"/>
      <c r="AN57" s="157"/>
      <c r="AO57" s="157"/>
      <c r="AP57" s="157"/>
      <c r="AQ57" s="157"/>
      <c r="AR57" s="157"/>
      <c r="AS57" s="157"/>
      <c r="AT57" s="157"/>
      <c r="AU57" s="157"/>
      <c r="AV57" s="157"/>
      <c r="AW57" s="157"/>
      <c r="AX57" s="157"/>
      <c r="AY57" s="157"/>
      <c r="AZ57" s="157"/>
      <c r="BA57" s="157"/>
      <c r="BB57" s="157"/>
      <c r="BC57" s="157"/>
      <c r="BD57" s="267"/>
    </row>
    <row r="58" spans="1:57" ht="12" customHeight="1">
      <c r="A58" s="696"/>
      <c r="B58" s="1"/>
      <c r="C58" s="810"/>
      <c r="D58" s="810"/>
      <c r="E58" s="810"/>
      <c r="F58" s="810"/>
      <c r="G58" s="271" t="s">
        <v>644</v>
      </c>
      <c r="H58" s="1147" t="s">
        <v>305</v>
      </c>
      <c r="I58" s="810"/>
      <c r="J58" s="60"/>
      <c r="K58" s="60"/>
      <c r="L58" s="60"/>
      <c r="M58" s="60"/>
      <c r="N58" s="60"/>
      <c r="O58" s="60"/>
      <c r="P58" s="60"/>
      <c r="Q58" s="810"/>
      <c r="R58" s="60"/>
      <c r="S58" s="60"/>
      <c r="T58" s="60"/>
      <c r="U58" s="60"/>
      <c r="V58" s="60"/>
      <c r="W58" s="60"/>
      <c r="X58" s="60"/>
      <c r="Y58" s="60"/>
      <c r="Z58" s="60"/>
      <c r="AA58" s="60"/>
      <c r="AB58" s="60"/>
      <c r="AC58" s="60"/>
      <c r="AD58" s="60"/>
      <c r="AE58" s="60"/>
      <c r="AF58" s="60"/>
      <c r="AG58" s="60"/>
      <c r="AH58" s="60"/>
      <c r="AI58" s="60"/>
      <c r="AJ58" s="60"/>
      <c r="AK58" s="272"/>
      <c r="AL58" s="273"/>
      <c r="AM58" s="273"/>
      <c r="AN58" s="273"/>
      <c r="AO58" s="60"/>
      <c r="BA58" s="60"/>
      <c r="BB58" s="60"/>
      <c r="BC58" s="60"/>
      <c r="BD58" s="433"/>
    </row>
    <row r="59" spans="1:57" ht="12" customHeight="1">
      <c r="A59" s="696"/>
      <c r="B59" s="1"/>
      <c r="C59" s="810"/>
      <c r="D59" s="810"/>
      <c r="E59" s="810"/>
      <c r="F59" s="810"/>
      <c r="G59" s="271" t="s">
        <v>644</v>
      </c>
      <c r="H59" s="1147" t="s">
        <v>324</v>
      </c>
      <c r="I59" s="81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272"/>
      <c r="AL59" s="273"/>
      <c r="AM59" s="273"/>
      <c r="AN59" s="273"/>
      <c r="AO59" s="60"/>
      <c r="BA59" s="60"/>
      <c r="BB59" s="60"/>
      <c r="BC59" s="60"/>
      <c r="BD59" s="433"/>
    </row>
    <row r="60" spans="1:57" ht="12" customHeight="1">
      <c r="A60" s="696"/>
      <c r="B60" s="1"/>
      <c r="C60" s="810"/>
      <c r="D60" s="810"/>
      <c r="E60" s="810"/>
      <c r="F60" s="810"/>
      <c r="G60" s="271" t="s">
        <v>644</v>
      </c>
      <c r="H60" s="470" t="s">
        <v>306</v>
      </c>
      <c r="I60" s="810"/>
      <c r="J60" s="1142"/>
      <c r="K60" s="1142"/>
      <c r="L60" s="1142"/>
      <c r="M60" s="1142"/>
      <c r="N60" s="1142"/>
      <c r="O60" s="1142"/>
      <c r="P60" s="1142"/>
      <c r="Q60" s="1142"/>
      <c r="R60" s="1142"/>
      <c r="S60" s="1142"/>
      <c r="T60" s="1142"/>
      <c r="U60" s="1142"/>
      <c r="V60" s="1142"/>
      <c r="W60" s="1142"/>
      <c r="X60" s="1148"/>
      <c r="Y60" s="1148"/>
      <c r="Z60" s="692"/>
      <c r="AA60" s="692"/>
      <c r="AB60" s="17"/>
      <c r="AC60" s="17"/>
      <c r="AD60" s="17"/>
      <c r="AE60" s="17"/>
      <c r="AF60" s="17"/>
      <c r="AG60" s="17"/>
      <c r="AH60" s="17"/>
      <c r="AI60" s="17"/>
      <c r="AJ60" s="17"/>
      <c r="AK60" s="2"/>
      <c r="AL60" s="28"/>
      <c r="AM60" s="28"/>
      <c r="AN60" s="696"/>
      <c r="AO60" s="696"/>
      <c r="BA60" s="157"/>
      <c r="BB60" s="157"/>
      <c r="BC60" s="157"/>
      <c r="BD60" s="267"/>
    </row>
    <row r="61" spans="1:57" ht="6.95" customHeight="1">
      <c r="A61" s="696"/>
      <c r="B61" s="1"/>
      <c r="C61" s="810"/>
      <c r="D61" s="810"/>
      <c r="E61" s="810"/>
      <c r="F61" s="810"/>
      <c r="G61" s="810"/>
      <c r="H61" s="810"/>
      <c r="I61" s="810"/>
      <c r="J61" s="1142"/>
      <c r="K61" s="1142"/>
      <c r="L61" s="1142"/>
      <c r="M61" s="1142"/>
      <c r="N61" s="1142"/>
      <c r="O61" s="1142"/>
      <c r="P61" s="51"/>
      <c r="Q61" s="51"/>
      <c r="R61" s="51"/>
      <c r="S61" s="51"/>
      <c r="T61" s="51"/>
      <c r="U61" s="51"/>
      <c r="V61" s="51"/>
      <c r="W61" s="51"/>
      <c r="X61" s="1142"/>
      <c r="Y61" s="1142"/>
      <c r="Z61" s="1142"/>
      <c r="AA61" s="1142"/>
      <c r="AB61" s="1142"/>
      <c r="AC61" s="1142"/>
      <c r="AD61" s="1142"/>
      <c r="AE61" s="1142"/>
      <c r="AF61" s="1142"/>
      <c r="AG61" s="1142"/>
      <c r="AH61" s="1142"/>
      <c r="AI61" s="1142"/>
      <c r="AJ61" s="1142"/>
      <c r="AK61" s="129"/>
      <c r="AL61" s="810"/>
      <c r="AM61" s="696"/>
      <c r="AN61" s="696"/>
      <c r="AO61" s="696"/>
      <c r="BA61" s="696"/>
      <c r="BB61" s="696"/>
      <c r="BC61" s="696"/>
      <c r="BD61" s="700"/>
    </row>
    <row r="62" spans="1:57" ht="14.1" customHeight="1">
      <c r="A62" s="696"/>
      <c r="B62" s="1"/>
      <c r="C62" s="1142" t="s">
        <v>307</v>
      </c>
      <c r="D62" s="474"/>
      <c r="E62" s="60"/>
      <c r="F62" s="60"/>
      <c r="G62" s="60"/>
      <c r="H62" s="60"/>
      <c r="I62" s="470"/>
      <c r="J62" s="60"/>
      <c r="K62" s="470" t="s">
        <v>308</v>
      </c>
      <c r="L62" s="60"/>
      <c r="M62" s="60"/>
      <c r="N62" s="60"/>
      <c r="O62" s="60"/>
      <c r="P62" s="60"/>
      <c r="Q62" s="60"/>
      <c r="R62" s="60"/>
      <c r="S62" s="60"/>
      <c r="T62" s="60"/>
      <c r="U62" s="60"/>
      <c r="V62" s="60"/>
      <c r="W62" s="60"/>
      <c r="X62" s="60"/>
      <c r="Y62" s="60"/>
      <c r="Z62" s="60"/>
      <c r="AA62" s="60"/>
      <c r="AB62" s="60"/>
      <c r="AC62" s="60"/>
      <c r="AD62" s="60"/>
      <c r="AE62" s="60"/>
      <c r="AF62" s="60"/>
      <c r="AG62" s="60"/>
      <c r="AH62" s="810"/>
      <c r="AI62" s="60"/>
      <c r="AJ62" s="60"/>
      <c r="AK62" s="272"/>
      <c r="AL62" s="810"/>
      <c r="AM62" s="273"/>
      <c r="AN62" s="273"/>
      <c r="AO62" s="273"/>
      <c r="AP62" s="273"/>
      <c r="AQ62" s="60"/>
      <c r="AR62" s="60"/>
      <c r="AS62" s="60"/>
      <c r="AT62" s="60"/>
      <c r="AU62" s="60"/>
      <c r="AV62" s="60"/>
      <c r="AW62" s="60"/>
      <c r="AX62" s="60"/>
      <c r="AY62" s="60"/>
      <c r="AZ62" s="60"/>
      <c r="BA62" s="60"/>
      <c r="BB62" s="60"/>
      <c r="BC62" s="60"/>
      <c r="BD62" s="60"/>
      <c r="BE62" s="133"/>
    </row>
    <row r="63" spans="1:57" ht="14.1" customHeight="1">
      <c r="A63" s="696"/>
      <c r="B63" s="1"/>
      <c r="C63" s="475"/>
      <c r="D63" s="1142" t="s">
        <v>309</v>
      </c>
      <c r="E63" s="1142"/>
      <c r="F63" s="1142"/>
      <c r="G63" s="810"/>
      <c r="H63" s="1142"/>
      <c r="I63" s="1142"/>
      <c r="J63" s="1142"/>
      <c r="K63" s="1142"/>
      <c r="L63" s="1142"/>
      <c r="M63" s="1142"/>
      <c r="N63" s="1142"/>
      <c r="O63" s="1142"/>
      <c r="P63" s="1142"/>
      <c r="Q63" s="810"/>
      <c r="R63" s="810"/>
      <c r="S63" s="810"/>
      <c r="T63" s="810"/>
      <c r="U63" s="810"/>
      <c r="V63" s="810"/>
      <c r="W63" s="810"/>
      <c r="X63" s="810"/>
      <c r="Y63" s="810"/>
      <c r="Z63" s="810"/>
      <c r="AA63" s="810"/>
      <c r="AB63" s="810"/>
      <c r="AC63" s="810"/>
      <c r="AD63" s="810"/>
      <c r="AE63" s="810"/>
      <c r="AF63" s="810"/>
      <c r="AG63" s="810"/>
      <c r="AH63" s="810"/>
      <c r="AI63" s="810"/>
      <c r="AJ63" s="810"/>
      <c r="AK63" s="265"/>
      <c r="AL63" s="810"/>
      <c r="AM63" s="132"/>
      <c r="AN63" s="132"/>
      <c r="AO63" s="132"/>
      <c r="AP63" s="132"/>
      <c r="AQ63" s="157"/>
      <c r="AR63" s="157"/>
      <c r="AS63" s="157"/>
      <c r="AT63" s="157"/>
      <c r="AU63" s="157"/>
      <c r="AV63" s="157"/>
      <c r="AW63" s="157"/>
      <c r="AX63" s="157"/>
      <c r="AY63" s="157"/>
      <c r="AZ63" s="157"/>
      <c r="BA63" s="157"/>
      <c r="BB63" s="157"/>
      <c r="BC63" s="157"/>
      <c r="BD63" s="157"/>
      <c r="BE63" s="133"/>
    </row>
    <row r="64" spans="1:57" ht="14.1" customHeight="1">
      <c r="A64" s="696"/>
      <c r="B64" s="1"/>
      <c r="C64" s="154"/>
      <c r="D64" s="810"/>
      <c r="E64" s="810" t="s">
        <v>974</v>
      </c>
      <c r="F64" s="810"/>
      <c r="G64" s="810"/>
      <c r="H64" s="810"/>
      <c r="I64" s="810"/>
      <c r="J64" s="810"/>
      <c r="K64" s="810"/>
      <c r="L64" s="810"/>
      <c r="M64" s="810"/>
      <c r="N64" s="810"/>
      <c r="O64" s="2652"/>
      <c r="P64" s="2652"/>
      <c r="Q64" s="1148" t="s">
        <v>647</v>
      </c>
      <c r="R64" s="810"/>
      <c r="S64" s="2653" t="s">
        <v>648</v>
      </c>
      <c r="T64" s="2653"/>
      <c r="U64" s="810"/>
      <c r="V64" s="810"/>
      <c r="W64" s="810"/>
      <c r="X64" s="810"/>
      <c r="Y64" s="810"/>
      <c r="Z64" s="810"/>
      <c r="AA64" s="810"/>
      <c r="AB64" s="810"/>
      <c r="AC64" s="810"/>
      <c r="AD64" s="810"/>
      <c r="AE64" s="810"/>
      <c r="AF64" s="810"/>
      <c r="AG64" s="810"/>
      <c r="AH64" s="810"/>
      <c r="AI64" s="810"/>
      <c r="AJ64" s="810"/>
      <c r="AK64" s="2"/>
      <c r="AL64" s="810"/>
      <c r="AM64" s="28"/>
      <c r="AN64" s="36"/>
      <c r="AO64" s="696"/>
      <c r="AP64" s="696"/>
      <c r="AQ64" s="157"/>
      <c r="AR64" s="157"/>
      <c r="AS64" s="157"/>
      <c r="AT64" s="157"/>
      <c r="AU64" s="157"/>
      <c r="AV64" s="157"/>
      <c r="AW64" s="157"/>
      <c r="AX64" s="157"/>
      <c r="AY64" s="157"/>
      <c r="AZ64" s="157"/>
      <c r="BA64" s="157"/>
      <c r="BB64" s="157"/>
      <c r="BC64" s="157"/>
      <c r="BD64" s="157"/>
      <c r="BE64" s="133"/>
    </row>
    <row r="65" spans="1:57" ht="14.1" customHeight="1">
      <c r="A65" s="696"/>
      <c r="B65" s="1"/>
      <c r="C65" s="475"/>
      <c r="D65" s="1142" t="s">
        <v>310</v>
      </c>
      <c r="E65" s="810"/>
      <c r="F65" s="1142"/>
      <c r="G65" s="1142"/>
      <c r="H65" s="1142"/>
      <c r="I65" s="1142"/>
      <c r="J65" s="1142"/>
      <c r="K65" s="1142"/>
      <c r="L65" s="1142"/>
      <c r="M65" s="1142"/>
      <c r="N65" s="1142"/>
      <c r="O65" s="810"/>
      <c r="P65" s="810"/>
      <c r="Q65" s="810"/>
      <c r="R65" s="810"/>
      <c r="S65" s="810"/>
      <c r="T65" s="810"/>
      <c r="U65" s="810"/>
      <c r="V65" s="1142"/>
      <c r="W65" s="810"/>
      <c r="X65" s="810"/>
      <c r="Y65" s="1142"/>
      <c r="Z65" s="1142"/>
      <c r="AA65" s="810"/>
      <c r="AB65" s="1142"/>
      <c r="AC65" s="1142"/>
      <c r="AD65" s="1142"/>
      <c r="AE65" s="1142"/>
      <c r="AF65" s="1142"/>
      <c r="AG65" s="810"/>
      <c r="AH65" s="810"/>
      <c r="AI65" s="810"/>
      <c r="AJ65" s="810"/>
      <c r="AK65" s="265"/>
      <c r="AL65" s="810"/>
      <c r="AM65" s="132"/>
      <c r="AN65" s="132"/>
      <c r="AO65" s="132"/>
      <c r="AP65" s="132"/>
      <c r="AQ65" s="132"/>
      <c r="AR65" s="132"/>
      <c r="AS65" s="132"/>
      <c r="AT65" s="132"/>
      <c r="AU65" s="132"/>
      <c r="AV65" s="132"/>
      <c r="AW65" s="132"/>
      <c r="AX65" s="132"/>
      <c r="AY65" s="132"/>
      <c r="AZ65" s="132"/>
      <c r="BA65" s="696"/>
      <c r="BB65" s="696"/>
      <c r="BC65" s="696"/>
      <c r="BD65" s="696"/>
      <c r="BE65" s="696"/>
    </row>
    <row r="66" spans="1:57" ht="14.1" customHeight="1">
      <c r="A66" s="696"/>
      <c r="B66" s="1"/>
      <c r="C66" s="154"/>
      <c r="D66" s="810"/>
      <c r="E66" s="810" t="s">
        <v>551</v>
      </c>
      <c r="F66" s="810"/>
      <c r="G66" s="810"/>
      <c r="H66" s="810"/>
      <c r="I66" s="810"/>
      <c r="J66" s="810"/>
      <c r="K66" s="810"/>
      <c r="L66" s="810"/>
      <c r="M66" s="810"/>
      <c r="N66" s="810"/>
      <c r="O66" s="2652"/>
      <c r="P66" s="2652"/>
      <c r="Q66" s="1148" t="s">
        <v>647</v>
      </c>
      <c r="R66" s="810"/>
      <c r="S66" s="2653" t="s">
        <v>648</v>
      </c>
      <c r="T66" s="2653"/>
      <c r="U66" s="810"/>
      <c r="V66" s="1142"/>
      <c r="W66" s="1142"/>
      <c r="X66" s="1142"/>
      <c r="Y66" s="1142"/>
      <c r="Z66" s="1142"/>
      <c r="AA66" s="1142"/>
      <c r="AB66" s="1142"/>
      <c r="AC66" s="1142"/>
      <c r="AD66" s="1142"/>
      <c r="AE66" s="17"/>
      <c r="AF66" s="17"/>
      <c r="AG66" s="810"/>
      <c r="AH66" s="810"/>
      <c r="AI66" s="810"/>
      <c r="AJ66" s="810"/>
      <c r="AK66" s="2"/>
      <c r="AL66" s="810"/>
      <c r="AM66" s="28"/>
      <c r="AN66" s="36"/>
      <c r="AO66" s="696"/>
      <c r="AP66" s="696"/>
      <c r="AQ66" s="696"/>
      <c r="AR66" s="696"/>
      <c r="AS66" s="696"/>
      <c r="AT66" s="696"/>
      <c r="AU66" s="696"/>
      <c r="AV66" s="696"/>
      <c r="AW66" s="696"/>
      <c r="AX66" s="696"/>
      <c r="AY66" s="696"/>
      <c r="AZ66" s="696"/>
      <c r="BA66" s="696"/>
      <c r="BB66" s="696"/>
      <c r="BC66" s="696"/>
      <c r="BD66" s="696"/>
      <c r="BE66" s="696"/>
    </row>
    <row r="67" spans="1:57" ht="14.1" customHeight="1">
      <c r="A67" s="696"/>
      <c r="B67" s="1"/>
      <c r="C67" s="1148"/>
      <c r="D67" s="810"/>
      <c r="E67" s="810"/>
      <c r="F67" s="810"/>
      <c r="G67" s="810"/>
      <c r="H67" s="810"/>
      <c r="I67" s="810"/>
      <c r="J67" s="810"/>
      <c r="K67" s="810"/>
      <c r="L67" s="810"/>
      <c r="M67" s="810"/>
      <c r="N67" s="810"/>
      <c r="O67" s="810"/>
      <c r="P67" s="1142"/>
      <c r="Q67" s="1142"/>
      <c r="R67" s="1142"/>
      <c r="S67" s="810"/>
      <c r="T67" s="810"/>
      <c r="U67" s="810"/>
      <c r="V67" s="1142"/>
      <c r="W67" s="1142"/>
      <c r="X67" s="18"/>
      <c r="Y67" s="140"/>
      <c r="Z67" s="1142"/>
      <c r="AA67" s="1142"/>
      <c r="AB67" s="1142"/>
      <c r="AC67" s="1142"/>
      <c r="AD67" s="1142"/>
      <c r="AE67" s="17"/>
      <c r="AF67" s="17"/>
      <c r="AG67" s="810"/>
      <c r="AH67" s="810"/>
      <c r="AI67" s="810"/>
      <c r="AJ67" s="810"/>
      <c r="AK67" s="2"/>
      <c r="AL67" s="810"/>
      <c r="AM67" s="28"/>
      <c r="AN67" s="36"/>
      <c r="AO67" s="696"/>
      <c r="AP67" s="696"/>
      <c r="AQ67" s="696"/>
      <c r="AR67" s="696"/>
      <c r="AS67" s="696"/>
      <c r="AT67" s="696"/>
      <c r="AU67" s="696"/>
      <c r="AV67" s="696"/>
      <c r="AW67" s="696"/>
      <c r="AX67" s="696"/>
      <c r="AY67" s="696"/>
      <c r="AZ67" s="696"/>
      <c r="BA67" s="696"/>
      <c r="BB67" s="696"/>
      <c r="BC67" s="696"/>
      <c r="BD67" s="696"/>
      <c r="BE67" s="696"/>
    </row>
    <row r="68" spans="1:57" ht="14.1" customHeight="1">
      <c r="A68" s="696"/>
      <c r="B68" s="1"/>
      <c r="C68" s="810" t="s">
        <v>516</v>
      </c>
      <c r="D68" s="810"/>
      <c r="E68" s="810"/>
      <c r="F68" s="810"/>
      <c r="G68" s="810"/>
      <c r="H68" s="810"/>
      <c r="I68" s="810"/>
      <c r="J68" s="810"/>
      <c r="K68" s="810"/>
      <c r="L68" s="810"/>
      <c r="M68" s="810"/>
      <c r="N68" s="810"/>
      <c r="O68" s="810"/>
      <c r="P68" s="810"/>
      <c r="Q68" s="810"/>
      <c r="R68" s="810"/>
      <c r="S68" s="810"/>
      <c r="T68" s="810"/>
      <c r="U68" s="810"/>
      <c r="V68" s="810"/>
      <c r="W68" s="810"/>
      <c r="X68" s="160"/>
      <c r="Y68" s="141"/>
      <c r="Z68" s="810"/>
      <c r="AA68" s="810"/>
      <c r="AB68" s="810"/>
      <c r="AC68" s="1142"/>
      <c r="AD68" s="17"/>
      <c r="AE68" s="17"/>
      <c r="AF68" s="17"/>
      <c r="AG68" s="17"/>
      <c r="AH68" s="17"/>
      <c r="AI68" s="17"/>
      <c r="AJ68" s="17"/>
      <c r="AK68" s="2"/>
      <c r="AL68" s="810"/>
      <c r="AM68" s="28"/>
      <c r="AN68" s="36"/>
      <c r="AO68" s="157"/>
      <c r="AP68" s="157"/>
      <c r="AQ68" s="157"/>
      <c r="AR68" s="157"/>
      <c r="AS68" s="157"/>
      <c r="AT68" s="157"/>
      <c r="AU68" s="157"/>
      <c r="AV68" s="157"/>
      <c r="AW68" s="157"/>
      <c r="AX68" s="157"/>
      <c r="AY68" s="157"/>
      <c r="AZ68" s="157"/>
      <c r="BA68" s="157"/>
      <c r="BB68" s="157"/>
      <c r="BC68" s="157"/>
      <c r="BD68" s="157"/>
      <c r="BE68" s="157"/>
    </row>
    <row r="69" spans="1:57" ht="14.1" customHeight="1">
      <c r="A69" s="696"/>
      <c r="B69" s="1"/>
      <c r="C69" s="810"/>
      <c r="D69" s="810" t="s">
        <v>654</v>
      </c>
      <c r="E69" s="810"/>
      <c r="F69" s="810"/>
      <c r="G69" s="810"/>
      <c r="H69" s="810"/>
      <c r="I69" s="810"/>
      <c r="J69" s="810"/>
      <c r="K69" s="810"/>
      <c r="L69" s="810"/>
      <c r="M69" s="810"/>
      <c r="N69" s="810"/>
      <c r="O69" s="810"/>
      <c r="P69" s="810"/>
      <c r="Q69" s="810"/>
      <c r="R69" s="810"/>
      <c r="S69" s="810"/>
      <c r="T69" s="810"/>
      <c r="U69" s="810"/>
      <c r="V69" s="810"/>
      <c r="W69" s="810"/>
      <c r="X69" s="160"/>
      <c r="Y69" s="141"/>
      <c r="Z69" s="1148"/>
      <c r="AA69" s="1148"/>
      <c r="AB69" s="1148"/>
      <c r="AC69" s="1148"/>
      <c r="AD69" s="1148"/>
      <c r="AE69" s="1148"/>
      <c r="AF69" s="1148"/>
      <c r="AG69" s="1148"/>
      <c r="AH69" s="1148"/>
      <c r="AI69" s="1148"/>
      <c r="AJ69" s="1148"/>
      <c r="AK69" s="13"/>
      <c r="AL69" s="1148"/>
      <c r="AM69" s="28"/>
      <c r="AN69" s="36"/>
      <c r="AO69" s="157"/>
      <c r="AP69" s="157"/>
      <c r="AQ69" s="157"/>
      <c r="AR69" s="157"/>
      <c r="AS69" s="157"/>
      <c r="AT69" s="157"/>
      <c r="AU69" s="157"/>
      <c r="AV69" s="157"/>
      <c r="AW69" s="157"/>
      <c r="AX69" s="157"/>
      <c r="AY69" s="157"/>
      <c r="AZ69" s="157"/>
      <c r="BA69" s="157"/>
      <c r="BB69" s="157"/>
      <c r="BC69" s="157"/>
      <c r="BD69" s="157"/>
      <c r="BE69" s="157"/>
    </row>
    <row r="70" spans="1:57" ht="14.1" customHeight="1" thickBot="1">
      <c r="A70" s="696"/>
      <c r="B70" s="6"/>
      <c r="C70" s="85"/>
      <c r="D70" s="85"/>
      <c r="E70" s="85"/>
      <c r="F70" s="85"/>
      <c r="G70" s="85"/>
      <c r="H70" s="85"/>
      <c r="I70" s="85"/>
      <c r="J70" s="85"/>
      <c r="K70" s="85"/>
      <c r="L70" s="85"/>
      <c r="M70" s="85"/>
      <c r="N70" s="85"/>
      <c r="O70" s="85"/>
      <c r="P70" s="85"/>
      <c r="Q70" s="85"/>
      <c r="R70" s="85"/>
      <c r="S70" s="85"/>
      <c r="T70" s="85"/>
      <c r="U70" s="85"/>
      <c r="V70" s="85"/>
      <c r="W70" s="85"/>
      <c r="X70" s="251"/>
      <c r="Y70" s="153"/>
      <c r="Z70" s="85"/>
      <c r="AA70" s="85"/>
      <c r="AB70" s="85"/>
      <c r="AC70" s="20"/>
      <c r="AD70" s="20"/>
      <c r="AE70" s="20"/>
      <c r="AF70" s="20"/>
      <c r="AG70" s="20"/>
      <c r="AH70" s="20"/>
      <c r="AI70" s="20"/>
      <c r="AJ70" s="20"/>
      <c r="AK70" s="92"/>
      <c r="AL70" s="810"/>
      <c r="AM70" s="696"/>
      <c r="AN70" s="696"/>
      <c r="AO70" s="703"/>
      <c r="AP70" s="703"/>
      <c r="AQ70" s="703"/>
      <c r="AR70" s="703"/>
      <c r="AS70" s="703"/>
      <c r="AT70" s="703"/>
      <c r="AU70" s="703"/>
      <c r="AV70" s="703"/>
      <c r="AW70" s="703"/>
      <c r="AX70" s="703"/>
      <c r="AY70" s="703"/>
      <c r="AZ70" s="703"/>
      <c r="BA70" s="703"/>
      <c r="BB70" s="703"/>
      <c r="BC70" s="703"/>
      <c r="BD70" s="703"/>
      <c r="BE70" s="703"/>
    </row>
    <row r="71" spans="1:57" ht="14.1" customHeight="1">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row>
    <row r="72" spans="1:57" ht="14.1" customHeight="1">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810"/>
      <c r="AK72" s="30"/>
    </row>
    <row r="73" spans="1:57" ht="14.1" customHeight="1"/>
    <row r="74" spans="1:57" ht="14.1" customHeight="1"/>
    <row r="75" spans="1:57" ht="14.1" customHeight="1"/>
    <row r="76" spans="1:57" ht="14.1" customHeight="1"/>
    <row r="77" spans="1:57" ht="14.1" customHeight="1"/>
    <row r="78" spans="1:57" ht="14.1" customHeight="1"/>
    <row r="79" spans="1:57" ht="14.1" customHeight="1"/>
    <row r="80" spans="1:57" ht="14.1" customHeight="1"/>
    <row r="81" ht="14.1" customHeight="1"/>
    <row r="82" ht="14.1" customHeight="1"/>
    <row r="83" ht="14.1" customHeight="1"/>
    <row r="84" ht="14.1" customHeight="1"/>
    <row r="85" ht="14.1" customHeight="1"/>
    <row r="86" ht="14.1" customHeight="1"/>
    <row r="87" ht="14.1" customHeight="1"/>
    <row r="88" ht="14.1" customHeight="1"/>
  </sheetData>
  <mergeCells count="492">
    <mergeCell ref="Z12:AK14"/>
    <mergeCell ref="C40:F40"/>
    <mergeCell ref="Y17:Z17"/>
    <mergeCell ref="AA17:AB17"/>
    <mergeCell ref="AC17:AD17"/>
    <mergeCell ref="AE17:AF17"/>
    <mergeCell ref="B1:AK1"/>
    <mergeCell ref="H15:M15"/>
    <mergeCell ref="N15:O15"/>
    <mergeCell ref="P15:U15"/>
    <mergeCell ref="X15:Y15"/>
    <mergeCell ref="AC15:AE15"/>
    <mergeCell ref="AA3:AK3"/>
    <mergeCell ref="B3:X3"/>
    <mergeCell ref="Z5:AK8"/>
    <mergeCell ref="I18:J18"/>
    <mergeCell ref="K18:L18"/>
    <mergeCell ref="M18:N18"/>
    <mergeCell ref="C16:D17"/>
    <mergeCell ref="AA18:AB18"/>
    <mergeCell ref="AC18:AD18"/>
    <mergeCell ref="Y16:AB16"/>
    <mergeCell ref="AC16:AF16"/>
    <mergeCell ref="AG16:AI17"/>
    <mergeCell ref="E17:F17"/>
    <mergeCell ref="G17:H17"/>
    <mergeCell ref="I17:J17"/>
    <mergeCell ref="K17:L17"/>
    <mergeCell ref="M17:N17"/>
    <mergeCell ref="O17:P17"/>
    <mergeCell ref="Q17:R17"/>
    <mergeCell ref="E16:H16"/>
    <mergeCell ref="I16:L16"/>
    <mergeCell ref="M16:P16"/>
    <mergeCell ref="Q16:T16"/>
    <mergeCell ref="U16:X16"/>
    <mergeCell ref="S17:T17"/>
    <mergeCell ref="U17:V17"/>
    <mergeCell ref="W17:X17"/>
    <mergeCell ref="AE18:AF18"/>
    <mergeCell ref="AG18:AI18"/>
    <mergeCell ref="C19:D19"/>
    <mergeCell ref="E19:F19"/>
    <mergeCell ref="G19:H19"/>
    <mergeCell ref="I19:J19"/>
    <mergeCell ref="K19:L19"/>
    <mergeCell ref="M19:N19"/>
    <mergeCell ref="O18:P18"/>
    <mergeCell ref="Q18:R18"/>
    <mergeCell ref="S18:T18"/>
    <mergeCell ref="U18:V18"/>
    <mergeCell ref="W18:X18"/>
    <mergeCell ref="Y18:Z18"/>
    <mergeCell ref="AA19:AB19"/>
    <mergeCell ref="AC19:AD19"/>
    <mergeCell ref="AE19:AF19"/>
    <mergeCell ref="AG19:AI19"/>
    <mergeCell ref="U19:V19"/>
    <mergeCell ref="W19:X19"/>
    <mergeCell ref="Y19:Z19"/>
    <mergeCell ref="C18:D18"/>
    <mergeCell ref="E18:F18"/>
    <mergeCell ref="G18:H18"/>
    <mergeCell ref="E20:F20"/>
    <mergeCell ref="G20:H20"/>
    <mergeCell ref="I20:J20"/>
    <mergeCell ref="K20:L20"/>
    <mergeCell ref="M20:N20"/>
    <mergeCell ref="O19:P19"/>
    <mergeCell ref="Q19:R19"/>
    <mergeCell ref="S19:T19"/>
    <mergeCell ref="O21:P21"/>
    <mergeCell ref="Q21:R21"/>
    <mergeCell ref="S21:T21"/>
    <mergeCell ref="AA20:AB20"/>
    <mergeCell ref="AC20:AD20"/>
    <mergeCell ref="AE20:AF20"/>
    <mergeCell ref="AG20:AI20"/>
    <mergeCell ref="C21:D21"/>
    <mergeCell ref="E21:F21"/>
    <mergeCell ref="G21:H21"/>
    <mergeCell ref="I21:J21"/>
    <mergeCell ref="K21:L21"/>
    <mergeCell ref="M21:N21"/>
    <mergeCell ref="O20:P20"/>
    <mergeCell ref="Q20:R20"/>
    <mergeCell ref="S20:T20"/>
    <mergeCell ref="U20:V20"/>
    <mergeCell ref="W20:X20"/>
    <mergeCell ref="Y20:Z20"/>
    <mergeCell ref="AA21:AB21"/>
    <mergeCell ref="AC21:AD21"/>
    <mergeCell ref="AE21:AF21"/>
    <mergeCell ref="AG21:AI21"/>
    <mergeCell ref="U21:V21"/>
    <mergeCell ref="W21:X21"/>
    <mergeCell ref="Y21:Z21"/>
    <mergeCell ref="C20:D20"/>
    <mergeCell ref="AC22:AD22"/>
    <mergeCell ref="AE22:AF22"/>
    <mergeCell ref="AG22:AI22"/>
    <mergeCell ref="C23:D23"/>
    <mergeCell ref="E23:F23"/>
    <mergeCell ref="G23:H23"/>
    <mergeCell ref="I23:J23"/>
    <mergeCell ref="K23:L23"/>
    <mergeCell ref="M23:N23"/>
    <mergeCell ref="O22:P22"/>
    <mergeCell ref="Q22:R22"/>
    <mergeCell ref="S22:T22"/>
    <mergeCell ref="U22:V22"/>
    <mergeCell ref="W22:X22"/>
    <mergeCell ref="Y22:Z22"/>
    <mergeCell ref="AA23:AB23"/>
    <mergeCell ref="AC23:AD23"/>
    <mergeCell ref="AE23:AF23"/>
    <mergeCell ref="AG23:AI23"/>
    <mergeCell ref="U23:V23"/>
    <mergeCell ref="W23:X23"/>
    <mergeCell ref="C22:D22"/>
    <mergeCell ref="E22:F22"/>
    <mergeCell ref="G24:H24"/>
    <mergeCell ref="I24:J24"/>
    <mergeCell ref="K24:L24"/>
    <mergeCell ref="M24:N24"/>
    <mergeCell ref="O23:P23"/>
    <mergeCell ref="Q23:R23"/>
    <mergeCell ref="S23:T23"/>
    <mergeCell ref="AA22:AB22"/>
    <mergeCell ref="G22:H22"/>
    <mergeCell ref="I22:J22"/>
    <mergeCell ref="K22:L22"/>
    <mergeCell ref="M22:N22"/>
    <mergeCell ref="AA24:AB24"/>
    <mergeCell ref="AC24:AD24"/>
    <mergeCell ref="AE24:AF24"/>
    <mergeCell ref="AG24:AI24"/>
    <mergeCell ref="U24:V24"/>
    <mergeCell ref="W24:X24"/>
    <mergeCell ref="Y24:Z24"/>
    <mergeCell ref="Y23:Z23"/>
    <mergeCell ref="AA25:AB25"/>
    <mergeCell ref="AC25:AD25"/>
    <mergeCell ref="AE25:AF25"/>
    <mergeCell ref="AG25:AI25"/>
    <mergeCell ref="U25:V25"/>
    <mergeCell ref="W25:X25"/>
    <mergeCell ref="Y25:Z25"/>
    <mergeCell ref="C24:D24"/>
    <mergeCell ref="E24:F24"/>
    <mergeCell ref="C25:D25"/>
    <mergeCell ref="E25:F25"/>
    <mergeCell ref="G25:H25"/>
    <mergeCell ref="I25:J25"/>
    <mergeCell ref="K25:L25"/>
    <mergeCell ref="M25:N25"/>
    <mergeCell ref="O24:P24"/>
    <mergeCell ref="Q24:R24"/>
    <mergeCell ref="S24:T24"/>
    <mergeCell ref="E26:F26"/>
    <mergeCell ref="G26:H26"/>
    <mergeCell ref="I26:J26"/>
    <mergeCell ref="K26:L26"/>
    <mergeCell ref="M26:N26"/>
    <mergeCell ref="O25:P25"/>
    <mergeCell ref="Q25:R25"/>
    <mergeCell ref="S25:T25"/>
    <mergeCell ref="O27:P27"/>
    <mergeCell ref="Q27:R27"/>
    <mergeCell ref="S27:T27"/>
    <mergeCell ref="AA26:AB26"/>
    <mergeCell ref="AC26:AD26"/>
    <mergeCell ref="AE26:AF26"/>
    <mergeCell ref="AG26:AI26"/>
    <mergeCell ref="C27:D27"/>
    <mergeCell ref="E27:F27"/>
    <mergeCell ref="G27:H27"/>
    <mergeCell ref="I27:J27"/>
    <mergeCell ref="K27:L27"/>
    <mergeCell ref="M27:N27"/>
    <mergeCell ref="O26:P26"/>
    <mergeCell ref="Q26:R26"/>
    <mergeCell ref="S26:T26"/>
    <mergeCell ref="U26:V26"/>
    <mergeCell ref="W26:X26"/>
    <mergeCell ref="Y26:Z26"/>
    <mergeCell ref="AA27:AB27"/>
    <mergeCell ref="AC27:AD27"/>
    <mergeCell ref="AE27:AF27"/>
    <mergeCell ref="AG27:AI27"/>
    <mergeCell ref="U27:V27"/>
    <mergeCell ref="W27:X27"/>
    <mergeCell ref="Y27:Z27"/>
    <mergeCell ref="C26:D26"/>
    <mergeCell ref="AG29:AI29"/>
    <mergeCell ref="U29:V29"/>
    <mergeCell ref="W29:X29"/>
    <mergeCell ref="Y29:Z29"/>
    <mergeCell ref="C28:D28"/>
    <mergeCell ref="E28:F28"/>
    <mergeCell ref="G28:H28"/>
    <mergeCell ref="I28:J28"/>
    <mergeCell ref="K28:L28"/>
    <mergeCell ref="M28:N28"/>
    <mergeCell ref="AA29:AB29"/>
    <mergeCell ref="AC29:AD29"/>
    <mergeCell ref="AA28:AB28"/>
    <mergeCell ref="AC28:AD28"/>
    <mergeCell ref="AE28:AF28"/>
    <mergeCell ref="AG28:AI28"/>
    <mergeCell ref="O28:P28"/>
    <mergeCell ref="Q28:R28"/>
    <mergeCell ref="S28:T28"/>
    <mergeCell ref="U28:V28"/>
    <mergeCell ref="W28:X28"/>
    <mergeCell ref="Y28:Z28"/>
    <mergeCell ref="AE29:AF29"/>
    <mergeCell ref="AE42:AF42"/>
    <mergeCell ref="C30:D31"/>
    <mergeCell ref="E30:F31"/>
    <mergeCell ref="G30:H31"/>
    <mergeCell ref="I30:J31"/>
    <mergeCell ref="K30:L31"/>
    <mergeCell ref="M30:N31"/>
    <mergeCell ref="O29:P29"/>
    <mergeCell ref="Q29:R29"/>
    <mergeCell ref="S29:T29"/>
    <mergeCell ref="C29:D29"/>
    <mergeCell ref="E29:F29"/>
    <mergeCell ref="G29:H29"/>
    <mergeCell ref="I29:J29"/>
    <mergeCell ref="K29:L29"/>
    <mergeCell ref="M29:N29"/>
    <mergeCell ref="H40:N40"/>
    <mergeCell ref="O40:P40"/>
    <mergeCell ref="Q40:W40"/>
    <mergeCell ref="X40:Y40"/>
    <mergeCell ref="Z40:AA40"/>
    <mergeCell ref="AE40:AG40"/>
    <mergeCell ref="H39:N39"/>
    <mergeCell ref="O39:P39"/>
    <mergeCell ref="Q39:W39"/>
    <mergeCell ref="X39:Y39"/>
    <mergeCell ref="AA30:AB31"/>
    <mergeCell ref="AE30:AF31"/>
    <mergeCell ref="AG30:AI31"/>
    <mergeCell ref="AC31:AD31"/>
    <mergeCell ref="N37:P37"/>
    <mergeCell ref="O30:P31"/>
    <mergeCell ref="Q30:R31"/>
    <mergeCell ref="S30:T31"/>
    <mergeCell ref="U30:V31"/>
    <mergeCell ref="W30:X31"/>
    <mergeCell ref="Y30:Z31"/>
    <mergeCell ref="Z39:AA39"/>
    <mergeCell ref="AE39:AG39"/>
    <mergeCell ref="O66:P66"/>
    <mergeCell ref="S66:T66"/>
    <mergeCell ref="O64:P64"/>
    <mergeCell ref="S64:T64"/>
    <mergeCell ref="O55:P56"/>
    <mergeCell ref="Q55:R56"/>
    <mergeCell ref="S55:T56"/>
    <mergeCell ref="U55:V56"/>
    <mergeCell ref="W55:X56"/>
    <mergeCell ref="C41:D42"/>
    <mergeCell ref="AA43:AB43"/>
    <mergeCell ref="AC43:AD43"/>
    <mergeCell ref="Y41:AB41"/>
    <mergeCell ref="AC41:AF41"/>
    <mergeCell ref="AG41:AI42"/>
    <mergeCell ref="E42:F42"/>
    <mergeCell ref="G42:H42"/>
    <mergeCell ref="I42:J42"/>
    <mergeCell ref="K42:L42"/>
    <mergeCell ref="M42:N42"/>
    <mergeCell ref="O42:P42"/>
    <mergeCell ref="Q42:R42"/>
    <mergeCell ref="E41:H41"/>
    <mergeCell ref="I41:L41"/>
    <mergeCell ref="M41:P41"/>
    <mergeCell ref="Q41:T41"/>
    <mergeCell ref="U41:X41"/>
    <mergeCell ref="S42:T42"/>
    <mergeCell ref="U42:V42"/>
    <mergeCell ref="W42:X42"/>
    <mergeCell ref="Y42:Z42"/>
    <mergeCell ref="AA42:AB42"/>
    <mergeCell ref="AC42:AD42"/>
    <mergeCell ref="AG43:AI43"/>
    <mergeCell ref="C44:D44"/>
    <mergeCell ref="E44:F44"/>
    <mergeCell ref="G44:H44"/>
    <mergeCell ref="I44:J44"/>
    <mergeCell ref="K44:L44"/>
    <mergeCell ref="M44:N44"/>
    <mergeCell ref="O43:P43"/>
    <mergeCell ref="Q43:R43"/>
    <mergeCell ref="S43:T43"/>
    <mergeCell ref="U43:V43"/>
    <mergeCell ref="W43:X43"/>
    <mergeCell ref="Y43:Z43"/>
    <mergeCell ref="AA44:AB44"/>
    <mergeCell ref="AC44:AD44"/>
    <mergeCell ref="AE44:AF44"/>
    <mergeCell ref="AG44:AI44"/>
    <mergeCell ref="U44:V44"/>
    <mergeCell ref="W44:X44"/>
    <mergeCell ref="Y44:Z44"/>
    <mergeCell ref="C43:D43"/>
    <mergeCell ref="E43:F43"/>
    <mergeCell ref="G43:H43"/>
    <mergeCell ref="I43:J43"/>
    <mergeCell ref="K45:L45"/>
    <mergeCell ref="M45:N45"/>
    <mergeCell ref="O44:P44"/>
    <mergeCell ref="Q44:R44"/>
    <mergeCell ref="S44:T44"/>
    <mergeCell ref="AE43:AF43"/>
    <mergeCell ref="K43:L43"/>
    <mergeCell ref="M43:N43"/>
    <mergeCell ref="AA45:AB45"/>
    <mergeCell ref="AC45:AD45"/>
    <mergeCell ref="AE45:AF45"/>
    <mergeCell ref="AG45:AI45"/>
    <mergeCell ref="C46:D46"/>
    <mergeCell ref="E46:F46"/>
    <mergeCell ref="G46:H46"/>
    <mergeCell ref="I46:J46"/>
    <mergeCell ref="K46:L46"/>
    <mergeCell ref="M46:N46"/>
    <mergeCell ref="O45:P45"/>
    <mergeCell ref="Q45:R45"/>
    <mergeCell ref="S45:T45"/>
    <mergeCell ref="U45:V45"/>
    <mergeCell ref="W45:X45"/>
    <mergeCell ref="Y45:Z45"/>
    <mergeCell ref="AA46:AB46"/>
    <mergeCell ref="AC46:AD46"/>
    <mergeCell ref="AE46:AF46"/>
    <mergeCell ref="AG46:AI46"/>
    <mergeCell ref="U46:V46"/>
    <mergeCell ref="W46:X46"/>
    <mergeCell ref="Y46:Z46"/>
    <mergeCell ref="C45:D45"/>
    <mergeCell ref="E45:F45"/>
    <mergeCell ref="G45:H45"/>
    <mergeCell ref="I45:J45"/>
    <mergeCell ref="E47:F47"/>
    <mergeCell ref="G47:H47"/>
    <mergeCell ref="I47:J47"/>
    <mergeCell ref="K47:L47"/>
    <mergeCell ref="M47:N47"/>
    <mergeCell ref="O46:P46"/>
    <mergeCell ref="Q46:R46"/>
    <mergeCell ref="S46:T46"/>
    <mergeCell ref="O48:P48"/>
    <mergeCell ref="Q48:R48"/>
    <mergeCell ref="S48:T48"/>
    <mergeCell ref="AA47:AB47"/>
    <mergeCell ref="AC47:AD47"/>
    <mergeCell ref="AE47:AF47"/>
    <mergeCell ref="AG47:AI47"/>
    <mergeCell ref="C48:D48"/>
    <mergeCell ref="E48:F48"/>
    <mergeCell ref="G48:H48"/>
    <mergeCell ref="I48:J48"/>
    <mergeCell ref="K48:L48"/>
    <mergeCell ref="M48:N48"/>
    <mergeCell ref="O47:P47"/>
    <mergeCell ref="Q47:R47"/>
    <mergeCell ref="S47:T47"/>
    <mergeCell ref="U47:V47"/>
    <mergeCell ref="W47:X47"/>
    <mergeCell ref="Y47:Z47"/>
    <mergeCell ref="AA48:AB48"/>
    <mergeCell ref="AC48:AD48"/>
    <mergeCell ref="AE48:AF48"/>
    <mergeCell ref="AG48:AI48"/>
    <mergeCell ref="U48:V48"/>
    <mergeCell ref="W48:X48"/>
    <mergeCell ref="Y48:Z48"/>
    <mergeCell ref="C47:D47"/>
    <mergeCell ref="AG49:AI49"/>
    <mergeCell ref="G50:H50"/>
    <mergeCell ref="I50:J50"/>
    <mergeCell ref="K50:L50"/>
    <mergeCell ref="M50:N50"/>
    <mergeCell ref="O49:P49"/>
    <mergeCell ref="Q49:R49"/>
    <mergeCell ref="S49:T49"/>
    <mergeCell ref="U49:V49"/>
    <mergeCell ref="W49:X49"/>
    <mergeCell ref="Y49:Z49"/>
    <mergeCell ref="AA50:AB50"/>
    <mergeCell ref="AC50:AD50"/>
    <mergeCell ref="AE50:AF50"/>
    <mergeCell ref="AG50:AI50"/>
    <mergeCell ref="U50:V50"/>
    <mergeCell ref="C49:D49"/>
    <mergeCell ref="E49:F49"/>
    <mergeCell ref="O51:P51"/>
    <mergeCell ref="Q51:R51"/>
    <mergeCell ref="S51:T51"/>
    <mergeCell ref="K51:L51"/>
    <mergeCell ref="M51:N51"/>
    <mergeCell ref="AC49:AD49"/>
    <mergeCell ref="AE49:AF49"/>
    <mergeCell ref="W50:X50"/>
    <mergeCell ref="Y50:Z50"/>
    <mergeCell ref="C51:D51"/>
    <mergeCell ref="E51:F51"/>
    <mergeCell ref="AA49:AB49"/>
    <mergeCell ref="G49:H49"/>
    <mergeCell ref="I49:J49"/>
    <mergeCell ref="K49:L49"/>
    <mergeCell ref="M49:N49"/>
    <mergeCell ref="AA51:AB51"/>
    <mergeCell ref="O50:P50"/>
    <mergeCell ref="Q50:R50"/>
    <mergeCell ref="S50:T50"/>
    <mergeCell ref="G51:H51"/>
    <mergeCell ref="I51:J51"/>
    <mergeCell ref="C50:D50"/>
    <mergeCell ref="E50:F50"/>
    <mergeCell ref="AG52:AI52"/>
    <mergeCell ref="U52:V52"/>
    <mergeCell ref="W52:X52"/>
    <mergeCell ref="Y52:Z52"/>
    <mergeCell ref="M52:N52"/>
    <mergeCell ref="O52:P52"/>
    <mergeCell ref="Q52:R52"/>
    <mergeCell ref="S52:T52"/>
    <mergeCell ref="AC51:AD51"/>
    <mergeCell ref="AE51:AF51"/>
    <mergeCell ref="C52:D52"/>
    <mergeCell ref="E52:F52"/>
    <mergeCell ref="G52:H52"/>
    <mergeCell ref="I52:J52"/>
    <mergeCell ref="K52:L52"/>
    <mergeCell ref="AE52:AF52"/>
    <mergeCell ref="AG55:AI56"/>
    <mergeCell ref="AC56:AD56"/>
    <mergeCell ref="AG54:AI54"/>
    <mergeCell ref="U54:V54"/>
    <mergeCell ref="W54:X54"/>
    <mergeCell ref="Y54:Z54"/>
    <mergeCell ref="Y55:Z56"/>
    <mergeCell ref="AA55:AB56"/>
    <mergeCell ref="AE55:AF56"/>
    <mergeCell ref="AA54:AB54"/>
    <mergeCell ref="AC54:AD54"/>
    <mergeCell ref="AE54:AF54"/>
    <mergeCell ref="C55:D56"/>
    <mergeCell ref="E55:F56"/>
    <mergeCell ref="G55:H56"/>
    <mergeCell ref="I55:J56"/>
    <mergeCell ref="K55:L56"/>
    <mergeCell ref="M55:N56"/>
    <mergeCell ref="O54:P54"/>
    <mergeCell ref="Q54:R54"/>
    <mergeCell ref="S54:T54"/>
    <mergeCell ref="K54:L54"/>
    <mergeCell ref="M54:N54"/>
    <mergeCell ref="C54:D54"/>
    <mergeCell ref="E54:F54"/>
    <mergeCell ref="G54:H54"/>
    <mergeCell ref="I54:J54"/>
    <mergeCell ref="AM4:BG17"/>
    <mergeCell ref="D7:X7"/>
    <mergeCell ref="AA53:AB53"/>
    <mergeCell ref="AC53:AD53"/>
    <mergeCell ref="AE53:AF53"/>
    <mergeCell ref="AG53:AI53"/>
    <mergeCell ref="O53:P53"/>
    <mergeCell ref="Q53:R53"/>
    <mergeCell ref="AG51:AI51"/>
    <mergeCell ref="U51:V51"/>
    <mergeCell ref="W51:X51"/>
    <mergeCell ref="Y51:Z51"/>
    <mergeCell ref="AA52:AB52"/>
    <mergeCell ref="AC52:AD52"/>
    <mergeCell ref="S53:T53"/>
    <mergeCell ref="U53:V53"/>
    <mergeCell ref="W53:X53"/>
    <mergeCell ref="Y53:Z53"/>
    <mergeCell ref="C53:D53"/>
    <mergeCell ref="E53:F53"/>
    <mergeCell ref="G53:H53"/>
    <mergeCell ref="I53:J53"/>
    <mergeCell ref="K53:L53"/>
    <mergeCell ref="M53:N53"/>
  </mergeCells>
  <phoneticPr fontId="3"/>
  <printOptions horizontalCentered="1"/>
  <pageMargins left="0.70866141732283472" right="0.23622047244094491" top="0.39370078740157483" bottom="0.23622047244094491" header="0" footer="0"/>
  <pageSetup paperSize="9" scale="97" orientation="portrait" r:id="rId1"/>
  <headerFooter alignWithMargins="0"/>
  <rowBreaks count="1" manualBreakCount="1">
    <brk id="70" max="35" man="1"/>
  </rowBreaks>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4882" r:id="rId4" name="Check Box 18">
              <controlPr defaultSize="0" autoFill="0" autoLine="0" autoPict="0">
                <anchor moveWithCells="1">
                  <from>
                    <xdr:col>27</xdr:col>
                    <xdr:colOff>38100</xdr:colOff>
                    <xdr:row>63</xdr:row>
                    <xdr:rowOff>0</xdr:rowOff>
                  </from>
                  <to>
                    <xdr:col>32</xdr:col>
                    <xdr:colOff>76200</xdr:colOff>
                    <xdr:row>64</xdr:row>
                    <xdr:rowOff>57150</xdr:rowOff>
                  </to>
                </anchor>
              </controlPr>
            </control>
          </mc:Choice>
        </mc:AlternateContent>
        <mc:AlternateContent xmlns:mc="http://schemas.openxmlformats.org/markup-compatibility/2006">
          <mc:Choice Requires="x14">
            <control shapeId="164883" r:id="rId5" name="Check Box 19">
              <controlPr defaultSize="0" autoFill="0" autoLine="0" autoPict="0">
                <anchor moveWithCells="1">
                  <from>
                    <xdr:col>21</xdr:col>
                    <xdr:colOff>0</xdr:colOff>
                    <xdr:row>63</xdr:row>
                    <xdr:rowOff>9525</xdr:rowOff>
                  </from>
                  <to>
                    <xdr:col>27</xdr:col>
                    <xdr:colOff>142875</xdr:colOff>
                    <xdr:row>64</xdr:row>
                    <xdr:rowOff>47625</xdr:rowOff>
                  </to>
                </anchor>
              </controlPr>
            </control>
          </mc:Choice>
        </mc:AlternateContent>
        <mc:AlternateContent xmlns:mc="http://schemas.openxmlformats.org/markup-compatibility/2006">
          <mc:Choice Requires="x14">
            <control shapeId="164884" r:id="rId6" name="Check Box 20">
              <controlPr defaultSize="0" autoFill="0" autoLine="0" autoPict="0">
                <anchor moveWithCells="1">
                  <from>
                    <xdr:col>27</xdr:col>
                    <xdr:colOff>38100</xdr:colOff>
                    <xdr:row>64</xdr:row>
                    <xdr:rowOff>133350</xdr:rowOff>
                  </from>
                  <to>
                    <xdr:col>32</xdr:col>
                    <xdr:colOff>76200</xdr:colOff>
                    <xdr:row>65</xdr:row>
                    <xdr:rowOff>161925</xdr:rowOff>
                  </to>
                </anchor>
              </controlPr>
            </control>
          </mc:Choice>
        </mc:AlternateContent>
        <mc:AlternateContent xmlns:mc="http://schemas.openxmlformats.org/markup-compatibility/2006">
          <mc:Choice Requires="x14">
            <control shapeId="164885" r:id="rId7" name="Check Box 21">
              <controlPr defaultSize="0" autoFill="0" autoLine="0" autoPict="0">
                <anchor moveWithCells="1">
                  <from>
                    <xdr:col>21</xdr:col>
                    <xdr:colOff>0</xdr:colOff>
                    <xdr:row>64</xdr:row>
                    <xdr:rowOff>142875</xdr:rowOff>
                  </from>
                  <to>
                    <xdr:col>27</xdr:col>
                    <xdr:colOff>142875</xdr:colOff>
                    <xdr:row>65</xdr:row>
                    <xdr:rowOff>152400</xdr:rowOff>
                  </to>
                </anchor>
              </controlPr>
            </control>
          </mc:Choice>
        </mc:AlternateContent>
        <mc:AlternateContent xmlns:mc="http://schemas.openxmlformats.org/markup-compatibility/2006">
          <mc:Choice Requires="x14">
            <control shapeId="164886" r:id="rId8" name="Check Box 22">
              <controlPr defaultSize="0" autoFill="0" autoLine="0" autoPict="0">
                <anchor moveWithCells="1">
                  <from>
                    <xdr:col>26</xdr:col>
                    <xdr:colOff>19050</xdr:colOff>
                    <xdr:row>36</xdr:row>
                    <xdr:rowOff>0</xdr:rowOff>
                  </from>
                  <to>
                    <xdr:col>30</xdr:col>
                    <xdr:colOff>95250</xdr:colOff>
                    <xdr:row>37</xdr:row>
                    <xdr:rowOff>19050</xdr:rowOff>
                  </to>
                </anchor>
              </controlPr>
            </control>
          </mc:Choice>
        </mc:AlternateContent>
        <mc:AlternateContent xmlns:mc="http://schemas.openxmlformats.org/markup-compatibility/2006">
          <mc:Choice Requires="x14">
            <control shapeId="164887" r:id="rId9" name="Check Box 23">
              <controlPr defaultSize="0" autoFill="0" autoLine="0" autoPict="0">
                <anchor moveWithCells="1">
                  <from>
                    <xdr:col>20</xdr:col>
                    <xdr:colOff>142875</xdr:colOff>
                    <xdr:row>36</xdr:row>
                    <xdr:rowOff>9525</xdr:rowOff>
                  </from>
                  <to>
                    <xdr:col>26</xdr:col>
                    <xdr:colOff>38100</xdr:colOff>
                    <xdr:row>37</xdr:row>
                    <xdr:rowOff>19050</xdr:rowOff>
                  </to>
                </anchor>
              </controlPr>
            </control>
          </mc:Choice>
        </mc:AlternateContent>
        <mc:AlternateContent xmlns:mc="http://schemas.openxmlformats.org/markup-compatibility/2006">
          <mc:Choice Requires="x14">
            <control shapeId="164888" r:id="rId10" name="Check Box 24">
              <controlPr defaultSize="0" autoFill="0" autoLine="0" autoPict="0">
                <anchor moveWithCells="1">
                  <from>
                    <xdr:col>16</xdr:col>
                    <xdr:colOff>66675</xdr:colOff>
                    <xdr:row>4</xdr:row>
                    <xdr:rowOff>0</xdr:rowOff>
                  </from>
                  <to>
                    <xdr:col>20</xdr:col>
                    <xdr:colOff>0</xdr:colOff>
                    <xdr:row>5</xdr:row>
                    <xdr:rowOff>28575</xdr:rowOff>
                  </to>
                </anchor>
              </controlPr>
            </control>
          </mc:Choice>
        </mc:AlternateContent>
        <mc:AlternateContent xmlns:mc="http://schemas.openxmlformats.org/markup-compatibility/2006">
          <mc:Choice Requires="x14">
            <control shapeId="164889" r:id="rId11" name="Check Box 25">
              <controlPr defaultSize="0" autoFill="0" autoLine="0" autoPict="0">
                <anchor moveWithCells="1">
                  <from>
                    <xdr:col>20</xdr:col>
                    <xdr:colOff>28575</xdr:colOff>
                    <xdr:row>4</xdr:row>
                    <xdr:rowOff>0</xdr:rowOff>
                  </from>
                  <to>
                    <xdr:col>23</xdr:col>
                    <xdr:colOff>104775</xdr:colOff>
                    <xdr:row>5</xdr:row>
                    <xdr:rowOff>19050</xdr:rowOff>
                  </to>
                </anchor>
              </controlPr>
            </control>
          </mc:Choice>
        </mc:AlternateContent>
        <mc:AlternateContent xmlns:mc="http://schemas.openxmlformats.org/markup-compatibility/2006">
          <mc:Choice Requires="x14">
            <control shapeId="164891" r:id="rId12" name="Check Box 27">
              <controlPr defaultSize="0" autoFill="0" autoLine="0" autoPict="0">
                <anchor moveWithCells="1">
                  <from>
                    <xdr:col>16</xdr:col>
                    <xdr:colOff>66675</xdr:colOff>
                    <xdr:row>7</xdr:row>
                    <xdr:rowOff>0</xdr:rowOff>
                  </from>
                  <to>
                    <xdr:col>20</xdr:col>
                    <xdr:colOff>0</xdr:colOff>
                    <xdr:row>8</xdr:row>
                    <xdr:rowOff>28575</xdr:rowOff>
                  </to>
                </anchor>
              </controlPr>
            </control>
          </mc:Choice>
        </mc:AlternateContent>
        <mc:AlternateContent xmlns:mc="http://schemas.openxmlformats.org/markup-compatibility/2006">
          <mc:Choice Requires="x14">
            <control shapeId="164892" r:id="rId13" name="Check Box 28">
              <controlPr defaultSize="0" autoFill="0" autoLine="0" autoPict="0">
                <anchor moveWithCells="1">
                  <from>
                    <xdr:col>20</xdr:col>
                    <xdr:colOff>28575</xdr:colOff>
                    <xdr:row>7</xdr:row>
                    <xdr:rowOff>0</xdr:rowOff>
                  </from>
                  <to>
                    <xdr:col>23</xdr:col>
                    <xdr:colOff>104775</xdr:colOff>
                    <xdr:row>8</xdr:row>
                    <xdr:rowOff>19050</xdr:rowOff>
                  </to>
                </anchor>
              </controlPr>
            </control>
          </mc:Choice>
        </mc:AlternateContent>
        <mc:AlternateContent xmlns:mc="http://schemas.openxmlformats.org/markup-compatibility/2006">
          <mc:Choice Requires="x14">
            <control shapeId="164894" r:id="rId14" name="Check Box 30">
              <controlPr defaultSize="0" autoFill="0" autoLine="0" autoPict="0">
                <anchor moveWithCells="1">
                  <from>
                    <xdr:col>11</xdr:col>
                    <xdr:colOff>95250</xdr:colOff>
                    <xdr:row>67</xdr:row>
                    <xdr:rowOff>142875</xdr:rowOff>
                  </from>
                  <to>
                    <xdr:col>15</xdr:col>
                    <xdr:colOff>9525</xdr:colOff>
                    <xdr:row>69</xdr:row>
                    <xdr:rowOff>38100</xdr:rowOff>
                  </to>
                </anchor>
              </controlPr>
            </control>
          </mc:Choice>
        </mc:AlternateContent>
        <mc:AlternateContent xmlns:mc="http://schemas.openxmlformats.org/markup-compatibility/2006">
          <mc:Choice Requires="x14">
            <control shapeId="164895" r:id="rId15" name="Check Box 31">
              <controlPr defaultSize="0" autoFill="0" autoLine="0" autoPict="0">
                <anchor moveWithCells="1">
                  <from>
                    <xdr:col>15</xdr:col>
                    <xdr:colOff>28575</xdr:colOff>
                    <xdr:row>67</xdr:row>
                    <xdr:rowOff>142875</xdr:rowOff>
                  </from>
                  <to>
                    <xdr:col>18</xdr:col>
                    <xdr:colOff>142875</xdr:colOff>
                    <xdr:row>69</xdr:row>
                    <xdr:rowOff>47625</xdr:rowOff>
                  </to>
                </anchor>
              </controlPr>
            </control>
          </mc:Choice>
        </mc:AlternateContent>
        <mc:AlternateContent xmlns:mc="http://schemas.openxmlformats.org/markup-compatibility/2006">
          <mc:Choice Requires="x14">
            <control shapeId="164896" r:id="rId16" name="Check Box 32">
              <controlPr defaultSize="0" autoFill="0" autoLine="0" autoPict="0">
                <anchor moveWithCells="1">
                  <from>
                    <xdr:col>19</xdr:col>
                    <xdr:colOff>28575</xdr:colOff>
                    <xdr:row>67</xdr:row>
                    <xdr:rowOff>142875</xdr:rowOff>
                  </from>
                  <to>
                    <xdr:col>23</xdr:col>
                    <xdr:colOff>38100</xdr:colOff>
                    <xdr:row>69</xdr:row>
                    <xdr:rowOff>47625</xdr:rowOff>
                  </to>
                </anchor>
              </controlPr>
            </control>
          </mc:Choice>
        </mc:AlternateContent>
        <mc:AlternateContent xmlns:mc="http://schemas.openxmlformats.org/markup-compatibility/2006">
          <mc:Choice Requires="x14">
            <control shapeId="164900" r:id="rId17" name="Check Box 36">
              <controlPr defaultSize="0" autoFill="0" autoLine="0" autoPict="0">
                <anchor moveWithCells="1">
                  <from>
                    <xdr:col>8</xdr:col>
                    <xdr:colOff>76200</xdr:colOff>
                    <xdr:row>9</xdr:row>
                    <xdr:rowOff>114300</xdr:rowOff>
                  </from>
                  <to>
                    <xdr:col>13</xdr:col>
                    <xdr:colOff>171450</xdr:colOff>
                    <xdr:row>10</xdr:row>
                    <xdr:rowOff>161925</xdr:rowOff>
                  </to>
                </anchor>
              </controlPr>
            </control>
          </mc:Choice>
        </mc:AlternateContent>
        <mc:AlternateContent xmlns:mc="http://schemas.openxmlformats.org/markup-compatibility/2006">
          <mc:Choice Requires="x14">
            <control shapeId="164901" r:id="rId18" name="Check Box 37">
              <controlPr defaultSize="0" autoFill="0" autoLine="0" autoPict="0">
                <anchor moveWithCells="1">
                  <from>
                    <xdr:col>14</xdr:col>
                    <xdr:colOff>19050</xdr:colOff>
                    <xdr:row>9</xdr:row>
                    <xdr:rowOff>114300</xdr:rowOff>
                  </from>
                  <to>
                    <xdr:col>19</xdr:col>
                    <xdr:colOff>47625</xdr:colOff>
                    <xdr:row>10</xdr:row>
                    <xdr:rowOff>152400</xdr:rowOff>
                  </to>
                </anchor>
              </controlPr>
            </control>
          </mc:Choice>
        </mc:AlternateContent>
        <mc:AlternateContent xmlns:mc="http://schemas.openxmlformats.org/markup-compatibility/2006">
          <mc:Choice Requires="x14">
            <control shapeId="164902" r:id="rId19" name="Check Box 38">
              <controlPr defaultSize="0" autoFill="0" autoLine="0" autoPict="0">
                <anchor moveWithCells="1">
                  <from>
                    <xdr:col>19</xdr:col>
                    <xdr:colOff>161925</xdr:colOff>
                    <xdr:row>9</xdr:row>
                    <xdr:rowOff>114300</xdr:rowOff>
                  </from>
                  <to>
                    <xdr:col>23</xdr:col>
                    <xdr:colOff>180975</xdr:colOff>
                    <xdr:row>10</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No1 </vt:lpstr>
      <vt:lpstr>No2</vt:lpstr>
      <vt:lpstr>No3</vt:lpstr>
      <vt:lpstr>(記入例)No4</vt:lpstr>
      <vt:lpstr>No4</vt:lpstr>
      <vt:lpstr>記入例No5 (3歳児配置改善加算あり) </vt:lpstr>
      <vt:lpstr>No5 (3歳児配置改善加算あり)</vt:lpstr>
      <vt:lpstr>No5 (3歳児配置改善加算なし) </vt:lpstr>
      <vt:lpstr>No6</vt:lpstr>
      <vt:lpstr>No7</vt:lpstr>
      <vt:lpstr>No12</vt:lpstr>
      <vt:lpstr>No13</vt:lpstr>
      <vt:lpstr>No14</vt:lpstr>
      <vt:lpstr>No15</vt:lpstr>
      <vt:lpstr>No16</vt:lpstr>
      <vt:lpstr>No17</vt:lpstr>
      <vt:lpstr>No26</vt:lpstr>
      <vt:lpstr>No29</vt:lpstr>
      <vt:lpstr>No30</vt:lpstr>
      <vt:lpstr>No31</vt:lpstr>
      <vt:lpstr>No32</vt:lpstr>
      <vt:lpstr>No3３</vt:lpstr>
      <vt:lpstr>No34</vt:lpstr>
      <vt:lpstr>'(記入例)No4'!Print_Area</vt:lpstr>
      <vt:lpstr>'No1 '!Print_Area</vt:lpstr>
      <vt:lpstr>'No12'!Print_Area</vt:lpstr>
      <vt:lpstr>'No13'!Print_Area</vt:lpstr>
      <vt:lpstr>'No14'!Print_Area</vt:lpstr>
      <vt:lpstr>'No15'!Print_Area</vt:lpstr>
      <vt:lpstr>'No16'!Print_Area</vt:lpstr>
      <vt:lpstr>'No17'!Print_Area</vt:lpstr>
      <vt:lpstr>'No2'!Print_Area</vt:lpstr>
      <vt:lpstr>'No26'!Print_Area</vt:lpstr>
      <vt:lpstr>'No29'!Print_Area</vt:lpstr>
      <vt:lpstr>'No3'!Print_Area</vt:lpstr>
      <vt:lpstr>'No30'!Print_Area</vt:lpstr>
      <vt:lpstr>'No31'!Print_Area</vt:lpstr>
      <vt:lpstr>'No32'!Print_Area</vt:lpstr>
      <vt:lpstr>'No3３'!Print_Area</vt:lpstr>
      <vt:lpstr>'No34'!Print_Area</vt:lpstr>
      <vt:lpstr>'No4'!Print_Area</vt:lpstr>
      <vt:lpstr>'No5 (3歳児配置改善加算あり)'!Print_Area</vt:lpstr>
      <vt:lpstr>'No5 (3歳児配置改善加算なし) '!Print_Area</vt:lpstr>
      <vt:lpstr>'No6'!Print_Area</vt:lpstr>
      <vt:lpstr>'No7'!Print_Area</vt:lpstr>
      <vt:lpstr>'記入例No5 (3歳児配置改善加算あり) '!Print_Area</vt:lpstr>
    </vt:vector>
  </TitlesOfParts>
  <Company>沖縄県庁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那覇市役所</cp:lastModifiedBy>
  <cp:lastPrinted>2023-05-23T00:32:38Z</cp:lastPrinted>
  <dcterms:created xsi:type="dcterms:W3CDTF">2008-12-17T04:20:29Z</dcterms:created>
  <dcterms:modified xsi:type="dcterms:W3CDTF">2023-05-25T08:15:35Z</dcterms:modified>
</cp:coreProperties>
</file>