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895" yWindow="0" windowWidth="14400" windowHeight="10200"/>
  </bookViews>
  <sheets>
    <sheet name="第3号様式" sheetId="7" r:id="rId1"/>
    <sheet name="第3号様式 （記入例）" sheetId="8" r:id="rId2"/>
  </sheets>
  <definedNames>
    <definedName name="_xlnm.Print_Area" localSheetId="0">第3号様式!$A$1:$G$51</definedName>
    <definedName name="_xlnm.Print_Area" localSheetId="1">'第3号様式 （記入例）'!$A$1:$G$50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8" l="1"/>
  <c r="F45" i="8"/>
  <c r="G45" i="8" s="1"/>
  <c r="F35" i="8"/>
  <c r="F34" i="8"/>
  <c r="F33" i="8"/>
  <c r="F32" i="8"/>
  <c r="F31" i="8"/>
  <c r="F30" i="8"/>
  <c r="F29" i="8"/>
  <c r="F23" i="8"/>
  <c r="F47" i="8"/>
  <c r="F46" i="8"/>
  <c r="F48" i="8"/>
  <c r="G48" i="8" s="1"/>
  <c r="F43" i="8"/>
  <c r="F42" i="8"/>
  <c r="F41" i="8"/>
  <c r="F40" i="8"/>
  <c r="F44" i="8" s="1"/>
  <c r="F39" i="8"/>
  <c r="F38" i="8"/>
  <c r="F36" i="8"/>
  <c r="F27" i="8"/>
  <c r="F26" i="8"/>
  <c r="F25" i="8"/>
  <c r="C12" i="8"/>
  <c r="F28" i="8" l="1"/>
  <c r="G28" i="8" s="1"/>
  <c r="F37" i="8"/>
  <c r="G37" i="8" s="1"/>
  <c r="G44" i="8"/>
  <c r="F49" i="8"/>
  <c r="H12" i="8" s="1"/>
  <c r="D12" i="7"/>
  <c r="G49" i="7"/>
  <c r="G46" i="7"/>
  <c r="C12" i="7"/>
  <c r="G49" i="8" l="1"/>
  <c r="G50" i="8" s="1"/>
  <c r="H9" i="8" s="1"/>
  <c r="H12" i="7"/>
  <c r="G28" i="7"/>
  <c r="G37" i="7"/>
  <c r="G45" i="7"/>
  <c r="G24" i="7"/>
  <c r="G50" i="7" l="1"/>
  <c r="G51" i="7" s="1"/>
  <c r="H9" i="7" s="1"/>
</calcChain>
</file>

<file path=xl/sharedStrings.xml><?xml version="1.0" encoding="utf-8"?>
<sst xmlns="http://schemas.openxmlformats.org/spreadsheetml/2006/main" count="107" uniqueCount="65">
  <si>
    <t>経費区分</t>
  </si>
  <si>
    <t>小計</t>
  </si>
  <si>
    <t>項　目</t>
  </si>
  <si>
    <t>（単位：円）</t>
    <phoneticPr fontId="1"/>
  </si>
  <si>
    <t>小計</t>
    <phoneticPr fontId="1"/>
  </si>
  <si>
    <t>(1)マーケティング調査及び活動費</t>
    <rPh sb="10" eb="12">
      <t>チョウサ</t>
    </rPh>
    <rPh sb="12" eb="13">
      <t>オヨ</t>
    </rPh>
    <rPh sb="14" eb="17">
      <t>カツドウヒ</t>
    </rPh>
    <phoneticPr fontId="1"/>
  </si>
  <si>
    <t>(2)試作研究開発費</t>
    <rPh sb="3" eb="5">
      <t>シサク</t>
    </rPh>
    <rPh sb="5" eb="7">
      <t>ケンキュウ</t>
    </rPh>
    <rPh sb="7" eb="10">
      <t>カイハツヒ</t>
    </rPh>
    <phoneticPr fontId="1"/>
  </si>
  <si>
    <t>(3)テストマーケティング費</t>
    <rPh sb="13" eb="14">
      <t>ヒ</t>
    </rPh>
    <phoneticPr fontId="1"/>
  </si>
  <si>
    <t>(4)その他</t>
    <rPh sb="5" eb="6">
      <t>タ</t>
    </rPh>
    <phoneticPr fontId="1"/>
  </si>
  <si>
    <t>細目</t>
    <rPh sb="0" eb="2">
      <t>サイモク</t>
    </rPh>
    <phoneticPr fontId="1"/>
  </si>
  <si>
    <t>1　収入の部</t>
    <rPh sb="2" eb="4">
      <t>シュウニュウ</t>
    </rPh>
    <rPh sb="5" eb="6">
      <t>ブ</t>
    </rPh>
    <phoneticPr fontId="1"/>
  </si>
  <si>
    <t>2　支出の部</t>
    <rPh sb="2" eb="4">
      <t>シシュツ</t>
    </rPh>
    <rPh sb="5" eb="6">
      <t>ブ</t>
    </rPh>
    <phoneticPr fontId="1"/>
  </si>
  <si>
    <t>数量</t>
    <rPh sb="0" eb="2">
      <t>スウリョウ</t>
    </rPh>
    <phoneticPr fontId="1"/>
  </si>
  <si>
    <t>内容詳細</t>
    <rPh sb="0" eb="2">
      <t>ナイヨウ</t>
    </rPh>
    <rPh sb="2" eb="4">
      <t>ショウサイ</t>
    </rPh>
    <phoneticPr fontId="1"/>
  </si>
  <si>
    <t>経費明細書</t>
    <rPh sb="0" eb="2">
      <t>ケイヒ</t>
    </rPh>
    <rPh sb="2" eb="4">
      <t>メイサイ</t>
    </rPh>
    <rPh sb="4" eb="5">
      <t>ショ</t>
    </rPh>
    <phoneticPr fontId="1"/>
  </si>
  <si>
    <t>合計（※1）</t>
    <rPh sb="0" eb="2">
      <t>ゴウケイ</t>
    </rPh>
    <phoneticPr fontId="1"/>
  </si>
  <si>
    <t>計画額</t>
    <rPh sb="0" eb="2">
      <t>ケイカク</t>
    </rPh>
    <rPh sb="2" eb="3">
      <t>ガク</t>
    </rPh>
    <phoneticPr fontId="1"/>
  </si>
  <si>
    <r>
      <t>第3号様式</t>
    </r>
    <r>
      <rPr>
        <strike/>
        <sz val="12"/>
        <color rgb="FFFF0000"/>
        <rFont val="ＭＳ 明朝"/>
        <family val="1"/>
        <charset val="128"/>
      </rPr>
      <t/>
    </r>
    <rPh sb="0" eb="1">
      <t>ダイ</t>
    </rPh>
    <rPh sb="2" eb="3">
      <t>ゴウ</t>
    </rPh>
    <rPh sb="3" eb="5">
      <t>ヨウシキ</t>
    </rPh>
    <phoneticPr fontId="1"/>
  </si>
  <si>
    <t>補助対象経費
（税抜）</t>
    <rPh sb="8" eb="10">
      <t xml:space="preserve">ゼイヌキ </t>
    </rPh>
    <phoneticPr fontId="1"/>
  </si>
  <si>
    <t>単価
（税抜）</t>
    <rPh sb="0" eb="2">
      <t>タンカ</t>
    </rPh>
    <phoneticPr fontId="1"/>
  </si>
  <si>
    <t>マネキン代</t>
    <rPh sb="4" eb="5">
      <t>ダイ</t>
    </rPh>
    <phoneticPr fontId="1"/>
  </si>
  <si>
    <t>パッケージデザイン</t>
    <phoneticPr fontId="1"/>
  </si>
  <si>
    <t>JANコード登録</t>
    <rPh sb="6" eb="8">
      <t>トウロク</t>
    </rPh>
    <phoneticPr fontId="1"/>
  </si>
  <si>
    <t>菌検査</t>
    <rPh sb="0" eb="3">
      <t>キンケンサ</t>
    </rPh>
    <phoneticPr fontId="1"/>
  </si>
  <si>
    <t>成分分析</t>
    <rPh sb="0" eb="4">
      <t>セイブンブンセキ</t>
    </rPh>
    <phoneticPr fontId="1"/>
  </si>
  <si>
    <t>レトルト加工</t>
    <rPh sb="4" eb="6">
      <t>カコウ</t>
    </rPh>
    <phoneticPr fontId="1"/>
  </si>
  <si>
    <t>レトルト袋一式</t>
    <rPh sb="4" eb="5">
      <t>フクロ</t>
    </rPh>
    <rPh sb="5" eb="7">
      <t>イッシキ</t>
    </rPh>
    <phoneticPr fontId="1"/>
  </si>
  <si>
    <t>パンフレット</t>
    <phoneticPr fontId="1"/>
  </si>
  <si>
    <t>試食用備品一式</t>
    <rPh sb="0" eb="3">
      <t>シショクヨウ</t>
    </rPh>
    <rPh sb="3" eb="5">
      <t>ビヒン</t>
    </rPh>
    <rPh sb="5" eb="7">
      <t>イッシキ</t>
    </rPh>
    <phoneticPr fontId="1"/>
  </si>
  <si>
    <t>レシピ調整
美食研究家</t>
    <rPh sb="3" eb="5">
      <t>チョウセイ</t>
    </rPh>
    <rPh sb="6" eb="11">
      <t>ビショクケンキュウカ</t>
    </rPh>
    <phoneticPr fontId="1"/>
  </si>
  <si>
    <t>物産展出展費</t>
    <rPh sb="0" eb="3">
      <t>ブッサンテン</t>
    </rPh>
    <rPh sb="3" eb="6">
      <t>シュッテンヒ</t>
    </rPh>
    <phoneticPr fontId="1"/>
  </si>
  <si>
    <t>輸送費</t>
    <rPh sb="0" eb="3">
      <t>ユソウヒ</t>
    </rPh>
    <phoneticPr fontId="1"/>
  </si>
  <si>
    <t>物産展＠大阪</t>
    <rPh sb="0" eb="3">
      <t>ブッサンテン</t>
    </rPh>
    <rPh sb="4" eb="6">
      <t>オオサカ</t>
    </rPh>
    <phoneticPr fontId="1"/>
  </si>
  <si>
    <t>タペストリー作成</t>
    <rPh sb="6" eb="8">
      <t>サクセイ</t>
    </rPh>
    <phoneticPr fontId="1"/>
  </si>
  <si>
    <t>サンプル送料</t>
    <rPh sb="4" eb="6">
      <t>ソウリョウ</t>
    </rPh>
    <phoneticPr fontId="1"/>
  </si>
  <si>
    <t>展示会視察＠東京</t>
    <rPh sb="0" eb="3">
      <t>テンジカイ</t>
    </rPh>
    <rPh sb="3" eb="5">
      <t>シサツ</t>
    </rPh>
    <rPh sb="6" eb="8">
      <t>トウキョウ</t>
    </rPh>
    <phoneticPr fontId="1"/>
  </si>
  <si>
    <t>備考</t>
    <rPh sb="0" eb="2">
      <t>ビコウ</t>
    </rPh>
    <phoneticPr fontId="1"/>
  </si>
  <si>
    <t>金額</t>
    <phoneticPr fontId="1"/>
  </si>
  <si>
    <t>内容</t>
    <rPh sb="0" eb="2">
      <t>ナイヨウ</t>
    </rPh>
    <phoneticPr fontId="1"/>
  </si>
  <si>
    <t>　(3)その他</t>
    <rPh sb="6" eb="7">
      <t>タ</t>
    </rPh>
    <phoneticPr fontId="1"/>
  </si>
  <si>
    <t>※2　補助金交付申請額は千円未満端数を切捨てる事</t>
    <rPh sb="23" eb="24">
      <t>コト</t>
    </rPh>
    <phoneticPr fontId="1"/>
  </si>
  <si>
    <t>借入金等</t>
    <rPh sb="0" eb="4">
      <t>カリイレキントウ</t>
    </rPh>
    <phoneticPr fontId="1"/>
  </si>
  <si>
    <t>　(1)補助金</t>
    <phoneticPr fontId="1"/>
  </si>
  <si>
    <t>　(2)自己資金</t>
    <rPh sb="4" eb="6">
      <t>ジコ</t>
    </rPh>
    <rPh sb="6" eb="8">
      <t>シキン</t>
    </rPh>
    <phoneticPr fontId="1"/>
  </si>
  <si>
    <t>市からの補助金</t>
    <phoneticPr fontId="1"/>
  </si>
  <si>
    <t>事業者名</t>
    <phoneticPr fontId="1"/>
  </si>
  <si>
    <t>（単位：円）</t>
    <phoneticPr fontId="1"/>
  </si>
  <si>
    <t>△△銀行から借入</t>
    <rPh sb="2" eb="4">
      <t>ギンコウ</t>
    </rPh>
    <rPh sb="6" eb="7">
      <t>カ</t>
    </rPh>
    <rPh sb="7" eb="8">
      <t>イ</t>
    </rPh>
    <phoneticPr fontId="1"/>
  </si>
  <si>
    <t>合計</t>
    <rPh sb="0" eb="2">
      <t>ゴウケイ</t>
    </rPh>
    <phoneticPr fontId="1"/>
  </si>
  <si>
    <t>補助金額
(補助対象経費の2/3)</t>
    <rPh sb="6" eb="8">
      <t>ホジョ</t>
    </rPh>
    <rPh sb="8" eb="12">
      <t>タイショウケイヒ</t>
    </rPh>
    <phoneticPr fontId="1"/>
  </si>
  <si>
    <t>支出の部との整合チェック</t>
    <rPh sb="0" eb="2">
      <t>シシュツ</t>
    </rPh>
    <rPh sb="3" eb="4">
      <t>ブ</t>
    </rPh>
    <rPh sb="6" eb="8">
      <t>セイゴウ</t>
    </rPh>
    <phoneticPr fontId="1"/>
  </si>
  <si>
    <r>
      <t>※1　「1　収入の部　合計」と「2　支出の部　補助対象経費の合計」は</t>
    </r>
    <r>
      <rPr>
        <b/>
        <u/>
        <sz val="11"/>
        <rFont val="ＭＳ 明朝"/>
        <family val="1"/>
        <charset val="128"/>
      </rPr>
      <t>一致するようにご記入ください。</t>
    </r>
    <rPh sb="6" eb="8">
      <t>シュウニュウ</t>
    </rPh>
    <rPh sb="9" eb="10">
      <t>ブ</t>
    </rPh>
    <rPh sb="11" eb="13">
      <t>ゴウケイ</t>
    </rPh>
    <rPh sb="18" eb="20">
      <t>シシュツ</t>
    </rPh>
    <rPh sb="21" eb="22">
      <t>ブ</t>
    </rPh>
    <rPh sb="23" eb="25">
      <t>ホジョ</t>
    </rPh>
    <rPh sb="25" eb="27">
      <t>タイショウ</t>
    </rPh>
    <rPh sb="27" eb="29">
      <t>ケイヒ</t>
    </rPh>
    <rPh sb="30" eb="32">
      <t>ゴウケイ</t>
    </rPh>
    <phoneticPr fontId="1"/>
  </si>
  <si>
    <t>補助金の支払いは、原則補助事業終了後の精算払いとなるため、補助事業実施期間中の補助金相当分の資金の調達方法をご記入ください。</t>
    <rPh sb="0" eb="3">
      <t>ホジョキン</t>
    </rPh>
    <rPh sb="4" eb="6">
      <t>シハラ</t>
    </rPh>
    <rPh sb="9" eb="11">
      <t>ゲンソク</t>
    </rPh>
    <rPh sb="11" eb="15">
      <t>ホジョジギョウ</t>
    </rPh>
    <rPh sb="15" eb="18">
      <t>シュウリョウゴ</t>
    </rPh>
    <rPh sb="19" eb="22">
      <t>セイサンハラ</t>
    </rPh>
    <phoneticPr fontId="1"/>
  </si>
  <si>
    <t>〇〇株式会社</t>
    <rPh sb="2" eb="6">
      <t>カブシキガイシャ</t>
    </rPh>
    <phoneticPr fontId="1"/>
  </si>
  <si>
    <t>②旅費交通費</t>
    <phoneticPr fontId="1"/>
  </si>
  <si>
    <t>①原材料費</t>
    <phoneticPr fontId="1"/>
  </si>
  <si>
    <t>④委託費</t>
    <phoneticPr fontId="1"/>
  </si>
  <si>
    <t>⑤その他</t>
    <phoneticPr fontId="1"/>
  </si>
  <si>
    <t>①出展費</t>
    <phoneticPr fontId="1"/>
  </si>
  <si>
    <t>②印刷製本費</t>
    <phoneticPr fontId="1"/>
  </si>
  <si>
    <t>④通信運搬費</t>
    <phoneticPr fontId="1"/>
  </si>
  <si>
    <t>⑤旅費</t>
    <phoneticPr fontId="1"/>
  </si>
  <si>
    <t>①専門家謝金</t>
    <phoneticPr fontId="1"/>
  </si>
  <si>
    <t>補助金交付申請額（千円未満切捨※2）</t>
    <rPh sb="0" eb="3">
      <t>ホジョキン</t>
    </rPh>
    <rPh sb="3" eb="5">
      <t>コウフ</t>
    </rPh>
    <rPh sb="5" eb="7">
      <t>シンセイ</t>
    </rPh>
    <rPh sb="7" eb="8">
      <t>ガク</t>
    </rPh>
    <rPh sb="9" eb="13">
      <t>センエンミマン</t>
    </rPh>
    <rPh sb="13" eb="14">
      <t>キ</t>
    </rPh>
    <rPh sb="14" eb="15">
      <t>ス</t>
    </rPh>
    <phoneticPr fontId="1"/>
  </si>
  <si>
    <t>補助金交付申請額（千円未満切捨※2）</t>
    <rPh sb="0" eb="3">
      <t>ホジョキン</t>
    </rPh>
    <rPh sb="3" eb="5">
      <t>コウフ</t>
    </rPh>
    <rPh sb="5" eb="7">
      <t>シンセイ</t>
    </rPh>
    <rPh sb="7" eb="8">
      <t>ガク</t>
    </rPh>
    <rPh sb="9" eb="10">
      <t>セン</t>
    </rPh>
    <rPh sb="10" eb="11">
      <t>エン</t>
    </rPh>
    <rPh sb="11" eb="13">
      <t>ミマン</t>
    </rPh>
    <rPh sb="13" eb="14">
      <t>キリ</t>
    </rPh>
    <rPh sb="14" eb="1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</si>
</sst>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_);[Red]\(&quot;¥&quot;#,##0\)"/>
    <numFmt numFmtId="177" formatCode="#,##0_);[Red]\(#,##0\)"/>
  </numFmts>
  <fonts count="13" x14ac:knownFonts="1">
    <font>
      <sz val="11"/>
      <color theme="1"/>
      <name val="ＭＳ Ｐゴシック"/>
      <family val="2"/>
      <scheme val="minor"/>
    </font>
    <font>
      <sz val="6"/>
      <name val="ＭＳ Ｐゴシック"/>
      <family val="3"/>
      <charset val="128"/>
      <scheme val="minor"/>
    </font>
    <font>
      <sz val="12"/>
      <name val="ＭＳ 明朝"/>
      <family val="1"/>
      <charset val="128"/>
    </font>
    <font>
      <sz val="10"/>
      <name val="ＭＳ 明朝"/>
      <family val="1"/>
      <charset val="128"/>
    </font>
    <font>
      <sz val="11"/>
      <color theme="1"/>
      <name val="ＭＳ Ｐゴシック"/>
      <family val="2"/>
      <scheme val="minor"/>
    </font>
    <font>
      <strike/>
      <sz val="12"/>
      <color rgb="FFFF0000"/>
      <name val="ＭＳ 明朝"/>
      <family val="1"/>
      <charset val="128"/>
    </font>
    <font>
      <b/>
      <sz val="11"/>
      <name val="ＭＳ 明朝"/>
      <family val="1"/>
      <charset val="128"/>
    </font>
    <font>
      <sz val="11"/>
      <name val="ＭＳ 明朝"/>
      <family val="1"/>
      <charset val="128"/>
    </font>
    <font>
      <sz val="9"/>
      <name val="ＭＳ 明朝"/>
      <family val="1"/>
      <charset val="128"/>
    </font>
    <font>
      <b/>
      <u/>
      <sz val="11"/>
      <name val="ＭＳ 明朝"/>
      <family val="1"/>
      <charset val="128"/>
    </font>
    <font>
      <sz val="8"/>
      <name val="ＭＳ 明朝"/>
      <family val="1"/>
      <charset val="128"/>
    </font>
    <font>
      <sz val="12"/>
      <color rgb="FFFF0000"/>
      <name val="ＭＳ 明朝"/>
      <family val="1"/>
      <charset val="128"/>
    </font>
    <font>
      <u/>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style="thin">
        <color indexed="64"/>
      </right>
      <top style="dotted">
        <color indexed="64"/>
      </top>
      <bottom style="thin">
        <color indexed="64"/>
      </bottom>
      <diagonal/>
    </border>
  </borders>
  <cellStyleXfs count="3">
    <xf numFmtId="0" fontId="0" fillId="0" borderId="0"/>
    <xf numFmtId="38"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124">
    <xf numFmtId="0" fontId="0" fillId="0" borderId="0" xfId="0"/>
    <xf numFmtId="0" fontId="2" fillId="0" borderId="0" xfId="0" applyFont="1"/>
    <xf numFmtId="0" fontId="3" fillId="0" borderId="0" xfId="0" applyFont="1"/>
    <xf numFmtId="0" fontId="6" fillId="0" borderId="0" xfId="0" applyFont="1"/>
    <xf numFmtId="0" fontId="7" fillId="0" borderId="0" xfId="0" applyFont="1"/>
    <xf numFmtId="0" fontId="7" fillId="0" borderId="0" xfId="0" applyFont="1" applyBorder="1" applyAlignment="1">
      <alignment horizontal="right" vertical="center"/>
    </xf>
    <xf numFmtId="38" fontId="7" fillId="0" borderId="0" xfId="0" applyNumberFormat="1" applyFont="1" applyBorder="1" applyAlignment="1">
      <alignment horizontal="center" vertical="center" wrapText="1"/>
    </xf>
    <xf numFmtId="0" fontId="7" fillId="0" borderId="0" xfId="0" applyFont="1" applyBorder="1" applyAlignment="1">
      <alignment horizontal="right"/>
    </xf>
    <xf numFmtId="0" fontId="3" fillId="0" borderId="1" xfId="0" applyFont="1" applyBorder="1" applyAlignment="1">
      <alignment horizontal="justify" vertical="center" wrapText="1"/>
    </xf>
    <xf numFmtId="0" fontId="2" fillId="0" borderId="0" xfId="0" applyFont="1" applyAlignment="1">
      <alignment horizontal="center"/>
    </xf>
    <xf numFmtId="0" fontId="3" fillId="0" borderId="1" xfId="0" applyFont="1" applyBorder="1" applyAlignment="1">
      <alignment horizontal="left" vertical="center" wrapText="1"/>
    </xf>
    <xf numFmtId="38" fontId="7" fillId="0" borderId="3" xfId="1" applyFont="1" applyBorder="1" applyAlignment="1">
      <alignment vertical="center" wrapText="1"/>
    </xf>
    <xf numFmtId="38" fontId="7" fillId="0" borderId="3" xfId="0" applyNumberFormat="1" applyFont="1" applyBorder="1" applyAlignment="1">
      <alignment vertical="center" wrapText="1"/>
    </xf>
    <xf numFmtId="0" fontId="7" fillId="0" borderId="1" xfId="0" applyFont="1" applyBorder="1" applyAlignment="1">
      <alignment vertical="center" wrapText="1"/>
    </xf>
    <xf numFmtId="0" fontId="2" fillId="0" borderId="0" xfId="0" applyFont="1" applyAlignment="1"/>
    <xf numFmtId="0" fontId="2" fillId="0" borderId="0" xfId="0" applyFont="1" applyBorder="1" applyAlignment="1"/>
    <xf numFmtId="0" fontId="2" fillId="0" borderId="0" xfId="0" applyFont="1" applyBorder="1" applyAlignment="1">
      <alignment horizontal="center"/>
    </xf>
    <xf numFmtId="0" fontId="8" fillId="0" borderId="2" xfId="0" applyFont="1" applyBorder="1" applyAlignment="1">
      <alignment horizontal="left" vertical="center" wrapText="1"/>
    </xf>
    <xf numFmtId="0" fontId="3" fillId="0" borderId="2" xfId="0" applyFont="1" applyBorder="1" applyAlignment="1">
      <alignment horizontal="justify" vertical="center" wrapText="1"/>
    </xf>
    <xf numFmtId="0" fontId="8" fillId="0" borderId="8" xfId="0" applyFont="1" applyBorder="1" applyAlignment="1">
      <alignment horizontal="left" vertical="center" wrapText="1"/>
    </xf>
    <xf numFmtId="0" fontId="3" fillId="0" borderId="8" xfId="0" applyFont="1" applyBorder="1" applyAlignment="1">
      <alignment horizontal="justify" vertical="center" wrapText="1"/>
    </xf>
    <xf numFmtId="0" fontId="8" fillId="0" borderId="9" xfId="0" applyFont="1" applyBorder="1" applyAlignment="1">
      <alignment horizontal="left" vertical="center" wrapText="1"/>
    </xf>
    <xf numFmtId="0" fontId="3" fillId="0" borderId="9" xfId="0" applyFont="1" applyBorder="1" applyAlignment="1">
      <alignment horizontal="justify"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8" fillId="0" borderId="8" xfId="0" applyFont="1" applyBorder="1" applyAlignment="1">
      <alignment vertical="center" wrapText="1"/>
    </xf>
    <xf numFmtId="0" fontId="10" fillId="0" borderId="9" xfId="0" applyFont="1" applyBorder="1" applyAlignment="1">
      <alignment horizontal="justify" vertical="center" wrapText="1"/>
    </xf>
    <xf numFmtId="0" fontId="8" fillId="0" borderId="10" xfId="0" applyFont="1" applyBorder="1" applyAlignment="1">
      <alignment horizontal="left" vertical="center" wrapText="1"/>
    </xf>
    <xf numFmtId="0" fontId="3" fillId="0" borderId="10" xfId="0" applyFont="1" applyBorder="1" applyAlignment="1">
      <alignment horizontal="justify" vertical="center" wrapText="1"/>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11" fillId="0" borderId="0" xfId="0" applyFont="1"/>
    <xf numFmtId="0" fontId="7" fillId="0" borderId="0" xfId="0" applyFont="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applyAlignment="1">
      <alignment horizont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176" fontId="3" fillId="0" borderId="8" xfId="0" applyNumberFormat="1" applyFont="1" applyBorder="1" applyAlignment="1">
      <alignment horizontal="right" vertical="center" wrapText="1"/>
    </xf>
    <xf numFmtId="38" fontId="2" fillId="0" borderId="0" xfId="1" applyFont="1" applyAlignment="1"/>
    <xf numFmtId="38" fontId="2" fillId="0" borderId="0" xfId="1" applyFont="1" applyBorder="1" applyAlignment="1">
      <alignment horizontal="center"/>
    </xf>
    <xf numFmtId="38" fontId="2" fillId="0" borderId="1" xfId="1" applyFont="1" applyBorder="1" applyAlignment="1">
      <alignment horizontal="center" vertical="center"/>
    </xf>
    <xf numFmtId="38" fontId="2" fillId="0" borderId="0" xfId="1" applyFont="1" applyAlignment="1">
      <alignment horizontal="center"/>
    </xf>
    <xf numFmtId="38" fontId="7" fillId="0" borderId="0" xfId="1" applyFont="1" applyAlignment="1"/>
    <xf numFmtId="38" fontId="7" fillId="0" borderId="0"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10" xfId="1" applyFont="1" applyBorder="1" applyAlignment="1">
      <alignment horizontal="center" vertical="center" wrapText="1"/>
    </xf>
    <xf numFmtId="38" fontId="3" fillId="0" borderId="9" xfId="1" applyFont="1" applyBorder="1" applyAlignment="1">
      <alignment horizontal="center" vertical="center" wrapText="1"/>
    </xf>
    <xf numFmtId="38" fontId="3" fillId="0" borderId="2" xfId="1" applyFont="1" applyBorder="1" applyAlignment="1">
      <alignment horizontal="center" vertical="center" wrapText="1"/>
    </xf>
    <xf numFmtId="38" fontId="3" fillId="0" borderId="1" xfId="1" applyFont="1" applyBorder="1" applyAlignment="1">
      <alignment horizontal="center" vertical="center" wrapText="1"/>
    </xf>
    <xf numFmtId="0" fontId="10" fillId="0" borderId="9" xfId="0" applyFont="1" applyBorder="1" applyAlignment="1">
      <alignment horizontal="left" vertical="center" wrapText="1"/>
    </xf>
    <xf numFmtId="176" fontId="3" fillId="0" borderId="9" xfId="0" applyNumberFormat="1" applyFont="1" applyBorder="1" applyAlignment="1">
      <alignment horizontal="right" vertical="center" wrapText="1"/>
    </xf>
    <xf numFmtId="0" fontId="3" fillId="0" borderId="6" xfId="0" applyFont="1" applyBorder="1" applyAlignment="1">
      <alignment horizontal="left" vertical="center" wrapText="1"/>
    </xf>
    <xf numFmtId="38" fontId="3" fillId="0" borderId="6" xfId="1" applyFont="1" applyBorder="1" applyAlignment="1">
      <alignment horizontal="center" vertical="center" wrapText="1"/>
    </xf>
    <xf numFmtId="0" fontId="8" fillId="0" borderId="12"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2" xfId="0" applyFont="1" applyBorder="1" applyAlignment="1">
      <alignment horizontal="center" vertical="center" wrapText="1"/>
    </xf>
    <xf numFmtId="176" fontId="2" fillId="0" borderId="0" xfId="0" applyNumberFormat="1" applyFont="1"/>
    <xf numFmtId="176" fontId="2" fillId="0" borderId="0" xfId="0" applyNumberFormat="1" applyFont="1" applyAlignment="1">
      <alignment horizontal="center"/>
    </xf>
    <xf numFmtId="176" fontId="2" fillId="0" borderId="0" xfId="0" applyNumberFormat="1" applyFont="1" applyBorder="1" applyAlignment="1">
      <alignment horizontal="center"/>
    </xf>
    <xf numFmtId="176" fontId="2" fillId="0" borderId="0" xfId="0" applyNumberFormat="1" applyFont="1" applyAlignment="1"/>
    <xf numFmtId="176" fontId="7" fillId="0" borderId="0" xfId="0" applyNumberFormat="1" applyFont="1"/>
    <xf numFmtId="176" fontId="7" fillId="2" borderId="0" xfId="0" applyNumberFormat="1" applyFont="1" applyFill="1" applyBorder="1" applyAlignment="1">
      <alignment horizontal="right"/>
    </xf>
    <xf numFmtId="176" fontId="7" fillId="0" borderId="1" xfId="0" applyNumberFormat="1" applyFont="1" applyBorder="1" applyAlignment="1">
      <alignment vertical="center" wrapText="1"/>
    </xf>
    <xf numFmtId="176" fontId="7" fillId="0" borderId="3" xfId="1" applyNumberFormat="1" applyFont="1" applyBorder="1" applyAlignment="1">
      <alignment vertical="center" wrapText="1"/>
    </xf>
    <xf numFmtId="176" fontId="7" fillId="0" borderId="3" xfId="0" applyNumberFormat="1" applyFont="1" applyBorder="1" applyAlignment="1">
      <alignment vertical="center" wrapText="1"/>
    </xf>
    <xf numFmtId="176" fontId="7" fillId="0" borderId="0" xfId="0" applyNumberFormat="1" applyFont="1" applyBorder="1" applyAlignment="1">
      <alignment horizontal="right" vertical="center"/>
    </xf>
    <xf numFmtId="176" fontId="7" fillId="0" borderId="0" xfId="0" applyNumberFormat="1" applyFont="1" applyBorder="1" applyAlignment="1">
      <alignment horizontal="center" vertical="center" wrapText="1"/>
    </xf>
    <xf numFmtId="176" fontId="7" fillId="0" borderId="0" xfId="0" applyNumberFormat="1" applyFont="1" applyAlignment="1">
      <alignment horizontal="right"/>
    </xf>
    <xf numFmtId="176" fontId="3" fillId="2" borderId="1" xfId="0" applyNumberFormat="1" applyFont="1" applyFill="1" applyBorder="1" applyAlignment="1">
      <alignment horizontal="center" vertical="center" wrapText="1"/>
    </xf>
    <xf numFmtId="176" fontId="3" fillId="0" borderId="8" xfId="2" applyNumberFormat="1" applyFont="1" applyBorder="1" applyAlignment="1">
      <alignment horizontal="justify" vertical="center" wrapText="1"/>
    </xf>
    <xf numFmtId="176" fontId="3" fillId="3" borderId="8" xfId="0" applyNumberFormat="1" applyFont="1" applyFill="1" applyBorder="1" applyAlignment="1">
      <alignment horizontal="right" vertical="center" wrapText="1"/>
    </xf>
    <xf numFmtId="176" fontId="3" fillId="0" borderId="10" xfId="2" applyNumberFormat="1" applyFont="1" applyBorder="1" applyAlignment="1">
      <alignment horizontal="left" vertical="center" wrapText="1"/>
    </xf>
    <xf numFmtId="176" fontId="3" fillId="0" borderId="10" xfId="0" applyNumberFormat="1" applyFont="1" applyBorder="1" applyAlignment="1">
      <alignment horizontal="right" vertical="center" wrapText="1"/>
    </xf>
    <xf numFmtId="176" fontId="3" fillId="3" borderId="9" xfId="0" applyNumberFormat="1" applyFont="1" applyFill="1" applyBorder="1" applyAlignment="1">
      <alignment horizontal="right" vertical="center" wrapText="1"/>
    </xf>
    <xf numFmtId="176" fontId="3" fillId="0" borderId="9" xfId="2" applyNumberFormat="1" applyFont="1" applyBorder="1" applyAlignment="1">
      <alignment horizontal="right" vertical="center" wrapText="1"/>
    </xf>
    <xf numFmtId="176" fontId="3" fillId="0" borderId="2" xfId="2" applyNumberFormat="1" applyFont="1" applyBorder="1" applyAlignment="1">
      <alignment horizontal="right" vertical="center" wrapText="1"/>
    </xf>
    <xf numFmtId="176" fontId="3" fillId="0" borderId="2" xfId="0" applyNumberFormat="1" applyFont="1" applyBorder="1" applyAlignment="1">
      <alignment horizontal="right" vertical="center" wrapText="1"/>
    </xf>
    <xf numFmtId="176" fontId="3" fillId="3" borderId="2" xfId="0" applyNumberFormat="1" applyFont="1" applyFill="1" applyBorder="1" applyAlignment="1">
      <alignment horizontal="right" vertical="center" wrapText="1"/>
    </xf>
    <xf numFmtId="176" fontId="3" fillId="0" borderId="1" xfId="2"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76" fontId="3" fillId="0" borderId="9" xfId="2" applyNumberFormat="1" applyFont="1" applyBorder="1" applyAlignment="1">
      <alignment horizontal="left" vertical="center" wrapText="1"/>
    </xf>
    <xf numFmtId="176" fontId="3" fillId="0" borderId="6" xfId="2"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6" fontId="3" fillId="0" borderId="9" xfId="2" applyNumberFormat="1" applyFont="1" applyBorder="1" applyAlignment="1">
      <alignment horizontal="justify" vertical="center" wrapText="1"/>
    </xf>
    <xf numFmtId="176" fontId="3" fillId="0" borderId="12" xfId="2" applyNumberFormat="1" applyFont="1" applyBorder="1" applyAlignment="1">
      <alignment horizontal="justify" vertical="center" wrapText="1"/>
    </xf>
    <xf numFmtId="176" fontId="3" fillId="0" borderId="12" xfId="0" applyNumberFormat="1" applyFont="1" applyBorder="1" applyAlignment="1">
      <alignment horizontal="right" vertical="center" wrapText="1"/>
    </xf>
    <xf numFmtId="176" fontId="3" fillId="0" borderId="1" xfId="2" applyNumberFormat="1" applyFont="1" applyBorder="1" applyAlignment="1">
      <alignment horizontal="justify" vertical="center" wrapText="1"/>
    </xf>
    <xf numFmtId="176" fontId="3" fillId="0" borderId="1" xfId="0" applyNumberFormat="1" applyFont="1" applyBorder="1" applyAlignment="1">
      <alignment horizontal="center" vertical="center" wrapText="1"/>
    </xf>
    <xf numFmtId="176" fontId="3" fillId="0" borderId="10" xfId="2" applyNumberFormat="1" applyFont="1" applyBorder="1" applyAlignment="1">
      <alignment horizontal="right" vertical="center" wrapText="1"/>
    </xf>
    <xf numFmtId="176" fontId="3" fillId="3" borderId="10" xfId="0" applyNumberFormat="1" applyFont="1" applyFill="1" applyBorder="1" applyAlignment="1">
      <alignment horizontal="right" vertical="center" wrapText="1"/>
    </xf>
    <xf numFmtId="176" fontId="3" fillId="0" borderId="5" xfId="0" applyNumberFormat="1" applyFont="1" applyBorder="1" applyAlignment="1">
      <alignment vertical="center" wrapText="1"/>
    </xf>
    <xf numFmtId="176" fontId="12" fillId="0" borderId="0" xfId="0" applyNumberFormat="1" applyFont="1" applyAlignment="1">
      <alignment horizontal="right" vertical="center"/>
    </xf>
    <xf numFmtId="176" fontId="3" fillId="0" borderId="1" xfId="0" applyNumberFormat="1" applyFont="1" applyBorder="1" applyAlignment="1">
      <alignment horizontal="right" vertical="center"/>
    </xf>
    <xf numFmtId="176" fontId="2" fillId="0" borderId="0" xfId="0" applyNumberFormat="1" applyFont="1" applyAlignment="1">
      <alignment horizontal="right"/>
    </xf>
    <xf numFmtId="176" fontId="3" fillId="0" borderId="8" xfId="2" applyNumberFormat="1" applyFont="1" applyBorder="1" applyAlignment="1">
      <alignment horizontal="righ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2" borderId="1" xfId="0" applyNumberFormat="1"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38" fontId="7" fillId="0" borderId="1" xfId="1" applyFont="1" applyBorder="1" applyAlignment="1">
      <alignment horizontal="center" vertical="center" wrapText="1"/>
    </xf>
    <xf numFmtId="0" fontId="7" fillId="0" borderId="1" xfId="0" applyFont="1" applyBorder="1" applyAlignment="1">
      <alignment horizontal="left" vertical="center" wrapText="1"/>
    </xf>
    <xf numFmtId="38" fontId="7" fillId="0" borderId="1" xfId="1" applyFont="1" applyBorder="1" applyAlignment="1">
      <alignment horizontal="left"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38" fontId="7" fillId="0" borderId="1" xfId="0" applyNumberFormat="1" applyFont="1" applyBorder="1" applyAlignment="1">
      <alignment horizontal="center" vertical="center" wrapText="1"/>
    </xf>
    <xf numFmtId="0" fontId="2" fillId="0" borderId="0" xfId="0" applyFont="1" applyAlignment="1">
      <alignment horizontal="center"/>
    </xf>
    <xf numFmtId="176" fontId="2" fillId="0" borderId="1" xfId="0" applyNumberFormat="1" applyFont="1" applyBorder="1" applyAlignment="1">
      <alignment horizontal="righ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38" fontId="3" fillId="0" borderId="1" xfId="1" applyFont="1" applyBorder="1" applyAlignment="1">
      <alignment horizontal="center" vertical="center" wrapText="1"/>
    </xf>
    <xf numFmtId="176" fontId="2" fillId="0" borderId="1" xfId="0" applyNumberFormat="1" applyFont="1" applyBorder="1" applyAlignment="1">
      <alignment horizontal="center"/>
    </xf>
  </cellXfs>
  <cellStyles count="3">
    <cellStyle name="桁区切り" xfId="1" builtinId="6"/>
    <cellStyle name="通貨" xfId="2"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2"/>
  <sheetViews>
    <sheetView showZeros="0" tabSelected="1" view="pageBreakPreview" zoomScaleNormal="100" zoomScaleSheetLayoutView="100" workbookViewId="0">
      <selection activeCell="E40" sqref="E40"/>
    </sheetView>
  </sheetViews>
  <sheetFormatPr defaultColWidth="9" defaultRowHeight="17.25" customHeight="1" x14ac:dyDescent="0.15"/>
  <cols>
    <col min="1" max="1" width="10.625" style="1" customWidth="1"/>
    <col min="2" max="2" width="10.625" style="2" customWidth="1"/>
    <col min="3" max="3" width="17.125" style="1" customWidth="1"/>
    <col min="4" max="4" width="12.75" style="61" customWidth="1"/>
    <col min="5" max="5" width="8.875" style="1" customWidth="1"/>
    <col min="6" max="6" width="12.625" style="61" customWidth="1"/>
    <col min="7" max="7" width="18.625" style="61" customWidth="1"/>
    <col min="8" max="8" width="12.625" style="1" customWidth="1"/>
    <col min="9" max="16384" width="9" style="1"/>
  </cols>
  <sheetData>
    <row r="1" spans="1:8" ht="17.25" customHeight="1" x14ac:dyDescent="0.15">
      <c r="A1" s="1" t="s">
        <v>17</v>
      </c>
    </row>
    <row r="2" spans="1:8" ht="17.25" customHeight="1" x14ac:dyDescent="0.15">
      <c r="A2" s="115" t="s">
        <v>14</v>
      </c>
      <c r="B2" s="115"/>
      <c r="C2" s="115"/>
      <c r="D2" s="115"/>
      <c r="E2" s="115"/>
      <c r="F2" s="115"/>
      <c r="G2" s="115"/>
      <c r="H2" s="14"/>
    </row>
    <row r="3" spans="1:8" ht="17.25" customHeight="1" x14ac:dyDescent="0.15">
      <c r="A3" s="9"/>
      <c r="B3" s="9"/>
      <c r="C3" s="9"/>
      <c r="D3" s="62"/>
      <c r="E3" s="16"/>
      <c r="F3" s="63"/>
      <c r="G3" s="63"/>
      <c r="H3" s="9"/>
    </row>
    <row r="4" spans="1:8" ht="17.25" customHeight="1" x14ac:dyDescent="0.15">
      <c r="A4" s="9"/>
      <c r="B4" s="9"/>
      <c r="C4" s="9"/>
      <c r="D4" s="62"/>
      <c r="E4" s="36" t="s">
        <v>45</v>
      </c>
      <c r="F4" s="116"/>
      <c r="G4" s="116"/>
      <c r="H4" s="15"/>
    </row>
    <row r="5" spans="1:8" ht="17.25" customHeight="1" x14ac:dyDescent="0.15">
      <c r="A5" s="9"/>
      <c r="B5" s="9"/>
      <c r="C5" s="9"/>
      <c r="D5" s="62"/>
      <c r="E5" s="9"/>
      <c r="F5" s="62"/>
      <c r="G5" s="62"/>
      <c r="H5" s="9"/>
    </row>
    <row r="6" spans="1:8" ht="17.25" customHeight="1" x14ac:dyDescent="0.15">
      <c r="A6" s="9"/>
      <c r="B6" s="9"/>
      <c r="C6" s="9"/>
      <c r="D6" s="62"/>
      <c r="E6" s="14"/>
      <c r="F6" s="64"/>
      <c r="G6" s="64"/>
      <c r="H6" s="9"/>
    </row>
    <row r="7" spans="1:8" s="4" customFormat="1" ht="17.25" customHeight="1" x14ac:dyDescent="0.15">
      <c r="A7" s="3" t="s">
        <v>10</v>
      </c>
      <c r="D7" s="65"/>
      <c r="F7" s="66"/>
      <c r="G7" s="65" t="s">
        <v>46</v>
      </c>
      <c r="H7" s="4" t="s">
        <v>50</v>
      </c>
    </row>
    <row r="8" spans="1:8" ht="17.25" customHeight="1" x14ac:dyDescent="0.15">
      <c r="A8" s="117" t="s">
        <v>2</v>
      </c>
      <c r="B8" s="118"/>
      <c r="C8" s="13" t="s">
        <v>38</v>
      </c>
      <c r="D8" s="67" t="s">
        <v>37</v>
      </c>
      <c r="E8" s="119" t="s">
        <v>36</v>
      </c>
      <c r="F8" s="120"/>
      <c r="G8" s="121"/>
    </row>
    <row r="9" spans="1:8" ht="17.25" customHeight="1" x14ac:dyDescent="0.15">
      <c r="A9" s="107" t="s">
        <v>42</v>
      </c>
      <c r="B9" s="108"/>
      <c r="C9" s="11" t="s">
        <v>44</v>
      </c>
      <c r="D9" s="68"/>
      <c r="E9" s="111"/>
      <c r="F9" s="111"/>
      <c r="G9" s="111"/>
      <c r="H9" s="34" t="b">
        <f>EXACT(D9,G51)</f>
        <v>0</v>
      </c>
    </row>
    <row r="10" spans="1:8" ht="17.25" customHeight="1" x14ac:dyDescent="0.15">
      <c r="A10" s="107" t="s">
        <v>43</v>
      </c>
      <c r="B10" s="108"/>
      <c r="C10" s="11"/>
      <c r="D10" s="68"/>
      <c r="E10" s="109"/>
      <c r="F10" s="109"/>
      <c r="G10" s="109"/>
    </row>
    <row r="11" spans="1:8" ht="17.25" customHeight="1" x14ac:dyDescent="0.15">
      <c r="A11" s="110" t="s">
        <v>39</v>
      </c>
      <c r="B11" s="110"/>
      <c r="C11" s="11" t="s">
        <v>41</v>
      </c>
      <c r="D11" s="68"/>
      <c r="E11" s="111"/>
      <c r="F11" s="111"/>
      <c r="G11" s="111"/>
    </row>
    <row r="12" spans="1:8" ht="17.25" customHeight="1" x14ac:dyDescent="0.15">
      <c r="A12" s="112" t="s">
        <v>15</v>
      </c>
      <c r="B12" s="113"/>
      <c r="C12" s="12">
        <f>D50</f>
        <v>0</v>
      </c>
      <c r="D12" s="69">
        <f>SUM(D9:D11)</f>
        <v>0</v>
      </c>
      <c r="E12" s="114"/>
      <c r="F12" s="114"/>
      <c r="G12" s="114"/>
      <c r="H12" s="34" t="b">
        <f>EXACT(D12,F50)</f>
        <v>0</v>
      </c>
    </row>
    <row r="13" spans="1:8" ht="17.25" customHeight="1" x14ac:dyDescent="0.15">
      <c r="A13" s="100" t="s">
        <v>51</v>
      </c>
      <c r="B13" s="100"/>
      <c r="C13" s="100"/>
      <c r="D13" s="100"/>
      <c r="E13" s="100"/>
      <c r="F13" s="100"/>
      <c r="G13" s="100"/>
    </row>
    <row r="14" spans="1:8" ht="17.25" customHeight="1" x14ac:dyDescent="0.15">
      <c r="A14" s="101"/>
      <c r="B14" s="101"/>
      <c r="C14" s="101"/>
      <c r="D14" s="101"/>
      <c r="E14" s="101"/>
      <c r="F14" s="101"/>
      <c r="G14" s="101"/>
    </row>
    <row r="15" spans="1:8" ht="17.25" customHeight="1" x14ac:dyDescent="0.15">
      <c r="A15" s="102" t="s">
        <v>52</v>
      </c>
      <c r="B15" s="102"/>
      <c r="C15" s="102"/>
      <c r="D15" s="102"/>
      <c r="E15" s="102"/>
      <c r="F15" s="102"/>
      <c r="G15" s="102"/>
    </row>
    <row r="16" spans="1:8" ht="17.25" customHeight="1" x14ac:dyDescent="0.15">
      <c r="A16" s="102"/>
      <c r="B16" s="102"/>
      <c r="C16" s="102"/>
      <c r="D16" s="102"/>
      <c r="E16" s="102"/>
      <c r="F16" s="102"/>
      <c r="G16" s="102"/>
    </row>
    <row r="17" spans="1:8" ht="17.25" customHeight="1" x14ac:dyDescent="0.15">
      <c r="A17" s="35" t="s">
        <v>40</v>
      </c>
      <c r="B17" s="5"/>
      <c r="C17" s="5"/>
      <c r="D17" s="70"/>
      <c r="E17" s="6"/>
      <c r="F17" s="71"/>
    </row>
    <row r="19" spans="1:8" s="4" customFormat="1" ht="17.25" customHeight="1" x14ac:dyDescent="0.15">
      <c r="A19" s="3" t="s">
        <v>11</v>
      </c>
      <c r="D19" s="65"/>
      <c r="F19" s="65"/>
      <c r="G19" s="72" t="s">
        <v>3</v>
      </c>
      <c r="H19" s="7"/>
    </row>
    <row r="20" spans="1:8" ht="20.25" customHeight="1" x14ac:dyDescent="0.15">
      <c r="A20" s="104" t="s">
        <v>0</v>
      </c>
      <c r="B20" s="104" t="s">
        <v>9</v>
      </c>
      <c r="C20" s="104" t="s">
        <v>13</v>
      </c>
      <c r="D20" s="106" t="s">
        <v>19</v>
      </c>
      <c r="E20" s="104" t="s">
        <v>12</v>
      </c>
      <c r="F20" s="105" t="s">
        <v>18</v>
      </c>
      <c r="G20" s="105" t="s">
        <v>49</v>
      </c>
    </row>
    <row r="21" spans="1:8" ht="20.25" customHeight="1" x14ac:dyDescent="0.15">
      <c r="A21" s="104"/>
      <c r="B21" s="104"/>
      <c r="C21" s="104"/>
      <c r="D21" s="106"/>
      <c r="E21" s="104"/>
      <c r="F21" s="105"/>
      <c r="G21" s="105"/>
    </row>
    <row r="22" spans="1:8" ht="20.25" customHeight="1" x14ac:dyDescent="0.15">
      <c r="A22" s="104"/>
      <c r="B22" s="104"/>
      <c r="C22" s="104"/>
      <c r="D22" s="106"/>
      <c r="E22" s="104"/>
      <c r="F22" s="73" t="s">
        <v>16</v>
      </c>
      <c r="G22" s="73" t="s">
        <v>16</v>
      </c>
    </row>
    <row r="23" spans="1:8" ht="16.5" customHeight="1" x14ac:dyDescent="0.15">
      <c r="A23" s="103" t="s">
        <v>5</v>
      </c>
      <c r="B23" s="19"/>
      <c r="C23" s="20"/>
      <c r="D23" s="99"/>
      <c r="E23" s="29"/>
      <c r="F23" s="42"/>
      <c r="G23" s="75"/>
    </row>
    <row r="24" spans="1:8" ht="16.5" customHeight="1" x14ac:dyDescent="0.15">
      <c r="A24" s="103"/>
      <c r="B24" s="21"/>
      <c r="C24" s="22"/>
      <c r="D24" s="79"/>
      <c r="E24" s="30"/>
      <c r="F24" s="55"/>
      <c r="G24" s="78">
        <f>ROUNDDOWN(F24*2/3,0)</f>
        <v>0</v>
      </c>
    </row>
    <row r="25" spans="1:8" ht="16.5" customHeight="1" x14ac:dyDescent="0.15">
      <c r="A25" s="103"/>
      <c r="B25" s="21"/>
      <c r="C25" s="22"/>
      <c r="D25" s="79"/>
      <c r="E25" s="30"/>
      <c r="F25" s="55"/>
      <c r="G25" s="78"/>
    </row>
    <row r="26" spans="1:8" ht="16.5" customHeight="1" x14ac:dyDescent="0.15">
      <c r="A26" s="103"/>
      <c r="B26" s="21"/>
      <c r="C26" s="24"/>
      <c r="D26" s="79"/>
      <c r="E26" s="30"/>
      <c r="F26" s="55"/>
      <c r="G26" s="78"/>
    </row>
    <row r="27" spans="1:8" ht="16.5" customHeight="1" x14ac:dyDescent="0.15">
      <c r="A27" s="103"/>
      <c r="B27" s="17"/>
      <c r="C27" s="23"/>
      <c r="D27" s="80"/>
      <c r="E27" s="31"/>
      <c r="F27" s="81"/>
      <c r="G27" s="82"/>
    </row>
    <row r="28" spans="1:8" ht="16.5" customHeight="1" x14ac:dyDescent="0.15">
      <c r="A28" s="103"/>
      <c r="B28" s="10" t="s">
        <v>4</v>
      </c>
      <c r="D28" s="83"/>
      <c r="E28" s="32"/>
      <c r="F28" s="84"/>
      <c r="G28" s="84">
        <f>ROUNDDOWN(F28*2/3,0)</f>
        <v>0</v>
      </c>
    </row>
    <row r="29" spans="1:8" ht="16.5" customHeight="1" x14ac:dyDescent="0.15">
      <c r="A29" s="103" t="s">
        <v>6</v>
      </c>
      <c r="B29" s="25"/>
      <c r="C29" s="20"/>
      <c r="D29" s="99"/>
      <c r="E29" s="29"/>
      <c r="F29" s="42"/>
      <c r="G29" s="75"/>
    </row>
    <row r="30" spans="1:8" ht="16.5" customHeight="1" x14ac:dyDescent="0.15">
      <c r="A30" s="103"/>
      <c r="B30" s="21"/>
      <c r="C30" s="26"/>
      <c r="D30" s="79"/>
      <c r="E30" s="30"/>
      <c r="F30" s="55"/>
      <c r="G30" s="78"/>
    </row>
    <row r="31" spans="1:8" ht="16.5" customHeight="1" x14ac:dyDescent="0.15">
      <c r="A31" s="103"/>
      <c r="B31" s="21"/>
      <c r="C31" s="26"/>
      <c r="D31" s="79"/>
      <c r="E31" s="30"/>
      <c r="F31" s="55"/>
      <c r="G31" s="78"/>
    </row>
    <row r="32" spans="1:8" ht="16.5" customHeight="1" x14ac:dyDescent="0.15">
      <c r="A32" s="103"/>
      <c r="B32" s="21"/>
      <c r="C32" s="22"/>
      <c r="D32" s="79"/>
      <c r="E32" s="30"/>
      <c r="F32" s="55"/>
      <c r="G32" s="78"/>
    </row>
    <row r="33" spans="1:7" ht="16.5" customHeight="1" x14ac:dyDescent="0.15">
      <c r="A33" s="103"/>
      <c r="B33" s="21"/>
      <c r="C33" s="22"/>
      <c r="D33" s="79"/>
      <c r="E33" s="30"/>
      <c r="F33" s="55"/>
      <c r="G33" s="78"/>
    </row>
    <row r="34" spans="1:7" ht="16.5" customHeight="1" x14ac:dyDescent="0.15">
      <c r="A34" s="103"/>
      <c r="B34" s="21"/>
      <c r="C34" s="22"/>
      <c r="D34" s="79"/>
      <c r="E34" s="30"/>
      <c r="F34" s="55"/>
      <c r="G34" s="78"/>
    </row>
    <row r="35" spans="1:7" ht="16.5" customHeight="1" x14ac:dyDescent="0.15">
      <c r="A35" s="103"/>
      <c r="B35" s="21"/>
      <c r="C35" s="22"/>
      <c r="D35" s="79"/>
      <c r="E35" s="30"/>
      <c r="F35" s="55"/>
      <c r="G35" s="78"/>
    </row>
    <row r="36" spans="1:7" ht="16.5" customHeight="1" x14ac:dyDescent="0.15">
      <c r="A36" s="103"/>
      <c r="B36" s="17"/>
      <c r="C36" s="23"/>
      <c r="D36" s="80"/>
      <c r="E36" s="31"/>
      <c r="F36" s="81"/>
      <c r="G36" s="82"/>
    </row>
    <row r="37" spans="1:7" ht="16.5" customHeight="1" x14ac:dyDescent="0.15">
      <c r="A37" s="103"/>
      <c r="B37" s="10" t="s">
        <v>1</v>
      </c>
      <c r="D37" s="83"/>
      <c r="E37" s="32"/>
      <c r="F37" s="84"/>
      <c r="G37" s="84">
        <f>ROUNDDOWN(F37*2/3,0)</f>
        <v>0</v>
      </c>
    </row>
    <row r="38" spans="1:7" ht="16.5" customHeight="1" x14ac:dyDescent="0.15">
      <c r="A38" s="103" t="s">
        <v>7</v>
      </c>
      <c r="B38" s="19"/>
      <c r="C38" s="20"/>
      <c r="D38" s="99"/>
      <c r="E38" s="29"/>
      <c r="F38" s="42"/>
      <c r="G38" s="75"/>
    </row>
    <row r="39" spans="1:7" ht="16.5" customHeight="1" x14ac:dyDescent="0.15">
      <c r="A39" s="103"/>
      <c r="B39" s="21"/>
      <c r="C39" s="22"/>
      <c r="D39" s="79"/>
      <c r="E39" s="30"/>
      <c r="F39" s="55"/>
      <c r="G39" s="78"/>
    </row>
    <row r="40" spans="1:7" ht="16.5" customHeight="1" x14ac:dyDescent="0.15">
      <c r="A40" s="103"/>
      <c r="B40" s="21"/>
      <c r="C40" s="22"/>
      <c r="D40" s="79"/>
      <c r="E40" s="30"/>
      <c r="F40" s="55"/>
      <c r="G40" s="78"/>
    </row>
    <row r="41" spans="1:7" ht="16.5" customHeight="1" x14ac:dyDescent="0.15">
      <c r="A41" s="103"/>
      <c r="B41" s="21"/>
      <c r="C41" s="22"/>
      <c r="D41" s="79"/>
      <c r="E41" s="30"/>
      <c r="F41" s="55"/>
      <c r="G41" s="78"/>
    </row>
    <row r="42" spans="1:7" ht="16.5" customHeight="1" x14ac:dyDescent="0.15">
      <c r="A42" s="103"/>
      <c r="B42" s="21"/>
      <c r="C42" s="22"/>
      <c r="D42" s="79"/>
      <c r="E42" s="30"/>
      <c r="F42" s="55"/>
      <c r="G42" s="78"/>
    </row>
    <row r="43" spans="1:7" ht="16.5" customHeight="1" x14ac:dyDescent="0.15">
      <c r="A43" s="103"/>
      <c r="B43" s="21"/>
      <c r="C43" s="22"/>
      <c r="D43" s="79"/>
      <c r="E43" s="30"/>
      <c r="F43" s="55"/>
      <c r="G43" s="78"/>
    </row>
    <row r="44" spans="1:7" ht="16.5" customHeight="1" x14ac:dyDescent="0.15">
      <c r="A44" s="103"/>
      <c r="B44" s="17"/>
      <c r="C44" s="18"/>
      <c r="D44" s="80"/>
      <c r="E44" s="31"/>
      <c r="F44" s="81"/>
      <c r="G44" s="82"/>
    </row>
    <row r="45" spans="1:7" ht="16.5" customHeight="1" x14ac:dyDescent="0.15">
      <c r="A45" s="103"/>
      <c r="B45" s="10" t="s">
        <v>1</v>
      </c>
      <c r="D45" s="83"/>
      <c r="E45" s="32"/>
      <c r="F45" s="84"/>
      <c r="G45" s="84">
        <f>ROUNDDOWN(F45*2/3,0)</f>
        <v>0</v>
      </c>
    </row>
    <row r="46" spans="1:7" ht="16.5" customHeight="1" x14ac:dyDescent="0.15">
      <c r="A46" s="103" t="s">
        <v>8</v>
      </c>
      <c r="B46" s="19"/>
      <c r="C46" s="20"/>
      <c r="D46" s="99"/>
      <c r="E46" s="29"/>
      <c r="F46" s="42"/>
      <c r="G46" s="75">
        <f t="shared" ref="G46" si="0">ROUNDDOWN(F46*2/3,0)</f>
        <v>0</v>
      </c>
    </row>
    <row r="47" spans="1:7" ht="16.5" customHeight="1" x14ac:dyDescent="0.15">
      <c r="A47" s="103"/>
      <c r="B47" s="27"/>
      <c r="C47" s="28"/>
      <c r="D47" s="93"/>
      <c r="E47" s="33"/>
      <c r="F47" s="77"/>
      <c r="G47" s="94"/>
    </row>
    <row r="48" spans="1:7" ht="16.5" customHeight="1" x14ac:dyDescent="0.15">
      <c r="A48" s="103"/>
      <c r="B48" s="17"/>
      <c r="C48" s="18"/>
      <c r="D48" s="80"/>
      <c r="E48" s="31"/>
      <c r="F48" s="81"/>
      <c r="G48" s="82"/>
    </row>
    <row r="49" spans="1:7" ht="16.5" customHeight="1" x14ac:dyDescent="0.15">
      <c r="A49" s="103"/>
      <c r="B49" s="10" t="s">
        <v>1</v>
      </c>
      <c r="D49" s="83"/>
      <c r="E49" s="32"/>
      <c r="F49" s="84"/>
      <c r="G49" s="84">
        <f>ROUNDDOWN(F49*2/3,0)</f>
        <v>0</v>
      </c>
    </row>
    <row r="50" spans="1:7" ht="16.5" customHeight="1" x14ac:dyDescent="0.15">
      <c r="A50" s="104" t="s">
        <v>48</v>
      </c>
      <c r="B50" s="104"/>
      <c r="C50" s="104"/>
      <c r="D50" s="92"/>
      <c r="E50" s="32"/>
      <c r="F50" s="84"/>
      <c r="G50" s="95">
        <f>SUM(G45,G49,G37,G28)</f>
        <v>0</v>
      </c>
    </row>
    <row r="51" spans="1:7" s="4" customFormat="1" ht="17.25" customHeight="1" x14ac:dyDescent="0.15">
      <c r="D51" s="65"/>
      <c r="F51" s="96" t="s">
        <v>63</v>
      </c>
      <c r="G51" s="97">
        <f>ROUNDDOWN(G50,-3)</f>
        <v>0</v>
      </c>
    </row>
    <row r="52" spans="1:7" ht="17.25" customHeight="1" x14ac:dyDescent="0.15">
      <c r="F52" s="98"/>
    </row>
  </sheetData>
  <mergeCells count="26">
    <mergeCell ref="A2:G2"/>
    <mergeCell ref="F4:G4"/>
    <mergeCell ref="A8:B8"/>
    <mergeCell ref="E8:G8"/>
    <mergeCell ref="A9:B9"/>
    <mergeCell ref="E9:G9"/>
    <mergeCell ref="A10:B10"/>
    <mergeCell ref="E10:G10"/>
    <mergeCell ref="A11:B11"/>
    <mergeCell ref="E11:G11"/>
    <mergeCell ref="A12:B12"/>
    <mergeCell ref="E12:G12"/>
    <mergeCell ref="A13:G14"/>
    <mergeCell ref="A15:G16"/>
    <mergeCell ref="A38:A45"/>
    <mergeCell ref="A46:A49"/>
    <mergeCell ref="A50:C50"/>
    <mergeCell ref="G20:G21"/>
    <mergeCell ref="A23:A28"/>
    <mergeCell ref="A29:A37"/>
    <mergeCell ref="A20:A22"/>
    <mergeCell ref="B20:B22"/>
    <mergeCell ref="C20:C22"/>
    <mergeCell ref="D20:D22"/>
    <mergeCell ref="E20:E22"/>
    <mergeCell ref="F20:F21"/>
  </mergeCells>
  <phoneticPr fontId="1"/>
  <printOptions horizontalCentered="1"/>
  <pageMargins left="0.39370078740157483" right="0.35433070866141736" top="0.59055118110236227" bottom="0.27559055118110237"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1"/>
  <sheetViews>
    <sheetView showZeros="0" view="pageBreakPreview" zoomScaleNormal="100" zoomScaleSheetLayoutView="100" workbookViewId="0">
      <selection activeCell="F53" sqref="F53"/>
    </sheetView>
  </sheetViews>
  <sheetFormatPr defaultColWidth="9" defaultRowHeight="17.25" customHeight="1" x14ac:dyDescent="0.15"/>
  <cols>
    <col min="1" max="1" width="10.625" style="1" customWidth="1"/>
    <col min="2" max="2" width="10.625" style="2" customWidth="1"/>
    <col min="3" max="3" width="17.125" style="1" customWidth="1"/>
    <col min="4" max="4" width="12.75" style="61" bestFit="1" customWidth="1"/>
    <col min="5" max="5" width="8.875" style="43" customWidth="1"/>
    <col min="6" max="6" width="12.625" style="61" customWidth="1"/>
    <col min="7" max="7" width="18.625" style="61" customWidth="1"/>
    <col min="8" max="8" width="12.625" style="1" customWidth="1"/>
    <col min="9" max="16384" width="9" style="1"/>
  </cols>
  <sheetData>
    <row r="1" spans="1:8" ht="17.25" customHeight="1" x14ac:dyDescent="0.15">
      <c r="A1" s="1" t="s">
        <v>17</v>
      </c>
    </row>
    <row r="2" spans="1:8" ht="17.25" customHeight="1" x14ac:dyDescent="0.15">
      <c r="A2" s="115" t="s">
        <v>14</v>
      </c>
      <c r="B2" s="115"/>
      <c r="C2" s="115"/>
      <c r="D2" s="115"/>
      <c r="E2" s="115"/>
      <c r="F2" s="115"/>
      <c r="G2" s="115"/>
      <c r="H2" s="14"/>
    </row>
    <row r="3" spans="1:8" ht="17.25" customHeight="1" x14ac:dyDescent="0.15">
      <c r="A3" s="39"/>
      <c r="B3" s="39"/>
      <c r="C3" s="39"/>
      <c r="D3" s="62"/>
      <c r="E3" s="44"/>
      <c r="F3" s="63"/>
      <c r="G3" s="63"/>
      <c r="H3" s="39"/>
    </row>
    <row r="4" spans="1:8" ht="17.25" customHeight="1" x14ac:dyDescent="0.15">
      <c r="A4" s="39"/>
      <c r="B4" s="39"/>
      <c r="C4" s="39"/>
      <c r="D4" s="62"/>
      <c r="E4" s="45" t="s">
        <v>45</v>
      </c>
      <c r="F4" s="123" t="s">
        <v>53</v>
      </c>
      <c r="G4" s="123"/>
      <c r="H4" s="15"/>
    </row>
    <row r="5" spans="1:8" ht="17.25" customHeight="1" x14ac:dyDescent="0.15">
      <c r="A5" s="39"/>
      <c r="B5" s="39"/>
      <c r="C5" s="39"/>
      <c r="D5" s="62"/>
      <c r="E5" s="46"/>
      <c r="F5" s="62"/>
      <c r="G5" s="62"/>
      <c r="H5" s="39"/>
    </row>
    <row r="6" spans="1:8" ht="17.25" customHeight="1" x14ac:dyDescent="0.15">
      <c r="A6" s="39"/>
      <c r="B6" s="39"/>
      <c r="C6" s="39"/>
      <c r="D6" s="62"/>
      <c r="F6" s="64"/>
      <c r="G6" s="64"/>
      <c r="H6" s="39"/>
    </row>
    <row r="7" spans="1:8" s="4" customFormat="1" ht="17.25" customHeight="1" x14ac:dyDescent="0.15">
      <c r="A7" s="3" t="s">
        <v>10</v>
      </c>
      <c r="D7" s="65"/>
      <c r="E7" s="47"/>
      <c r="F7" s="66"/>
      <c r="G7" s="65" t="s">
        <v>3</v>
      </c>
      <c r="H7" s="4" t="s">
        <v>50</v>
      </c>
    </row>
    <row r="8" spans="1:8" ht="17.25" customHeight="1" x14ac:dyDescent="0.15">
      <c r="A8" s="117" t="s">
        <v>2</v>
      </c>
      <c r="B8" s="118"/>
      <c r="C8" s="13" t="s">
        <v>38</v>
      </c>
      <c r="D8" s="67" t="s">
        <v>37</v>
      </c>
      <c r="E8" s="119" t="s">
        <v>36</v>
      </c>
      <c r="F8" s="120"/>
      <c r="G8" s="121"/>
    </row>
    <row r="9" spans="1:8" ht="17.25" customHeight="1" x14ac:dyDescent="0.15">
      <c r="A9" s="107" t="s">
        <v>42</v>
      </c>
      <c r="B9" s="108"/>
      <c r="C9" s="11" t="s">
        <v>44</v>
      </c>
      <c r="D9" s="68">
        <v>718000</v>
      </c>
      <c r="E9" s="111"/>
      <c r="F9" s="111"/>
      <c r="G9" s="111"/>
      <c r="H9" s="34" t="b">
        <f>EXACT(D9,G50)</f>
        <v>1</v>
      </c>
    </row>
    <row r="10" spans="1:8" ht="17.25" customHeight="1" x14ac:dyDescent="0.15">
      <c r="A10" s="107" t="s">
        <v>43</v>
      </c>
      <c r="B10" s="108"/>
      <c r="C10" s="11"/>
      <c r="D10" s="68">
        <v>60050</v>
      </c>
      <c r="E10" s="109"/>
      <c r="F10" s="109"/>
      <c r="G10" s="109"/>
    </row>
    <row r="11" spans="1:8" ht="17.25" customHeight="1" x14ac:dyDescent="0.15">
      <c r="A11" s="110" t="s">
        <v>39</v>
      </c>
      <c r="B11" s="110"/>
      <c r="C11" s="11" t="s">
        <v>41</v>
      </c>
      <c r="D11" s="68">
        <v>300000</v>
      </c>
      <c r="E11" s="111" t="s">
        <v>47</v>
      </c>
      <c r="F11" s="111"/>
      <c r="G11" s="111"/>
    </row>
    <row r="12" spans="1:8" ht="17.25" customHeight="1" x14ac:dyDescent="0.15">
      <c r="A12" s="112" t="s">
        <v>15</v>
      </c>
      <c r="B12" s="113"/>
      <c r="C12" s="12">
        <f>D49</f>
        <v>0</v>
      </c>
      <c r="D12" s="69">
        <f>SUM(D9:D11)</f>
        <v>1078050</v>
      </c>
      <c r="E12" s="114"/>
      <c r="F12" s="114"/>
      <c r="G12" s="114"/>
      <c r="H12" s="34" t="b">
        <f>EXACT(D12,F49)</f>
        <v>1</v>
      </c>
    </row>
    <row r="13" spans="1:8" ht="17.25" customHeight="1" x14ac:dyDescent="0.15">
      <c r="A13" s="100" t="s">
        <v>51</v>
      </c>
      <c r="B13" s="100"/>
      <c r="C13" s="100"/>
      <c r="D13" s="100"/>
      <c r="E13" s="100"/>
      <c r="F13" s="100"/>
      <c r="G13" s="100"/>
    </row>
    <row r="14" spans="1:8" ht="17.25" customHeight="1" x14ac:dyDescent="0.15">
      <c r="A14" s="101"/>
      <c r="B14" s="101"/>
      <c r="C14" s="101"/>
      <c r="D14" s="101"/>
      <c r="E14" s="101"/>
      <c r="F14" s="101"/>
      <c r="G14" s="101"/>
    </row>
    <row r="15" spans="1:8" ht="17.25" customHeight="1" x14ac:dyDescent="0.15">
      <c r="A15" s="102" t="s">
        <v>52</v>
      </c>
      <c r="B15" s="102"/>
      <c r="C15" s="102"/>
      <c r="D15" s="102"/>
      <c r="E15" s="102"/>
      <c r="F15" s="102"/>
      <c r="G15" s="102"/>
    </row>
    <row r="16" spans="1:8" ht="17.25" customHeight="1" x14ac:dyDescent="0.15">
      <c r="A16" s="102"/>
      <c r="B16" s="102"/>
      <c r="C16" s="102"/>
      <c r="D16" s="102"/>
      <c r="E16" s="102"/>
      <c r="F16" s="102"/>
      <c r="G16" s="102"/>
    </row>
    <row r="17" spans="1:8" ht="17.25" customHeight="1" x14ac:dyDescent="0.15">
      <c r="A17" s="35" t="s">
        <v>40</v>
      </c>
      <c r="B17" s="5"/>
      <c r="C17" s="5"/>
      <c r="D17" s="70"/>
      <c r="E17" s="48"/>
      <c r="F17" s="71"/>
    </row>
    <row r="19" spans="1:8" s="4" customFormat="1" ht="17.25" customHeight="1" x14ac:dyDescent="0.15">
      <c r="A19" s="3" t="s">
        <v>11</v>
      </c>
      <c r="D19" s="65"/>
      <c r="E19" s="47"/>
      <c r="F19" s="65"/>
      <c r="G19" s="72" t="s">
        <v>3</v>
      </c>
      <c r="H19" s="7"/>
    </row>
    <row r="20" spans="1:8" ht="20.25" customHeight="1" x14ac:dyDescent="0.15">
      <c r="A20" s="104" t="s">
        <v>0</v>
      </c>
      <c r="B20" s="104" t="s">
        <v>9</v>
      </c>
      <c r="C20" s="104" t="s">
        <v>13</v>
      </c>
      <c r="D20" s="106" t="s">
        <v>19</v>
      </c>
      <c r="E20" s="122" t="s">
        <v>12</v>
      </c>
      <c r="F20" s="105" t="s">
        <v>18</v>
      </c>
      <c r="G20" s="105" t="s">
        <v>49</v>
      </c>
    </row>
    <row r="21" spans="1:8" ht="20.25" customHeight="1" x14ac:dyDescent="0.15">
      <c r="A21" s="104"/>
      <c r="B21" s="104"/>
      <c r="C21" s="104"/>
      <c r="D21" s="106"/>
      <c r="E21" s="122"/>
      <c r="F21" s="105"/>
      <c r="G21" s="105"/>
    </row>
    <row r="22" spans="1:8" ht="20.25" customHeight="1" x14ac:dyDescent="0.15">
      <c r="A22" s="104"/>
      <c r="B22" s="104"/>
      <c r="C22" s="104"/>
      <c r="D22" s="106"/>
      <c r="E22" s="122"/>
      <c r="F22" s="73" t="s">
        <v>16</v>
      </c>
      <c r="G22" s="73" t="s">
        <v>16</v>
      </c>
    </row>
    <row r="23" spans="1:8" ht="16.5" customHeight="1" x14ac:dyDescent="0.15">
      <c r="A23" s="103" t="s">
        <v>5</v>
      </c>
      <c r="B23" s="19" t="s">
        <v>54</v>
      </c>
      <c r="C23" s="20" t="s">
        <v>35</v>
      </c>
      <c r="D23" s="74">
        <v>80000</v>
      </c>
      <c r="E23" s="49">
        <v>1</v>
      </c>
      <c r="F23" s="42">
        <f>D23*E23</f>
        <v>80000</v>
      </c>
      <c r="G23" s="75"/>
    </row>
    <row r="24" spans="1:8" ht="16.5" customHeight="1" x14ac:dyDescent="0.15">
      <c r="A24" s="103"/>
      <c r="B24" s="21"/>
      <c r="C24" s="28"/>
      <c r="D24" s="76"/>
      <c r="E24" s="50"/>
      <c r="F24" s="77"/>
      <c r="G24" s="78"/>
    </row>
    <row r="25" spans="1:8" ht="16.5" customHeight="1" x14ac:dyDescent="0.15">
      <c r="A25" s="103"/>
      <c r="B25" s="21"/>
      <c r="C25" s="22"/>
      <c r="D25" s="79"/>
      <c r="E25" s="51"/>
      <c r="F25" s="55">
        <f t="shared" ref="F25:F27" si="0">D25*E25</f>
        <v>0</v>
      </c>
      <c r="G25" s="78"/>
    </row>
    <row r="26" spans="1:8" ht="16.5" customHeight="1" x14ac:dyDescent="0.15">
      <c r="A26" s="103"/>
      <c r="B26" s="21"/>
      <c r="C26" s="24"/>
      <c r="D26" s="79"/>
      <c r="E26" s="51"/>
      <c r="F26" s="55">
        <f t="shared" si="0"/>
        <v>0</v>
      </c>
      <c r="G26" s="78"/>
    </row>
    <row r="27" spans="1:8" ht="16.5" customHeight="1" x14ac:dyDescent="0.15">
      <c r="A27" s="103"/>
      <c r="B27" s="17"/>
      <c r="C27" s="23"/>
      <c r="D27" s="80"/>
      <c r="E27" s="52"/>
      <c r="F27" s="81">
        <f t="shared" si="0"/>
        <v>0</v>
      </c>
      <c r="G27" s="82"/>
    </row>
    <row r="28" spans="1:8" ht="16.5" customHeight="1" x14ac:dyDescent="0.15">
      <c r="A28" s="103"/>
      <c r="B28" s="37" t="s">
        <v>4</v>
      </c>
      <c r="D28" s="83"/>
      <c r="E28" s="53"/>
      <c r="F28" s="84">
        <f>SUM(F23:F27)</f>
        <v>80000</v>
      </c>
      <c r="G28" s="84">
        <f>ROUNDDOWN(F28*2/3,0)</f>
        <v>53333</v>
      </c>
    </row>
    <row r="29" spans="1:8" ht="16.5" customHeight="1" x14ac:dyDescent="0.15">
      <c r="A29" s="103" t="s">
        <v>6</v>
      </c>
      <c r="B29" s="25" t="s">
        <v>55</v>
      </c>
      <c r="C29" s="20" t="s">
        <v>26</v>
      </c>
      <c r="D29" s="74">
        <v>44</v>
      </c>
      <c r="E29" s="49">
        <v>1000</v>
      </c>
      <c r="F29" s="42">
        <f>D29*E29</f>
        <v>44000</v>
      </c>
      <c r="G29" s="75"/>
    </row>
    <row r="30" spans="1:8" ht="16.5" customHeight="1" x14ac:dyDescent="0.15">
      <c r="A30" s="103"/>
      <c r="B30" s="21" t="s">
        <v>56</v>
      </c>
      <c r="C30" s="54" t="s">
        <v>21</v>
      </c>
      <c r="D30" s="85">
        <v>590000</v>
      </c>
      <c r="E30" s="51">
        <v>1</v>
      </c>
      <c r="F30" s="55">
        <f t="shared" ref="F30:F35" si="1">D30*E30</f>
        <v>590000</v>
      </c>
      <c r="G30" s="78"/>
    </row>
    <row r="31" spans="1:8" ht="16.5" customHeight="1" x14ac:dyDescent="0.15">
      <c r="A31" s="103"/>
      <c r="B31" s="21"/>
      <c r="C31" s="24" t="s">
        <v>25</v>
      </c>
      <c r="D31" s="85">
        <v>100</v>
      </c>
      <c r="E31" s="51">
        <v>1000</v>
      </c>
      <c r="F31" s="55">
        <f t="shared" si="1"/>
        <v>100000</v>
      </c>
      <c r="G31" s="78"/>
    </row>
    <row r="32" spans="1:8" ht="16.5" customHeight="1" x14ac:dyDescent="0.15">
      <c r="A32" s="103"/>
      <c r="B32" s="21"/>
      <c r="C32" s="24" t="s">
        <v>22</v>
      </c>
      <c r="D32" s="85">
        <v>17050</v>
      </c>
      <c r="E32" s="51">
        <v>1</v>
      </c>
      <c r="F32" s="55">
        <f>D32*E32</f>
        <v>17050</v>
      </c>
      <c r="G32" s="78"/>
    </row>
    <row r="33" spans="1:7" ht="16.5" customHeight="1" x14ac:dyDescent="0.15">
      <c r="A33" s="103"/>
      <c r="B33" s="21"/>
      <c r="C33" s="24" t="s">
        <v>23</v>
      </c>
      <c r="D33" s="85">
        <v>7500</v>
      </c>
      <c r="E33" s="51">
        <v>1</v>
      </c>
      <c r="F33" s="55">
        <f t="shared" si="1"/>
        <v>7500</v>
      </c>
      <c r="G33" s="78"/>
    </row>
    <row r="34" spans="1:7" ht="16.5" customHeight="1" x14ac:dyDescent="0.15">
      <c r="A34" s="103"/>
      <c r="B34" s="21"/>
      <c r="C34" s="24" t="s">
        <v>24</v>
      </c>
      <c r="D34" s="85">
        <v>17000</v>
      </c>
      <c r="E34" s="51">
        <v>1</v>
      </c>
      <c r="F34" s="55">
        <f t="shared" si="1"/>
        <v>17000</v>
      </c>
      <c r="G34" s="78"/>
    </row>
    <row r="35" spans="1:7" ht="16.5" customHeight="1" x14ac:dyDescent="0.15">
      <c r="A35" s="103"/>
      <c r="B35" s="21" t="s">
        <v>57</v>
      </c>
      <c r="C35" s="24" t="s">
        <v>34</v>
      </c>
      <c r="D35" s="85">
        <v>5500</v>
      </c>
      <c r="E35" s="51">
        <v>1</v>
      </c>
      <c r="F35" s="55">
        <f t="shared" si="1"/>
        <v>5500</v>
      </c>
      <c r="G35" s="78"/>
    </row>
    <row r="36" spans="1:7" ht="16.5" customHeight="1" x14ac:dyDescent="0.15">
      <c r="A36" s="103"/>
      <c r="B36" s="21"/>
      <c r="C36" s="24"/>
      <c r="D36" s="79"/>
      <c r="E36" s="51"/>
      <c r="F36" s="55">
        <f t="shared" ref="F36" si="2">D36*E36</f>
        <v>0</v>
      </c>
      <c r="G36" s="82"/>
    </row>
    <row r="37" spans="1:7" ht="16.5" customHeight="1" x14ac:dyDescent="0.15">
      <c r="A37" s="103"/>
      <c r="B37" s="56" t="s">
        <v>1</v>
      </c>
      <c r="D37" s="86"/>
      <c r="E37" s="57"/>
      <c r="F37" s="87">
        <f>SUM(F29:F36)</f>
        <v>781050</v>
      </c>
      <c r="G37" s="84">
        <f>ROUNDDOWN(F37*2/3,0)</f>
        <v>520700</v>
      </c>
    </row>
    <row r="38" spans="1:7" ht="16.5" customHeight="1" x14ac:dyDescent="0.15">
      <c r="A38" s="103" t="s">
        <v>7</v>
      </c>
      <c r="B38" s="19" t="s">
        <v>58</v>
      </c>
      <c r="C38" s="20" t="s">
        <v>30</v>
      </c>
      <c r="D38" s="74">
        <v>50000</v>
      </c>
      <c r="E38" s="41">
        <v>1</v>
      </c>
      <c r="F38" s="42">
        <f>D38*E38</f>
        <v>50000</v>
      </c>
      <c r="G38" s="75"/>
    </row>
    <row r="39" spans="1:7" ht="16.5" customHeight="1" x14ac:dyDescent="0.15">
      <c r="A39" s="103"/>
      <c r="B39" s="21"/>
      <c r="C39" s="22" t="s">
        <v>20</v>
      </c>
      <c r="D39" s="88">
        <v>13000</v>
      </c>
      <c r="E39" s="40">
        <v>3</v>
      </c>
      <c r="F39" s="55">
        <f t="shared" ref="F39:F43" si="3">D39*E39</f>
        <v>39000</v>
      </c>
      <c r="G39" s="78"/>
    </row>
    <row r="40" spans="1:7" ht="16.5" customHeight="1" x14ac:dyDescent="0.15">
      <c r="A40" s="103"/>
      <c r="B40" s="21"/>
      <c r="C40" s="22" t="s">
        <v>33</v>
      </c>
      <c r="D40" s="88">
        <v>30000</v>
      </c>
      <c r="E40" s="40">
        <v>1</v>
      </c>
      <c r="F40" s="55">
        <f t="shared" si="3"/>
        <v>30000</v>
      </c>
      <c r="G40" s="78"/>
    </row>
    <row r="41" spans="1:7" ht="16.5" customHeight="1" x14ac:dyDescent="0.15">
      <c r="A41" s="103"/>
      <c r="B41" s="21" t="s">
        <v>59</v>
      </c>
      <c r="C41" s="22" t="s">
        <v>27</v>
      </c>
      <c r="D41" s="88">
        <v>120</v>
      </c>
      <c r="E41" s="40">
        <v>500</v>
      </c>
      <c r="F41" s="55">
        <f t="shared" si="3"/>
        <v>60000</v>
      </c>
      <c r="G41" s="78"/>
    </row>
    <row r="42" spans="1:7" ht="16.5" customHeight="1" x14ac:dyDescent="0.15">
      <c r="A42" s="103"/>
      <c r="B42" s="21" t="s">
        <v>60</v>
      </c>
      <c r="C42" s="22" t="s">
        <v>31</v>
      </c>
      <c r="D42" s="88">
        <v>8000</v>
      </c>
      <c r="E42" s="40">
        <v>1</v>
      </c>
      <c r="F42" s="55">
        <f t="shared" si="3"/>
        <v>8000</v>
      </c>
      <c r="G42" s="78"/>
    </row>
    <row r="43" spans="1:7" ht="16.5" customHeight="1" x14ac:dyDescent="0.15">
      <c r="A43" s="103"/>
      <c r="B43" s="58" t="s">
        <v>61</v>
      </c>
      <c r="C43" s="59" t="s">
        <v>32</v>
      </c>
      <c r="D43" s="89">
        <v>80000</v>
      </c>
      <c r="E43" s="60">
        <v>2</v>
      </c>
      <c r="F43" s="90">
        <f t="shared" si="3"/>
        <v>160000</v>
      </c>
      <c r="G43" s="82"/>
    </row>
    <row r="44" spans="1:7" ht="16.5" customHeight="1" x14ac:dyDescent="0.15">
      <c r="A44" s="103"/>
      <c r="B44" s="37" t="s">
        <v>1</v>
      </c>
      <c r="C44" s="8" t="s">
        <v>28</v>
      </c>
      <c r="D44" s="91">
        <v>3000</v>
      </c>
      <c r="E44" s="38">
        <v>1</v>
      </c>
      <c r="F44" s="84">
        <f>SUM(F38:F42)</f>
        <v>187000</v>
      </c>
      <c r="G44" s="84">
        <f>ROUNDDOWN(F44*2/3,0)</f>
        <v>124666</v>
      </c>
    </row>
    <row r="45" spans="1:7" ht="16.5" customHeight="1" x14ac:dyDescent="0.15">
      <c r="A45" s="103" t="s">
        <v>8</v>
      </c>
      <c r="B45" s="19" t="s">
        <v>62</v>
      </c>
      <c r="C45" s="20" t="s">
        <v>29</v>
      </c>
      <c r="D45" s="74">
        <v>30000</v>
      </c>
      <c r="E45" s="41">
        <v>1</v>
      </c>
      <c r="F45" s="42">
        <f t="shared" ref="F45" si="4">D45*E45</f>
        <v>30000</v>
      </c>
      <c r="G45" s="75">
        <f t="shared" ref="G45" si="5">ROUNDDOWN(F45*2/3,0)</f>
        <v>20000</v>
      </c>
    </row>
    <row r="46" spans="1:7" ht="16.5" customHeight="1" x14ac:dyDescent="0.15">
      <c r="A46" s="103"/>
      <c r="B46" s="27"/>
      <c r="C46" s="28"/>
      <c r="D46" s="93"/>
      <c r="E46" s="50"/>
      <c r="F46" s="77">
        <f t="shared" ref="F46:F47" si="6">D46*E46</f>
        <v>0</v>
      </c>
      <c r="G46" s="94"/>
    </row>
    <row r="47" spans="1:7" ht="16.5" customHeight="1" x14ac:dyDescent="0.15">
      <c r="A47" s="103"/>
      <c r="B47" s="17"/>
      <c r="C47" s="18"/>
      <c r="D47" s="80"/>
      <c r="E47" s="52"/>
      <c r="F47" s="81">
        <f t="shared" si="6"/>
        <v>0</v>
      </c>
      <c r="G47" s="82"/>
    </row>
    <row r="48" spans="1:7" ht="16.5" customHeight="1" x14ac:dyDescent="0.15">
      <c r="A48" s="103"/>
      <c r="B48" s="37" t="s">
        <v>1</v>
      </c>
      <c r="D48" s="83"/>
      <c r="E48" s="53"/>
      <c r="F48" s="84">
        <f>SUM(F45:F47)</f>
        <v>30000</v>
      </c>
      <c r="G48" s="84">
        <f>ROUNDDOWN(F48*2/3,0)</f>
        <v>20000</v>
      </c>
    </row>
    <row r="49" spans="1:7" ht="16.5" customHeight="1" x14ac:dyDescent="0.15">
      <c r="A49" s="104" t="s">
        <v>48</v>
      </c>
      <c r="B49" s="104"/>
      <c r="C49" s="104"/>
      <c r="D49" s="92"/>
      <c r="E49" s="53"/>
      <c r="F49" s="84">
        <f>SUM(F44,F48,F37,F28)</f>
        <v>1078050</v>
      </c>
      <c r="G49" s="95">
        <f>SUM(G44,G48,G37,G28)</f>
        <v>718699</v>
      </c>
    </row>
    <row r="50" spans="1:7" s="4" customFormat="1" ht="17.25" customHeight="1" x14ac:dyDescent="0.15">
      <c r="D50" s="65"/>
      <c r="E50" s="47"/>
      <c r="F50" s="96" t="s">
        <v>64</v>
      </c>
      <c r="G50" s="97">
        <f>ROUNDDOWN(G49,-3)</f>
        <v>718000</v>
      </c>
    </row>
    <row r="51" spans="1:7" ht="17.25" customHeight="1" x14ac:dyDescent="0.15">
      <c r="F51" s="98"/>
    </row>
  </sheetData>
  <mergeCells count="26">
    <mergeCell ref="A2:G2"/>
    <mergeCell ref="F4:G4"/>
    <mergeCell ref="A8:B8"/>
    <mergeCell ref="E8:G8"/>
    <mergeCell ref="A9:B9"/>
    <mergeCell ref="E9:G9"/>
    <mergeCell ref="A10:B10"/>
    <mergeCell ref="E10:G10"/>
    <mergeCell ref="A11:B11"/>
    <mergeCell ref="E11:G11"/>
    <mergeCell ref="A12:B12"/>
    <mergeCell ref="E12:G12"/>
    <mergeCell ref="A13:G14"/>
    <mergeCell ref="A15:G16"/>
    <mergeCell ref="A20:A22"/>
    <mergeCell ref="B20:B22"/>
    <mergeCell ref="C20:C22"/>
    <mergeCell ref="D20:D22"/>
    <mergeCell ref="E20:E22"/>
    <mergeCell ref="F20:F21"/>
    <mergeCell ref="G20:G21"/>
    <mergeCell ref="A23:A28"/>
    <mergeCell ref="A29:A37"/>
    <mergeCell ref="A38:A44"/>
    <mergeCell ref="A45:A48"/>
    <mergeCell ref="A49:C49"/>
  </mergeCells>
  <phoneticPr fontId="1"/>
  <printOptions horizontalCentered="1"/>
  <pageMargins left="0.39370078740157483" right="0.35433070866141736" top="0.59055118110236227" bottom="0.27559055118110237" header="0.31496062992125984" footer="0.31496062992125984"/>
  <pageSetup paperSize="9" scale="90" orientation="portrait" r:id="rId1"/>
  <headerFooter>
    <oddHeader>&amp;C&amp;"ＭＳ 明朝,標準"&amp;12&amp;KFF0000（記入例）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第3号様式</vt:lpstr>
      <vt:lpstr>第3号様式 （記入例）</vt:lpstr>
      <vt:lpstr>第3号様式!Print_Area</vt:lpstr>
      <vt:lpstr>'第3号様式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2024-10-03T06:03:43Z</dcterms:modified>
</cp:coreProperties>
</file>