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統計G\統計G\年齢層別\"/>
    </mc:Choice>
  </mc:AlternateContent>
  <bookViews>
    <workbookView xWindow="0" yWindow="0" windowWidth="19170" windowHeight="8160"/>
  </bookViews>
  <sheets>
    <sheet name="nenrei_2018 (12)" sheetId="1" r:id="rId1"/>
  </sheets>
  <definedNames>
    <definedName name="_xlnm.Print_Area" localSheetId="0">'nenrei_2018 (12)'!$A$1:$P$33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O33" i="1" s="1"/>
  <c r="N32" i="1"/>
  <c r="N33" i="1" s="1"/>
  <c r="L32" i="1"/>
  <c r="L33" i="1" s="1"/>
  <c r="K32" i="1"/>
  <c r="K33" i="1" s="1"/>
  <c r="I32" i="1"/>
  <c r="I33" i="1" s="1"/>
  <c r="H32" i="1"/>
  <c r="H33" i="1" s="1"/>
  <c r="F32" i="1"/>
  <c r="G32" i="1" s="1"/>
  <c r="E32" i="1"/>
  <c r="E33" i="1" s="1"/>
  <c r="O30" i="1"/>
  <c r="N30" i="1"/>
  <c r="N31" i="1" s="1"/>
  <c r="L30" i="1"/>
  <c r="L31" i="1" s="1"/>
  <c r="K30" i="1"/>
  <c r="M30" i="1" s="1"/>
  <c r="I30" i="1"/>
  <c r="H30" i="1"/>
  <c r="H31" i="1" s="1"/>
  <c r="F30" i="1"/>
  <c r="F31" i="1" s="1"/>
  <c r="E30" i="1"/>
  <c r="O28" i="1"/>
  <c r="N28" i="1"/>
  <c r="N29" i="1" s="1"/>
  <c r="L28" i="1"/>
  <c r="L29" i="1" s="1"/>
  <c r="K28" i="1"/>
  <c r="I28" i="1"/>
  <c r="H28" i="1"/>
  <c r="H29" i="1" s="1"/>
  <c r="F28" i="1"/>
  <c r="F29" i="1" s="1"/>
  <c r="E28" i="1"/>
  <c r="G28" i="1" s="1"/>
  <c r="O27" i="1"/>
  <c r="O29" i="1" s="1"/>
  <c r="N27" i="1"/>
  <c r="L27" i="1"/>
  <c r="K27" i="1"/>
  <c r="K29" i="1" s="1"/>
  <c r="I27" i="1"/>
  <c r="I31" i="1" s="1"/>
  <c r="H27" i="1"/>
  <c r="J27" i="1" s="1"/>
  <c r="F27" i="1"/>
  <c r="E27" i="1"/>
  <c r="E31" i="1" s="1"/>
  <c r="P26" i="1"/>
  <c r="M26" i="1"/>
  <c r="J26" i="1"/>
  <c r="G26" i="1"/>
  <c r="C26" i="1"/>
  <c r="B26" i="1"/>
  <c r="D26" i="1" s="1"/>
  <c r="P25" i="1"/>
  <c r="M25" i="1"/>
  <c r="J25" i="1"/>
  <c r="G25" i="1"/>
  <c r="C25" i="1"/>
  <c r="B25" i="1"/>
  <c r="D25" i="1" s="1"/>
  <c r="P24" i="1"/>
  <c r="M24" i="1"/>
  <c r="J24" i="1"/>
  <c r="G24" i="1"/>
  <c r="C24" i="1"/>
  <c r="B24" i="1"/>
  <c r="D24" i="1" s="1"/>
  <c r="P23" i="1"/>
  <c r="M23" i="1"/>
  <c r="J23" i="1"/>
  <c r="G23" i="1"/>
  <c r="C23" i="1"/>
  <c r="D23" i="1" s="1"/>
  <c r="B23" i="1"/>
  <c r="P22" i="1"/>
  <c r="M22" i="1"/>
  <c r="J22" i="1"/>
  <c r="G22" i="1"/>
  <c r="C22" i="1"/>
  <c r="B22" i="1"/>
  <c r="D22" i="1" s="1"/>
  <c r="P21" i="1"/>
  <c r="M21" i="1"/>
  <c r="J21" i="1"/>
  <c r="C21" i="1"/>
  <c r="B21" i="1"/>
  <c r="D21" i="1" s="1"/>
  <c r="P20" i="1"/>
  <c r="M20" i="1"/>
  <c r="J20" i="1"/>
  <c r="G20" i="1"/>
  <c r="C20" i="1"/>
  <c r="D20" i="1" s="1"/>
  <c r="B20" i="1"/>
  <c r="P19" i="1"/>
  <c r="M19" i="1"/>
  <c r="J19" i="1"/>
  <c r="G19" i="1"/>
  <c r="D19" i="1"/>
  <c r="C19" i="1"/>
  <c r="B19" i="1"/>
  <c r="P18" i="1"/>
  <c r="M18" i="1"/>
  <c r="J18" i="1"/>
  <c r="G18" i="1"/>
  <c r="C18" i="1"/>
  <c r="C32" i="1" s="1"/>
  <c r="B18" i="1"/>
  <c r="D18" i="1" s="1"/>
  <c r="P17" i="1"/>
  <c r="M17" i="1"/>
  <c r="J17" i="1"/>
  <c r="G17" i="1"/>
  <c r="C17" i="1"/>
  <c r="B17" i="1"/>
  <c r="D17" i="1" s="1"/>
  <c r="P16" i="1"/>
  <c r="M16" i="1"/>
  <c r="J16" i="1"/>
  <c r="G16" i="1"/>
  <c r="C16" i="1"/>
  <c r="B16" i="1"/>
  <c r="D16" i="1" s="1"/>
  <c r="P15" i="1"/>
  <c r="M15" i="1"/>
  <c r="J15" i="1"/>
  <c r="G15" i="1"/>
  <c r="D15" i="1"/>
  <c r="C15" i="1"/>
  <c r="B15" i="1"/>
  <c r="P14" i="1"/>
  <c r="M14" i="1"/>
  <c r="J14" i="1"/>
  <c r="G14" i="1"/>
  <c r="C14" i="1"/>
  <c r="B14" i="1"/>
  <c r="D14" i="1" s="1"/>
  <c r="P13" i="1"/>
  <c r="M13" i="1"/>
  <c r="J13" i="1"/>
  <c r="G13" i="1"/>
  <c r="C13" i="1"/>
  <c r="B13" i="1"/>
  <c r="D13" i="1" s="1"/>
  <c r="P12" i="1"/>
  <c r="M12" i="1"/>
  <c r="J12" i="1"/>
  <c r="G12" i="1"/>
  <c r="C12" i="1"/>
  <c r="B12" i="1"/>
  <c r="D12" i="1" s="1"/>
  <c r="P11" i="1"/>
  <c r="M11" i="1"/>
  <c r="J11" i="1"/>
  <c r="G11" i="1"/>
  <c r="D11" i="1"/>
  <c r="C11" i="1"/>
  <c r="B11" i="1"/>
  <c r="P10" i="1"/>
  <c r="M10" i="1"/>
  <c r="J10" i="1"/>
  <c r="G10" i="1"/>
  <c r="C10" i="1"/>
  <c r="D10" i="1" s="1"/>
  <c r="B10" i="1"/>
  <c r="P9" i="1"/>
  <c r="M9" i="1"/>
  <c r="J9" i="1"/>
  <c r="G9" i="1"/>
  <c r="C9" i="1"/>
  <c r="B9" i="1"/>
  <c r="D9" i="1" s="1"/>
  <c r="P8" i="1"/>
  <c r="M8" i="1"/>
  <c r="J8" i="1"/>
  <c r="G8" i="1"/>
  <c r="C8" i="1"/>
  <c r="C30" i="1" s="1"/>
  <c r="B8" i="1"/>
  <c r="D8" i="1" s="1"/>
  <c r="P7" i="1"/>
  <c r="M7" i="1"/>
  <c r="J7" i="1"/>
  <c r="G7" i="1"/>
  <c r="D7" i="1"/>
  <c r="C7" i="1"/>
  <c r="B7" i="1"/>
  <c r="P6" i="1"/>
  <c r="M6" i="1"/>
  <c r="J6" i="1"/>
  <c r="G6" i="1"/>
  <c r="C6" i="1"/>
  <c r="D6" i="1" s="1"/>
  <c r="B6" i="1"/>
  <c r="P5" i="1"/>
  <c r="M5" i="1"/>
  <c r="J5" i="1"/>
  <c r="G5" i="1"/>
  <c r="C5" i="1"/>
  <c r="C28" i="1" s="1"/>
  <c r="B5" i="1"/>
  <c r="B27" i="1" s="1"/>
  <c r="C27" i="1" l="1"/>
  <c r="C31" i="1" s="1"/>
  <c r="G27" i="1"/>
  <c r="G29" i="1" s="1"/>
  <c r="P28" i="1"/>
  <c r="E29" i="1"/>
  <c r="I29" i="1"/>
  <c r="B30" i="1"/>
  <c r="J30" i="1"/>
  <c r="J31" i="1" s="1"/>
  <c r="K31" i="1"/>
  <c r="O31" i="1"/>
  <c r="P32" i="1"/>
  <c r="P33" i="1" s="1"/>
  <c r="D5" i="1"/>
  <c r="P27" i="1"/>
  <c r="M28" i="1"/>
  <c r="G30" i="1"/>
  <c r="G31" i="1" s="1"/>
  <c r="M32" i="1"/>
  <c r="F33" i="1"/>
  <c r="M27" i="1"/>
  <c r="M31" i="1" s="1"/>
  <c r="B28" i="1"/>
  <c r="J28" i="1"/>
  <c r="J29" i="1" s="1"/>
  <c r="P30" i="1"/>
  <c r="P31" i="1" s="1"/>
  <c r="B32" i="1"/>
  <c r="J32" i="1"/>
  <c r="J33" i="1" s="1"/>
  <c r="B33" i="1" l="1"/>
  <c r="D32" i="1"/>
  <c r="M29" i="1"/>
  <c r="D27" i="1"/>
  <c r="C33" i="1"/>
  <c r="G33" i="1"/>
  <c r="M33" i="1"/>
  <c r="P29" i="1"/>
  <c r="C29" i="1"/>
  <c r="B29" i="1"/>
  <c r="D28" i="1"/>
  <c r="D29" i="1" s="1"/>
  <c r="B31" i="1"/>
  <c r="D30" i="1"/>
  <c r="D33" i="1" l="1"/>
  <c r="D31" i="1"/>
</calcChain>
</file>

<file path=xl/sharedStrings.xml><?xml version="1.0" encoding="utf-8"?>
<sst xmlns="http://schemas.openxmlformats.org/spreadsheetml/2006/main" count="52" uniqueCount="37">
  <si>
    <t>年齢層別人口　（H30年12月末現在）</t>
    <rPh sb="0" eb="3">
      <t>ネンレイソウ</t>
    </rPh>
    <rPh sb="3" eb="4">
      <t>ベツ</t>
    </rPh>
    <rPh sb="4" eb="6">
      <t>ジンコウ</t>
    </rPh>
    <rPh sb="11" eb="12">
      <t>ネン</t>
    </rPh>
    <rPh sb="14" eb="15">
      <t>ガツ</t>
    </rPh>
    <rPh sb="15" eb="16">
      <t>マツ</t>
    </rPh>
    <rPh sb="16" eb="18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</si>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</sst>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33"/>
  <sheetViews>
    <sheetView tabSelected="1" view="pageBreakPreview" zoomScaleNormal="100" zoomScaleSheetLayoutView="100" workbookViewId="0">
      <selection activeCell="E16" sqref="E16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7924</v>
      </c>
      <c r="C5" s="22">
        <f>F5+I5+L5+O5</f>
        <v>7540</v>
      </c>
      <c r="D5" s="23">
        <f>SUM(B5:C5)</f>
        <v>15464</v>
      </c>
      <c r="E5" s="24">
        <v>2308</v>
      </c>
      <c r="F5" s="22">
        <v>2181</v>
      </c>
      <c r="G5" s="25">
        <f>SUM(E5:F5)</f>
        <v>4489</v>
      </c>
      <c r="H5" s="21">
        <v>2615</v>
      </c>
      <c r="I5" s="22">
        <v>2459</v>
      </c>
      <c r="J5" s="26">
        <f>SUM(H5:I5)</f>
        <v>5074</v>
      </c>
      <c r="K5" s="21">
        <v>1298</v>
      </c>
      <c r="L5" s="22">
        <v>1247</v>
      </c>
      <c r="M5" s="26">
        <f>SUM(K5:L5)</f>
        <v>2545</v>
      </c>
      <c r="N5" s="21">
        <v>1703</v>
      </c>
      <c r="O5" s="27">
        <v>1653</v>
      </c>
      <c r="P5" s="28">
        <f>SUM(N5:O5)</f>
        <v>3356</v>
      </c>
    </row>
    <row r="6" spans="1:16">
      <c r="A6" s="20" t="s">
        <v>12</v>
      </c>
      <c r="B6" s="21">
        <f t="shared" ref="B6:C26" si="0">E6+H6+K6+N6</f>
        <v>8579</v>
      </c>
      <c r="C6" s="22">
        <f t="shared" si="0"/>
        <v>8324</v>
      </c>
      <c r="D6" s="23">
        <f>SUM(B6:C6)</f>
        <v>16903</v>
      </c>
      <c r="E6" s="29">
        <v>2593</v>
      </c>
      <c r="F6" s="27">
        <v>2494</v>
      </c>
      <c r="G6" s="25">
        <f>SUM(E6:F6)</f>
        <v>5087</v>
      </c>
      <c r="H6" s="30">
        <v>2515</v>
      </c>
      <c r="I6" s="27">
        <v>2579</v>
      </c>
      <c r="J6" s="26">
        <f t="shared" ref="J6:J27" si="1">SUM(H6:I6)</f>
        <v>5094</v>
      </c>
      <c r="K6" s="30">
        <v>1607</v>
      </c>
      <c r="L6" s="27">
        <v>1529</v>
      </c>
      <c r="M6" s="26">
        <f t="shared" ref="M6:M27" si="2">SUM(K6:L6)</f>
        <v>3136</v>
      </c>
      <c r="N6" s="30">
        <v>1864</v>
      </c>
      <c r="O6" s="27">
        <v>1722</v>
      </c>
      <c r="P6" s="28">
        <f t="shared" ref="P6:P26" si="3">SUM(N6:O6)</f>
        <v>3586</v>
      </c>
    </row>
    <row r="7" spans="1:16">
      <c r="A7" s="20" t="s">
        <v>13</v>
      </c>
      <c r="B7" s="21">
        <f t="shared" si="0"/>
        <v>8564</v>
      </c>
      <c r="C7" s="22">
        <f t="shared" si="0"/>
        <v>8174</v>
      </c>
      <c r="D7" s="23">
        <f t="shared" ref="D7:D26" si="4">SUM(B7:C7)</f>
        <v>16738</v>
      </c>
      <c r="E7" s="29">
        <v>2443</v>
      </c>
      <c r="F7" s="27">
        <v>2405</v>
      </c>
      <c r="G7" s="25">
        <f t="shared" ref="G7:G26" si="5">SUM(E7:F7)</f>
        <v>4848</v>
      </c>
      <c r="H7" s="30">
        <v>2628</v>
      </c>
      <c r="I7" s="27">
        <v>2512</v>
      </c>
      <c r="J7" s="26">
        <f t="shared" si="1"/>
        <v>5140</v>
      </c>
      <c r="K7" s="30">
        <v>1689</v>
      </c>
      <c r="L7" s="27">
        <v>1562</v>
      </c>
      <c r="M7" s="26">
        <f t="shared" si="2"/>
        <v>3251</v>
      </c>
      <c r="N7" s="30">
        <v>1804</v>
      </c>
      <c r="O7" s="27">
        <v>1695</v>
      </c>
      <c r="P7" s="28">
        <f t="shared" si="3"/>
        <v>3499</v>
      </c>
    </row>
    <row r="8" spans="1:16">
      <c r="A8" s="20" t="s">
        <v>14</v>
      </c>
      <c r="B8" s="21">
        <f t="shared" si="0"/>
        <v>8745</v>
      </c>
      <c r="C8" s="22">
        <f t="shared" si="0"/>
        <v>8417</v>
      </c>
      <c r="D8" s="23">
        <f t="shared" si="4"/>
        <v>17162</v>
      </c>
      <c r="E8" s="29">
        <v>2422</v>
      </c>
      <c r="F8" s="27">
        <v>2321</v>
      </c>
      <c r="G8" s="25">
        <f t="shared" si="5"/>
        <v>4743</v>
      </c>
      <c r="H8" s="30">
        <v>2784</v>
      </c>
      <c r="I8" s="27">
        <v>2683</v>
      </c>
      <c r="J8" s="26">
        <f t="shared" si="1"/>
        <v>5467</v>
      </c>
      <c r="K8" s="30">
        <v>1672</v>
      </c>
      <c r="L8" s="27">
        <v>1676</v>
      </c>
      <c r="M8" s="26">
        <f t="shared" si="2"/>
        <v>3348</v>
      </c>
      <c r="N8" s="30">
        <v>1867</v>
      </c>
      <c r="O8" s="27">
        <v>1737</v>
      </c>
      <c r="P8" s="28">
        <f t="shared" si="3"/>
        <v>3604</v>
      </c>
    </row>
    <row r="9" spans="1:16">
      <c r="A9" s="20" t="s">
        <v>15</v>
      </c>
      <c r="B9" s="21">
        <f t="shared" si="0"/>
        <v>8823</v>
      </c>
      <c r="C9" s="22">
        <f t="shared" si="0"/>
        <v>8425</v>
      </c>
      <c r="D9" s="23">
        <f t="shared" si="4"/>
        <v>17248</v>
      </c>
      <c r="E9" s="29">
        <v>2654</v>
      </c>
      <c r="F9" s="27">
        <v>2596</v>
      </c>
      <c r="G9" s="25">
        <f t="shared" si="5"/>
        <v>5250</v>
      </c>
      <c r="H9" s="30">
        <v>2813</v>
      </c>
      <c r="I9" s="27">
        <v>2739</v>
      </c>
      <c r="J9" s="26">
        <f t="shared" si="1"/>
        <v>5552</v>
      </c>
      <c r="K9" s="30">
        <v>1248</v>
      </c>
      <c r="L9" s="27">
        <v>1401</v>
      </c>
      <c r="M9" s="26">
        <f t="shared" si="2"/>
        <v>2649</v>
      </c>
      <c r="N9" s="30">
        <v>2108</v>
      </c>
      <c r="O9" s="27">
        <v>1689</v>
      </c>
      <c r="P9" s="28">
        <f t="shared" si="3"/>
        <v>3797</v>
      </c>
    </row>
    <row r="10" spans="1:16">
      <c r="A10" s="20" t="s">
        <v>16</v>
      </c>
      <c r="B10" s="21">
        <f t="shared" si="0"/>
        <v>8815</v>
      </c>
      <c r="C10" s="22">
        <f t="shared" si="0"/>
        <v>8413</v>
      </c>
      <c r="D10" s="23">
        <f t="shared" si="4"/>
        <v>17228</v>
      </c>
      <c r="E10" s="29">
        <v>2760</v>
      </c>
      <c r="F10" s="27">
        <v>2692</v>
      </c>
      <c r="G10" s="25">
        <f t="shared" si="5"/>
        <v>5452</v>
      </c>
      <c r="H10" s="30">
        <v>2908</v>
      </c>
      <c r="I10" s="27">
        <v>2993</v>
      </c>
      <c r="J10" s="26">
        <f t="shared" si="1"/>
        <v>5901</v>
      </c>
      <c r="K10" s="30">
        <v>1181</v>
      </c>
      <c r="L10" s="27">
        <v>1134</v>
      </c>
      <c r="M10" s="26">
        <f t="shared" si="2"/>
        <v>2315</v>
      </c>
      <c r="N10" s="30">
        <v>1966</v>
      </c>
      <c r="O10" s="27">
        <v>1594</v>
      </c>
      <c r="P10" s="28">
        <f t="shared" si="3"/>
        <v>3560</v>
      </c>
    </row>
    <row r="11" spans="1:16">
      <c r="A11" s="20" t="s">
        <v>17</v>
      </c>
      <c r="B11" s="21">
        <f t="shared" si="0"/>
        <v>9909</v>
      </c>
      <c r="C11" s="22">
        <f t="shared" si="0"/>
        <v>9738</v>
      </c>
      <c r="D11" s="23">
        <f t="shared" si="4"/>
        <v>19647</v>
      </c>
      <c r="E11" s="29">
        <v>3122</v>
      </c>
      <c r="F11" s="27">
        <v>3150</v>
      </c>
      <c r="G11" s="25">
        <f t="shared" si="5"/>
        <v>6272</v>
      </c>
      <c r="H11" s="30">
        <v>3354</v>
      </c>
      <c r="I11" s="27">
        <v>3300</v>
      </c>
      <c r="J11" s="26">
        <f t="shared" si="1"/>
        <v>6654</v>
      </c>
      <c r="K11" s="30">
        <v>1295</v>
      </c>
      <c r="L11" s="27">
        <v>1360</v>
      </c>
      <c r="M11" s="26">
        <f t="shared" si="2"/>
        <v>2655</v>
      </c>
      <c r="N11" s="30">
        <v>2138</v>
      </c>
      <c r="O11" s="27">
        <v>1928</v>
      </c>
      <c r="P11" s="28">
        <f t="shared" si="3"/>
        <v>4066</v>
      </c>
    </row>
    <row r="12" spans="1:16">
      <c r="A12" s="20" t="s">
        <v>18</v>
      </c>
      <c r="B12" s="21">
        <f t="shared" si="0"/>
        <v>10334</v>
      </c>
      <c r="C12" s="22">
        <f t="shared" si="0"/>
        <v>10567</v>
      </c>
      <c r="D12" s="23">
        <f t="shared" si="4"/>
        <v>20901</v>
      </c>
      <c r="E12" s="29">
        <v>3421</v>
      </c>
      <c r="F12" s="27">
        <v>3487</v>
      </c>
      <c r="G12" s="25">
        <f t="shared" si="5"/>
        <v>6908</v>
      </c>
      <c r="H12" s="30">
        <v>3311</v>
      </c>
      <c r="I12" s="27">
        <v>3414</v>
      </c>
      <c r="J12" s="26">
        <f t="shared" si="1"/>
        <v>6725</v>
      </c>
      <c r="K12" s="30">
        <v>1570</v>
      </c>
      <c r="L12" s="27">
        <v>1632</v>
      </c>
      <c r="M12" s="26">
        <f t="shared" si="2"/>
        <v>3202</v>
      </c>
      <c r="N12" s="30">
        <v>2032</v>
      </c>
      <c r="O12" s="27">
        <v>2034</v>
      </c>
      <c r="P12" s="28">
        <f t="shared" si="3"/>
        <v>4066</v>
      </c>
    </row>
    <row r="13" spans="1:16">
      <c r="A13" s="20" t="s">
        <v>19</v>
      </c>
      <c r="B13" s="21">
        <f t="shared" si="0"/>
        <v>11577</v>
      </c>
      <c r="C13" s="22">
        <f t="shared" si="0"/>
        <v>11727</v>
      </c>
      <c r="D13" s="23">
        <f t="shared" si="4"/>
        <v>23304</v>
      </c>
      <c r="E13" s="29">
        <v>3794</v>
      </c>
      <c r="F13" s="27">
        <v>3882</v>
      </c>
      <c r="G13" s="25">
        <f t="shared" si="5"/>
        <v>7676</v>
      </c>
      <c r="H13" s="30">
        <v>3583</v>
      </c>
      <c r="I13" s="27">
        <v>3558</v>
      </c>
      <c r="J13" s="26">
        <f t="shared" si="1"/>
        <v>7141</v>
      </c>
      <c r="K13" s="30">
        <v>1956</v>
      </c>
      <c r="L13" s="27">
        <v>2068</v>
      </c>
      <c r="M13" s="26">
        <f t="shared" si="2"/>
        <v>4024</v>
      </c>
      <c r="N13" s="30">
        <v>2244</v>
      </c>
      <c r="O13" s="27">
        <v>2219</v>
      </c>
      <c r="P13" s="28">
        <f t="shared" si="3"/>
        <v>4463</v>
      </c>
    </row>
    <row r="14" spans="1:16">
      <c r="A14" s="20" t="s">
        <v>20</v>
      </c>
      <c r="B14" s="21">
        <f t="shared" si="0"/>
        <v>12488</v>
      </c>
      <c r="C14" s="22">
        <f t="shared" si="0"/>
        <v>12368</v>
      </c>
      <c r="D14" s="23">
        <f t="shared" si="4"/>
        <v>24856</v>
      </c>
      <c r="E14" s="29">
        <v>4022</v>
      </c>
      <c r="F14" s="27">
        <v>3979</v>
      </c>
      <c r="G14" s="25">
        <f t="shared" si="5"/>
        <v>8001</v>
      </c>
      <c r="H14" s="30">
        <v>3909</v>
      </c>
      <c r="I14" s="27">
        <v>3826</v>
      </c>
      <c r="J14" s="26">
        <f t="shared" si="1"/>
        <v>7735</v>
      </c>
      <c r="K14" s="30">
        <v>2129</v>
      </c>
      <c r="L14" s="27">
        <v>2302</v>
      </c>
      <c r="M14" s="26">
        <f t="shared" si="2"/>
        <v>4431</v>
      </c>
      <c r="N14" s="30">
        <v>2428</v>
      </c>
      <c r="O14" s="27">
        <v>2261</v>
      </c>
      <c r="P14" s="28">
        <f t="shared" si="3"/>
        <v>4689</v>
      </c>
    </row>
    <row r="15" spans="1:16">
      <c r="A15" s="20" t="s">
        <v>21</v>
      </c>
      <c r="B15" s="21">
        <f t="shared" si="0"/>
        <v>10564</v>
      </c>
      <c r="C15" s="22">
        <f t="shared" si="0"/>
        <v>10919</v>
      </c>
      <c r="D15" s="23">
        <f t="shared" si="4"/>
        <v>21483</v>
      </c>
      <c r="E15" s="29">
        <v>3415</v>
      </c>
      <c r="F15" s="27">
        <v>3454</v>
      </c>
      <c r="G15" s="25">
        <f t="shared" si="5"/>
        <v>6869</v>
      </c>
      <c r="H15" s="30">
        <v>3370</v>
      </c>
      <c r="I15" s="27">
        <v>3553</v>
      </c>
      <c r="J15" s="26">
        <f t="shared" si="1"/>
        <v>6923</v>
      </c>
      <c r="K15" s="30">
        <v>1771</v>
      </c>
      <c r="L15" s="27">
        <v>1905</v>
      </c>
      <c r="M15" s="26">
        <f t="shared" si="2"/>
        <v>3676</v>
      </c>
      <c r="N15" s="30">
        <v>2008</v>
      </c>
      <c r="O15" s="27">
        <v>2007</v>
      </c>
      <c r="P15" s="28">
        <f t="shared" si="3"/>
        <v>4015</v>
      </c>
    </row>
    <row r="16" spans="1:16">
      <c r="A16" s="20" t="s">
        <v>22</v>
      </c>
      <c r="B16" s="21">
        <f t="shared" si="0"/>
        <v>9818</v>
      </c>
      <c r="C16" s="22">
        <f t="shared" si="0"/>
        <v>10035</v>
      </c>
      <c r="D16" s="23">
        <f t="shared" si="4"/>
        <v>19853</v>
      </c>
      <c r="E16" s="29">
        <v>3067</v>
      </c>
      <c r="F16" s="27">
        <v>3084</v>
      </c>
      <c r="G16" s="25">
        <f t="shared" si="5"/>
        <v>6151</v>
      </c>
      <c r="H16" s="30">
        <v>3394</v>
      </c>
      <c r="I16" s="27">
        <v>3449</v>
      </c>
      <c r="J16" s="26">
        <f t="shared" si="1"/>
        <v>6843</v>
      </c>
      <c r="K16" s="30">
        <v>1653</v>
      </c>
      <c r="L16" s="27">
        <v>1737</v>
      </c>
      <c r="M16" s="26">
        <f t="shared" si="2"/>
        <v>3390</v>
      </c>
      <c r="N16" s="30">
        <v>1704</v>
      </c>
      <c r="O16" s="27">
        <v>1765</v>
      </c>
      <c r="P16" s="28">
        <f t="shared" si="3"/>
        <v>3469</v>
      </c>
    </row>
    <row r="17" spans="1:16">
      <c r="A17" s="20" t="s">
        <v>23</v>
      </c>
      <c r="B17" s="21">
        <f t="shared" si="0"/>
        <v>9376</v>
      </c>
      <c r="C17" s="22">
        <f t="shared" si="0"/>
        <v>9970</v>
      </c>
      <c r="D17" s="23">
        <f t="shared" si="4"/>
        <v>19346</v>
      </c>
      <c r="E17" s="29">
        <v>2947</v>
      </c>
      <c r="F17" s="27">
        <v>3083</v>
      </c>
      <c r="G17" s="25">
        <f t="shared" si="5"/>
        <v>6030</v>
      </c>
      <c r="H17" s="30">
        <v>3248</v>
      </c>
      <c r="I17" s="27">
        <v>3461</v>
      </c>
      <c r="J17" s="26">
        <f t="shared" si="1"/>
        <v>6709</v>
      </c>
      <c r="K17" s="30">
        <v>1697</v>
      </c>
      <c r="L17" s="27">
        <v>1790</v>
      </c>
      <c r="M17" s="26">
        <f t="shared" si="2"/>
        <v>3487</v>
      </c>
      <c r="N17" s="30">
        <v>1484</v>
      </c>
      <c r="O17" s="27">
        <v>1636</v>
      </c>
      <c r="P17" s="28">
        <f t="shared" si="3"/>
        <v>3120</v>
      </c>
    </row>
    <row r="18" spans="1:16">
      <c r="A18" s="20" t="s">
        <v>24</v>
      </c>
      <c r="B18" s="21">
        <f t="shared" si="0"/>
        <v>10595</v>
      </c>
      <c r="C18" s="22">
        <f t="shared" si="0"/>
        <v>11227</v>
      </c>
      <c r="D18" s="23">
        <f t="shared" si="4"/>
        <v>21822</v>
      </c>
      <c r="E18" s="29">
        <v>3406</v>
      </c>
      <c r="F18" s="27">
        <v>3594</v>
      </c>
      <c r="G18" s="25">
        <f t="shared" si="5"/>
        <v>7000</v>
      </c>
      <c r="H18" s="30">
        <v>3603</v>
      </c>
      <c r="I18" s="27">
        <v>3736</v>
      </c>
      <c r="J18" s="26">
        <f t="shared" si="1"/>
        <v>7339</v>
      </c>
      <c r="K18" s="30">
        <v>1971</v>
      </c>
      <c r="L18" s="27">
        <v>2197</v>
      </c>
      <c r="M18" s="26">
        <f t="shared" si="2"/>
        <v>4168</v>
      </c>
      <c r="N18" s="30">
        <v>1615</v>
      </c>
      <c r="O18" s="27">
        <v>1700</v>
      </c>
      <c r="P18" s="28">
        <f t="shared" si="3"/>
        <v>3315</v>
      </c>
    </row>
    <row r="19" spans="1:16">
      <c r="A19" s="20" t="s">
        <v>25</v>
      </c>
      <c r="B19" s="21">
        <f t="shared" si="0"/>
        <v>6317</v>
      </c>
      <c r="C19" s="22">
        <f t="shared" si="0"/>
        <v>7582</v>
      </c>
      <c r="D19" s="23">
        <f t="shared" si="4"/>
        <v>13899</v>
      </c>
      <c r="E19" s="29">
        <v>1934</v>
      </c>
      <c r="F19" s="27">
        <v>2338</v>
      </c>
      <c r="G19" s="25">
        <f t="shared" si="5"/>
        <v>4272</v>
      </c>
      <c r="H19" s="30">
        <v>2092</v>
      </c>
      <c r="I19" s="27">
        <v>2467</v>
      </c>
      <c r="J19" s="26">
        <f t="shared" si="1"/>
        <v>4559</v>
      </c>
      <c r="K19" s="30">
        <v>1347</v>
      </c>
      <c r="L19" s="27">
        <v>1701</v>
      </c>
      <c r="M19" s="26">
        <f t="shared" si="2"/>
        <v>3048</v>
      </c>
      <c r="N19" s="30">
        <v>944</v>
      </c>
      <c r="O19" s="27">
        <v>1076</v>
      </c>
      <c r="P19" s="28">
        <f t="shared" si="3"/>
        <v>2020</v>
      </c>
    </row>
    <row r="20" spans="1:16">
      <c r="A20" s="20" t="s">
        <v>26</v>
      </c>
      <c r="B20" s="21">
        <f t="shared" si="0"/>
        <v>5618</v>
      </c>
      <c r="C20" s="22">
        <f t="shared" si="0"/>
        <v>7628</v>
      </c>
      <c r="D20" s="23">
        <f t="shared" si="4"/>
        <v>13246</v>
      </c>
      <c r="E20" s="29">
        <v>1651</v>
      </c>
      <c r="F20" s="27">
        <v>2291</v>
      </c>
      <c r="G20" s="25">
        <f t="shared" si="5"/>
        <v>3942</v>
      </c>
      <c r="H20" s="30">
        <v>1890</v>
      </c>
      <c r="I20" s="27">
        <v>2640</v>
      </c>
      <c r="J20" s="26">
        <f t="shared" si="1"/>
        <v>4530</v>
      </c>
      <c r="K20" s="30">
        <v>1281</v>
      </c>
      <c r="L20" s="27">
        <v>1619</v>
      </c>
      <c r="M20" s="26">
        <f t="shared" si="2"/>
        <v>2900</v>
      </c>
      <c r="N20" s="30">
        <v>796</v>
      </c>
      <c r="O20" s="27">
        <v>1078</v>
      </c>
      <c r="P20" s="28">
        <f t="shared" si="3"/>
        <v>1874</v>
      </c>
    </row>
    <row r="21" spans="1:16">
      <c r="A21" s="20" t="s">
        <v>27</v>
      </c>
      <c r="B21" s="21">
        <f t="shared" si="0"/>
        <v>4796</v>
      </c>
      <c r="C21" s="22">
        <f t="shared" si="0"/>
        <v>6964</v>
      </c>
      <c r="D21" s="23">
        <f t="shared" si="4"/>
        <v>11760</v>
      </c>
      <c r="E21" s="29">
        <v>1312</v>
      </c>
      <c r="F21" s="27">
        <v>2046</v>
      </c>
      <c r="G21" s="25"/>
      <c r="H21" s="30">
        <v>1635</v>
      </c>
      <c r="I21" s="27">
        <v>2462</v>
      </c>
      <c r="J21" s="26">
        <f t="shared" si="1"/>
        <v>4097</v>
      </c>
      <c r="K21" s="30">
        <v>1107</v>
      </c>
      <c r="L21" s="27">
        <v>1463</v>
      </c>
      <c r="M21" s="26">
        <f t="shared" si="2"/>
        <v>2570</v>
      </c>
      <c r="N21" s="30">
        <v>742</v>
      </c>
      <c r="O21" s="27">
        <v>993</v>
      </c>
      <c r="P21" s="28">
        <f t="shared" si="3"/>
        <v>1735</v>
      </c>
    </row>
    <row r="22" spans="1:16">
      <c r="A22" s="20" t="s">
        <v>28</v>
      </c>
      <c r="B22" s="21">
        <f t="shared" si="0"/>
        <v>2507</v>
      </c>
      <c r="C22" s="22">
        <f t="shared" si="0"/>
        <v>4830</v>
      </c>
      <c r="D22" s="23">
        <f t="shared" si="4"/>
        <v>7337</v>
      </c>
      <c r="E22" s="29">
        <v>742</v>
      </c>
      <c r="F22" s="27">
        <v>1525</v>
      </c>
      <c r="G22" s="25">
        <f t="shared" si="5"/>
        <v>2267</v>
      </c>
      <c r="H22" s="30">
        <v>867</v>
      </c>
      <c r="I22" s="27">
        <v>1670</v>
      </c>
      <c r="J22" s="26">
        <f t="shared" si="1"/>
        <v>2537</v>
      </c>
      <c r="K22" s="30">
        <v>566</v>
      </c>
      <c r="L22" s="27">
        <v>1013</v>
      </c>
      <c r="M22" s="26">
        <f t="shared" si="2"/>
        <v>1579</v>
      </c>
      <c r="N22" s="30">
        <v>332</v>
      </c>
      <c r="O22" s="27">
        <v>622</v>
      </c>
      <c r="P22" s="28">
        <f t="shared" si="3"/>
        <v>954</v>
      </c>
    </row>
    <row r="23" spans="1:16">
      <c r="A23" s="20" t="s">
        <v>29</v>
      </c>
      <c r="B23" s="21">
        <f t="shared" si="0"/>
        <v>824</v>
      </c>
      <c r="C23" s="22">
        <f t="shared" si="0"/>
        <v>2426</v>
      </c>
      <c r="D23" s="23">
        <f t="shared" si="4"/>
        <v>3250</v>
      </c>
      <c r="E23" s="29">
        <v>261</v>
      </c>
      <c r="F23" s="27">
        <v>819</v>
      </c>
      <c r="G23" s="25">
        <f t="shared" si="5"/>
        <v>1080</v>
      </c>
      <c r="H23" s="30">
        <v>303</v>
      </c>
      <c r="I23" s="27">
        <v>817</v>
      </c>
      <c r="J23" s="26">
        <f t="shared" si="1"/>
        <v>1120</v>
      </c>
      <c r="K23" s="30">
        <v>167</v>
      </c>
      <c r="L23" s="27">
        <v>472</v>
      </c>
      <c r="M23" s="26">
        <f t="shared" si="2"/>
        <v>639</v>
      </c>
      <c r="N23" s="30">
        <v>93</v>
      </c>
      <c r="O23" s="27">
        <v>318</v>
      </c>
      <c r="P23" s="28">
        <f t="shared" si="3"/>
        <v>411</v>
      </c>
    </row>
    <row r="24" spans="1:16">
      <c r="A24" s="20" t="s">
        <v>30</v>
      </c>
      <c r="B24" s="21">
        <f t="shared" si="0"/>
        <v>175</v>
      </c>
      <c r="C24" s="22">
        <f t="shared" si="0"/>
        <v>810</v>
      </c>
      <c r="D24" s="23">
        <f t="shared" si="4"/>
        <v>985</v>
      </c>
      <c r="E24" s="29">
        <v>58</v>
      </c>
      <c r="F24" s="27">
        <v>280</v>
      </c>
      <c r="G24" s="25">
        <f t="shared" si="5"/>
        <v>338</v>
      </c>
      <c r="H24" s="30">
        <v>63</v>
      </c>
      <c r="I24" s="27">
        <v>252</v>
      </c>
      <c r="J24" s="26">
        <f t="shared" si="1"/>
        <v>315</v>
      </c>
      <c r="K24" s="30">
        <v>33</v>
      </c>
      <c r="L24" s="27">
        <v>186</v>
      </c>
      <c r="M24" s="26">
        <f t="shared" si="2"/>
        <v>219</v>
      </c>
      <c r="N24" s="30">
        <v>21</v>
      </c>
      <c r="O24" s="27">
        <v>92</v>
      </c>
      <c r="P24" s="28">
        <f t="shared" si="3"/>
        <v>113</v>
      </c>
    </row>
    <row r="25" spans="1:16">
      <c r="A25" s="31" t="s">
        <v>31</v>
      </c>
      <c r="B25" s="21">
        <f t="shared" si="0"/>
        <v>19</v>
      </c>
      <c r="C25" s="22">
        <f t="shared" si="0"/>
        <v>161</v>
      </c>
      <c r="D25" s="23">
        <f t="shared" si="4"/>
        <v>180</v>
      </c>
      <c r="E25" s="29">
        <v>4</v>
      </c>
      <c r="F25" s="27">
        <v>47</v>
      </c>
      <c r="G25" s="25">
        <f t="shared" si="5"/>
        <v>51</v>
      </c>
      <c r="H25" s="30">
        <v>10</v>
      </c>
      <c r="I25" s="27">
        <v>43</v>
      </c>
      <c r="J25" s="26">
        <f t="shared" si="1"/>
        <v>53</v>
      </c>
      <c r="K25" s="30">
        <v>5</v>
      </c>
      <c r="L25" s="27">
        <v>45</v>
      </c>
      <c r="M25" s="26">
        <f t="shared" si="2"/>
        <v>50</v>
      </c>
      <c r="N25" s="30">
        <v>0</v>
      </c>
      <c r="O25" s="27">
        <v>26</v>
      </c>
      <c r="P25" s="28">
        <f t="shared" si="3"/>
        <v>26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4</v>
      </c>
      <c r="G26" s="34">
        <f t="shared" si="5"/>
        <v>4</v>
      </c>
      <c r="H26" s="35">
        <v>0</v>
      </c>
      <c r="I26" s="33">
        <v>1</v>
      </c>
      <c r="J26" s="36">
        <f t="shared" si="1"/>
        <v>1</v>
      </c>
      <c r="K26" s="35">
        <v>0</v>
      </c>
      <c r="L26" s="33">
        <v>4</v>
      </c>
      <c r="M26" s="36">
        <f t="shared" si="2"/>
        <v>4</v>
      </c>
      <c r="N26" s="35">
        <v>0</v>
      </c>
      <c r="O26" s="33">
        <v>3</v>
      </c>
      <c r="P26" s="37">
        <f t="shared" si="3"/>
        <v>3</v>
      </c>
    </row>
    <row r="27" spans="1:16">
      <c r="A27" s="38" t="s">
        <v>10</v>
      </c>
      <c r="B27" s="39">
        <f>SUM(B5:B26)</f>
        <v>156367</v>
      </c>
      <c r="C27" s="40">
        <f>SUM(C5:C26)</f>
        <v>166257</v>
      </c>
      <c r="D27" s="41">
        <f>SUM(B27:C27)</f>
        <v>322624</v>
      </c>
      <c r="E27" s="40">
        <f>SUM(E5:E26)</f>
        <v>48336</v>
      </c>
      <c r="F27" s="40">
        <f>SUM(F5:F26)</f>
        <v>51752</v>
      </c>
      <c r="G27" s="42">
        <f>SUM(E27:F27)</f>
        <v>100088</v>
      </c>
      <c r="H27" s="39">
        <f>SUM(H5:H26)</f>
        <v>50895</v>
      </c>
      <c r="I27" s="40">
        <f>SUM(I5:I26)</f>
        <v>54614</v>
      </c>
      <c r="J27" s="43">
        <f t="shared" si="1"/>
        <v>105509</v>
      </c>
      <c r="K27" s="39">
        <f>SUM(K5:K26)</f>
        <v>27243</v>
      </c>
      <c r="L27" s="40">
        <f>SUM(L5:L26)</f>
        <v>30043</v>
      </c>
      <c r="M27" s="43">
        <f t="shared" si="2"/>
        <v>57286</v>
      </c>
      <c r="N27" s="39">
        <f>SUM(N5:N26)</f>
        <v>29893</v>
      </c>
      <c r="O27" s="40">
        <f>SUM(O5:O26)</f>
        <v>29848</v>
      </c>
      <c r="P27" s="43">
        <f>SUM(N27:O27)</f>
        <v>59741</v>
      </c>
    </row>
    <row r="28" spans="1:16" ht="40.5">
      <c r="A28" s="44" t="s">
        <v>33</v>
      </c>
      <c r="B28" s="45">
        <f>SUM(B5:B7)</f>
        <v>25067</v>
      </c>
      <c r="C28" s="46">
        <f>SUM(C5:C7)</f>
        <v>24038</v>
      </c>
      <c r="D28" s="47">
        <f>B28+C28</f>
        <v>49105</v>
      </c>
      <c r="E28" s="45">
        <f>SUM(E5:E7)</f>
        <v>7344</v>
      </c>
      <c r="F28" s="46">
        <f>SUM(F5:F7)</f>
        <v>7080</v>
      </c>
      <c r="G28" s="48">
        <f>E28+F28</f>
        <v>14424</v>
      </c>
      <c r="H28" s="46">
        <f>SUM(H5:H7)</f>
        <v>7758</v>
      </c>
      <c r="I28" s="46">
        <f>SUM(I5:I7)</f>
        <v>7550</v>
      </c>
      <c r="J28" s="48">
        <f>H28+I28</f>
        <v>15308</v>
      </c>
      <c r="K28" s="46">
        <f>SUM(K5:K7)</f>
        <v>4594</v>
      </c>
      <c r="L28" s="46">
        <f>SUM(L5:L7)</f>
        <v>4338</v>
      </c>
      <c r="M28" s="48">
        <f>K28+L28</f>
        <v>8932</v>
      </c>
      <c r="N28" s="46">
        <f>SUM(N5:N7)</f>
        <v>5371</v>
      </c>
      <c r="O28" s="46">
        <f>SUM(O5:O7)</f>
        <v>5070</v>
      </c>
      <c r="P28" s="48">
        <f>N28+O28</f>
        <v>10441</v>
      </c>
    </row>
    <row r="29" spans="1:16">
      <c r="A29" s="49" t="s">
        <v>34</v>
      </c>
      <c r="B29" s="50">
        <f t="shared" ref="B29:P29" si="6">B28/B27*100</f>
        <v>16.030876079991302</v>
      </c>
      <c r="C29" s="51">
        <f t="shared" si="6"/>
        <v>14.458338596269632</v>
      </c>
      <c r="D29" s="52">
        <f t="shared" si="6"/>
        <v>15.220504364213451</v>
      </c>
      <c r="E29" s="51">
        <f t="shared" si="6"/>
        <v>15.193644488579942</v>
      </c>
      <c r="F29" s="51">
        <f t="shared" si="6"/>
        <v>13.680630700262791</v>
      </c>
      <c r="G29" s="53">
        <f t="shared" si="6"/>
        <v>14.411318040124691</v>
      </c>
      <c r="H29" s="50">
        <f t="shared" si="6"/>
        <v>15.243147656940762</v>
      </c>
      <c r="I29" s="51">
        <f t="shared" si="6"/>
        <v>13.82429413703446</v>
      </c>
      <c r="J29" s="53">
        <f t="shared" si="6"/>
        <v>14.508714896359553</v>
      </c>
      <c r="K29" s="50">
        <f t="shared" si="6"/>
        <v>16.863047388319934</v>
      </c>
      <c r="L29" s="51">
        <f t="shared" si="6"/>
        <v>14.439303664747197</v>
      </c>
      <c r="M29" s="53">
        <f t="shared" si="6"/>
        <v>15.59194218482701</v>
      </c>
      <c r="N29" s="50">
        <f t="shared" si="6"/>
        <v>17.967417121065132</v>
      </c>
      <c r="O29" s="51">
        <f t="shared" si="6"/>
        <v>16.986062717770032</v>
      </c>
      <c r="P29" s="53">
        <f t="shared" si="6"/>
        <v>17.477109522773304</v>
      </c>
    </row>
    <row r="30" spans="1:16" ht="40.5">
      <c r="A30" s="54" t="s">
        <v>35</v>
      </c>
      <c r="B30" s="55">
        <f>SUM(B8:B17)</f>
        <v>100449</v>
      </c>
      <c r="C30" s="56">
        <f>SUM(C8:C17)</f>
        <v>100579</v>
      </c>
      <c r="D30" s="57">
        <f>B30+C30</f>
        <v>201028</v>
      </c>
      <c r="E30" s="55">
        <f>SUM(E8:E17)</f>
        <v>31624</v>
      </c>
      <c r="F30" s="56">
        <f>SUM(F8:F17)</f>
        <v>31728</v>
      </c>
      <c r="G30" s="58">
        <f>E30+F30</f>
        <v>63352</v>
      </c>
      <c r="H30" s="56">
        <f>SUM(H8:H17)</f>
        <v>32674</v>
      </c>
      <c r="I30" s="56">
        <f>SUM(I8:I17)</f>
        <v>32976</v>
      </c>
      <c r="J30" s="58">
        <f>H30+I30</f>
        <v>65650</v>
      </c>
      <c r="K30" s="55">
        <f>SUM(K8:K17)</f>
        <v>16172</v>
      </c>
      <c r="L30" s="56">
        <f>SUM(L8:L17)</f>
        <v>17005</v>
      </c>
      <c r="M30" s="58">
        <f>K30+L30</f>
        <v>33177</v>
      </c>
      <c r="N30" s="55">
        <f>SUM(N8:N17)</f>
        <v>19979</v>
      </c>
      <c r="O30" s="56">
        <f>SUM(O8:O17)</f>
        <v>18870</v>
      </c>
      <c r="P30" s="58">
        <f>N30+O30</f>
        <v>38849</v>
      </c>
    </row>
    <row r="31" spans="1:16">
      <c r="A31" s="49" t="s">
        <v>34</v>
      </c>
      <c r="B31" s="50">
        <f t="shared" ref="B31:P31" si="7">B30/B27*100</f>
        <v>64.239257643876272</v>
      </c>
      <c r="C31" s="51">
        <f t="shared" si="7"/>
        <v>60.496099412355576</v>
      </c>
      <c r="D31" s="52">
        <f t="shared" si="7"/>
        <v>62.310305494941474</v>
      </c>
      <c r="E31" s="51">
        <f t="shared" si="7"/>
        <v>65.425355842436289</v>
      </c>
      <c r="F31" s="51">
        <f t="shared" si="7"/>
        <v>61.307775544906477</v>
      </c>
      <c r="G31" s="53">
        <f t="shared" si="7"/>
        <v>63.296299256654144</v>
      </c>
      <c r="H31" s="50">
        <f t="shared" si="7"/>
        <v>64.198840750564884</v>
      </c>
      <c r="I31" s="51">
        <f t="shared" si="7"/>
        <v>60.380122312960047</v>
      </c>
      <c r="J31" s="53">
        <f t="shared" si="7"/>
        <v>62.222180098380228</v>
      </c>
      <c r="K31" s="50">
        <f t="shared" si="7"/>
        <v>59.362037954703965</v>
      </c>
      <c r="L31" s="51">
        <f t="shared" si="7"/>
        <v>56.602203508304761</v>
      </c>
      <c r="M31" s="53">
        <f t="shared" si="7"/>
        <v>57.914673742275603</v>
      </c>
      <c r="N31" s="50">
        <f t="shared" si="7"/>
        <v>66.835044993811266</v>
      </c>
      <c r="O31" s="51">
        <f t="shared" si="7"/>
        <v>63.220316269096756</v>
      </c>
      <c r="P31" s="53">
        <f t="shared" si="7"/>
        <v>65.029042031435708</v>
      </c>
    </row>
    <row r="32" spans="1:16" ht="40.5">
      <c r="A32" s="54" t="s">
        <v>36</v>
      </c>
      <c r="B32" s="55">
        <f>SUM(B18:B26)</f>
        <v>30851</v>
      </c>
      <c r="C32" s="56">
        <f>SUM(C18:C26)</f>
        <v>41640</v>
      </c>
      <c r="D32" s="57">
        <f>B32+C32</f>
        <v>72491</v>
      </c>
      <c r="E32" s="55">
        <f>SUM(E18:E26)</f>
        <v>9368</v>
      </c>
      <c r="F32" s="56">
        <f>SUM(F18:F26)</f>
        <v>12944</v>
      </c>
      <c r="G32" s="58">
        <f>E32+F32</f>
        <v>22312</v>
      </c>
      <c r="H32" s="56">
        <f>SUM(H18:H26)</f>
        <v>10463</v>
      </c>
      <c r="I32" s="56">
        <f>SUM(I18:I26)</f>
        <v>14088</v>
      </c>
      <c r="J32" s="58">
        <f>H32+I32</f>
        <v>24551</v>
      </c>
      <c r="K32" s="55">
        <f>SUM(K18:K26)</f>
        <v>6477</v>
      </c>
      <c r="L32" s="56">
        <f>SUM(L18:L26)</f>
        <v>8700</v>
      </c>
      <c r="M32" s="58">
        <f>K32+L32</f>
        <v>15177</v>
      </c>
      <c r="N32" s="55">
        <f>SUM(N18:N26)</f>
        <v>4543</v>
      </c>
      <c r="O32" s="56">
        <f>SUM(O18:O26)</f>
        <v>5908</v>
      </c>
      <c r="P32" s="58">
        <f>N32+O32</f>
        <v>10451</v>
      </c>
    </row>
    <row r="33" spans="1:16">
      <c r="A33" s="59" t="s">
        <v>34</v>
      </c>
      <c r="B33" s="60">
        <f t="shared" ref="B33:P33" si="8">B32/B27*100</f>
        <v>19.729866276132434</v>
      </c>
      <c r="C33" s="61">
        <f t="shared" si="8"/>
        <v>25.045561991374797</v>
      </c>
      <c r="D33" s="62">
        <f t="shared" si="8"/>
        <v>22.469190140845072</v>
      </c>
      <c r="E33" s="61">
        <f t="shared" si="8"/>
        <v>19.38099966898378</v>
      </c>
      <c r="F33" s="61">
        <f t="shared" si="8"/>
        <v>25.011593754830731</v>
      </c>
      <c r="G33" s="63">
        <f t="shared" si="8"/>
        <v>22.292382703221165</v>
      </c>
      <c r="H33" s="60">
        <f t="shared" si="8"/>
        <v>20.558011592494353</v>
      </c>
      <c r="I33" s="61">
        <f t="shared" si="8"/>
        <v>25.795583550005492</v>
      </c>
      <c r="J33" s="63">
        <f t="shared" si="8"/>
        <v>23.269105005260215</v>
      </c>
      <c r="K33" s="60">
        <f t="shared" si="8"/>
        <v>23.774914656976105</v>
      </c>
      <c r="L33" s="61">
        <f t="shared" si="8"/>
        <v>28.958492826948039</v>
      </c>
      <c r="M33" s="63">
        <f t="shared" si="8"/>
        <v>26.493384072897392</v>
      </c>
      <c r="N33" s="60">
        <f t="shared" si="8"/>
        <v>15.197537885123607</v>
      </c>
      <c r="O33" s="61">
        <f t="shared" si="8"/>
        <v>19.793621013133208</v>
      </c>
      <c r="P33" s="63">
        <f t="shared" si="8"/>
        <v>17.493848445790995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nenrei_2018 (12)</vt:lpstr>
      <vt:lpstr>'nenrei_2018 (12)'!Print_Area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2024-01-11T06:24:31Z</dcterms:created>
  <dcterms:modified xsi:type="dcterms:W3CDTF">2024-01-11T06:24:40Z</dcterms:modified>
</cp:coreProperties>
</file>