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7" sheetId="1" r:id="rId1"/>
  </sheets>
  <definedNames>
    <definedName name="_xlnm.Print_Area" localSheetId="0">nenrei_2017!#REF!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G32" i="1"/>
  <c r="G33" i="1" s="1"/>
  <c r="F32" i="1"/>
  <c r="F33" i="1" s="1"/>
  <c r="E32" i="1"/>
  <c r="O30" i="1"/>
  <c r="N30" i="1"/>
  <c r="N31" i="1" s="1"/>
  <c r="M30" i="1"/>
  <c r="L30" i="1"/>
  <c r="L31" i="1" s="1"/>
  <c r="K30" i="1"/>
  <c r="J30" i="1"/>
  <c r="J31" i="1" s="1"/>
  <c r="I30" i="1"/>
  <c r="I31" i="1" s="1"/>
  <c r="H30" i="1"/>
  <c r="H31" i="1" s="1"/>
  <c r="F30" i="1"/>
  <c r="F31" i="1" s="1"/>
  <c r="E30" i="1"/>
  <c r="E31" i="1" s="1"/>
  <c r="I29" i="1"/>
  <c r="E29" i="1"/>
  <c r="P28" i="1"/>
  <c r="O28" i="1"/>
  <c r="O29" i="1" s="1"/>
  <c r="N28" i="1"/>
  <c r="N29" i="1" s="1"/>
  <c r="L28" i="1"/>
  <c r="L29" i="1" s="1"/>
  <c r="K28" i="1"/>
  <c r="K29" i="1" s="1"/>
  <c r="I28" i="1"/>
  <c r="H28" i="1"/>
  <c r="H29" i="1" s="1"/>
  <c r="G28" i="1"/>
  <c r="G29" i="1" s="1"/>
  <c r="F28" i="1"/>
  <c r="F29" i="1" s="1"/>
  <c r="E28" i="1"/>
  <c r="O27" i="1"/>
  <c r="O31" i="1" s="1"/>
  <c r="N27" i="1"/>
  <c r="P27" i="1" s="1"/>
  <c r="L27" i="1"/>
  <c r="K27" i="1"/>
  <c r="K31" i="1" s="1"/>
  <c r="J27" i="1"/>
  <c r="I27" i="1"/>
  <c r="H27" i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D25" i="1"/>
  <c r="C25" i="1"/>
  <c r="B25" i="1"/>
  <c r="P24" i="1"/>
  <c r="M24" i="1"/>
  <c r="J24" i="1"/>
  <c r="G24" i="1"/>
  <c r="D24" i="1"/>
  <c r="C24" i="1"/>
  <c r="B24" i="1"/>
  <c r="P23" i="1"/>
  <c r="M23" i="1"/>
  <c r="J23" i="1"/>
  <c r="G23" i="1"/>
  <c r="C23" i="1"/>
  <c r="B23" i="1"/>
  <c r="D23" i="1" s="1"/>
  <c r="P22" i="1"/>
  <c r="M22" i="1"/>
  <c r="J22" i="1"/>
  <c r="G22" i="1"/>
  <c r="C22" i="1"/>
  <c r="B22" i="1"/>
  <c r="D22" i="1" s="1"/>
  <c r="P21" i="1"/>
  <c r="M21" i="1"/>
  <c r="J21" i="1"/>
  <c r="G21" i="1"/>
  <c r="D21" i="1"/>
  <c r="C21" i="1"/>
  <c r="B21" i="1"/>
  <c r="P20" i="1"/>
  <c r="M20" i="1"/>
  <c r="J20" i="1"/>
  <c r="G20" i="1"/>
  <c r="D20" i="1"/>
  <c r="C20" i="1"/>
  <c r="B20" i="1"/>
  <c r="P19" i="1"/>
  <c r="M19" i="1"/>
  <c r="J19" i="1"/>
  <c r="G19" i="1"/>
  <c r="C19" i="1"/>
  <c r="B19" i="1"/>
  <c r="D19" i="1" s="1"/>
  <c r="P18" i="1"/>
  <c r="M18" i="1"/>
  <c r="J18" i="1"/>
  <c r="G18" i="1"/>
  <c r="C18" i="1"/>
  <c r="C32" i="1" s="1"/>
  <c r="B18" i="1"/>
  <c r="B32" i="1" s="1"/>
  <c r="P17" i="1"/>
  <c r="M17" i="1"/>
  <c r="J17" i="1"/>
  <c r="G17" i="1"/>
  <c r="D17" i="1"/>
  <c r="C17" i="1"/>
  <c r="B17" i="1"/>
  <c r="P16" i="1"/>
  <c r="M16" i="1"/>
  <c r="J16" i="1"/>
  <c r="G16" i="1"/>
  <c r="D16" i="1"/>
  <c r="C16" i="1"/>
  <c r="B16" i="1"/>
  <c r="P15" i="1"/>
  <c r="M15" i="1"/>
  <c r="J15" i="1"/>
  <c r="G15" i="1"/>
  <c r="C15" i="1"/>
  <c r="B15" i="1"/>
  <c r="D15" i="1" s="1"/>
  <c r="P14" i="1"/>
  <c r="M14" i="1"/>
  <c r="J14" i="1"/>
  <c r="G14" i="1"/>
  <c r="C14" i="1"/>
  <c r="B14" i="1"/>
  <c r="D14" i="1" s="1"/>
  <c r="P13" i="1"/>
  <c r="M13" i="1"/>
  <c r="J13" i="1"/>
  <c r="G13" i="1"/>
  <c r="D13" i="1"/>
  <c r="C13" i="1"/>
  <c r="B13" i="1"/>
  <c r="P12" i="1"/>
  <c r="M12" i="1"/>
  <c r="J12" i="1"/>
  <c r="G12" i="1"/>
  <c r="D12" i="1"/>
  <c r="C12" i="1"/>
  <c r="B12" i="1"/>
  <c r="P11" i="1"/>
  <c r="M11" i="1"/>
  <c r="J11" i="1"/>
  <c r="G11" i="1"/>
  <c r="C11" i="1"/>
  <c r="B11" i="1"/>
  <c r="D11" i="1" s="1"/>
  <c r="P10" i="1"/>
  <c r="M10" i="1"/>
  <c r="J10" i="1"/>
  <c r="G10" i="1"/>
  <c r="C10" i="1"/>
  <c r="B10" i="1"/>
  <c r="D10" i="1" s="1"/>
  <c r="P9" i="1"/>
  <c r="M9" i="1"/>
  <c r="J9" i="1"/>
  <c r="G9" i="1"/>
  <c r="D9" i="1"/>
  <c r="C9" i="1"/>
  <c r="B9" i="1"/>
  <c r="P8" i="1"/>
  <c r="M8" i="1"/>
  <c r="J8" i="1"/>
  <c r="G8" i="1"/>
  <c r="D8" i="1"/>
  <c r="C8" i="1"/>
  <c r="C30" i="1" s="1"/>
  <c r="B8" i="1"/>
  <c r="P7" i="1"/>
  <c r="M7" i="1"/>
  <c r="J7" i="1"/>
  <c r="G7" i="1"/>
  <c r="C7" i="1"/>
  <c r="C27" i="1" s="1"/>
  <c r="B7" i="1"/>
  <c r="D7" i="1" s="1"/>
  <c r="P6" i="1"/>
  <c r="M6" i="1"/>
  <c r="J6" i="1"/>
  <c r="G6" i="1"/>
  <c r="C6" i="1"/>
  <c r="B6" i="1"/>
  <c r="D6" i="1" s="1"/>
  <c r="P5" i="1"/>
  <c r="M5" i="1"/>
  <c r="J5" i="1"/>
  <c r="G5" i="1"/>
  <c r="D5" i="1"/>
  <c r="C5" i="1"/>
  <c r="C28" i="1" s="1"/>
  <c r="C29" i="1" s="1"/>
  <c r="B5" i="1"/>
  <c r="B27" i="1" s="1"/>
  <c r="D27" i="1" l="1"/>
  <c r="C31" i="1"/>
  <c r="M31" i="1"/>
  <c r="P33" i="1"/>
  <c r="D32" i="1"/>
  <c r="D33" i="1" s="1"/>
  <c r="B33" i="1"/>
  <c r="C33" i="1"/>
  <c r="P29" i="1"/>
  <c r="B30" i="1"/>
  <c r="M28" i="1"/>
  <c r="G30" i="1"/>
  <c r="G31" i="1" s="1"/>
  <c r="M32" i="1"/>
  <c r="M33" i="1" s="1"/>
  <c r="D18" i="1"/>
  <c r="M27" i="1"/>
  <c r="B28" i="1"/>
  <c r="J28" i="1"/>
  <c r="J29" i="1" s="1"/>
  <c r="P30" i="1"/>
  <c r="P31" i="1" s="1"/>
  <c r="J32" i="1"/>
  <c r="J33" i="1" s="1"/>
  <c r="D28" i="1" l="1"/>
  <c r="D29" i="1" s="1"/>
  <c r="B29" i="1"/>
  <c r="M29" i="1"/>
  <c r="B31" i="1"/>
  <c r="D30" i="1"/>
  <c r="D31" i="1" s="1"/>
</calcChain>
</file>

<file path=xl/sharedStrings.xml><?xml version="1.0" encoding="utf-8"?>
<sst xmlns="http://schemas.openxmlformats.org/spreadsheetml/2006/main" count="52" uniqueCount="37">
  <si>
    <t>年齢層別人口　（H29年1月末現在）</t>
    <rPh sb="0" eb="3">
      <t>ネンレイソウ</t>
    </rPh>
    <rPh sb="3" eb="4">
      <t>ベツ</t>
    </rPh>
    <rPh sb="4" eb="6">
      <t>ジンコウ</t>
    </rPh>
    <rPh sb="11" eb="12">
      <t>ネン</t>
    </rPh>
    <rPh sb="13" eb="14">
      <t>ガツ</t>
    </rPh>
    <rPh sb="14" eb="15">
      <t>マツ</t>
    </rPh>
    <rPh sb="15" eb="17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</si>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</sst>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33"/>
  <sheetViews>
    <sheetView tabSelected="1" view="pageBreakPreview" zoomScaleNormal="100" zoomScaleSheetLayoutView="100" workbookViewId="0">
      <selection activeCell="A34" sqref="A34:IV407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3.5" customHeight="1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8432</v>
      </c>
      <c r="C5" s="22">
        <f>F5+I5+L5+O5</f>
        <v>8057</v>
      </c>
      <c r="D5" s="23">
        <f>SUM(B5:C5)</f>
        <v>16489</v>
      </c>
      <c r="E5" s="24">
        <v>2478</v>
      </c>
      <c r="F5" s="22">
        <v>2317</v>
      </c>
      <c r="G5" s="25">
        <f>SUM(E5:F5)</f>
        <v>4795</v>
      </c>
      <c r="H5" s="21">
        <v>2753</v>
      </c>
      <c r="I5" s="22">
        <v>2673</v>
      </c>
      <c r="J5" s="26">
        <f>SUM(H5:I5)</f>
        <v>5426</v>
      </c>
      <c r="K5" s="21">
        <v>1335</v>
      </c>
      <c r="L5" s="22">
        <v>1296</v>
      </c>
      <c r="M5" s="26">
        <f>SUM(K5:L5)</f>
        <v>2631</v>
      </c>
      <c r="N5" s="21">
        <v>1866</v>
      </c>
      <c r="O5" s="27">
        <v>1771</v>
      </c>
      <c r="P5" s="28">
        <f>SUM(N5:O5)</f>
        <v>3637</v>
      </c>
    </row>
    <row r="6" spans="1:16">
      <c r="A6" s="20" t="s">
        <v>12</v>
      </c>
      <c r="B6" s="21">
        <f t="shared" ref="B6:C26" si="0">E6+H6+K6+N6</f>
        <v>8599</v>
      </c>
      <c r="C6" s="22">
        <f t="shared" si="0"/>
        <v>8369</v>
      </c>
      <c r="D6" s="23">
        <f>SUM(B6:C6)</f>
        <v>16968</v>
      </c>
      <c r="E6" s="29">
        <v>2602</v>
      </c>
      <c r="F6" s="27">
        <v>2522</v>
      </c>
      <c r="G6" s="25">
        <f t="shared" ref="G6:G26" si="1">SUM(E6:F6)</f>
        <v>5124</v>
      </c>
      <c r="H6" s="30">
        <v>2518</v>
      </c>
      <c r="I6" s="27">
        <v>2555</v>
      </c>
      <c r="J6" s="26">
        <f t="shared" ref="J6:J27" si="2">SUM(H6:I6)</f>
        <v>5073</v>
      </c>
      <c r="K6" s="30">
        <v>1578</v>
      </c>
      <c r="L6" s="27">
        <v>1510</v>
      </c>
      <c r="M6" s="26">
        <f t="shared" ref="M6:M27" si="3">SUM(K6:L6)</f>
        <v>3088</v>
      </c>
      <c r="N6" s="30">
        <v>1901</v>
      </c>
      <c r="O6" s="27">
        <v>1782</v>
      </c>
      <c r="P6" s="28">
        <f t="shared" ref="P6:P26" si="4">SUM(N6:O6)</f>
        <v>3683</v>
      </c>
    </row>
    <row r="7" spans="1:16">
      <c r="A7" s="20" t="s">
        <v>13</v>
      </c>
      <c r="B7" s="21">
        <f t="shared" si="0"/>
        <v>8710</v>
      </c>
      <c r="C7" s="22">
        <f t="shared" si="0"/>
        <v>8197</v>
      </c>
      <c r="D7" s="23">
        <f t="shared" ref="D7:D26" si="5">SUM(B7:C7)</f>
        <v>16907</v>
      </c>
      <c r="E7" s="29">
        <v>2451</v>
      </c>
      <c r="F7" s="27">
        <v>2358</v>
      </c>
      <c r="G7" s="25">
        <f t="shared" si="1"/>
        <v>4809</v>
      </c>
      <c r="H7" s="30">
        <v>2737</v>
      </c>
      <c r="I7" s="27">
        <v>2498</v>
      </c>
      <c r="J7" s="26">
        <f t="shared" si="2"/>
        <v>5235</v>
      </c>
      <c r="K7" s="30">
        <v>1731</v>
      </c>
      <c r="L7" s="27">
        <v>1611</v>
      </c>
      <c r="M7" s="26">
        <f t="shared" si="3"/>
        <v>3342</v>
      </c>
      <c r="N7" s="30">
        <v>1791</v>
      </c>
      <c r="O7" s="27">
        <v>1730</v>
      </c>
      <c r="P7" s="28">
        <f t="shared" si="4"/>
        <v>3521</v>
      </c>
    </row>
    <row r="8" spans="1:16">
      <c r="A8" s="20" t="s">
        <v>14</v>
      </c>
      <c r="B8" s="21">
        <f t="shared" si="0"/>
        <v>8862</v>
      </c>
      <c r="C8" s="22">
        <f t="shared" si="0"/>
        <v>8586</v>
      </c>
      <c r="D8" s="23">
        <f t="shared" si="5"/>
        <v>17448</v>
      </c>
      <c r="E8" s="29">
        <v>2475</v>
      </c>
      <c r="F8" s="27">
        <v>2392</v>
      </c>
      <c r="G8" s="25">
        <f t="shared" si="1"/>
        <v>4867</v>
      </c>
      <c r="H8" s="30">
        <v>2833</v>
      </c>
      <c r="I8" s="27">
        <v>2776</v>
      </c>
      <c r="J8" s="26">
        <f t="shared" si="2"/>
        <v>5609</v>
      </c>
      <c r="K8" s="30">
        <v>1663</v>
      </c>
      <c r="L8" s="27">
        <v>1693</v>
      </c>
      <c r="M8" s="26">
        <f t="shared" si="3"/>
        <v>3356</v>
      </c>
      <c r="N8" s="30">
        <v>1891</v>
      </c>
      <c r="O8" s="27">
        <v>1725</v>
      </c>
      <c r="P8" s="28">
        <f t="shared" si="4"/>
        <v>3616</v>
      </c>
    </row>
    <row r="9" spans="1:16">
      <c r="A9" s="20" t="s">
        <v>15</v>
      </c>
      <c r="B9" s="21">
        <f t="shared" si="0"/>
        <v>9107</v>
      </c>
      <c r="C9" s="22">
        <f t="shared" si="0"/>
        <v>8406</v>
      </c>
      <c r="D9" s="23">
        <f t="shared" si="5"/>
        <v>17513</v>
      </c>
      <c r="E9" s="29">
        <v>2739</v>
      </c>
      <c r="F9" s="27">
        <v>2514</v>
      </c>
      <c r="G9" s="25">
        <f t="shared" si="1"/>
        <v>5253</v>
      </c>
      <c r="H9" s="30">
        <v>2892</v>
      </c>
      <c r="I9" s="27">
        <v>2814</v>
      </c>
      <c r="J9" s="26">
        <f t="shared" si="2"/>
        <v>5706</v>
      </c>
      <c r="K9" s="30">
        <v>1300</v>
      </c>
      <c r="L9" s="27">
        <v>1393</v>
      </c>
      <c r="M9" s="26">
        <f t="shared" si="3"/>
        <v>2693</v>
      </c>
      <c r="N9" s="30">
        <v>2176</v>
      </c>
      <c r="O9" s="27">
        <v>1685</v>
      </c>
      <c r="P9" s="28">
        <f t="shared" si="4"/>
        <v>3861</v>
      </c>
    </row>
    <row r="10" spans="1:16">
      <c r="A10" s="20" t="s">
        <v>16</v>
      </c>
      <c r="B10" s="21">
        <f t="shared" si="0"/>
        <v>9385</v>
      </c>
      <c r="C10" s="22">
        <f t="shared" si="0"/>
        <v>8817</v>
      </c>
      <c r="D10" s="23">
        <f t="shared" si="5"/>
        <v>18202</v>
      </c>
      <c r="E10" s="29">
        <v>2873</v>
      </c>
      <c r="F10" s="27">
        <v>2851</v>
      </c>
      <c r="G10" s="25">
        <f t="shared" si="1"/>
        <v>5724</v>
      </c>
      <c r="H10" s="30">
        <v>3155</v>
      </c>
      <c r="I10" s="27">
        <v>3092</v>
      </c>
      <c r="J10" s="26">
        <f t="shared" si="2"/>
        <v>6247</v>
      </c>
      <c r="K10" s="30">
        <v>1251</v>
      </c>
      <c r="L10" s="27">
        <v>1192</v>
      </c>
      <c r="M10" s="26">
        <f t="shared" si="3"/>
        <v>2443</v>
      </c>
      <c r="N10" s="30">
        <v>2106</v>
      </c>
      <c r="O10" s="27">
        <v>1682</v>
      </c>
      <c r="P10" s="28">
        <f t="shared" si="4"/>
        <v>3788</v>
      </c>
    </row>
    <row r="11" spans="1:16">
      <c r="A11" s="20" t="s">
        <v>17</v>
      </c>
      <c r="B11" s="21">
        <f t="shared" si="0"/>
        <v>10103</v>
      </c>
      <c r="C11" s="22">
        <f t="shared" si="0"/>
        <v>10305</v>
      </c>
      <c r="D11" s="23">
        <f t="shared" si="5"/>
        <v>20408</v>
      </c>
      <c r="E11" s="29">
        <v>3222</v>
      </c>
      <c r="F11" s="27">
        <v>3303</v>
      </c>
      <c r="G11" s="25">
        <f t="shared" si="1"/>
        <v>6525</v>
      </c>
      <c r="H11" s="30">
        <v>3398</v>
      </c>
      <c r="I11" s="27">
        <v>3519</v>
      </c>
      <c r="J11" s="26">
        <f t="shared" si="2"/>
        <v>6917</v>
      </c>
      <c r="K11" s="30">
        <v>1380</v>
      </c>
      <c r="L11" s="27">
        <v>1445</v>
      </c>
      <c r="M11" s="26">
        <f t="shared" si="3"/>
        <v>2825</v>
      </c>
      <c r="N11" s="30">
        <v>2103</v>
      </c>
      <c r="O11" s="27">
        <v>2038</v>
      </c>
      <c r="P11" s="28">
        <f t="shared" si="4"/>
        <v>4141</v>
      </c>
    </row>
    <row r="12" spans="1:16">
      <c r="A12" s="20" t="s">
        <v>18</v>
      </c>
      <c r="B12" s="21">
        <f t="shared" si="0"/>
        <v>10726</v>
      </c>
      <c r="C12" s="22">
        <f t="shared" si="0"/>
        <v>10917</v>
      </c>
      <c r="D12" s="23">
        <f t="shared" si="5"/>
        <v>21643</v>
      </c>
      <c r="E12" s="29">
        <v>3519</v>
      </c>
      <c r="F12" s="27">
        <v>3635</v>
      </c>
      <c r="G12" s="25">
        <f t="shared" si="1"/>
        <v>7154</v>
      </c>
      <c r="H12" s="30">
        <v>3410</v>
      </c>
      <c r="I12" s="27">
        <v>3479</v>
      </c>
      <c r="J12" s="26">
        <f t="shared" si="2"/>
        <v>6889</v>
      </c>
      <c r="K12" s="30">
        <v>1681</v>
      </c>
      <c r="L12" s="27">
        <v>1725</v>
      </c>
      <c r="M12" s="26">
        <f t="shared" si="3"/>
        <v>3406</v>
      </c>
      <c r="N12" s="30">
        <v>2116</v>
      </c>
      <c r="O12" s="27">
        <v>2078</v>
      </c>
      <c r="P12" s="28">
        <f t="shared" si="4"/>
        <v>4194</v>
      </c>
    </row>
    <row r="13" spans="1:16">
      <c r="A13" s="20" t="s">
        <v>19</v>
      </c>
      <c r="B13" s="21">
        <f t="shared" si="0"/>
        <v>12591</v>
      </c>
      <c r="C13" s="22">
        <f t="shared" si="0"/>
        <v>12505</v>
      </c>
      <c r="D13" s="23">
        <f t="shared" si="5"/>
        <v>25096</v>
      </c>
      <c r="E13" s="29">
        <v>4130</v>
      </c>
      <c r="F13" s="27">
        <v>4139</v>
      </c>
      <c r="G13" s="25">
        <f t="shared" si="1"/>
        <v>8269</v>
      </c>
      <c r="H13" s="30">
        <v>3856</v>
      </c>
      <c r="I13" s="27">
        <v>3723</v>
      </c>
      <c r="J13" s="26">
        <f t="shared" si="2"/>
        <v>7579</v>
      </c>
      <c r="K13" s="30">
        <v>2096</v>
      </c>
      <c r="L13" s="27">
        <v>2248</v>
      </c>
      <c r="M13" s="26">
        <f t="shared" si="3"/>
        <v>4344</v>
      </c>
      <c r="N13" s="30">
        <v>2509</v>
      </c>
      <c r="O13" s="27">
        <v>2395</v>
      </c>
      <c r="P13" s="28">
        <f t="shared" si="4"/>
        <v>4904</v>
      </c>
    </row>
    <row r="14" spans="1:16">
      <c r="A14" s="20" t="s">
        <v>20</v>
      </c>
      <c r="B14" s="21">
        <f t="shared" si="0"/>
        <v>12102</v>
      </c>
      <c r="C14" s="22">
        <f t="shared" si="0"/>
        <v>12218</v>
      </c>
      <c r="D14" s="23">
        <f t="shared" si="5"/>
        <v>24320</v>
      </c>
      <c r="E14" s="29">
        <v>3837</v>
      </c>
      <c r="F14" s="27">
        <v>3915</v>
      </c>
      <c r="G14" s="25">
        <f t="shared" si="1"/>
        <v>7752</v>
      </c>
      <c r="H14" s="30">
        <v>3798</v>
      </c>
      <c r="I14" s="27">
        <v>3828</v>
      </c>
      <c r="J14" s="26">
        <f t="shared" si="2"/>
        <v>7626</v>
      </c>
      <c r="K14" s="30">
        <v>2060</v>
      </c>
      <c r="L14" s="27">
        <v>2200</v>
      </c>
      <c r="M14" s="26">
        <f t="shared" si="3"/>
        <v>4260</v>
      </c>
      <c r="N14" s="30">
        <v>2407</v>
      </c>
      <c r="O14" s="27">
        <v>2275</v>
      </c>
      <c r="P14" s="28">
        <f t="shared" si="4"/>
        <v>4682</v>
      </c>
    </row>
    <row r="15" spans="1:16">
      <c r="A15" s="20" t="s">
        <v>21</v>
      </c>
      <c r="B15" s="21">
        <f t="shared" si="0"/>
        <v>10050</v>
      </c>
      <c r="C15" s="22">
        <f t="shared" si="0"/>
        <v>10308</v>
      </c>
      <c r="D15" s="23">
        <f t="shared" si="5"/>
        <v>20358</v>
      </c>
      <c r="E15" s="29">
        <v>3237</v>
      </c>
      <c r="F15" s="27">
        <v>3225</v>
      </c>
      <c r="G15" s="25">
        <f t="shared" si="1"/>
        <v>6462</v>
      </c>
      <c r="H15" s="30">
        <v>3256</v>
      </c>
      <c r="I15" s="27">
        <v>3429</v>
      </c>
      <c r="J15" s="26">
        <f t="shared" si="2"/>
        <v>6685</v>
      </c>
      <c r="K15" s="30">
        <v>1621</v>
      </c>
      <c r="L15" s="27">
        <v>1773</v>
      </c>
      <c r="M15" s="26">
        <f t="shared" si="3"/>
        <v>3394</v>
      </c>
      <c r="N15" s="30">
        <v>1936</v>
      </c>
      <c r="O15" s="27">
        <v>1881</v>
      </c>
      <c r="P15" s="28">
        <f t="shared" si="4"/>
        <v>3817</v>
      </c>
    </row>
    <row r="16" spans="1:16">
      <c r="A16" s="20" t="s">
        <v>22</v>
      </c>
      <c r="B16" s="21">
        <f t="shared" si="0"/>
        <v>9622</v>
      </c>
      <c r="C16" s="22">
        <f t="shared" si="0"/>
        <v>9993</v>
      </c>
      <c r="D16" s="23">
        <f t="shared" si="5"/>
        <v>19615</v>
      </c>
      <c r="E16" s="29">
        <v>3023</v>
      </c>
      <c r="F16" s="27">
        <v>3028</v>
      </c>
      <c r="G16" s="25">
        <f t="shared" si="1"/>
        <v>6051</v>
      </c>
      <c r="H16" s="30">
        <v>3275</v>
      </c>
      <c r="I16" s="27">
        <v>3468</v>
      </c>
      <c r="J16" s="26">
        <f t="shared" si="2"/>
        <v>6743</v>
      </c>
      <c r="K16" s="30">
        <v>1691</v>
      </c>
      <c r="L16" s="27">
        <v>1770</v>
      </c>
      <c r="M16" s="26">
        <f t="shared" si="3"/>
        <v>3461</v>
      </c>
      <c r="N16" s="30">
        <v>1633</v>
      </c>
      <c r="O16" s="27">
        <v>1727</v>
      </c>
      <c r="P16" s="28">
        <f t="shared" si="4"/>
        <v>3360</v>
      </c>
    </row>
    <row r="17" spans="1:16">
      <c r="A17" s="20" t="s">
        <v>23</v>
      </c>
      <c r="B17" s="21">
        <f t="shared" si="0"/>
        <v>10131</v>
      </c>
      <c r="C17" s="22">
        <f t="shared" si="0"/>
        <v>10474</v>
      </c>
      <c r="D17" s="23">
        <f t="shared" si="5"/>
        <v>20605</v>
      </c>
      <c r="E17" s="29">
        <v>3265</v>
      </c>
      <c r="F17" s="27">
        <v>3324</v>
      </c>
      <c r="G17" s="25">
        <f t="shared" si="1"/>
        <v>6589</v>
      </c>
      <c r="H17" s="30">
        <v>3452</v>
      </c>
      <c r="I17" s="27">
        <v>3609</v>
      </c>
      <c r="J17" s="26">
        <f t="shared" si="2"/>
        <v>7061</v>
      </c>
      <c r="K17" s="30">
        <v>1817</v>
      </c>
      <c r="L17" s="27">
        <v>1914</v>
      </c>
      <c r="M17" s="26">
        <f t="shared" si="3"/>
        <v>3731</v>
      </c>
      <c r="N17" s="30">
        <v>1597</v>
      </c>
      <c r="O17" s="27">
        <v>1627</v>
      </c>
      <c r="P17" s="28">
        <f t="shared" si="4"/>
        <v>3224</v>
      </c>
    </row>
    <row r="18" spans="1:16">
      <c r="A18" s="20" t="s">
        <v>24</v>
      </c>
      <c r="B18" s="21">
        <f t="shared" si="0"/>
        <v>10360</v>
      </c>
      <c r="C18" s="22">
        <f t="shared" si="0"/>
        <v>11244</v>
      </c>
      <c r="D18" s="23">
        <f t="shared" si="5"/>
        <v>21604</v>
      </c>
      <c r="E18" s="29">
        <v>3339</v>
      </c>
      <c r="F18" s="27">
        <v>3569</v>
      </c>
      <c r="G18" s="25">
        <f t="shared" si="1"/>
        <v>6908</v>
      </c>
      <c r="H18" s="30">
        <v>3438</v>
      </c>
      <c r="I18" s="27">
        <v>3670</v>
      </c>
      <c r="J18" s="26">
        <f t="shared" si="2"/>
        <v>7108</v>
      </c>
      <c r="K18" s="30">
        <v>1987</v>
      </c>
      <c r="L18" s="27">
        <v>2303</v>
      </c>
      <c r="M18" s="26">
        <f t="shared" si="3"/>
        <v>4290</v>
      </c>
      <c r="N18" s="30">
        <v>1596</v>
      </c>
      <c r="O18" s="27">
        <v>1702</v>
      </c>
      <c r="P18" s="28">
        <f t="shared" si="4"/>
        <v>3298</v>
      </c>
    </row>
    <row r="19" spans="1:16">
      <c r="A19" s="20" t="s">
        <v>25</v>
      </c>
      <c r="B19" s="21">
        <f t="shared" si="0"/>
        <v>5241</v>
      </c>
      <c r="C19" s="22">
        <f t="shared" si="0"/>
        <v>6556</v>
      </c>
      <c r="D19" s="23">
        <f t="shared" si="5"/>
        <v>11797</v>
      </c>
      <c r="E19" s="29">
        <v>1590</v>
      </c>
      <c r="F19" s="27">
        <v>1999</v>
      </c>
      <c r="G19" s="25">
        <f t="shared" si="1"/>
        <v>3589</v>
      </c>
      <c r="H19" s="30">
        <v>1764</v>
      </c>
      <c r="I19" s="27">
        <v>2254</v>
      </c>
      <c r="J19" s="26">
        <f t="shared" si="2"/>
        <v>4018</v>
      </c>
      <c r="K19" s="30">
        <v>1154</v>
      </c>
      <c r="L19" s="27">
        <v>1425</v>
      </c>
      <c r="M19" s="26">
        <f t="shared" si="3"/>
        <v>2579</v>
      </c>
      <c r="N19" s="30">
        <v>733</v>
      </c>
      <c r="O19" s="27">
        <v>878</v>
      </c>
      <c r="P19" s="28">
        <f t="shared" si="4"/>
        <v>1611</v>
      </c>
    </row>
    <row r="20" spans="1:16">
      <c r="A20" s="20" t="s">
        <v>26</v>
      </c>
      <c r="B20" s="21">
        <f t="shared" si="0"/>
        <v>5837</v>
      </c>
      <c r="C20" s="22">
        <f t="shared" si="0"/>
        <v>7841</v>
      </c>
      <c r="D20" s="23">
        <f t="shared" si="5"/>
        <v>13678</v>
      </c>
      <c r="E20" s="29">
        <v>1658</v>
      </c>
      <c r="F20" s="27">
        <v>2367</v>
      </c>
      <c r="G20" s="25">
        <f t="shared" si="1"/>
        <v>4025</v>
      </c>
      <c r="H20" s="30">
        <v>1951</v>
      </c>
      <c r="I20" s="27">
        <v>2696</v>
      </c>
      <c r="J20" s="26">
        <f t="shared" si="2"/>
        <v>4647</v>
      </c>
      <c r="K20" s="30">
        <v>1362</v>
      </c>
      <c r="L20" s="27">
        <v>1630</v>
      </c>
      <c r="M20" s="26">
        <f t="shared" si="3"/>
        <v>2992</v>
      </c>
      <c r="N20" s="30">
        <v>866</v>
      </c>
      <c r="O20" s="27">
        <v>1148</v>
      </c>
      <c r="P20" s="28">
        <f t="shared" si="4"/>
        <v>2014</v>
      </c>
    </row>
    <row r="21" spans="1:16">
      <c r="A21" s="20" t="s">
        <v>27</v>
      </c>
      <c r="B21" s="21">
        <f t="shared" si="0"/>
        <v>4533</v>
      </c>
      <c r="C21" s="22">
        <f t="shared" si="0"/>
        <v>6735</v>
      </c>
      <c r="D21" s="23">
        <f t="shared" si="5"/>
        <v>11268</v>
      </c>
      <c r="E21" s="29">
        <v>1314</v>
      </c>
      <c r="F21" s="27">
        <v>2073</v>
      </c>
      <c r="G21" s="25">
        <f t="shared" si="1"/>
        <v>3387</v>
      </c>
      <c r="H21" s="30">
        <v>1556</v>
      </c>
      <c r="I21" s="27">
        <v>2322</v>
      </c>
      <c r="J21" s="26">
        <f t="shared" si="2"/>
        <v>3878</v>
      </c>
      <c r="K21" s="30">
        <v>1005</v>
      </c>
      <c r="L21" s="27">
        <v>1433</v>
      </c>
      <c r="M21" s="26">
        <f t="shared" si="3"/>
        <v>2438</v>
      </c>
      <c r="N21" s="30">
        <v>658</v>
      </c>
      <c r="O21" s="27">
        <v>907</v>
      </c>
      <c r="P21" s="28">
        <f t="shared" si="4"/>
        <v>1565</v>
      </c>
    </row>
    <row r="22" spans="1:16">
      <c r="A22" s="20" t="s">
        <v>28</v>
      </c>
      <c r="B22" s="21">
        <f t="shared" si="0"/>
        <v>2170</v>
      </c>
      <c r="C22" s="22">
        <f t="shared" si="0"/>
        <v>4351</v>
      </c>
      <c r="D22" s="23">
        <f t="shared" si="5"/>
        <v>6521</v>
      </c>
      <c r="E22" s="29">
        <v>653</v>
      </c>
      <c r="F22" s="27">
        <v>1453</v>
      </c>
      <c r="G22" s="25">
        <f t="shared" si="1"/>
        <v>2106</v>
      </c>
      <c r="H22" s="30">
        <v>765</v>
      </c>
      <c r="I22" s="27">
        <v>1513</v>
      </c>
      <c r="J22" s="26">
        <f t="shared" si="2"/>
        <v>2278</v>
      </c>
      <c r="K22" s="30">
        <v>472</v>
      </c>
      <c r="L22" s="27">
        <v>821</v>
      </c>
      <c r="M22" s="26">
        <f t="shared" si="3"/>
        <v>1293</v>
      </c>
      <c r="N22" s="30">
        <v>280</v>
      </c>
      <c r="O22" s="27">
        <v>564</v>
      </c>
      <c r="P22" s="28">
        <f t="shared" si="4"/>
        <v>844</v>
      </c>
    </row>
    <row r="23" spans="1:16">
      <c r="A23" s="20" t="s">
        <v>29</v>
      </c>
      <c r="B23" s="21">
        <f t="shared" si="0"/>
        <v>667</v>
      </c>
      <c r="C23" s="22">
        <f t="shared" si="0"/>
        <v>2081</v>
      </c>
      <c r="D23" s="23">
        <f t="shared" si="5"/>
        <v>2748</v>
      </c>
      <c r="E23" s="29">
        <v>233</v>
      </c>
      <c r="F23" s="27">
        <v>711</v>
      </c>
      <c r="G23" s="25">
        <f t="shared" si="1"/>
        <v>944</v>
      </c>
      <c r="H23" s="30">
        <v>225</v>
      </c>
      <c r="I23" s="27">
        <v>680</v>
      </c>
      <c r="J23" s="26">
        <f t="shared" si="2"/>
        <v>905</v>
      </c>
      <c r="K23" s="30">
        <v>131</v>
      </c>
      <c r="L23" s="27">
        <v>434</v>
      </c>
      <c r="M23" s="26">
        <f t="shared" si="3"/>
        <v>565</v>
      </c>
      <c r="N23" s="30">
        <v>78</v>
      </c>
      <c r="O23" s="27">
        <v>256</v>
      </c>
      <c r="P23" s="28">
        <f t="shared" si="4"/>
        <v>334</v>
      </c>
    </row>
    <row r="24" spans="1:16">
      <c r="A24" s="20" t="s">
        <v>30</v>
      </c>
      <c r="B24" s="21">
        <f t="shared" si="0"/>
        <v>150</v>
      </c>
      <c r="C24" s="22">
        <f t="shared" si="0"/>
        <v>781</v>
      </c>
      <c r="D24" s="23">
        <f t="shared" si="5"/>
        <v>931</v>
      </c>
      <c r="E24" s="29">
        <v>58</v>
      </c>
      <c r="F24" s="27">
        <v>252</v>
      </c>
      <c r="G24" s="25">
        <f t="shared" si="1"/>
        <v>310</v>
      </c>
      <c r="H24" s="30">
        <v>47</v>
      </c>
      <c r="I24" s="27">
        <v>249</v>
      </c>
      <c r="J24" s="26">
        <f t="shared" si="2"/>
        <v>296</v>
      </c>
      <c r="K24" s="30">
        <v>29</v>
      </c>
      <c r="L24" s="27">
        <v>183</v>
      </c>
      <c r="M24" s="26">
        <f t="shared" si="3"/>
        <v>212</v>
      </c>
      <c r="N24" s="30">
        <v>16</v>
      </c>
      <c r="O24" s="27">
        <v>97</v>
      </c>
      <c r="P24" s="28">
        <f t="shared" si="4"/>
        <v>113</v>
      </c>
    </row>
    <row r="25" spans="1:16">
      <c r="A25" s="31" t="s">
        <v>31</v>
      </c>
      <c r="B25" s="21">
        <f t="shared" si="0"/>
        <v>20</v>
      </c>
      <c r="C25" s="22">
        <f t="shared" si="0"/>
        <v>148</v>
      </c>
      <c r="D25" s="23">
        <f t="shared" si="5"/>
        <v>168</v>
      </c>
      <c r="E25" s="29">
        <v>5</v>
      </c>
      <c r="F25" s="27">
        <v>43</v>
      </c>
      <c r="G25" s="25">
        <f t="shared" si="1"/>
        <v>48</v>
      </c>
      <c r="H25" s="30">
        <v>11</v>
      </c>
      <c r="I25" s="27">
        <v>39</v>
      </c>
      <c r="J25" s="26">
        <f t="shared" si="2"/>
        <v>50</v>
      </c>
      <c r="K25" s="30">
        <v>4</v>
      </c>
      <c r="L25" s="27">
        <v>49</v>
      </c>
      <c r="M25" s="26">
        <f t="shared" si="3"/>
        <v>53</v>
      </c>
      <c r="N25" s="30">
        <v>0</v>
      </c>
      <c r="O25" s="27">
        <v>17</v>
      </c>
      <c r="P25" s="28">
        <f t="shared" si="4"/>
        <v>17</v>
      </c>
    </row>
    <row r="26" spans="1:16">
      <c r="A26" s="31" t="s">
        <v>32</v>
      </c>
      <c r="B26" s="21">
        <f t="shared" si="0"/>
        <v>1</v>
      </c>
      <c r="C26" s="22">
        <f t="shared" si="0"/>
        <v>13</v>
      </c>
      <c r="D26" s="32">
        <f t="shared" si="5"/>
        <v>14</v>
      </c>
      <c r="E26" s="33">
        <v>0</v>
      </c>
      <c r="F26" s="33">
        <v>7</v>
      </c>
      <c r="G26" s="34">
        <f t="shared" si="1"/>
        <v>7</v>
      </c>
      <c r="H26" s="35">
        <v>0</v>
      </c>
      <c r="I26" s="33">
        <v>5</v>
      </c>
      <c r="J26" s="36">
        <f t="shared" si="2"/>
        <v>5</v>
      </c>
      <c r="K26" s="35">
        <v>1</v>
      </c>
      <c r="L26" s="33">
        <v>0</v>
      </c>
      <c r="M26" s="36">
        <f t="shared" si="3"/>
        <v>1</v>
      </c>
      <c r="N26" s="35">
        <v>0</v>
      </c>
      <c r="O26" s="33">
        <v>1</v>
      </c>
      <c r="P26" s="37">
        <f t="shared" si="4"/>
        <v>1</v>
      </c>
    </row>
    <row r="27" spans="1:16">
      <c r="A27" s="38" t="s">
        <v>10</v>
      </c>
      <c r="B27" s="39">
        <f>SUM(B5:B26)</f>
        <v>157399</v>
      </c>
      <c r="C27" s="40">
        <f>SUM(C5:C26)</f>
        <v>166902</v>
      </c>
      <c r="D27" s="41">
        <f>SUM(B27:C27)</f>
        <v>324301</v>
      </c>
      <c r="E27" s="40">
        <f>SUM(E5:E26)</f>
        <v>48701</v>
      </c>
      <c r="F27" s="40">
        <f>SUM(F5:F26)</f>
        <v>51997</v>
      </c>
      <c r="G27" s="42">
        <f>SUM(E27:F27)</f>
        <v>100698</v>
      </c>
      <c r="H27" s="39">
        <f>SUM(H5:H26)</f>
        <v>51090</v>
      </c>
      <c r="I27" s="40">
        <f>SUM(I5:I26)</f>
        <v>54891</v>
      </c>
      <c r="J27" s="43">
        <f t="shared" si="2"/>
        <v>105981</v>
      </c>
      <c r="K27" s="39">
        <f>SUM(K5:K26)</f>
        <v>27349</v>
      </c>
      <c r="L27" s="40">
        <f>SUM(L5:L26)</f>
        <v>30048</v>
      </c>
      <c r="M27" s="43">
        <f t="shared" si="3"/>
        <v>57397</v>
      </c>
      <c r="N27" s="39">
        <f>SUM(N5:N26)</f>
        <v>30259</v>
      </c>
      <c r="O27" s="40">
        <f>SUM(O5:O26)</f>
        <v>29966</v>
      </c>
      <c r="P27" s="43">
        <f>SUM(N27:O27)</f>
        <v>60225</v>
      </c>
    </row>
    <row r="28" spans="1:16" ht="40.5">
      <c r="A28" s="44" t="s">
        <v>33</v>
      </c>
      <c r="B28" s="45">
        <f>SUM(B5:B7)</f>
        <v>25741</v>
      </c>
      <c r="C28" s="46">
        <f>SUM(C5:C7)</f>
        <v>24623</v>
      </c>
      <c r="D28" s="47">
        <f>B28+C28</f>
        <v>50364</v>
      </c>
      <c r="E28" s="45">
        <f>SUM(E5:E7)</f>
        <v>7531</v>
      </c>
      <c r="F28" s="46">
        <f>SUM(F5:F7)</f>
        <v>7197</v>
      </c>
      <c r="G28" s="48">
        <f>E28+F28</f>
        <v>14728</v>
      </c>
      <c r="H28" s="46">
        <f>SUM(H5:H7)</f>
        <v>8008</v>
      </c>
      <c r="I28" s="46">
        <f>SUM(I5:I7)</f>
        <v>7726</v>
      </c>
      <c r="J28" s="48">
        <f>H28+I28</f>
        <v>15734</v>
      </c>
      <c r="K28" s="46">
        <f>SUM(K5:K7)</f>
        <v>4644</v>
      </c>
      <c r="L28" s="46">
        <f>SUM(L5:L7)</f>
        <v>4417</v>
      </c>
      <c r="M28" s="48">
        <f>K28+L28</f>
        <v>9061</v>
      </c>
      <c r="N28" s="46">
        <f>SUM(N5:N7)</f>
        <v>5558</v>
      </c>
      <c r="O28" s="46">
        <f>SUM(O5:O7)</f>
        <v>5283</v>
      </c>
      <c r="P28" s="48">
        <f>N28+O28</f>
        <v>10841</v>
      </c>
    </row>
    <row r="29" spans="1:16">
      <c r="A29" s="49" t="s">
        <v>34</v>
      </c>
      <c r="B29" s="50">
        <f t="shared" ref="B29:P29" si="6">B28/B27*100</f>
        <v>16.353979377251441</v>
      </c>
      <c r="C29" s="51">
        <f t="shared" si="6"/>
        <v>14.752968808043043</v>
      </c>
      <c r="D29" s="52">
        <f t="shared" si="6"/>
        <v>15.530016867046356</v>
      </c>
      <c r="E29" s="51">
        <f t="shared" si="6"/>
        <v>15.463748177655489</v>
      </c>
      <c r="F29" s="51">
        <f t="shared" si="6"/>
        <v>13.841183145181452</v>
      </c>
      <c r="G29" s="53">
        <f t="shared" si="6"/>
        <v>14.625911140241115</v>
      </c>
      <c r="H29" s="50">
        <f t="shared" si="6"/>
        <v>15.674300254452927</v>
      </c>
      <c r="I29" s="51">
        <f t="shared" si="6"/>
        <v>14.07516714944162</v>
      </c>
      <c r="J29" s="53">
        <f t="shared" si="6"/>
        <v>14.846057312159727</v>
      </c>
      <c r="K29" s="50">
        <f t="shared" si="6"/>
        <v>16.980511170426706</v>
      </c>
      <c r="L29" s="51">
        <f t="shared" si="6"/>
        <v>14.699813631522895</v>
      </c>
      <c r="M29" s="53">
        <f t="shared" si="6"/>
        <v>15.786539366168965</v>
      </c>
      <c r="N29" s="50">
        <f t="shared" si="6"/>
        <v>18.368088833074459</v>
      </c>
      <c r="O29" s="51">
        <f t="shared" si="6"/>
        <v>17.629980644730693</v>
      </c>
      <c r="P29" s="53">
        <f t="shared" si="6"/>
        <v>18.0008302200083</v>
      </c>
    </row>
    <row r="30" spans="1:16" ht="40.5">
      <c r="A30" s="54" t="s">
        <v>35</v>
      </c>
      <c r="B30" s="55">
        <f>SUM(B8:B17)</f>
        <v>102679</v>
      </c>
      <c r="C30" s="56">
        <f>SUM(C8:C17)</f>
        <v>102529</v>
      </c>
      <c r="D30" s="57">
        <f>B30+C30</f>
        <v>205208</v>
      </c>
      <c r="E30" s="55">
        <f>SUM(E8:E17)</f>
        <v>32320</v>
      </c>
      <c r="F30" s="56">
        <f>SUM(F8:F17)</f>
        <v>32326</v>
      </c>
      <c r="G30" s="58">
        <f>E30+F30</f>
        <v>64646</v>
      </c>
      <c r="H30" s="56">
        <f>SUM(H8:H17)</f>
        <v>33325</v>
      </c>
      <c r="I30" s="56">
        <f>SUM(I8:I17)</f>
        <v>33737</v>
      </c>
      <c r="J30" s="58">
        <f>H30+I30</f>
        <v>67062</v>
      </c>
      <c r="K30" s="55">
        <f>SUM(K8:K17)</f>
        <v>16560</v>
      </c>
      <c r="L30" s="56">
        <f>SUM(L8:L17)</f>
        <v>17353</v>
      </c>
      <c r="M30" s="58">
        <f>K30+L30</f>
        <v>33913</v>
      </c>
      <c r="N30" s="55">
        <f>SUM(N8:N17)</f>
        <v>20474</v>
      </c>
      <c r="O30" s="56">
        <f>SUM(O8:O17)</f>
        <v>19113</v>
      </c>
      <c r="P30" s="58">
        <f>N30+O30</f>
        <v>39587</v>
      </c>
    </row>
    <row r="31" spans="1:16">
      <c r="A31" s="49" t="s">
        <v>34</v>
      </c>
      <c r="B31" s="50">
        <f t="shared" ref="B31:P31" si="7">B30/B27*100</f>
        <v>65.234849014288528</v>
      </c>
      <c r="C31" s="51">
        <f t="shared" si="7"/>
        <v>61.430659908209606</v>
      </c>
      <c r="D31" s="52">
        <f t="shared" si="7"/>
        <v>63.277017338830291</v>
      </c>
      <c r="E31" s="51">
        <f t="shared" si="7"/>
        <v>66.364140366727582</v>
      </c>
      <c r="F31" s="51">
        <f t="shared" si="7"/>
        <v>62.168971286805011</v>
      </c>
      <c r="G31" s="53">
        <f t="shared" si="7"/>
        <v>64.19789866730224</v>
      </c>
      <c r="H31" s="50">
        <f t="shared" si="7"/>
        <v>65.228028968486981</v>
      </c>
      <c r="I31" s="51">
        <f t="shared" si="7"/>
        <v>61.461806124865646</v>
      </c>
      <c r="J31" s="53">
        <f t="shared" si="7"/>
        <v>63.277379907719308</v>
      </c>
      <c r="K31" s="50">
        <f t="shared" si="7"/>
        <v>60.550659987568103</v>
      </c>
      <c r="L31" s="51">
        <f t="shared" si="7"/>
        <v>57.750931842385512</v>
      </c>
      <c r="M31" s="53">
        <f t="shared" si="7"/>
        <v>59.084969597714164</v>
      </c>
      <c r="N31" s="50">
        <f t="shared" si="7"/>
        <v>67.662513632307736</v>
      </c>
      <c r="O31" s="51">
        <f t="shared" si="7"/>
        <v>63.782286591470339</v>
      </c>
      <c r="P31" s="53">
        <f t="shared" si="7"/>
        <v>65.731838937318386</v>
      </c>
    </row>
    <row r="32" spans="1:16" ht="40.5">
      <c r="A32" s="54" t="s">
        <v>36</v>
      </c>
      <c r="B32" s="55">
        <f>SUM(B18:B26)</f>
        <v>28979</v>
      </c>
      <c r="C32" s="56">
        <f>SUM(C18:C26)</f>
        <v>39750</v>
      </c>
      <c r="D32" s="57">
        <f>B32+C32</f>
        <v>68729</v>
      </c>
      <c r="E32" s="55">
        <f>SUM(E18:E26)</f>
        <v>8850</v>
      </c>
      <c r="F32" s="56">
        <f>SUM(F18:F26)</f>
        <v>12474</v>
      </c>
      <c r="G32" s="58">
        <f>E32+F32</f>
        <v>21324</v>
      </c>
      <c r="H32" s="56">
        <f>SUM(H18:H26)</f>
        <v>9757</v>
      </c>
      <c r="I32" s="56">
        <f>SUM(I18:I26)</f>
        <v>13428</v>
      </c>
      <c r="J32" s="58">
        <f>H32+I32</f>
        <v>23185</v>
      </c>
      <c r="K32" s="55">
        <f>SUM(K18:K26)</f>
        <v>6145</v>
      </c>
      <c r="L32" s="56">
        <f>SUM(L18:L26)</f>
        <v>8278</v>
      </c>
      <c r="M32" s="58">
        <f>K32+L32</f>
        <v>14423</v>
      </c>
      <c r="N32" s="55">
        <f>SUM(N18:N26)</f>
        <v>4227</v>
      </c>
      <c r="O32" s="56">
        <f>SUM(O18:O26)</f>
        <v>5570</v>
      </c>
      <c r="P32" s="58">
        <f>N32+O32</f>
        <v>9797</v>
      </c>
    </row>
    <row r="33" spans="1:16">
      <c r="A33" s="59" t="s">
        <v>34</v>
      </c>
      <c r="B33" s="60">
        <f t="shared" ref="B33:P33" si="8">B32/B27*100</f>
        <v>18.411171608460027</v>
      </c>
      <c r="C33" s="61">
        <f t="shared" si="8"/>
        <v>23.816371283747348</v>
      </c>
      <c r="D33" s="62">
        <f t="shared" si="8"/>
        <v>21.19296579412336</v>
      </c>
      <c r="E33" s="61">
        <f t="shared" si="8"/>
        <v>18.172111455616928</v>
      </c>
      <c r="F33" s="61">
        <f t="shared" si="8"/>
        <v>23.989845568013539</v>
      </c>
      <c r="G33" s="63">
        <f t="shared" si="8"/>
        <v>21.176190192456655</v>
      </c>
      <c r="H33" s="60">
        <f t="shared" si="8"/>
        <v>19.097670777060092</v>
      </c>
      <c r="I33" s="61">
        <f t="shared" si="8"/>
        <v>24.463026725692735</v>
      </c>
      <c r="J33" s="63">
        <f t="shared" si="8"/>
        <v>21.876562780120963</v>
      </c>
      <c r="K33" s="60">
        <f t="shared" si="8"/>
        <v>22.468828842005191</v>
      </c>
      <c r="L33" s="61">
        <f t="shared" si="8"/>
        <v>27.549254526091588</v>
      </c>
      <c r="M33" s="63">
        <f t="shared" si="8"/>
        <v>25.128491036116866</v>
      </c>
      <c r="N33" s="60">
        <f t="shared" si="8"/>
        <v>13.9693975346178</v>
      </c>
      <c r="O33" s="61">
        <f t="shared" si="8"/>
        <v>18.587732763798972</v>
      </c>
      <c r="P33" s="63">
        <f t="shared" si="8"/>
        <v>16.267330842673307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2024-01-11T02:59:46Z</dcterms:created>
  <dcterms:modified xsi:type="dcterms:W3CDTF">2024-01-11T02:59:47Z</dcterms:modified>
</cp:coreProperties>
</file>