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65" windowWidth="7290" windowHeight="1365" activeTab="0"/>
  </bookViews>
  <sheets>
    <sheet name="県議選挙結果" sheetId="1" r:id="rId1"/>
  </sheets>
  <definedNames>
    <definedName name="_xlnm.Print_Titles" localSheetId="0">'県議選挙結果'!$A:$A</definedName>
  </definedNames>
  <calcPr fullCalcOnLoad="1"/>
</workbook>
</file>

<file path=xl/sharedStrings.xml><?xml version="1.0" encoding="utf-8"?>
<sst xmlns="http://schemas.openxmlformats.org/spreadsheetml/2006/main" count="691" uniqueCount="491">
  <si>
    <t>岸本　忠三郎</t>
  </si>
  <si>
    <t>第9回 沖縄県議会議員選挙</t>
  </si>
  <si>
    <t>第8回 沖縄県議会議員選挙</t>
  </si>
  <si>
    <t>第7回 沖縄県議会議員選挙</t>
  </si>
  <si>
    <t>第6回 沖縄県議会議員選挙</t>
  </si>
  <si>
    <t>第5回 沖縄県議会議員選挙</t>
  </si>
  <si>
    <t>第4回 沖縄県議会議員選挙</t>
  </si>
  <si>
    <t>第3回 沖縄県議会議員選挙</t>
  </si>
  <si>
    <t>第2回 沖縄県議会議員選挙</t>
  </si>
  <si>
    <t>第1回 沖縄県議会議員選挙</t>
  </si>
  <si>
    <t>第8回 立法院議員選挙</t>
  </si>
  <si>
    <t>第7回 立法院議員選挙</t>
  </si>
  <si>
    <t>第6回 立法院議員総選挙</t>
  </si>
  <si>
    <t>第5回 立法院議員総選挙</t>
  </si>
  <si>
    <t>第4回 立法院議員総選挙</t>
  </si>
  <si>
    <t>第3回 立法院議員総選挙</t>
  </si>
  <si>
    <t>第2回 立法院議員総選挙</t>
  </si>
  <si>
    <t>第1回 立法院議員総選挙</t>
  </si>
  <si>
    <t>第1回 沖縄群島議会議員選挙</t>
  </si>
  <si>
    <t>1950(S25).9.24</t>
  </si>
  <si>
    <r>
      <t>1952(S27)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3.2</t>
    </r>
  </si>
  <si>
    <t>1954(S29).3.14</t>
  </si>
  <si>
    <t>1956(S31).3.11</t>
  </si>
  <si>
    <t>1957(S32).8.25</t>
  </si>
  <si>
    <t>1958(S33).3.16</t>
  </si>
  <si>
    <t>1960(S35).11.13</t>
  </si>
  <si>
    <t>1962(S37).11.11</t>
  </si>
  <si>
    <t>1965(S40).11.14</t>
  </si>
  <si>
    <t>1968(S43).11.10</t>
  </si>
  <si>
    <t>1970(S45).12.6</t>
  </si>
  <si>
    <t>1972(S47).6.25</t>
  </si>
  <si>
    <t>1976(S51).6.13</t>
  </si>
  <si>
    <t>安慶田　光男</t>
  </si>
  <si>
    <t>狩俣　信子</t>
  </si>
  <si>
    <t>前田　政明</t>
  </si>
  <si>
    <t>上原　章</t>
  </si>
  <si>
    <t>糸洲　朝則</t>
  </si>
  <si>
    <t>翁長　政俊</t>
  </si>
  <si>
    <t>浦崎　唯昭</t>
  </si>
  <si>
    <t>比嘉　京子</t>
  </si>
  <si>
    <t>渡久地　修</t>
  </si>
  <si>
    <t>崎山　嗣幸</t>
  </si>
  <si>
    <t>上里　直司</t>
  </si>
  <si>
    <t>石田　辰夫</t>
  </si>
  <si>
    <t>那覇市民体育館（ﾒｲﾝｱﾘｰﾅ）</t>
  </si>
  <si>
    <t>2000（H12).6.11</t>
  </si>
  <si>
    <t>1994(H6).11.20</t>
  </si>
  <si>
    <t>　　　　　　　　　　　　男</t>
  </si>
  <si>
    <t>　　　　　　　　　　　　女</t>
  </si>
  <si>
    <t>　　定数（人）</t>
  </si>
  <si>
    <t>　　立候補者数（人）</t>
  </si>
  <si>
    <t>　　　立候補者名</t>
  </si>
  <si>
    <t>　　　及び得票数</t>
  </si>
  <si>
    <t>　期日前投票者数</t>
  </si>
  <si>
    <t>　不在者投票者数</t>
  </si>
  <si>
    <t>投 票 率</t>
  </si>
  <si>
    <t>　　　　　　　有効投票</t>
  </si>
  <si>
    <t>　　　　　投票者数　　　</t>
  </si>
  <si>
    <t>　　　　　　　有効投票率</t>
  </si>
  <si>
    <t>　　　　　　　無効投票</t>
  </si>
  <si>
    <t>　　　　　　　無効投票率</t>
  </si>
  <si>
    <t>上原　清</t>
  </si>
  <si>
    <t>山川　勇　</t>
  </si>
  <si>
    <t>金城　徹</t>
  </si>
  <si>
    <t>国場　幸之助</t>
  </si>
  <si>
    <t>西銘　恒三郎</t>
  </si>
  <si>
    <t>糸洲　朝則</t>
  </si>
  <si>
    <t>平良　長政</t>
  </si>
  <si>
    <t>高良　政彦</t>
  </si>
  <si>
    <t>外間　久子</t>
  </si>
  <si>
    <t>翁長　政俊</t>
  </si>
  <si>
    <t>具志　幸助</t>
  </si>
  <si>
    <t>浦崎　唯昭　</t>
  </si>
  <si>
    <t>糸数　慶子　</t>
  </si>
  <si>
    <t>宮里　政秋</t>
  </si>
  <si>
    <t>狩俣　信子</t>
  </si>
  <si>
    <t>中村　昌樹</t>
  </si>
  <si>
    <t>我喜屋　宗重</t>
  </si>
  <si>
    <t>沖縄県議会議員補欠選挙</t>
  </si>
  <si>
    <t>沖縄県議会議員補欠選挙</t>
  </si>
  <si>
    <t>高良　政彦</t>
  </si>
  <si>
    <t>糸州　朝則</t>
  </si>
  <si>
    <t>翁長　雄志</t>
  </si>
  <si>
    <t>嘉数　昇明</t>
  </si>
  <si>
    <t>糸数　慶子</t>
  </si>
  <si>
    <t>平良　長政</t>
  </si>
  <si>
    <t>浦崎　唯昭</t>
  </si>
  <si>
    <t>具志　孝助</t>
  </si>
  <si>
    <t>山川　勇　</t>
  </si>
  <si>
    <t>宮良　作</t>
  </si>
  <si>
    <t>比嘉　勝秀</t>
  </si>
  <si>
    <t>宮里　政秋</t>
  </si>
  <si>
    <t xml:space="preserve">安慶田　光男 </t>
  </si>
  <si>
    <t>山内　盛三</t>
  </si>
  <si>
    <t>唐真　弘安</t>
  </si>
  <si>
    <t xml:space="preserve">伊礼　圭一郎 </t>
  </si>
  <si>
    <t>与座　嘉彦</t>
  </si>
  <si>
    <t>与座　嘉彦</t>
  </si>
  <si>
    <t>1992(H4).6.7</t>
  </si>
  <si>
    <t>西銘　恒三郎</t>
  </si>
  <si>
    <t>白保　台一</t>
  </si>
  <si>
    <t>高良　政彦　</t>
  </si>
  <si>
    <t>平良　長政</t>
  </si>
  <si>
    <t>山川　勇</t>
  </si>
  <si>
    <t>仲松　昌彦　</t>
  </si>
  <si>
    <t>宮良　作</t>
  </si>
  <si>
    <t>翁長　雄志　</t>
  </si>
  <si>
    <t>翁長　政俊</t>
  </si>
  <si>
    <t>久高　友弘　</t>
  </si>
  <si>
    <t>松茂良　興辰</t>
  </si>
  <si>
    <t>具志　孝助</t>
  </si>
  <si>
    <t>前田　政明</t>
  </si>
  <si>
    <t>當間　盛夫</t>
  </si>
  <si>
    <t>我那覇　祥義</t>
  </si>
  <si>
    <t>安慶田　光男</t>
  </si>
  <si>
    <t>浦崎　直有</t>
  </si>
  <si>
    <t>州鎌　良平</t>
  </si>
  <si>
    <t>屋田　直勝　</t>
  </si>
  <si>
    <t>長嶺　浩吉</t>
  </si>
  <si>
    <t>惠　忠久　</t>
  </si>
  <si>
    <t>西銘　恒三郎</t>
  </si>
  <si>
    <t>仲松　昌彦</t>
  </si>
  <si>
    <t>嘉数　昇明</t>
  </si>
  <si>
    <t>金城　重正</t>
  </si>
  <si>
    <t>松茂良　興辰</t>
  </si>
  <si>
    <t>宮良　作　</t>
  </si>
  <si>
    <t>岸本　忠三郎　　</t>
  </si>
  <si>
    <t>宮里　政秋　</t>
  </si>
  <si>
    <t>島袋　宗康　</t>
  </si>
  <si>
    <t>我那覇　祥義</t>
  </si>
  <si>
    <t>桑江　良逢</t>
  </si>
  <si>
    <t>安慶田　光男</t>
  </si>
  <si>
    <t>大城　栄徳</t>
  </si>
  <si>
    <t>亀川　栄一　</t>
  </si>
  <si>
    <t>恵　忠久</t>
  </si>
  <si>
    <t>松茂良　興辰</t>
  </si>
  <si>
    <t>執行年月日（元号）</t>
  </si>
  <si>
    <t>　</t>
  </si>
  <si>
    <t>　　　　　投票総数　　　</t>
  </si>
  <si>
    <t>1996(H8).6.9</t>
  </si>
  <si>
    <t>1986(S61).11.16</t>
  </si>
  <si>
    <t>1984(S59).6.10</t>
  </si>
  <si>
    <t>1980(S55).6.8</t>
  </si>
  <si>
    <t>任期満了</t>
  </si>
  <si>
    <t>国場　幸之助</t>
  </si>
  <si>
    <t>上原　章</t>
  </si>
  <si>
    <t>糸洲　朝則</t>
  </si>
  <si>
    <t>浦崎　唯昭</t>
  </si>
  <si>
    <t>具志　孝助</t>
  </si>
  <si>
    <t>狩俣　信子</t>
  </si>
  <si>
    <t>當間　盛夫</t>
  </si>
  <si>
    <t>外間　久子</t>
  </si>
  <si>
    <t>比嘉　京子</t>
  </si>
  <si>
    <t>前田　政明</t>
  </si>
  <si>
    <t>平良　長政</t>
  </si>
  <si>
    <t>安慶田　光男</t>
  </si>
  <si>
    <t>山内　安夫</t>
  </si>
  <si>
    <t>高里　良樹</t>
  </si>
  <si>
    <t>選挙の種類</t>
  </si>
  <si>
    <t>立法院議員補欠選挙</t>
  </si>
  <si>
    <t>執行理由</t>
  </si>
  <si>
    <t>安里積千代（参議全国選出議員選挙立候補のため）退職による選挙</t>
  </si>
  <si>
    <t>1988(S63).6.12</t>
  </si>
  <si>
    <t>1956(S31).3.11</t>
  </si>
  <si>
    <t>佐久川　長吉　　　</t>
  </si>
  <si>
    <t>山城　善光　　　 　</t>
  </si>
  <si>
    <t>任期満了(16選挙区旧首里市）</t>
  </si>
  <si>
    <t>第11回 沖縄県議会議員選挙</t>
  </si>
  <si>
    <t>任期満了(17選挙区旧真和志市北部）</t>
  </si>
  <si>
    <t>任期満了（18選挙区旧真和志市中部）</t>
  </si>
  <si>
    <t>任期満了（16選挙区旧首里市）</t>
  </si>
  <si>
    <t>任期満了（17選挙区旧真和志市北部）</t>
  </si>
  <si>
    <t>任期満了（18投票区)旧真和志市中部</t>
  </si>
  <si>
    <t>任期満了（19選挙区旧真和志市南部）</t>
  </si>
  <si>
    <t>任期満了（20選挙区旧那覇市北部）</t>
  </si>
  <si>
    <t>任期満了（21選挙区旧那覇市中部）</t>
  </si>
  <si>
    <t>任期満了（22選挙区旧那覇市南部）</t>
  </si>
  <si>
    <t>任期満了（24選挙区旧小禄村）</t>
  </si>
  <si>
    <t>復帰特別措置法に基づく</t>
  </si>
  <si>
    <t>欠員</t>
  </si>
  <si>
    <t>選挙人名簿登録者数</t>
  </si>
  <si>
    <t>選挙当日有権者数</t>
  </si>
  <si>
    <t>投票者数</t>
  </si>
  <si>
    <t>棄権者数</t>
  </si>
  <si>
    <t>開票の結果</t>
  </si>
  <si>
    <t>無投票</t>
  </si>
  <si>
    <t>那覇市民会館（中ﾎ-ﾙ）</t>
  </si>
  <si>
    <t>平良　哲　　</t>
  </si>
  <si>
    <t>宮良　作　　　　</t>
  </si>
  <si>
    <t>宮城　武　　　 　</t>
  </si>
  <si>
    <t>岸本　忠三郎</t>
  </si>
  <si>
    <t>赤嶺　幸信　</t>
  </si>
  <si>
    <t>我那覇　祥義　</t>
  </si>
  <si>
    <t>古堅　実吉　　　</t>
  </si>
  <si>
    <t>金城　重正　　　　</t>
  </si>
  <si>
    <t>嘉数　昇明　　　</t>
  </si>
  <si>
    <t>伊波　広定　　　</t>
  </si>
  <si>
    <t>仲松　昌彦　　　</t>
  </si>
  <si>
    <t>島袋　宗康　　　　</t>
  </si>
  <si>
    <t>平良　清安　　　</t>
  </si>
  <si>
    <t>桑江　良逢　　　　</t>
  </si>
  <si>
    <t>砂川　金市　　　　</t>
  </si>
  <si>
    <t>崎浜　秀三　　　</t>
  </si>
  <si>
    <t>安里　政芳　　　　</t>
  </si>
  <si>
    <t>新城　哲男　　　　</t>
  </si>
  <si>
    <t>久高　友弘　　　</t>
  </si>
  <si>
    <t>無効投票中2,118票は、又吉一郎への投票</t>
  </si>
  <si>
    <t>1965(S40).11.14</t>
  </si>
  <si>
    <t>仲本　盛次　　　</t>
  </si>
  <si>
    <t>大田　守和　　　　</t>
  </si>
  <si>
    <t>野崎　真哉　　　　　　</t>
  </si>
  <si>
    <t>平良　哲　　　</t>
  </si>
  <si>
    <t>仲村　正治　 　　　</t>
  </si>
  <si>
    <t xml:space="preserve">赤嶺　幸信　 </t>
  </si>
  <si>
    <t xml:space="preserve">上江洲　トシ　 </t>
  </si>
  <si>
    <t>友利　栄吉　 　</t>
  </si>
  <si>
    <t>桑江　良逢　　</t>
  </si>
  <si>
    <t>安里　政芳　　</t>
  </si>
  <si>
    <t xml:space="preserve">古堅　実吉　　 </t>
  </si>
  <si>
    <t>崎浜　秀三　 　</t>
  </si>
  <si>
    <t xml:space="preserve">伊波　広定　 </t>
  </si>
  <si>
    <t>前田　武行　 　</t>
  </si>
  <si>
    <t>石川　盛良　 　</t>
  </si>
  <si>
    <t>我那覇　祥義　</t>
  </si>
  <si>
    <t>仲本　安一　　</t>
  </si>
  <si>
    <t xml:space="preserve">新城　哲男　　 </t>
  </si>
  <si>
    <t>砂川　金市　　</t>
  </si>
  <si>
    <t>真栄城　嘉園　</t>
  </si>
  <si>
    <t>赤嶺　武次　　</t>
  </si>
  <si>
    <t>上地　安次　　</t>
  </si>
  <si>
    <t>玉城　律志　　</t>
  </si>
  <si>
    <t xml:space="preserve">上江洲　安健　　 </t>
  </si>
  <si>
    <t xml:space="preserve">平良　哲　　　 </t>
  </si>
  <si>
    <t>友利　栄吉　　</t>
  </si>
  <si>
    <t>古堅　実吉　  　</t>
  </si>
  <si>
    <t>安里　政芳　　　</t>
  </si>
  <si>
    <t>新垣　淑重　　　　</t>
  </si>
  <si>
    <t xml:space="preserve">岸本　忠三郎　 </t>
  </si>
  <si>
    <t>翁長　助裕　　　　</t>
  </si>
  <si>
    <t>仲松　庸全　　　</t>
  </si>
  <si>
    <t>伊波　廣定　　　</t>
  </si>
  <si>
    <t xml:space="preserve">上江洲　安健　　 </t>
  </si>
  <si>
    <t>嵩原　久男　　　</t>
  </si>
  <si>
    <t>赤嶺　慎英　　　　</t>
  </si>
  <si>
    <t>森田　孟松　　　</t>
  </si>
  <si>
    <t>饒波　正之　　</t>
  </si>
  <si>
    <t>仲田　昌繁　　　</t>
  </si>
  <si>
    <t>嘉陽　安春　　　</t>
  </si>
  <si>
    <t xml:space="preserve">喜舎場　盛一　 </t>
  </si>
  <si>
    <t>大城　龍昭　　　　</t>
  </si>
  <si>
    <t>岸本　政善　　　</t>
  </si>
  <si>
    <t>辺野喜　英興　 　</t>
  </si>
  <si>
    <t>辺野喜　英興</t>
  </si>
  <si>
    <t>赤嶺　幸信　　</t>
  </si>
  <si>
    <t>平良　哲</t>
  </si>
  <si>
    <t>友利　栄吉　　</t>
  </si>
  <si>
    <t>仲本　安一　　　</t>
  </si>
  <si>
    <t>新垣　淑重　　</t>
  </si>
  <si>
    <t>仲村　正治　　</t>
  </si>
  <si>
    <t>翁長　助裕　　</t>
  </si>
  <si>
    <t>嵩原　久男　　　</t>
  </si>
  <si>
    <t>古堅　実吉　　</t>
  </si>
  <si>
    <t>上江洲　トシ</t>
  </si>
  <si>
    <t>新城　哲男　　　</t>
  </si>
  <si>
    <t>伊波　広定　　</t>
  </si>
  <si>
    <t xml:space="preserve">上江洲　安健　 </t>
  </si>
  <si>
    <t>仲松　庸全　　</t>
  </si>
  <si>
    <t>仲田　昌繁　　</t>
  </si>
  <si>
    <t>島本　健　　　　</t>
  </si>
  <si>
    <t>上江洲　安健　　　</t>
  </si>
  <si>
    <t>伊波　廣定　　　 　</t>
  </si>
  <si>
    <t>宮良　寛才　　　　</t>
  </si>
  <si>
    <t>長嶺　秋夫　　  　</t>
  </si>
  <si>
    <t>又吉　一郎　　　　</t>
  </si>
  <si>
    <t>安里　積千代　</t>
  </si>
  <si>
    <t>渡口　麗秀　　 　</t>
  </si>
  <si>
    <t>瀬長　亀次郎　　</t>
  </si>
  <si>
    <t xml:space="preserve">友寄　喜弘　　　 </t>
  </si>
  <si>
    <t>伊良波　長幸　　</t>
  </si>
  <si>
    <t>黒潮　武秀　　 　</t>
  </si>
  <si>
    <t>知念　実　　 　　</t>
  </si>
  <si>
    <t>古堅　実吉　　　</t>
  </si>
  <si>
    <t>嵩原　久男　　</t>
  </si>
  <si>
    <t>新垣　義徳　　　</t>
  </si>
  <si>
    <t>森田　孟松　　</t>
  </si>
  <si>
    <t>翁長　助裕　　　</t>
  </si>
  <si>
    <t>大城　朝亮　　　</t>
  </si>
  <si>
    <t>長嶺　秋夫　　</t>
  </si>
  <si>
    <t>又吉　一郎　　　　　</t>
  </si>
  <si>
    <t>島本　健　　　</t>
  </si>
  <si>
    <t xml:space="preserve">安里　積千代 </t>
  </si>
  <si>
    <t xml:space="preserve">大湾　喜三郎　 </t>
  </si>
  <si>
    <t>友寄　喜弘　　　　</t>
  </si>
  <si>
    <t>兼次　佐一　　　　</t>
  </si>
  <si>
    <t>宮良　寛才　　　　　</t>
  </si>
  <si>
    <t>金城　棟義　　　　　</t>
  </si>
  <si>
    <t>瀬長　亀次郎</t>
  </si>
  <si>
    <t>伊良波　長幸　　　</t>
  </si>
  <si>
    <t>大宜味　朝徳　　　　　</t>
  </si>
  <si>
    <t>知念　実　　 　</t>
  </si>
  <si>
    <t>古堅　実吉　　</t>
  </si>
  <si>
    <t>嵩原　久男　</t>
  </si>
  <si>
    <t>下里　恵良　　</t>
  </si>
  <si>
    <t>森田　孟松</t>
  </si>
  <si>
    <t>知念　朝功　　</t>
  </si>
  <si>
    <t>長嶺　秋夫　　</t>
  </si>
  <si>
    <t>友寄　喜弘　　</t>
  </si>
  <si>
    <t>兼次　佐一　　　</t>
  </si>
  <si>
    <t>崎山　喜升　　　　　</t>
  </si>
  <si>
    <t>瀬長　亀次郎　　　　 　</t>
  </si>
  <si>
    <t>大湾　喜三郎　　</t>
  </si>
  <si>
    <t>宇久　真成　　 　</t>
  </si>
  <si>
    <t>山里　永吉　　　　</t>
  </si>
  <si>
    <t>水間　平　　 　</t>
  </si>
  <si>
    <t>平良　良松　　</t>
  </si>
  <si>
    <t>翁長　助静　　　</t>
  </si>
  <si>
    <t>長嶺　秋夫　　　</t>
  </si>
  <si>
    <t xml:space="preserve">宮城　清三郎　 </t>
  </si>
  <si>
    <t>仲本　安一　　　　</t>
  </si>
  <si>
    <t>宇久　真成　　　</t>
  </si>
  <si>
    <t xml:space="preserve">大湾　喜三郎　 </t>
  </si>
  <si>
    <t xml:space="preserve">安里　積千代　 </t>
  </si>
  <si>
    <t xml:space="preserve">瀬長　フミ　　 </t>
  </si>
  <si>
    <t>阿波根　直英　</t>
  </si>
  <si>
    <t>仲井真　元楷　　</t>
  </si>
  <si>
    <t xml:space="preserve">宮良　寛才　　　　 </t>
  </si>
  <si>
    <t>伊良波　長幸　　</t>
  </si>
  <si>
    <t>山城　善光　　 　　</t>
  </si>
  <si>
    <t>島袋　嘉順　　　 　</t>
  </si>
  <si>
    <t>大宜味　朝徳　　　  　　</t>
  </si>
  <si>
    <t>宮里　初子　　　</t>
  </si>
  <si>
    <t>翁長　助静　　　</t>
  </si>
  <si>
    <t>平良　良松　　　</t>
  </si>
  <si>
    <t>宮城　倉啓　　</t>
  </si>
  <si>
    <t>知念　朝功　　　</t>
  </si>
  <si>
    <t>久高　友敏　　　　</t>
  </si>
  <si>
    <t>伊集　盛吉　　　　</t>
  </si>
  <si>
    <t>宮城　清三郎 　</t>
  </si>
  <si>
    <t>大湾　喜三郎　　　</t>
  </si>
  <si>
    <t xml:space="preserve">崎間　敏勝　　　 </t>
  </si>
  <si>
    <t>泉　正重　　　　</t>
  </si>
  <si>
    <t>安里　積千代　　　</t>
  </si>
  <si>
    <t>松島　朝永　　 　</t>
  </si>
  <si>
    <t>山城　善光　</t>
  </si>
  <si>
    <t>島袋　嘉順　　</t>
  </si>
  <si>
    <t>宮里　初子　　</t>
  </si>
  <si>
    <t>新垣　正達　　　</t>
  </si>
  <si>
    <t>新里　銀三　　　</t>
  </si>
  <si>
    <t>伊集　盛吉　　</t>
  </si>
  <si>
    <t xml:space="preserve">国場　幸太郎　 </t>
  </si>
  <si>
    <t>宮良　寛才　　　</t>
  </si>
  <si>
    <t>富村　有徳　　　　　</t>
  </si>
  <si>
    <t>上原　永盛　　</t>
  </si>
  <si>
    <t>又吉　一郎　　</t>
  </si>
  <si>
    <t>大湾　喜三郎　　　</t>
  </si>
  <si>
    <t xml:space="preserve">上原　仁慶　　　 </t>
  </si>
  <si>
    <t>竹野　光　　　　　</t>
  </si>
  <si>
    <t>安里　積千代　　</t>
  </si>
  <si>
    <t>真栄田　世勲　　　</t>
  </si>
  <si>
    <t>国場　幸太郎　　　</t>
  </si>
  <si>
    <t>親里　嘉英　　　　</t>
  </si>
  <si>
    <t>山城　善光　　　　</t>
  </si>
  <si>
    <t xml:space="preserve">嘉数　昇　　　 </t>
  </si>
  <si>
    <t>宮里　栄輝　　　　</t>
  </si>
  <si>
    <t>奥浜　清吉　　　</t>
  </si>
  <si>
    <t>護得久　朝章　　</t>
  </si>
  <si>
    <t>又吉　一郎　　　</t>
  </si>
  <si>
    <t>上原　永盛　　　　</t>
  </si>
  <si>
    <t>大湾　喜三郎　</t>
  </si>
  <si>
    <t xml:space="preserve">渡口　政行　　　 </t>
  </si>
  <si>
    <t>崎間　敏勝　　 　</t>
  </si>
  <si>
    <t>瀬長　亀次郎　</t>
  </si>
  <si>
    <t>真栄田　世勲　</t>
  </si>
  <si>
    <t>安里　積千代　</t>
  </si>
  <si>
    <t>高良　一　　　　　</t>
  </si>
  <si>
    <t>西銘　順治　　</t>
  </si>
  <si>
    <t>翁長　良雄　　　</t>
  </si>
  <si>
    <t>平良　良松　　　　</t>
  </si>
  <si>
    <t>翁長　助静　　　　</t>
  </si>
  <si>
    <t xml:space="preserve">玉城　泰一　　  </t>
  </si>
  <si>
    <t>宮城　久栄　　  　</t>
  </si>
  <si>
    <t>上原　永盛　</t>
  </si>
  <si>
    <t xml:space="preserve">佐久　本嗣矩　   </t>
  </si>
  <si>
    <t xml:space="preserve">祖根　宗春　　   </t>
  </si>
  <si>
    <t xml:space="preserve">山城　興起　　　   </t>
  </si>
  <si>
    <t xml:space="preserve">又吉　一郎　　  </t>
  </si>
  <si>
    <t>護得久　朝章　　</t>
  </si>
  <si>
    <t>平良　辰男　　 　</t>
  </si>
  <si>
    <t xml:space="preserve">具志頭　得助　  </t>
  </si>
  <si>
    <t>仲井真　元楷　　　</t>
  </si>
  <si>
    <t>嘉数　昇　　　　</t>
  </si>
  <si>
    <t>玉城　健　　　　　　</t>
  </si>
  <si>
    <t>普天間　俊夫　</t>
  </si>
  <si>
    <t xml:space="preserve">与儀　清秀　　　 </t>
  </si>
  <si>
    <t xml:space="preserve">金城　和信　　　 </t>
  </si>
  <si>
    <t>仲宗根　源和　　</t>
  </si>
  <si>
    <t>具志頭　得助　　 　</t>
  </si>
  <si>
    <t>仲里　誠吉　　　　　</t>
  </si>
  <si>
    <t>平良　雄一　　　　　</t>
  </si>
  <si>
    <t>第10回 沖縄県議会議員選挙</t>
  </si>
  <si>
    <t>上里　直司</t>
  </si>
  <si>
    <t>上原　　章</t>
  </si>
  <si>
    <t>崎山　嗣幸</t>
  </si>
  <si>
    <t>渡久地 修</t>
  </si>
  <si>
    <t>翁長　政俊</t>
  </si>
  <si>
    <t>仲松　　寛</t>
  </si>
  <si>
    <t>山川　典二</t>
  </si>
  <si>
    <t>仲村 千恵子</t>
  </si>
  <si>
    <t>屋良　朝助</t>
  </si>
  <si>
    <t>軍政府布令第19号による第1回総選挙（第７選挙区）</t>
  </si>
  <si>
    <t>軍政府布令第19号による第1回総選挙（第10選挙区）</t>
  </si>
  <si>
    <t>琉球政府立法院議員選挙法に基づく第1回総選挙（第5選挙区：那覇市、首里市、真和志村）</t>
  </si>
  <si>
    <t>無投票</t>
  </si>
  <si>
    <t>琉球政府立法院議員選挙法に基づく第1回総選挙（第6選挙区：小禄村、島尻郡）</t>
  </si>
  <si>
    <t>任期満了（14選挙区首里市)</t>
  </si>
  <si>
    <t>任期満了（15選挙区真和志北部）</t>
  </si>
  <si>
    <t>任期満了（16選挙区真和志南部）</t>
  </si>
  <si>
    <t>任期満了（17選挙区那覇市北部）</t>
  </si>
  <si>
    <t>任期満了（18選挙区那覇市中部）</t>
  </si>
  <si>
    <t>任期満了（19選挙区）</t>
  </si>
  <si>
    <t>任期満了（21選挙区小禄村、豊見城村、兼城村）</t>
  </si>
  <si>
    <t>任期満了（14選挙区旧首里市）</t>
  </si>
  <si>
    <t>任期満了（17選挙区旧那覇北部）</t>
  </si>
  <si>
    <t>任期満了（18選挙区旧那覇市中部）</t>
  </si>
  <si>
    <t>任期満了（19選挙区旧那覇市南部）</t>
  </si>
  <si>
    <t>任期満了（21選挙区旧小禄村、豊見城村、兼城村）</t>
  </si>
  <si>
    <t>任期満了（15選挙区旧真和志北部）</t>
  </si>
  <si>
    <t>任期満了（16選挙区旧真和志南部）</t>
  </si>
  <si>
    <t>任期満了（17選挙区旧那覇市北部）</t>
  </si>
  <si>
    <t>任期満了（19選挙区旧那覇市南部）</t>
  </si>
  <si>
    <t>任期満了（18選挙区旧那覇市中部）</t>
  </si>
  <si>
    <t>任期満了（19選挙区旧那覇市南部）</t>
  </si>
  <si>
    <t>任期満了（21選挙区旧小禄村、豊見城村、兼城村）</t>
  </si>
  <si>
    <t>任期満了（14選挙区旧首里市）</t>
  </si>
  <si>
    <t>任期満了（15選挙区旧真和志市北部）</t>
  </si>
  <si>
    <t>任期満了（16選挙区旧真和志市南部）</t>
  </si>
  <si>
    <t>任期満了（21選挙区旧小禄村、豊見城村、旧兼城村）</t>
  </si>
  <si>
    <t>任期満了（19選挙区旧真和志市南部）</t>
  </si>
  <si>
    <t>任期満了（22選挙区旧那覇市南部）</t>
  </si>
  <si>
    <t>任期満了（24選挙区旧小禄村）</t>
  </si>
  <si>
    <t>瀬長亀次郎議員退職による選挙（21選挙区旧那覇市中部）</t>
  </si>
  <si>
    <t>安里積千代議員退職による選挙（22選挙区旧那覇市南部）</t>
  </si>
  <si>
    <t>無効投票中567票は、大宜味朝徳への投票</t>
  </si>
  <si>
    <t>無効投票中5,371票は、瀬長亀次郎への投票</t>
  </si>
  <si>
    <t>無効投票中5,397票は、瀬長亀次郎への投票</t>
  </si>
  <si>
    <t>比嘉　瑞己</t>
  </si>
  <si>
    <t>山川　典二</t>
  </si>
  <si>
    <t>謝花　良広</t>
  </si>
  <si>
    <t>第12回 沖縄県議会議員選挙</t>
  </si>
  <si>
    <t>比嘉　瑞己</t>
  </si>
  <si>
    <t>西銘　啓史郎</t>
  </si>
  <si>
    <t>比嘉　京子</t>
  </si>
  <si>
    <t>當間　盛夫</t>
  </si>
  <si>
    <t>渡久地　修</t>
  </si>
  <si>
    <t>翁長　政俊</t>
  </si>
  <si>
    <t>上原　章</t>
  </si>
  <si>
    <t>崎山　嗣幸</t>
  </si>
  <si>
    <t>狩俣　信子</t>
  </si>
  <si>
    <t>糸洲　朝則</t>
  </si>
  <si>
    <t>山川　典二</t>
  </si>
  <si>
    <t>仲村　家治</t>
  </si>
  <si>
    <t>清水　磨男</t>
  </si>
  <si>
    <t>仲松　寛</t>
  </si>
  <si>
    <t>上里　直司</t>
  </si>
  <si>
    <t>山里　昌輝</t>
  </si>
  <si>
    <t>山城　誠司</t>
  </si>
  <si>
    <t>石田　辰夫</t>
  </si>
  <si>
    <t>2003（H15).12.14</t>
  </si>
  <si>
    <t>2004（H16).6.6</t>
  </si>
  <si>
    <t>2008（H20).6.8</t>
  </si>
  <si>
    <t>2012(H24).6.10</t>
  </si>
  <si>
    <t>2014(H26).11.16</t>
  </si>
  <si>
    <t>2016(H28).6.5</t>
  </si>
  <si>
    <t>第13回 沖縄県議会議員選挙</t>
  </si>
  <si>
    <t>2020(R2).6.7</t>
  </si>
  <si>
    <t>　開票会場の場所</t>
  </si>
  <si>
    <t>翁長　雄治</t>
  </si>
  <si>
    <t>新垣　淑豊</t>
  </si>
  <si>
    <t>喜友名　智子</t>
  </si>
  <si>
    <t>比嘉　瑞己</t>
  </si>
  <si>
    <t>渡久地　修</t>
  </si>
  <si>
    <t>西銘　啓史郎</t>
  </si>
  <si>
    <t>仲村　家治</t>
  </si>
  <si>
    <t>山田　マドカ</t>
  </si>
  <si>
    <t>嘉手苅　清</t>
  </si>
  <si>
    <t>依田　啓示</t>
  </si>
  <si>
    <t>垣花　豊順</t>
  </si>
  <si>
    <t>2022(R4).9.11</t>
  </si>
  <si>
    <t>糸数　未希</t>
  </si>
  <si>
    <t>上原　快佐</t>
  </si>
  <si>
    <t>下地　ななえ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</si>
</sst>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  <numFmt numFmtId="179" formatCode="0.00_);[Red]\(0.00\)"/>
    <numFmt numFmtId="180" formatCode="0.0%"/>
    <numFmt numFmtId="181" formatCode="#,##0.0;[Red]\-#,##0.0"/>
    <numFmt numFmtId="182" formatCode="#,##0.0"/>
    <numFmt numFmtId="183" formatCode="0.0000"/>
    <numFmt numFmtId="184" formatCode="#,##0.00_ ;[Red]\-#,##0.00\ 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0.00_ "/>
    <numFmt numFmtId="193" formatCode="#,##0.00_ "/>
    <numFmt numFmtId="194" formatCode="0_);[Red]\(0\)"/>
    <numFmt numFmtId="195" formatCode="0.000000_ "/>
    <numFmt numFmtId="196" formatCode="#,##0_ ;[Red]\-#,##0\ "/>
    <numFmt numFmtId="197" formatCode="#,##0_ "/>
    <numFmt numFmtId="198" formatCode="yyyy"/>
    <numFmt numFmtId="199" formatCode="0.0_ "/>
    <numFmt numFmtId="200" formatCode="0.000_ "/>
    <numFmt numFmtId="201" formatCode="[$-411]ge\.mm\.dd"/>
    <numFmt numFmtId="202" formatCode="[$-411]m\.d\.ge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8" fontId="0" fillId="33" borderId="13" xfId="49" applyFont="1" applyFill="1" applyBorder="1" applyAlignment="1">
      <alignment vertical="center"/>
    </xf>
    <xf numFmtId="10" fontId="0" fillId="33" borderId="13" xfId="0" applyNumberFormat="1" applyFill="1" applyBorder="1" applyAlignment="1">
      <alignment vertical="center"/>
    </xf>
    <xf numFmtId="10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vertical="center"/>
    </xf>
    <xf numFmtId="10" fontId="0" fillId="0" borderId="13" xfId="0" applyNumberFormat="1" applyFill="1" applyBorder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38" fontId="5" fillId="34" borderId="12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8" fontId="5" fillId="0" borderId="12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194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9" applyFont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10" fontId="0" fillId="33" borderId="14" xfId="0" applyNumberFormat="1" applyFill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10" fontId="0" fillId="0" borderId="14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8" fontId="5" fillId="34" borderId="13" xfId="49" applyFont="1" applyFill="1" applyBorder="1" applyAlignment="1">
      <alignment vertical="center"/>
    </xf>
    <xf numFmtId="38" fontId="3" fillId="34" borderId="12" xfId="49" applyFont="1" applyFill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10" fontId="0" fillId="33" borderId="18" xfId="0" applyNumberFormat="1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10" fontId="0" fillId="0" borderId="18" xfId="0" applyNumberFormat="1" applyFill="1" applyBorder="1" applyAlignment="1">
      <alignment horizontal="right" vertical="center"/>
    </xf>
    <xf numFmtId="38" fontId="0" fillId="0" borderId="18" xfId="49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5" fontId="5" fillId="34" borderId="13" xfId="49" applyNumberFormat="1" applyFont="1" applyFill="1" applyBorder="1" applyAlignment="1">
      <alignment vertical="center"/>
    </xf>
    <xf numFmtId="185" fontId="5" fillId="0" borderId="13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10" fontId="0" fillId="33" borderId="13" xfId="49" applyNumberFormat="1" applyFont="1" applyFill="1" applyBorder="1" applyAlignment="1">
      <alignment vertical="center"/>
    </xf>
    <xf numFmtId="10" fontId="0" fillId="0" borderId="13" xfId="49" applyNumberFormat="1" applyFont="1" applyFill="1" applyBorder="1" applyAlignment="1">
      <alignment vertical="center"/>
    </xf>
    <xf numFmtId="10" fontId="0" fillId="33" borderId="14" xfId="49" applyNumberFormat="1" applyFont="1" applyFill="1" applyBorder="1" applyAlignment="1">
      <alignment vertical="center"/>
    </xf>
    <xf numFmtId="10" fontId="0" fillId="0" borderId="14" xfId="49" applyNumberFormat="1" applyFont="1" applyFill="1" applyBorder="1" applyAlignment="1">
      <alignment vertical="center"/>
    </xf>
    <xf numFmtId="185" fontId="5" fillId="34" borderId="12" xfId="49" applyNumberFormat="1" applyFont="1" applyFill="1" applyBorder="1" applyAlignment="1" quotePrefix="1">
      <alignment vertical="center"/>
    </xf>
    <xf numFmtId="185" fontId="5" fillId="34" borderId="12" xfId="49" applyNumberFormat="1" applyFont="1" applyFill="1" applyBorder="1" applyAlignment="1">
      <alignment vertical="center"/>
    </xf>
    <xf numFmtId="185" fontId="5" fillId="0" borderId="12" xfId="49" applyNumberFormat="1" applyFont="1" applyFill="1" applyBorder="1" applyAlignment="1">
      <alignment vertical="center"/>
    </xf>
    <xf numFmtId="38" fontId="5" fillId="34" borderId="12" xfId="49" applyNumberFormat="1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0" fontId="0" fillId="0" borderId="13" xfId="49" applyNumberFormat="1" applyFont="1" applyFill="1" applyBorder="1" applyAlignment="1">
      <alignment horizontal="right" vertical="center"/>
    </xf>
    <xf numFmtId="10" fontId="0" fillId="0" borderId="14" xfId="49" applyNumberFormat="1" applyFont="1" applyFill="1" applyBorder="1" applyAlignment="1">
      <alignment horizontal="right" vertical="center"/>
    </xf>
    <xf numFmtId="38" fontId="0" fillId="34" borderId="12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7" fillId="34" borderId="12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5" fillId="34" borderId="14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94" fontId="3" fillId="0" borderId="21" xfId="0" applyNumberFormat="1" applyFont="1" applyBorder="1" applyAlignment="1">
      <alignment vertical="center"/>
    </xf>
    <xf numFmtId="194" fontId="0" fillId="0" borderId="22" xfId="0" applyNumberFormat="1" applyFill="1" applyBorder="1" applyAlignment="1">
      <alignment vertical="center"/>
    </xf>
    <xf numFmtId="194" fontId="0" fillId="0" borderId="23" xfId="0" applyNumberForma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4" fontId="4" fillId="0" borderId="23" xfId="0" applyNumberFormat="1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5" fillId="0" borderId="12" xfId="49" applyNumberFormat="1" applyFont="1" applyFill="1" applyBorder="1" applyAlignment="1">
      <alignment vertical="center"/>
    </xf>
    <xf numFmtId="200" fontId="0" fillId="0" borderId="12" xfId="0" applyNumberForma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185" fontId="5" fillId="0" borderId="12" xfId="49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185" fontId="5" fillId="35" borderId="12" xfId="49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57" fontId="0" fillId="33" borderId="13" xfId="0" applyNumberFormat="1" applyFill="1" applyBorder="1" applyAlignment="1">
      <alignment horizontal="center" vertical="center"/>
    </xf>
    <xf numFmtId="57" fontId="0" fillId="33" borderId="14" xfId="0" applyNumberForma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53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22.625" defaultRowHeight="13.5"/>
  <cols>
    <col min="1" max="1" width="17.75390625" style="7" customWidth="1"/>
    <col min="2" max="2" width="15.625" style="7" customWidth="1"/>
    <col min="3" max="3" width="9.625" style="7" customWidth="1"/>
    <col min="4" max="4" width="15.625" style="7" customWidth="1"/>
    <col min="5" max="5" width="9.625" style="7" customWidth="1"/>
    <col min="6" max="6" width="15.625" style="7" customWidth="1"/>
    <col min="7" max="7" width="9.625" style="7" customWidth="1"/>
    <col min="8" max="8" width="15.625" style="7" customWidth="1"/>
    <col min="9" max="9" width="9.625" style="7" customWidth="1"/>
    <col min="10" max="10" width="15.625" style="7" customWidth="1"/>
    <col min="11" max="11" width="9.625" style="7" customWidth="1"/>
    <col min="12" max="12" width="15.625" style="7" customWidth="1"/>
    <col min="13" max="13" width="9.625" style="7" customWidth="1"/>
    <col min="14" max="14" width="15.625" style="7" customWidth="1"/>
    <col min="15" max="15" width="9.625" style="7" customWidth="1"/>
    <col min="16" max="16" width="15.625" style="7" customWidth="1"/>
    <col min="17" max="17" width="9.625" style="7" customWidth="1"/>
    <col min="18" max="18" width="15.625" style="7" customWidth="1"/>
    <col min="19" max="19" width="9.625" style="7" customWidth="1"/>
    <col min="20" max="20" width="15.625" style="7" customWidth="1"/>
    <col min="21" max="21" width="9.625" style="7" customWidth="1"/>
    <col min="22" max="22" width="15.625" style="7" customWidth="1"/>
    <col min="23" max="23" width="9.625" style="7" customWidth="1"/>
    <col min="24" max="24" width="15.625" style="7" customWidth="1"/>
    <col min="25" max="25" width="9.625" style="7" customWidth="1"/>
    <col min="26" max="26" width="15.625" style="7" customWidth="1"/>
    <col min="27" max="27" width="9.625" style="7" customWidth="1"/>
    <col min="28" max="28" width="15.625" style="7" customWidth="1"/>
    <col min="29" max="29" width="9.625" style="7" customWidth="1"/>
    <col min="30" max="30" width="15.625" style="7" customWidth="1"/>
    <col min="31" max="31" width="9.625" style="7" customWidth="1"/>
    <col min="32" max="32" width="15.625" style="7" customWidth="1"/>
    <col min="33" max="33" width="9.625" style="7" customWidth="1"/>
    <col min="34" max="34" width="15.625" style="7" customWidth="1"/>
    <col min="35" max="35" width="9.625" style="7" customWidth="1"/>
    <col min="36" max="36" width="15.625" style="7" customWidth="1"/>
    <col min="37" max="37" width="9.625" style="7" customWidth="1"/>
    <col min="38" max="38" width="15.625" style="7" customWidth="1"/>
    <col min="39" max="39" width="9.625" style="7" customWidth="1"/>
    <col min="40" max="40" width="15.625" style="7" customWidth="1"/>
    <col min="41" max="41" width="9.625" style="7" customWidth="1"/>
    <col min="42" max="42" width="15.625" style="7" customWidth="1"/>
    <col min="43" max="43" width="9.625" style="7" customWidth="1"/>
    <col min="44" max="44" width="15.625" style="7" customWidth="1"/>
    <col min="45" max="45" width="9.625" style="7" customWidth="1"/>
    <col min="46" max="46" width="15.625" style="7" customWidth="1"/>
    <col min="47" max="47" width="9.625" style="7" customWidth="1"/>
    <col min="48" max="48" width="15.625" style="7" customWidth="1"/>
    <col min="49" max="49" width="9.625" style="7" customWidth="1"/>
    <col min="50" max="50" width="15.625" style="7" customWidth="1"/>
    <col min="51" max="51" width="9.625" style="7" customWidth="1"/>
    <col min="52" max="52" width="15.625" style="7" customWidth="1"/>
    <col min="53" max="53" width="9.625" style="7" customWidth="1"/>
    <col min="54" max="54" width="15.625" style="7" customWidth="1"/>
    <col min="55" max="55" width="9.625" style="7" customWidth="1"/>
    <col min="56" max="56" width="15.625" style="7" customWidth="1"/>
    <col min="57" max="57" width="9.625" style="7" customWidth="1"/>
    <col min="58" max="58" width="15.625" style="7" customWidth="1"/>
    <col min="59" max="59" width="9.625" style="7" customWidth="1"/>
    <col min="60" max="60" width="15.625" style="7" customWidth="1"/>
    <col min="61" max="61" width="9.625" style="7" customWidth="1"/>
    <col min="62" max="62" width="15.625" style="7" customWidth="1"/>
    <col min="63" max="63" width="9.625" style="7" customWidth="1"/>
    <col min="64" max="64" width="15.625" style="7" customWidth="1"/>
    <col min="65" max="65" width="9.625" style="7" customWidth="1"/>
    <col min="66" max="66" width="15.625" style="7" customWidth="1"/>
    <col min="67" max="67" width="9.625" style="7" customWidth="1"/>
    <col min="68" max="68" width="15.625" style="7" customWidth="1"/>
    <col min="69" max="69" width="9.625" style="7" customWidth="1"/>
    <col min="70" max="70" width="15.625" style="7" customWidth="1"/>
    <col min="71" max="71" width="9.625" style="7" customWidth="1"/>
    <col min="72" max="72" width="15.625" style="7" customWidth="1"/>
    <col min="73" max="73" width="9.625" style="7" customWidth="1"/>
    <col min="74" max="74" width="15.625" style="7" customWidth="1"/>
    <col min="75" max="75" width="9.625" style="7" customWidth="1"/>
    <col min="76" max="76" width="15.625" style="7" customWidth="1"/>
    <col min="77" max="77" width="9.625" style="7" customWidth="1"/>
    <col min="78" max="78" width="15.625" style="7" customWidth="1"/>
    <col min="79" max="79" width="9.625" style="7" customWidth="1"/>
    <col min="80" max="80" width="15.625" style="7" customWidth="1"/>
    <col min="81" max="81" width="9.625" style="7" customWidth="1"/>
    <col min="82" max="82" width="15.625" style="7" customWidth="1"/>
    <col min="83" max="83" width="9.625" style="7" customWidth="1"/>
    <col min="84" max="84" width="15.625" style="7" customWidth="1"/>
    <col min="85" max="85" width="9.625" style="7" customWidth="1"/>
    <col min="86" max="86" width="15.625" style="7" customWidth="1"/>
    <col min="87" max="87" width="9.625" style="7" customWidth="1"/>
    <col min="88" max="88" width="15.625" style="7" customWidth="1"/>
    <col min="89" max="89" width="9.625" style="7" customWidth="1"/>
    <col min="90" max="90" width="15.625" style="7" customWidth="1"/>
    <col min="91" max="91" width="9.625" style="7" customWidth="1"/>
    <col min="92" max="92" width="15.625" style="7" customWidth="1"/>
    <col min="93" max="93" width="9.625" style="7" customWidth="1"/>
    <col min="94" max="94" width="15.625" style="7" customWidth="1"/>
    <col min="95" max="95" width="9.625" style="7" customWidth="1"/>
    <col min="96" max="96" width="15.625" style="7" customWidth="1"/>
    <col min="97" max="97" width="9.625" style="7" customWidth="1"/>
    <col min="98" max="98" width="15.625" style="7" customWidth="1"/>
    <col min="99" max="99" width="9.625" style="7" customWidth="1"/>
    <col min="100" max="100" width="15.625" style="7" customWidth="1"/>
    <col min="101" max="101" width="9.625" style="7" customWidth="1"/>
    <col min="102" max="102" width="15.625" style="7" customWidth="1"/>
    <col min="103" max="103" width="9.625" style="7" customWidth="1"/>
    <col min="104" max="104" width="15.625" style="7" customWidth="1"/>
    <col min="105" max="105" width="9.625" style="7" customWidth="1"/>
    <col min="106" max="106" width="15.625" style="7" customWidth="1"/>
    <col min="107" max="107" width="9.625" style="7" customWidth="1"/>
    <col min="108" max="108" width="15.625" style="7" customWidth="1"/>
    <col min="109" max="109" width="9.625" style="7" customWidth="1"/>
    <col min="110" max="110" width="15.625" style="7" customWidth="1"/>
    <col min="111" max="111" width="9.625" style="7" customWidth="1"/>
    <col min="112" max="112" width="15.625" style="7" customWidth="1"/>
    <col min="113" max="113" width="9.625" style="7" customWidth="1"/>
    <col min="114" max="114" width="15.625" style="7" customWidth="1"/>
    <col min="115" max="115" width="9.625" style="7" customWidth="1"/>
    <col min="116" max="116" width="15.625" style="7" customWidth="1"/>
    <col min="117" max="117" width="9.625" style="7" customWidth="1"/>
    <col min="118" max="118" width="15.625" style="7" customWidth="1"/>
    <col min="119" max="119" width="9.625" style="7" customWidth="1"/>
    <col min="120" max="120" width="15.625" style="7" customWidth="1"/>
    <col min="121" max="121" width="9.625" style="7" customWidth="1"/>
    <col min="122" max="122" width="15.625" style="7" customWidth="1"/>
    <col min="123" max="123" width="10.75390625" style="7" customWidth="1"/>
    <col min="124" max="124" width="15.625" style="7" customWidth="1"/>
    <col min="125" max="125" width="9.625" style="7" customWidth="1"/>
    <col min="126" max="126" width="15.625" style="7" customWidth="1"/>
    <col min="127" max="127" width="9.625" style="7" customWidth="1"/>
    <col min="128" max="128" width="15.625" style="7" customWidth="1"/>
    <col min="129" max="129" width="9.625" style="7" customWidth="1"/>
    <col min="130" max="130" width="15.625" style="7" customWidth="1"/>
    <col min="131" max="131" width="9.625" style="7" customWidth="1"/>
    <col min="132" max="132" width="15.625" style="7" customWidth="1"/>
    <col min="133" max="133" width="9.625" style="7" customWidth="1"/>
    <col min="134" max="134" width="15.625" style="7" customWidth="1"/>
    <col min="135" max="135" width="9.625" style="7" customWidth="1"/>
    <col min="136" max="136" width="15.625" style="7" customWidth="1"/>
    <col min="137" max="137" width="9.625" style="7" customWidth="1"/>
    <col min="138" max="138" width="15.625" style="7" customWidth="1"/>
    <col min="139" max="139" width="9.625" style="7" customWidth="1"/>
    <col min="140" max="140" width="15.625" style="7" customWidth="1"/>
    <col min="141" max="141" width="9.625" style="7" customWidth="1"/>
    <col min="142" max="142" width="15.625" style="7" customWidth="1"/>
    <col min="143" max="143" width="9.625" style="7" customWidth="1"/>
    <col min="144" max="144" width="15.625" style="7" customWidth="1"/>
    <col min="145" max="145" width="11.75390625" style="7" customWidth="1"/>
    <col min="146" max="146" width="15.625" style="7" customWidth="1"/>
    <col min="147" max="147" width="11.75390625" style="7" customWidth="1"/>
    <col min="148" max="148" width="15.625" style="7" customWidth="1"/>
    <col min="149" max="149" width="11.75390625" style="7" customWidth="1"/>
    <col min="150" max="150" width="15.625" style="7" customWidth="1"/>
    <col min="151" max="151" width="11.75390625" style="7" customWidth="1"/>
    <col min="152" max="152" width="15.625" style="7" customWidth="1"/>
    <col min="153" max="153" width="11.75390625" style="7" customWidth="1"/>
    <col min="154" max="16384" width="22.625" style="7" customWidth="1"/>
  </cols>
  <sheetData>
    <row r="1" spans="1:153" ht="19.5" customHeight="1">
      <c r="A1" s="6" t="s">
        <v>158</v>
      </c>
      <c r="B1" s="120" t="s">
        <v>18</v>
      </c>
      <c r="C1" s="121"/>
      <c r="D1" s="120" t="s">
        <v>18</v>
      </c>
      <c r="E1" s="121"/>
      <c r="F1" s="120" t="s">
        <v>17</v>
      </c>
      <c r="G1" s="121"/>
      <c r="H1" s="120" t="s">
        <v>17</v>
      </c>
      <c r="I1" s="121"/>
      <c r="J1" s="120" t="s">
        <v>16</v>
      </c>
      <c r="K1" s="121"/>
      <c r="L1" s="120" t="s">
        <v>16</v>
      </c>
      <c r="M1" s="121"/>
      <c r="N1" s="120" t="s">
        <v>16</v>
      </c>
      <c r="O1" s="121"/>
      <c r="P1" s="120" t="s">
        <v>16</v>
      </c>
      <c r="Q1" s="121"/>
      <c r="R1" s="120" t="s">
        <v>16</v>
      </c>
      <c r="S1" s="121"/>
      <c r="T1" s="120" t="s">
        <v>16</v>
      </c>
      <c r="U1" s="121"/>
      <c r="V1" s="120" t="s">
        <v>16</v>
      </c>
      <c r="W1" s="121"/>
      <c r="X1" s="120" t="s">
        <v>15</v>
      </c>
      <c r="Y1" s="121"/>
      <c r="Z1" s="120" t="s">
        <v>15</v>
      </c>
      <c r="AA1" s="121"/>
      <c r="AB1" s="120" t="s">
        <v>15</v>
      </c>
      <c r="AC1" s="121"/>
      <c r="AD1" s="120" t="s">
        <v>15</v>
      </c>
      <c r="AE1" s="121"/>
      <c r="AF1" s="120" t="s">
        <v>15</v>
      </c>
      <c r="AG1" s="121"/>
      <c r="AH1" s="120" t="s">
        <v>15</v>
      </c>
      <c r="AI1" s="121"/>
      <c r="AJ1" s="120" t="s">
        <v>15</v>
      </c>
      <c r="AK1" s="121"/>
      <c r="AL1" s="120" t="s">
        <v>159</v>
      </c>
      <c r="AM1" s="121"/>
      <c r="AN1" s="120" t="s">
        <v>14</v>
      </c>
      <c r="AO1" s="121"/>
      <c r="AP1" s="120" t="s">
        <v>14</v>
      </c>
      <c r="AQ1" s="121"/>
      <c r="AR1" s="120" t="s">
        <v>14</v>
      </c>
      <c r="AS1" s="121"/>
      <c r="AT1" s="120" t="s">
        <v>14</v>
      </c>
      <c r="AU1" s="121"/>
      <c r="AV1" s="120" t="s">
        <v>14</v>
      </c>
      <c r="AW1" s="121"/>
      <c r="AX1" s="120" t="s">
        <v>14</v>
      </c>
      <c r="AY1" s="121"/>
      <c r="AZ1" s="120" t="s">
        <v>14</v>
      </c>
      <c r="BA1" s="121"/>
      <c r="BB1" s="120" t="s">
        <v>13</v>
      </c>
      <c r="BC1" s="121"/>
      <c r="BD1" s="120" t="s">
        <v>13</v>
      </c>
      <c r="BE1" s="121"/>
      <c r="BF1" s="120" t="s">
        <v>13</v>
      </c>
      <c r="BG1" s="121"/>
      <c r="BH1" s="120" t="s">
        <v>13</v>
      </c>
      <c r="BI1" s="121"/>
      <c r="BJ1" s="120" t="s">
        <v>13</v>
      </c>
      <c r="BK1" s="121"/>
      <c r="BL1" s="120" t="s">
        <v>13</v>
      </c>
      <c r="BM1" s="121"/>
      <c r="BN1" s="120" t="s">
        <v>13</v>
      </c>
      <c r="BO1" s="121"/>
      <c r="BP1" s="120" t="s">
        <v>12</v>
      </c>
      <c r="BQ1" s="121"/>
      <c r="BR1" s="120" t="s">
        <v>12</v>
      </c>
      <c r="BS1" s="121"/>
      <c r="BT1" s="120" t="s">
        <v>12</v>
      </c>
      <c r="BU1" s="121"/>
      <c r="BV1" s="120" t="s">
        <v>12</v>
      </c>
      <c r="BW1" s="121"/>
      <c r="BX1" s="120" t="s">
        <v>12</v>
      </c>
      <c r="BY1" s="121"/>
      <c r="BZ1" s="120" t="s">
        <v>12</v>
      </c>
      <c r="CA1" s="121"/>
      <c r="CB1" s="120" t="s">
        <v>12</v>
      </c>
      <c r="CC1" s="121"/>
      <c r="CD1" s="120" t="s">
        <v>11</v>
      </c>
      <c r="CE1" s="121"/>
      <c r="CF1" s="120" t="s">
        <v>11</v>
      </c>
      <c r="CG1" s="121"/>
      <c r="CH1" s="120" t="s">
        <v>11</v>
      </c>
      <c r="CI1" s="121"/>
      <c r="CJ1" s="120" t="s">
        <v>11</v>
      </c>
      <c r="CK1" s="121"/>
      <c r="CL1" s="120" t="s">
        <v>11</v>
      </c>
      <c r="CM1" s="121"/>
      <c r="CN1" s="120" t="s">
        <v>11</v>
      </c>
      <c r="CO1" s="121"/>
      <c r="CP1" s="120" t="s">
        <v>11</v>
      </c>
      <c r="CQ1" s="121"/>
      <c r="CR1" s="120" t="s">
        <v>11</v>
      </c>
      <c r="CS1" s="121"/>
      <c r="CT1" s="120" t="s">
        <v>10</v>
      </c>
      <c r="CU1" s="121"/>
      <c r="CV1" s="120" t="s">
        <v>10</v>
      </c>
      <c r="CW1" s="121"/>
      <c r="CX1" s="120" t="s">
        <v>10</v>
      </c>
      <c r="CY1" s="121"/>
      <c r="CZ1" s="120" t="s">
        <v>10</v>
      </c>
      <c r="DA1" s="121"/>
      <c r="DB1" s="120" t="s">
        <v>10</v>
      </c>
      <c r="DC1" s="121"/>
      <c r="DD1" s="120" t="s">
        <v>10</v>
      </c>
      <c r="DE1" s="121"/>
      <c r="DF1" s="120" t="s">
        <v>10</v>
      </c>
      <c r="DG1" s="121"/>
      <c r="DH1" s="120" t="s">
        <v>10</v>
      </c>
      <c r="DI1" s="121"/>
      <c r="DJ1" s="120" t="s">
        <v>159</v>
      </c>
      <c r="DK1" s="121"/>
      <c r="DL1" s="120" t="s">
        <v>159</v>
      </c>
      <c r="DM1" s="121"/>
      <c r="DN1" s="120" t="s">
        <v>9</v>
      </c>
      <c r="DO1" s="121"/>
      <c r="DP1" s="120" t="s">
        <v>8</v>
      </c>
      <c r="DQ1" s="121"/>
      <c r="DR1" s="120" t="s">
        <v>7</v>
      </c>
      <c r="DS1" s="121"/>
      <c r="DT1" s="120" t="s">
        <v>6</v>
      </c>
      <c r="DU1" s="121"/>
      <c r="DV1" s="120" t="s">
        <v>79</v>
      </c>
      <c r="DW1" s="121"/>
      <c r="DX1" s="120" t="s">
        <v>5</v>
      </c>
      <c r="DY1" s="121"/>
      <c r="DZ1" s="120" t="s">
        <v>4</v>
      </c>
      <c r="EA1" s="121"/>
      <c r="EB1" s="120" t="s">
        <v>78</v>
      </c>
      <c r="EC1" s="121"/>
      <c r="ED1" s="120" t="s">
        <v>3</v>
      </c>
      <c r="EE1" s="121"/>
      <c r="EF1" s="153" t="s">
        <v>2</v>
      </c>
      <c r="EG1" s="154"/>
      <c r="EH1" s="120" t="s">
        <v>78</v>
      </c>
      <c r="EI1" s="121"/>
      <c r="EJ1" s="120" t="s">
        <v>1</v>
      </c>
      <c r="EK1" s="121"/>
      <c r="EL1" s="120" t="s">
        <v>399</v>
      </c>
      <c r="EM1" s="121"/>
      <c r="EN1" s="120" t="s">
        <v>167</v>
      </c>
      <c r="EO1" s="121"/>
      <c r="EP1" s="120" t="s">
        <v>78</v>
      </c>
      <c r="EQ1" s="121"/>
      <c r="ER1" s="120" t="s">
        <v>448</v>
      </c>
      <c r="ES1" s="121"/>
      <c r="ET1" s="120" t="s">
        <v>473</v>
      </c>
      <c r="EU1" s="121"/>
      <c r="EV1" s="120" t="s">
        <v>78</v>
      </c>
      <c r="EW1" s="121"/>
    </row>
    <row r="2" spans="1:153" s="101" customFormat="1" ht="48" customHeight="1">
      <c r="A2" s="3" t="s">
        <v>160</v>
      </c>
      <c r="B2" s="122" t="s">
        <v>409</v>
      </c>
      <c r="C2" s="123"/>
      <c r="D2" s="122" t="s">
        <v>410</v>
      </c>
      <c r="E2" s="123"/>
      <c r="F2" s="122" t="s">
        <v>411</v>
      </c>
      <c r="G2" s="123"/>
      <c r="H2" s="122" t="s">
        <v>413</v>
      </c>
      <c r="I2" s="123"/>
      <c r="J2" s="122" t="s">
        <v>414</v>
      </c>
      <c r="K2" s="123"/>
      <c r="L2" s="122" t="s">
        <v>415</v>
      </c>
      <c r="M2" s="123"/>
      <c r="N2" s="122" t="s">
        <v>416</v>
      </c>
      <c r="O2" s="123"/>
      <c r="P2" s="122" t="s">
        <v>417</v>
      </c>
      <c r="Q2" s="123"/>
      <c r="R2" s="122" t="s">
        <v>418</v>
      </c>
      <c r="S2" s="123"/>
      <c r="T2" s="122" t="s">
        <v>419</v>
      </c>
      <c r="U2" s="123"/>
      <c r="V2" s="122" t="s">
        <v>420</v>
      </c>
      <c r="W2" s="123"/>
      <c r="X2" s="122" t="s">
        <v>421</v>
      </c>
      <c r="Y2" s="123"/>
      <c r="Z2" s="122" t="s">
        <v>415</v>
      </c>
      <c r="AA2" s="123"/>
      <c r="AB2" s="122" t="s">
        <v>416</v>
      </c>
      <c r="AC2" s="123"/>
      <c r="AD2" s="122" t="s">
        <v>422</v>
      </c>
      <c r="AE2" s="123"/>
      <c r="AF2" s="122" t="s">
        <v>423</v>
      </c>
      <c r="AG2" s="123"/>
      <c r="AH2" s="122" t="s">
        <v>424</v>
      </c>
      <c r="AI2" s="123"/>
      <c r="AJ2" s="122" t="s">
        <v>425</v>
      </c>
      <c r="AK2" s="123"/>
      <c r="AL2" s="122" t="s">
        <v>161</v>
      </c>
      <c r="AM2" s="123"/>
      <c r="AN2" s="141" t="s">
        <v>421</v>
      </c>
      <c r="AO2" s="142"/>
      <c r="AP2" s="141" t="s">
        <v>426</v>
      </c>
      <c r="AQ2" s="142"/>
      <c r="AR2" s="141" t="s">
        <v>427</v>
      </c>
      <c r="AS2" s="142"/>
      <c r="AT2" s="141" t="s">
        <v>428</v>
      </c>
      <c r="AU2" s="142"/>
      <c r="AV2" s="141" t="s">
        <v>423</v>
      </c>
      <c r="AW2" s="142"/>
      <c r="AX2" s="141" t="s">
        <v>429</v>
      </c>
      <c r="AY2" s="142"/>
      <c r="AZ2" s="141" t="s">
        <v>425</v>
      </c>
      <c r="BA2" s="142"/>
      <c r="BB2" s="141" t="s">
        <v>421</v>
      </c>
      <c r="BC2" s="142"/>
      <c r="BD2" s="141" t="s">
        <v>426</v>
      </c>
      <c r="BE2" s="142"/>
      <c r="BF2" s="141" t="s">
        <v>427</v>
      </c>
      <c r="BG2" s="142"/>
      <c r="BH2" s="141" t="s">
        <v>428</v>
      </c>
      <c r="BI2" s="142"/>
      <c r="BJ2" s="141" t="s">
        <v>430</v>
      </c>
      <c r="BK2" s="142"/>
      <c r="BL2" s="141" t="s">
        <v>431</v>
      </c>
      <c r="BM2" s="142"/>
      <c r="BN2" s="141" t="s">
        <v>432</v>
      </c>
      <c r="BO2" s="142"/>
      <c r="BP2" s="122" t="s">
        <v>433</v>
      </c>
      <c r="BQ2" s="123"/>
      <c r="BR2" s="122" t="s">
        <v>434</v>
      </c>
      <c r="BS2" s="123"/>
      <c r="BT2" s="122" t="s">
        <v>435</v>
      </c>
      <c r="BU2" s="123"/>
      <c r="BV2" s="122" t="s">
        <v>428</v>
      </c>
      <c r="BW2" s="123"/>
      <c r="BX2" s="122" t="s">
        <v>423</v>
      </c>
      <c r="BY2" s="123"/>
      <c r="BZ2" s="122" t="s">
        <v>431</v>
      </c>
      <c r="CA2" s="123"/>
      <c r="CB2" s="122" t="s">
        <v>436</v>
      </c>
      <c r="CC2" s="123"/>
      <c r="CD2" s="122" t="s">
        <v>166</v>
      </c>
      <c r="CE2" s="123"/>
      <c r="CF2" s="122" t="s">
        <v>168</v>
      </c>
      <c r="CG2" s="123"/>
      <c r="CH2" s="122" t="s">
        <v>169</v>
      </c>
      <c r="CI2" s="123"/>
      <c r="CJ2" s="122" t="s">
        <v>437</v>
      </c>
      <c r="CK2" s="123"/>
      <c r="CL2" s="122" t="s">
        <v>174</v>
      </c>
      <c r="CM2" s="123"/>
      <c r="CN2" s="122" t="s">
        <v>175</v>
      </c>
      <c r="CO2" s="123"/>
      <c r="CP2" s="122" t="s">
        <v>438</v>
      </c>
      <c r="CQ2" s="123"/>
      <c r="CR2" s="122" t="s">
        <v>439</v>
      </c>
      <c r="CS2" s="123"/>
      <c r="CT2" s="122" t="s">
        <v>170</v>
      </c>
      <c r="CU2" s="123"/>
      <c r="CV2" s="122" t="s">
        <v>171</v>
      </c>
      <c r="CW2" s="123"/>
      <c r="CX2" s="122" t="s">
        <v>172</v>
      </c>
      <c r="CY2" s="123"/>
      <c r="CZ2" s="122" t="s">
        <v>173</v>
      </c>
      <c r="DA2" s="123"/>
      <c r="DB2" s="122" t="s">
        <v>174</v>
      </c>
      <c r="DC2" s="123"/>
      <c r="DD2" s="122" t="s">
        <v>175</v>
      </c>
      <c r="DE2" s="123"/>
      <c r="DF2" s="122" t="s">
        <v>176</v>
      </c>
      <c r="DG2" s="123"/>
      <c r="DH2" s="122" t="s">
        <v>177</v>
      </c>
      <c r="DI2" s="123"/>
      <c r="DJ2" s="122" t="s">
        <v>440</v>
      </c>
      <c r="DK2" s="123"/>
      <c r="DL2" s="122" t="s">
        <v>441</v>
      </c>
      <c r="DM2" s="123"/>
      <c r="DN2" s="122" t="s">
        <v>178</v>
      </c>
      <c r="DO2" s="123"/>
      <c r="DP2" s="122" t="s">
        <v>143</v>
      </c>
      <c r="DQ2" s="123"/>
      <c r="DR2" s="122" t="s">
        <v>143</v>
      </c>
      <c r="DS2" s="123"/>
      <c r="DT2" s="122" t="s">
        <v>143</v>
      </c>
      <c r="DU2" s="123"/>
      <c r="DV2" s="122" t="s">
        <v>179</v>
      </c>
      <c r="DW2" s="123"/>
      <c r="DX2" s="122" t="s">
        <v>143</v>
      </c>
      <c r="DY2" s="123"/>
      <c r="DZ2" s="122" t="s">
        <v>143</v>
      </c>
      <c r="EA2" s="123"/>
      <c r="EB2" s="122" t="s">
        <v>179</v>
      </c>
      <c r="EC2" s="123"/>
      <c r="ED2" s="122" t="s">
        <v>143</v>
      </c>
      <c r="EE2" s="123"/>
      <c r="EF2" s="151" t="s">
        <v>143</v>
      </c>
      <c r="EG2" s="152"/>
      <c r="EH2" s="122" t="s">
        <v>179</v>
      </c>
      <c r="EI2" s="123"/>
      <c r="EJ2" s="122" t="s">
        <v>143</v>
      </c>
      <c r="EK2" s="123"/>
      <c r="EL2" s="122" t="s">
        <v>143</v>
      </c>
      <c r="EM2" s="123"/>
      <c r="EN2" s="122" t="s">
        <v>143</v>
      </c>
      <c r="EO2" s="123"/>
      <c r="EP2" s="122" t="s">
        <v>179</v>
      </c>
      <c r="EQ2" s="123"/>
      <c r="ER2" s="122" t="s">
        <v>143</v>
      </c>
      <c r="ES2" s="123"/>
      <c r="ET2" s="122" t="s">
        <v>143</v>
      </c>
      <c r="EU2" s="123"/>
      <c r="EV2" s="122" t="s">
        <v>179</v>
      </c>
      <c r="EW2" s="123"/>
    </row>
    <row r="3" spans="1:153" ht="13.5">
      <c r="A3" s="8" t="s">
        <v>136</v>
      </c>
      <c r="B3" s="124" t="s">
        <v>19</v>
      </c>
      <c r="C3" s="125"/>
      <c r="D3" s="124" t="s">
        <v>19</v>
      </c>
      <c r="E3" s="125"/>
      <c r="F3" s="135" t="s">
        <v>20</v>
      </c>
      <c r="G3" s="136"/>
      <c r="H3" s="135" t="s">
        <v>20</v>
      </c>
      <c r="I3" s="136"/>
      <c r="J3" s="124" t="s">
        <v>21</v>
      </c>
      <c r="K3" s="125"/>
      <c r="L3" s="124" t="s">
        <v>21</v>
      </c>
      <c r="M3" s="125"/>
      <c r="N3" s="124" t="s">
        <v>21</v>
      </c>
      <c r="O3" s="125"/>
      <c r="P3" s="124" t="s">
        <v>21</v>
      </c>
      <c r="Q3" s="125"/>
      <c r="R3" s="124" t="s">
        <v>21</v>
      </c>
      <c r="S3" s="125"/>
      <c r="T3" s="124" t="s">
        <v>21</v>
      </c>
      <c r="U3" s="125"/>
      <c r="V3" s="124" t="s">
        <v>21</v>
      </c>
      <c r="W3" s="125"/>
      <c r="X3" s="124" t="s">
        <v>163</v>
      </c>
      <c r="Y3" s="125"/>
      <c r="Z3" s="124" t="s">
        <v>22</v>
      </c>
      <c r="AA3" s="125"/>
      <c r="AB3" s="124" t="s">
        <v>22</v>
      </c>
      <c r="AC3" s="125"/>
      <c r="AD3" s="124" t="s">
        <v>22</v>
      </c>
      <c r="AE3" s="125"/>
      <c r="AF3" s="124" t="s">
        <v>22</v>
      </c>
      <c r="AG3" s="125"/>
      <c r="AH3" s="124" t="s">
        <v>22</v>
      </c>
      <c r="AI3" s="125"/>
      <c r="AJ3" s="124" t="s">
        <v>22</v>
      </c>
      <c r="AK3" s="125"/>
      <c r="AL3" s="124" t="s">
        <v>23</v>
      </c>
      <c r="AM3" s="125"/>
      <c r="AN3" s="143" t="s">
        <v>24</v>
      </c>
      <c r="AO3" s="144"/>
      <c r="AP3" s="143" t="s">
        <v>24</v>
      </c>
      <c r="AQ3" s="144"/>
      <c r="AR3" s="143" t="s">
        <v>24</v>
      </c>
      <c r="AS3" s="144"/>
      <c r="AT3" s="143" t="s">
        <v>24</v>
      </c>
      <c r="AU3" s="144"/>
      <c r="AV3" s="143" t="s">
        <v>24</v>
      </c>
      <c r="AW3" s="144"/>
      <c r="AX3" s="143" t="s">
        <v>24</v>
      </c>
      <c r="AY3" s="144"/>
      <c r="AZ3" s="143" t="s">
        <v>24</v>
      </c>
      <c r="BA3" s="144"/>
      <c r="BB3" s="143" t="s">
        <v>25</v>
      </c>
      <c r="BC3" s="144"/>
      <c r="BD3" s="143" t="s">
        <v>25</v>
      </c>
      <c r="BE3" s="144"/>
      <c r="BF3" s="143" t="s">
        <v>25</v>
      </c>
      <c r="BG3" s="144"/>
      <c r="BH3" s="143" t="s">
        <v>25</v>
      </c>
      <c r="BI3" s="144"/>
      <c r="BJ3" s="143" t="s">
        <v>25</v>
      </c>
      <c r="BK3" s="144"/>
      <c r="BL3" s="143" t="s">
        <v>25</v>
      </c>
      <c r="BM3" s="144"/>
      <c r="BN3" s="143" t="s">
        <v>25</v>
      </c>
      <c r="BO3" s="144"/>
      <c r="BP3" s="124" t="s">
        <v>26</v>
      </c>
      <c r="BQ3" s="125"/>
      <c r="BR3" s="124" t="s">
        <v>26</v>
      </c>
      <c r="BS3" s="125"/>
      <c r="BT3" s="124" t="s">
        <v>26</v>
      </c>
      <c r="BU3" s="125"/>
      <c r="BV3" s="124" t="s">
        <v>26</v>
      </c>
      <c r="BW3" s="125"/>
      <c r="BX3" s="124" t="s">
        <v>26</v>
      </c>
      <c r="BY3" s="125"/>
      <c r="BZ3" s="124" t="s">
        <v>26</v>
      </c>
      <c r="CA3" s="125"/>
      <c r="CB3" s="124" t="s">
        <v>26</v>
      </c>
      <c r="CC3" s="125"/>
      <c r="CD3" s="124" t="s">
        <v>27</v>
      </c>
      <c r="CE3" s="125"/>
      <c r="CF3" s="124" t="s">
        <v>27</v>
      </c>
      <c r="CG3" s="125"/>
      <c r="CH3" s="124" t="s">
        <v>27</v>
      </c>
      <c r="CI3" s="125"/>
      <c r="CJ3" s="124" t="s">
        <v>27</v>
      </c>
      <c r="CK3" s="125"/>
      <c r="CL3" s="124" t="s">
        <v>27</v>
      </c>
      <c r="CM3" s="125"/>
      <c r="CN3" s="124" t="s">
        <v>27</v>
      </c>
      <c r="CO3" s="125"/>
      <c r="CP3" s="124" t="s">
        <v>207</v>
      </c>
      <c r="CQ3" s="125"/>
      <c r="CR3" s="124" t="s">
        <v>207</v>
      </c>
      <c r="CS3" s="125"/>
      <c r="CT3" s="124" t="s">
        <v>28</v>
      </c>
      <c r="CU3" s="125"/>
      <c r="CV3" s="124" t="s">
        <v>28</v>
      </c>
      <c r="CW3" s="125"/>
      <c r="CX3" s="124" t="s">
        <v>28</v>
      </c>
      <c r="CY3" s="125"/>
      <c r="CZ3" s="124" t="s">
        <v>28</v>
      </c>
      <c r="DA3" s="125"/>
      <c r="DB3" s="124" t="s">
        <v>28</v>
      </c>
      <c r="DC3" s="125"/>
      <c r="DD3" s="124" t="s">
        <v>28</v>
      </c>
      <c r="DE3" s="125"/>
      <c r="DF3" s="124" t="s">
        <v>28</v>
      </c>
      <c r="DG3" s="125"/>
      <c r="DH3" s="124" t="s">
        <v>28</v>
      </c>
      <c r="DI3" s="125"/>
      <c r="DJ3" s="124" t="s">
        <v>29</v>
      </c>
      <c r="DK3" s="125"/>
      <c r="DL3" s="124" t="s">
        <v>29</v>
      </c>
      <c r="DM3" s="125"/>
      <c r="DN3" s="124" t="s">
        <v>30</v>
      </c>
      <c r="DO3" s="125"/>
      <c r="DP3" s="124" t="s">
        <v>31</v>
      </c>
      <c r="DQ3" s="125"/>
      <c r="DR3" s="147" t="s">
        <v>142</v>
      </c>
      <c r="DS3" s="148"/>
      <c r="DT3" s="147" t="s">
        <v>141</v>
      </c>
      <c r="DU3" s="148"/>
      <c r="DV3" s="147" t="s">
        <v>140</v>
      </c>
      <c r="DW3" s="148"/>
      <c r="DX3" s="124" t="s">
        <v>162</v>
      </c>
      <c r="DY3" s="125"/>
      <c r="DZ3" s="124" t="s">
        <v>98</v>
      </c>
      <c r="EA3" s="125"/>
      <c r="EB3" s="124" t="s">
        <v>46</v>
      </c>
      <c r="EC3" s="125"/>
      <c r="ED3" s="124" t="s">
        <v>139</v>
      </c>
      <c r="EE3" s="125"/>
      <c r="EF3" s="124" t="s">
        <v>45</v>
      </c>
      <c r="EG3" s="125"/>
      <c r="EH3" s="124" t="s">
        <v>467</v>
      </c>
      <c r="EI3" s="125"/>
      <c r="EJ3" s="124" t="s">
        <v>468</v>
      </c>
      <c r="EK3" s="125"/>
      <c r="EL3" s="124" t="s">
        <v>469</v>
      </c>
      <c r="EM3" s="125"/>
      <c r="EN3" s="124" t="s">
        <v>470</v>
      </c>
      <c r="EO3" s="125"/>
      <c r="EP3" s="124" t="s">
        <v>471</v>
      </c>
      <c r="EQ3" s="125"/>
      <c r="ER3" s="124" t="s">
        <v>472</v>
      </c>
      <c r="ES3" s="125"/>
      <c r="ET3" s="124" t="s">
        <v>474</v>
      </c>
      <c r="EU3" s="125"/>
      <c r="EV3" s="124" t="s">
        <v>487</v>
      </c>
      <c r="EW3" s="125"/>
    </row>
    <row r="4" spans="1:153" ht="13.5">
      <c r="A4" s="6" t="s">
        <v>180</v>
      </c>
      <c r="B4" s="19"/>
      <c r="C4" s="38"/>
      <c r="D4" s="19"/>
      <c r="E4" s="38"/>
      <c r="F4" s="19">
        <v>57440</v>
      </c>
      <c r="G4" s="38"/>
      <c r="H4" s="19"/>
      <c r="I4" s="38"/>
      <c r="J4" s="19"/>
      <c r="K4" s="38"/>
      <c r="L4" s="19">
        <f>SUM(L5:L6)</f>
        <v>13977</v>
      </c>
      <c r="M4" s="38"/>
      <c r="N4" s="19">
        <f>SUM(N5:N6)</f>
        <v>14061</v>
      </c>
      <c r="O4" s="38"/>
      <c r="P4" s="19">
        <f>SUM(P5:P6)</f>
        <v>14746</v>
      </c>
      <c r="Q4" s="38"/>
      <c r="R4" s="19">
        <f>SUM(R5:R6)</f>
        <v>12480</v>
      </c>
      <c r="S4" s="38"/>
      <c r="T4" s="19">
        <f>SUM(T5:T6)</f>
        <v>12141</v>
      </c>
      <c r="U4" s="38"/>
      <c r="V4" s="19"/>
      <c r="W4" s="38"/>
      <c r="X4" s="19">
        <f aca="true" t="shared" si="0" ref="X4:AJ4">SUM(X5:X6)</f>
        <v>13144</v>
      </c>
      <c r="Y4" s="38"/>
      <c r="Z4" s="19">
        <f t="shared" si="0"/>
        <v>14812</v>
      </c>
      <c r="AA4" s="38"/>
      <c r="AB4" s="19">
        <f t="shared" si="0"/>
        <v>16454</v>
      </c>
      <c r="AC4" s="38"/>
      <c r="AD4" s="19">
        <f t="shared" si="0"/>
        <v>15570</v>
      </c>
      <c r="AE4" s="38"/>
      <c r="AF4" s="19">
        <f t="shared" si="0"/>
        <v>14153</v>
      </c>
      <c r="AG4" s="38"/>
      <c r="AH4" s="19">
        <f t="shared" si="0"/>
        <v>12641</v>
      </c>
      <c r="AI4" s="38"/>
      <c r="AJ4" s="19">
        <f t="shared" si="0"/>
        <v>7398</v>
      </c>
      <c r="AK4" s="38"/>
      <c r="AL4" s="19">
        <f>SUM(AL5:AL6)</f>
        <v>15760</v>
      </c>
      <c r="AM4" s="38"/>
      <c r="AN4" s="19">
        <f aca="true" t="shared" si="1" ref="AN4:BN4">SUM(AN5+AN6)</f>
        <v>14621</v>
      </c>
      <c r="AO4" s="38"/>
      <c r="AP4" s="19">
        <f t="shared" si="1"/>
        <v>16770</v>
      </c>
      <c r="AQ4" s="38"/>
      <c r="AR4" s="19">
        <f t="shared" si="1"/>
        <v>19586</v>
      </c>
      <c r="AS4" s="38"/>
      <c r="AT4" s="19">
        <f t="shared" si="1"/>
        <v>15736</v>
      </c>
      <c r="AU4" s="38"/>
      <c r="AV4" s="19">
        <f t="shared" si="1"/>
        <v>16640</v>
      </c>
      <c r="AW4" s="38"/>
      <c r="AX4" s="19">
        <f t="shared" si="1"/>
        <v>12805</v>
      </c>
      <c r="AY4" s="38"/>
      <c r="AZ4" s="19">
        <f t="shared" si="1"/>
        <v>7932</v>
      </c>
      <c r="BA4" s="38"/>
      <c r="BB4" s="19">
        <f t="shared" si="1"/>
        <v>15099</v>
      </c>
      <c r="BC4" s="38"/>
      <c r="BD4" s="19">
        <f t="shared" si="1"/>
        <v>21269</v>
      </c>
      <c r="BE4" s="38"/>
      <c r="BF4" s="19">
        <f t="shared" si="1"/>
        <v>25499</v>
      </c>
      <c r="BG4" s="38"/>
      <c r="BH4" s="19">
        <f t="shared" si="1"/>
        <v>13892</v>
      </c>
      <c r="BI4" s="38"/>
      <c r="BJ4" s="19">
        <f t="shared" si="1"/>
        <v>19180</v>
      </c>
      <c r="BK4" s="38"/>
      <c r="BL4" s="19">
        <f t="shared" si="1"/>
        <v>12104</v>
      </c>
      <c r="BM4" s="38"/>
      <c r="BN4" s="19">
        <f t="shared" si="1"/>
        <v>8434</v>
      </c>
      <c r="BO4" s="38"/>
      <c r="BP4" s="19">
        <f aca="true" t="shared" si="2" ref="BP4:BZ4">SUM(BP5+BP6)</f>
        <v>15189</v>
      </c>
      <c r="BQ4" s="38"/>
      <c r="BR4" s="19">
        <f t="shared" si="2"/>
        <v>20284</v>
      </c>
      <c r="BS4" s="38"/>
      <c r="BT4" s="19">
        <f t="shared" si="2"/>
        <v>25119</v>
      </c>
      <c r="BU4" s="38"/>
      <c r="BV4" s="19">
        <f t="shared" si="2"/>
        <v>14155</v>
      </c>
      <c r="BW4" s="38"/>
      <c r="BX4" s="19">
        <f t="shared" si="2"/>
        <v>21649</v>
      </c>
      <c r="BY4" s="38"/>
      <c r="BZ4" s="19">
        <f t="shared" si="2"/>
        <v>12850</v>
      </c>
      <c r="CA4" s="38"/>
      <c r="CB4" s="19"/>
      <c r="CC4" s="38"/>
      <c r="CD4" s="19">
        <f aca="true" t="shared" si="3" ref="CD4:DH4">SUM(CD5+CD6)</f>
        <v>15751</v>
      </c>
      <c r="CE4" s="38"/>
      <c r="CF4" s="19">
        <f t="shared" si="3"/>
        <v>19104</v>
      </c>
      <c r="CG4" s="38"/>
      <c r="CH4" s="19">
        <f t="shared" si="3"/>
        <v>18069</v>
      </c>
      <c r="CI4" s="38"/>
      <c r="CJ4" s="19">
        <f t="shared" si="3"/>
        <v>17286</v>
      </c>
      <c r="CK4" s="38"/>
      <c r="CL4" s="19">
        <f t="shared" si="3"/>
        <v>14872</v>
      </c>
      <c r="CM4" s="38"/>
      <c r="CN4" s="19">
        <f t="shared" si="3"/>
        <v>25652</v>
      </c>
      <c r="CO4" s="38"/>
      <c r="CP4" s="19">
        <f t="shared" si="3"/>
        <v>13689</v>
      </c>
      <c r="CQ4" s="38"/>
      <c r="CR4" s="19">
        <f t="shared" si="3"/>
        <v>10054</v>
      </c>
      <c r="CS4" s="38"/>
      <c r="CT4" s="19">
        <f t="shared" si="3"/>
        <v>18889</v>
      </c>
      <c r="CU4" s="38"/>
      <c r="CV4" s="19">
        <f t="shared" si="3"/>
        <v>21110</v>
      </c>
      <c r="CW4" s="38"/>
      <c r="CX4" s="19">
        <f t="shared" si="3"/>
        <v>21655</v>
      </c>
      <c r="CY4" s="38"/>
      <c r="CZ4" s="19">
        <f t="shared" si="3"/>
        <v>19043</v>
      </c>
      <c r="DA4" s="38"/>
      <c r="DB4" s="19">
        <f t="shared" si="3"/>
        <v>14379</v>
      </c>
      <c r="DC4" s="38"/>
      <c r="DD4" s="19">
        <f t="shared" si="3"/>
        <v>27139</v>
      </c>
      <c r="DE4" s="38"/>
      <c r="DF4" s="19">
        <f t="shared" si="3"/>
        <v>13630</v>
      </c>
      <c r="DG4" s="38"/>
      <c r="DH4" s="19">
        <f t="shared" si="3"/>
        <v>14188</v>
      </c>
      <c r="DI4" s="38"/>
      <c r="DJ4" s="19">
        <f aca="true" t="shared" si="4" ref="DJ4:DX4">SUM(DJ5+DJ6)</f>
        <v>29842</v>
      </c>
      <c r="DK4" s="38"/>
      <c r="DL4" s="19">
        <f t="shared" si="4"/>
        <v>14716</v>
      </c>
      <c r="DM4" s="38"/>
      <c r="DN4" s="19">
        <f t="shared" si="4"/>
        <v>183164</v>
      </c>
      <c r="DO4" s="38"/>
      <c r="DP4" s="19">
        <f t="shared" si="4"/>
        <v>187521</v>
      </c>
      <c r="DQ4" s="38"/>
      <c r="DR4" s="19">
        <f t="shared" si="4"/>
        <v>190803</v>
      </c>
      <c r="DS4" s="38"/>
      <c r="DT4" s="19">
        <f t="shared" si="4"/>
        <v>201002</v>
      </c>
      <c r="DU4" s="38"/>
      <c r="DV4" s="19">
        <f t="shared" si="4"/>
        <v>206326</v>
      </c>
      <c r="DW4" s="38"/>
      <c r="DX4" s="19">
        <f t="shared" si="4"/>
        <v>209073</v>
      </c>
      <c r="DY4" s="38"/>
      <c r="DZ4" s="54"/>
      <c r="EA4" s="24"/>
      <c r="EB4" s="19">
        <f>SUM(EB5+EB6)</f>
        <v>219772</v>
      </c>
      <c r="EC4" s="38"/>
      <c r="ED4" s="19">
        <f>SUM(ED5+ED6)</f>
        <v>220791</v>
      </c>
      <c r="EE4" s="51"/>
      <c r="EF4" s="11">
        <f>SUM(EF5:EF6)</f>
        <v>225450</v>
      </c>
      <c r="EG4" s="36"/>
      <c r="EH4" s="19">
        <f>SUM(EH5+EH6)</f>
        <v>234419</v>
      </c>
      <c r="EI4" s="38"/>
      <c r="EJ4" s="19">
        <f>SUM(EJ5+EJ6)</f>
        <v>235751</v>
      </c>
      <c r="EK4" s="38"/>
      <c r="EL4" s="19">
        <f>SUM(EL5+EL6)</f>
        <v>244477</v>
      </c>
      <c r="EM4" s="38"/>
      <c r="EN4" s="19">
        <f>SUM(EN5+EN6)</f>
        <v>249758</v>
      </c>
      <c r="EO4" s="38"/>
      <c r="EP4" s="19">
        <f>SUM(EP5+EP6)</f>
        <v>252528</v>
      </c>
      <c r="EQ4" s="38"/>
      <c r="ER4" s="19">
        <f>SUM(ER5:ER6)</f>
        <v>253429</v>
      </c>
      <c r="ES4" s="38"/>
      <c r="ET4" s="19">
        <f>SUM(ET5:ET6)</f>
        <v>259342</v>
      </c>
      <c r="EU4" s="38"/>
      <c r="EV4" s="19">
        <f>SUM(EV5+EV6)</f>
        <v>257821</v>
      </c>
      <c r="EW4" s="38"/>
    </row>
    <row r="5" spans="1:153" ht="13.5">
      <c r="A5" s="4" t="s">
        <v>47</v>
      </c>
      <c r="B5" s="19"/>
      <c r="C5" s="38"/>
      <c r="D5" s="19"/>
      <c r="E5" s="38"/>
      <c r="F5" s="19"/>
      <c r="G5" s="38"/>
      <c r="H5" s="19"/>
      <c r="I5" s="38"/>
      <c r="J5" s="19"/>
      <c r="K5" s="38"/>
      <c r="L5" s="19">
        <v>6835</v>
      </c>
      <c r="M5" s="38"/>
      <c r="N5" s="19">
        <v>6659</v>
      </c>
      <c r="O5" s="38"/>
      <c r="P5" s="19">
        <v>6728</v>
      </c>
      <c r="Q5" s="38"/>
      <c r="R5" s="19">
        <v>5292</v>
      </c>
      <c r="S5" s="38"/>
      <c r="T5" s="19">
        <v>5945</v>
      </c>
      <c r="U5" s="38"/>
      <c r="V5" s="19"/>
      <c r="W5" s="38"/>
      <c r="X5" s="19">
        <v>5962</v>
      </c>
      <c r="Y5" s="38"/>
      <c r="Z5" s="19">
        <v>6858</v>
      </c>
      <c r="AA5" s="38"/>
      <c r="AB5" s="19">
        <v>7676</v>
      </c>
      <c r="AC5" s="38"/>
      <c r="AD5" s="19">
        <v>7543</v>
      </c>
      <c r="AE5" s="38"/>
      <c r="AF5" s="19">
        <v>6046</v>
      </c>
      <c r="AG5" s="38"/>
      <c r="AH5" s="19">
        <v>6020</v>
      </c>
      <c r="AI5" s="38"/>
      <c r="AJ5" s="19">
        <v>3266</v>
      </c>
      <c r="AK5" s="38"/>
      <c r="AL5" s="19">
        <v>6842</v>
      </c>
      <c r="AM5" s="38"/>
      <c r="AN5" s="83">
        <v>6675</v>
      </c>
      <c r="AO5" s="87"/>
      <c r="AP5" s="83">
        <v>7735</v>
      </c>
      <c r="AQ5" s="87"/>
      <c r="AR5" s="83">
        <v>9064</v>
      </c>
      <c r="AS5" s="87"/>
      <c r="AT5" s="83">
        <v>6998</v>
      </c>
      <c r="AU5" s="87"/>
      <c r="AV5" s="83">
        <v>7199</v>
      </c>
      <c r="AW5" s="87"/>
      <c r="AX5" s="83">
        <v>6016</v>
      </c>
      <c r="AY5" s="87"/>
      <c r="AZ5" s="83">
        <v>3518</v>
      </c>
      <c r="BA5" s="87"/>
      <c r="BB5" s="83">
        <v>7253</v>
      </c>
      <c r="BC5" s="87"/>
      <c r="BD5" s="83">
        <v>9648</v>
      </c>
      <c r="BE5" s="87"/>
      <c r="BF5" s="83">
        <v>11678</v>
      </c>
      <c r="BG5" s="87"/>
      <c r="BH5" s="83">
        <v>6067</v>
      </c>
      <c r="BI5" s="87"/>
      <c r="BJ5" s="83">
        <v>8248</v>
      </c>
      <c r="BK5" s="87"/>
      <c r="BL5" s="83">
        <v>5554</v>
      </c>
      <c r="BM5" s="87"/>
      <c r="BN5" s="83">
        <v>3811</v>
      </c>
      <c r="BO5" s="87"/>
      <c r="BP5" s="19">
        <v>7329</v>
      </c>
      <c r="BQ5" s="38"/>
      <c r="BR5" s="19">
        <v>9202</v>
      </c>
      <c r="BS5" s="38"/>
      <c r="BT5" s="19">
        <v>11541</v>
      </c>
      <c r="BU5" s="38"/>
      <c r="BV5" s="19">
        <v>6144</v>
      </c>
      <c r="BW5" s="38"/>
      <c r="BX5" s="19">
        <v>9345</v>
      </c>
      <c r="BY5" s="38"/>
      <c r="BZ5" s="19">
        <v>5805</v>
      </c>
      <c r="CA5" s="38"/>
      <c r="CB5" s="19"/>
      <c r="CC5" s="38"/>
      <c r="CD5" s="19">
        <v>7388</v>
      </c>
      <c r="CE5" s="38"/>
      <c r="CF5" s="19">
        <v>8622</v>
      </c>
      <c r="CG5" s="38"/>
      <c r="CH5" s="19">
        <v>8410</v>
      </c>
      <c r="CI5" s="38"/>
      <c r="CJ5" s="19">
        <v>7870</v>
      </c>
      <c r="CK5" s="38"/>
      <c r="CL5" s="19">
        <v>6298</v>
      </c>
      <c r="CM5" s="38"/>
      <c r="CN5" s="19">
        <v>11050</v>
      </c>
      <c r="CO5" s="38"/>
      <c r="CP5" s="19">
        <v>6135</v>
      </c>
      <c r="CQ5" s="38"/>
      <c r="CR5" s="19">
        <v>4612</v>
      </c>
      <c r="CS5" s="38"/>
      <c r="CT5" s="19">
        <v>8979</v>
      </c>
      <c r="CU5" s="38"/>
      <c r="CV5" s="19">
        <v>9597</v>
      </c>
      <c r="CW5" s="38"/>
      <c r="CX5" s="19">
        <v>10102</v>
      </c>
      <c r="CY5" s="38"/>
      <c r="CZ5" s="19">
        <v>8772</v>
      </c>
      <c r="DA5" s="38"/>
      <c r="DB5" s="19">
        <v>6207</v>
      </c>
      <c r="DC5" s="38"/>
      <c r="DD5" s="19">
        <v>11890</v>
      </c>
      <c r="DE5" s="38"/>
      <c r="DF5" s="19">
        <v>6143</v>
      </c>
      <c r="DG5" s="38"/>
      <c r="DH5" s="19">
        <v>6558</v>
      </c>
      <c r="DI5" s="38"/>
      <c r="DJ5" s="19">
        <v>13004</v>
      </c>
      <c r="DK5" s="38"/>
      <c r="DL5" s="19">
        <v>6638</v>
      </c>
      <c r="DM5" s="38"/>
      <c r="DN5" s="19">
        <v>83551</v>
      </c>
      <c r="DO5" s="38"/>
      <c r="DP5" s="19">
        <v>89218</v>
      </c>
      <c r="DQ5" s="38"/>
      <c r="DR5" s="19">
        <v>90916</v>
      </c>
      <c r="DS5" s="38"/>
      <c r="DT5" s="19">
        <v>95836</v>
      </c>
      <c r="DU5" s="38"/>
      <c r="DV5" s="19">
        <v>98129</v>
      </c>
      <c r="DW5" s="38"/>
      <c r="DX5" s="19">
        <v>99280</v>
      </c>
      <c r="DY5" s="38"/>
      <c r="DZ5" s="54"/>
      <c r="EA5" s="24"/>
      <c r="EB5" s="19">
        <v>104327</v>
      </c>
      <c r="EC5" s="38"/>
      <c r="ED5" s="19">
        <v>104765</v>
      </c>
      <c r="EE5" s="51"/>
      <c r="EF5" s="12">
        <v>107078</v>
      </c>
      <c r="EG5" s="41"/>
      <c r="EH5" s="11">
        <v>111396</v>
      </c>
      <c r="EI5" s="36"/>
      <c r="EJ5" s="11">
        <v>112079</v>
      </c>
      <c r="EK5" s="36"/>
      <c r="EL5" s="11">
        <v>115902</v>
      </c>
      <c r="EM5" s="36"/>
      <c r="EN5" s="11">
        <v>118567</v>
      </c>
      <c r="EO5" s="36"/>
      <c r="EP5" s="11">
        <v>120195</v>
      </c>
      <c r="EQ5" s="36"/>
      <c r="ER5" s="11">
        <v>120921</v>
      </c>
      <c r="ES5" s="36"/>
      <c r="ET5" s="11">
        <v>124010</v>
      </c>
      <c r="EU5" s="36"/>
      <c r="EV5" s="11">
        <v>123356</v>
      </c>
      <c r="EW5" s="36"/>
    </row>
    <row r="6" spans="1:153" ht="13.5">
      <c r="A6" s="4" t="s">
        <v>48</v>
      </c>
      <c r="B6" s="19"/>
      <c r="C6" s="38"/>
      <c r="D6" s="19"/>
      <c r="E6" s="38"/>
      <c r="F6" s="19"/>
      <c r="G6" s="38"/>
      <c r="H6" s="19"/>
      <c r="I6" s="38"/>
      <c r="J6" s="19"/>
      <c r="K6" s="38"/>
      <c r="L6" s="19">
        <v>7142</v>
      </c>
      <c r="M6" s="38"/>
      <c r="N6" s="19">
        <v>7402</v>
      </c>
      <c r="O6" s="38"/>
      <c r="P6" s="19">
        <v>8018</v>
      </c>
      <c r="Q6" s="38"/>
      <c r="R6" s="19">
        <v>7188</v>
      </c>
      <c r="S6" s="38"/>
      <c r="T6" s="19">
        <v>6196</v>
      </c>
      <c r="U6" s="38"/>
      <c r="V6" s="19"/>
      <c r="W6" s="38"/>
      <c r="X6" s="19">
        <v>7182</v>
      </c>
      <c r="Y6" s="38"/>
      <c r="Z6" s="19">
        <v>7954</v>
      </c>
      <c r="AA6" s="38"/>
      <c r="AB6" s="19">
        <v>8778</v>
      </c>
      <c r="AC6" s="38"/>
      <c r="AD6" s="19">
        <v>8027</v>
      </c>
      <c r="AE6" s="38"/>
      <c r="AF6" s="19">
        <v>8107</v>
      </c>
      <c r="AG6" s="38"/>
      <c r="AH6" s="19">
        <v>6621</v>
      </c>
      <c r="AI6" s="38"/>
      <c r="AJ6" s="19">
        <v>4132</v>
      </c>
      <c r="AK6" s="38"/>
      <c r="AL6" s="19">
        <v>8918</v>
      </c>
      <c r="AM6" s="38"/>
      <c r="AN6" s="83">
        <v>7946</v>
      </c>
      <c r="AO6" s="87"/>
      <c r="AP6" s="83">
        <v>9035</v>
      </c>
      <c r="AQ6" s="87"/>
      <c r="AR6" s="83">
        <v>10522</v>
      </c>
      <c r="AS6" s="87"/>
      <c r="AT6" s="83">
        <v>8738</v>
      </c>
      <c r="AU6" s="87"/>
      <c r="AV6" s="83">
        <v>9441</v>
      </c>
      <c r="AW6" s="87"/>
      <c r="AX6" s="83">
        <v>6789</v>
      </c>
      <c r="AY6" s="87"/>
      <c r="AZ6" s="83">
        <v>4414</v>
      </c>
      <c r="BA6" s="87"/>
      <c r="BB6" s="83">
        <v>7846</v>
      </c>
      <c r="BC6" s="87"/>
      <c r="BD6" s="83">
        <v>11621</v>
      </c>
      <c r="BE6" s="87"/>
      <c r="BF6" s="83">
        <v>13821</v>
      </c>
      <c r="BG6" s="87"/>
      <c r="BH6" s="83">
        <v>7825</v>
      </c>
      <c r="BI6" s="87"/>
      <c r="BJ6" s="83">
        <v>10932</v>
      </c>
      <c r="BK6" s="87"/>
      <c r="BL6" s="83">
        <v>6550</v>
      </c>
      <c r="BM6" s="87"/>
      <c r="BN6" s="83">
        <v>4623</v>
      </c>
      <c r="BO6" s="87"/>
      <c r="BP6" s="19">
        <v>7860</v>
      </c>
      <c r="BQ6" s="38"/>
      <c r="BR6" s="19">
        <v>11082</v>
      </c>
      <c r="BS6" s="38"/>
      <c r="BT6" s="19">
        <v>13578</v>
      </c>
      <c r="BU6" s="38"/>
      <c r="BV6" s="19">
        <v>8011</v>
      </c>
      <c r="BW6" s="38"/>
      <c r="BX6" s="19">
        <v>12304</v>
      </c>
      <c r="BY6" s="38"/>
      <c r="BZ6" s="19">
        <v>7045</v>
      </c>
      <c r="CA6" s="38"/>
      <c r="CB6" s="19"/>
      <c r="CC6" s="38"/>
      <c r="CD6" s="19">
        <v>8363</v>
      </c>
      <c r="CE6" s="38"/>
      <c r="CF6" s="19">
        <v>10482</v>
      </c>
      <c r="CG6" s="38"/>
      <c r="CH6" s="19">
        <v>9659</v>
      </c>
      <c r="CI6" s="38"/>
      <c r="CJ6" s="19">
        <v>9416</v>
      </c>
      <c r="CK6" s="38"/>
      <c r="CL6" s="19">
        <v>8574</v>
      </c>
      <c r="CM6" s="38"/>
      <c r="CN6" s="19">
        <v>14602</v>
      </c>
      <c r="CO6" s="38"/>
      <c r="CP6" s="19">
        <v>7554</v>
      </c>
      <c r="CQ6" s="38"/>
      <c r="CR6" s="19">
        <v>5442</v>
      </c>
      <c r="CS6" s="38"/>
      <c r="CT6" s="19">
        <v>9910</v>
      </c>
      <c r="CU6" s="38"/>
      <c r="CV6" s="19">
        <v>11513</v>
      </c>
      <c r="CW6" s="38"/>
      <c r="CX6" s="19">
        <v>11553</v>
      </c>
      <c r="CY6" s="38"/>
      <c r="CZ6" s="19">
        <v>10271</v>
      </c>
      <c r="DA6" s="38"/>
      <c r="DB6" s="19">
        <v>8172</v>
      </c>
      <c r="DC6" s="38"/>
      <c r="DD6" s="19">
        <v>15249</v>
      </c>
      <c r="DE6" s="38"/>
      <c r="DF6" s="19">
        <v>7487</v>
      </c>
      <c r="DG6" s="38"/>
      <c r="DH6" s="19">
        <v>7630</v>
      </c>
      <c r="DI6" s="38"/>
      <c r="DJ6" s="19">
        <v>16838</v>
      </c>
      <c r="DK6" s="38"/>
      <c r="DL6" s="19">
        <v>8078</v>
      </c>
      <c r="DM6" s="38"/>
      <c r="DN6" s="19">
        <v>99613</v>
      </c>
      <c r="DO6" s="38"/>
      <c r="DP6" s="19">
        <v>98303</v>
      </c>
      <c r="DQ6" s="38"/>
      <c r="DR6" s="19">
        <v>99887</v>
      </c>
      <c r="DS6" s="38"/>
      <c r="DT6" s="19">
        <v>105166</v>
      </c>
      <c r="DU6" s="38"/>
      <c r="DV6" s="19">
        <v>108197</v>
      </c>
      <c r="DW6" s="38"/>
      <c r="DX6" s="19">
        <v>109793</v>
      </c>
      <c r="DY6" s="38"/>
      <c r="DZ6" s="54"/>
      <c r="EA6" s="24"/>
      <c r="EB6" s="19">
        <v>115445</v>
      </c>
      <c r="EC6" s="38"/>
      <c r="ED6" s="19">
        <v>116026</v>
      </c>
      <c r="EE6" s="51"/>
      <c r="EF6" s="12">
        <v>118372</v>
      </c>
      <c r="EG6" s="41"/>
      <c r="EH6" s="11">
        <v>123023</v>
      </c>
      <c r="EI6" s="36"/>
      <c r="EJ6" s="11">
        <v>123672</v>
      </c>
      <c r="EK6" s="36"/>
      <c r="EL6" s="11">
        <v>128575</v>
      </c>
      <c r="EM6" s="36"/>
      <c r="EN6" s="11">
        <v>131191</v>
      </c>
      <c r="EO6" s="36"/>
      <c r="EP6" s="11">
        <v>132333</v>
      </c>
      <c r="EQ6" s="36"/>
      <c r="ER6" s="11">
        <v>132508</v>
      </c>
      <c r="ES6" s="36"/>
      <c r="ET6" s="11">
        <v>135332</v>
      </c>
      <c r="EU6" s="36"/>
      <c r="EV6" s="11">
        <v>134465</v>
      </c>
      <c r="EW6" s="36"/>
    </row>
    <row r="7" spans="1:153" ht="13.5">
      <c r="A7" s="8" t="s">
        <v>181</v>
      </c>
      <c r="B7" s="13">
        <v>28636</v>
      </c>
      <c r="C7" s="39"/>
      <c r="D7" s="13">
        <v>30702</v>
      </c>
      <c r="E7" s="39"/>
      <c r="F7" s="13">
        <v>57440</v>
      </c>
      <c r="G7" s="39"/>
      <c r="H7" s="13">
        <v>6119</v>
      </c>
      <c r="I7" s="39"/>
      <c r="J7" s="13">
        <v>11604</v>
      </c>
      <c r="K7" s="39"/>
      <c r="L7" s="13">
        <f>SUM(L8:L9)</f>
        <v>12434</v>
      </c>
      <c r="M7" s="39"/>
      <c r="N7" s="13">
        <f>SUM(N8:N9)</f>
        <v>13115</v>
      </c>
      <c r="O7" s="39"/>
      <c r="P7" s="13">
        <f>SUM(P8:P9)</f>
        <v>13933</v>
      </c>
      <c r="Q7" s="39"/>
      <c r="R7" s="13">
        <f>SUM(R8:R9)</f>
        <v>11628</v>
      </c>
      <c r="S7" s="39"/>
      <c r="T7" s="13">
        <f>SUM(T8:T9)</f>
        <v>10759</v>
      </c>
      <c r="U7" s="39"/>
      <c r="V7" s="13">
        <v>6598</v>
      </c>
      <c r="W7" s="39"/>
      <c r="X7" s="13">
        <f aca="true" t="shared" si="5" ref="X7:AJ7">SUM(X8:X9)</f>
        <v>12862</v>
      </c>
      <c r="Y7" s="39"/>
      <c r="Z7" s="13">
        <f t="shared" si="5"/>
        <v>14258</v>
      </c>
      <c r="AA7" s="39"/>
      <c r="AB7" s="13">
        <f t="shared" si="5"/>
        <v>16119</v>
      </c>
      <c r="AC7" s="39"/>
      <c r="AD7" s="13">
        <f t="shared" si="5"/>
        <v>14786</v>
      </c>
      <c r="AE7" s="39"/>
      <c r="AF7" s="13">
        <f t="shared" si="5"/>
        <v>13595</v>
      </c>
      <c r="AG7" s="39"/>
      <c r="AH7" s="13">
        <f t="shared" si="5"/>
        <v>12143</v>
      </c>
      <c r="AI7" s="39"/>
      <c r="AJ7" s="13">
        <f t="shared" si="5"/>
        <v>7194</v>
      </c>
      <c r="AK7" s="39"/>
      <c r="AL7" s="13">
        <f>SUM(AL8:AL9)</f>
        <v>15296</v>
      </c>
      <c r="AM7" s="39"/>
      <c r="AN7" s="13">
        <f aca="true" t="shared" si="6" ref="AN7:BZ7">SUM(AN8+AN9)</f>
        <v>14291</v>
      </c>
      <c r="AO7" s="39"/>
      <c r="AP7" s="13">
        <f t="shared" si="6"/>
        <v>16730</v>
      </c>
      <c r="AQ7" s="39"/>
      <c r="AR7" s="13">
        <f t="shared" si="6"/>
        <v>19508</v>
      </c>
      <c r="AS7" s="39"/>
      <c r="AT7" s="13">
        <f t="shared" si="6"/>
        <v>15488</v>
      </c>
      <c r="AU7" s="39"/>
      <c r="AV7" s="13">
        <f t="shared" si="6"/>
        <v>16502</v>
      </c>
      <c r="AW7" s="39"/>
      <c r="AX7" s="13">
        <f t="shared" si="6"/>
        <v>12660</v>
      </c>
      <c r="AY7" s="39"/>
      <c r="AZ7" s="13">
        <f t="shared" si="6"/>
        <v>7713</v>
      </c>
      <c r="BA7" s="39"/>
      <c r="BB7" s="13">
        <f t="shared" si="6"/>
        <v>14780</v>
      </c>
      <c r="BC7" s="39"/>
      <c r="BD7" s="13">
        <f t="shared" si="6"/>
        <v>21160</v>
      </c>
      <c r="BE7" s="39"/>
      <c r="BF7" s="13">
        <f t="shared" si="6"/>
        <v>25371</v>
      </c>
      <c r="BG7" s="39"/>
      <c r="BH7" s="13">
        <f t="shared" si="6"/>
        <v>13772</v>
      </c>
      <c r="BI7" s="39"/>
      <c r="BJ7" s="13">
        <f t="shared" si="6"/>
        <v>19036</v>
      </c>
      <c r="BK7" s="39"/>
      <c r="BL7" s="13">
        <f t="shared" si="6"/>
        <v>12039</v>
      </c>
      <c r="BM7" s="39"/>
      <c r="BN7" s="13">
        <f t="shared" si="6"/>
        <v>8367</v>
      </c>
      <c r="BO7" s="39"/>
      <c r="BP7" s="13">
        <f t="shared" si="6"/>
        <v>15052</v>
      </c>
      <c r="BQ7" s="39"/>
      <c r="BR7" s="13">
        <f t="shared" si="6"/>
        <v>20100</v>
      </c>
      <c r="BS7" s="39"/>
      <c r="BT7" s="13">
        <f t="shared" si="6"/>
        <v>24961</v>
      </c>
      <c r="BU7" s="39"/>
      <c r="BV7" s="13">
        <f t="shared" si="6"/>
        <v>14037</v>
      </c>
      <c r="BW7" s="39"/>
      <c r="BX7" s="13">
        <f t="shared" si="6"/>
        <v>21515</v>
      </c>
      <c r="BY7" s="39"/>
      <c r="BZ7" s="13">
        <f t="shared" si="6"/>
        <v>12774</v>
      </c>
      <c r="CA7" s="39"/>
      <c r="CB7" s="13">
        <v>8892</v>
      </c>
      <c r="CC7" s="39"/>
      <c r="CD7" s="13">
        <f aca="true" t="shared" si="7" ref="CD7:DH7">SUM(CD8+CD9)</f>
        <v>15667</v>
      </c>
      <c r="CE7" s="39"/>
      <c r="CF7" s="13">
        <f t="shared" si="7"/>
        <v>18954</v>
      </c>
      <c r="CG7" s="39"/>
      <c r="CH7" s="13">
        <f t="shared" si="7"/>
        <v>17949</v>
      </c>
      <c r="CI7" s="39"/>
      <c r="CJ7" s="13">
        <f t="shared" si="7"/>
        <v>17156</v>
      </c>
      <c r="CK7" s="39"/>
      <c r="CL7" s="13">
        <f t="shared" si="7"/>
        <v>14682</v>
      </c>
      <c r="CM7" s="39"/>
      <c r="CN7" s="13">
        <f t="shared" si="7"/>
        <v>25330</v>
      </c>
      <c r="CO7" s="39"/>
      <c r="CP7" s="13">
        <f t="shared" si="7"/>
        <v>13522</v>
      </c>
      <c r="CQ7" s="39"/>
      <c r="CR7" s="13">
        <f t="shared" si="7"/>
        <v>9998</v>
      </c>
      <c r="CS7" s="39"/>
      <c r="CT7" s="13">
        <f t="shared" si="7"/>
        <v>18742</v>
      </c>
      <c r="CU7" s="39"/>
      <c r="CV7" s="13">
        <f t="shared" si="7"/>
        <v>20942</v>
      </c>
      <c r="CW7" s="39"/>
      <c r="CX7" s="13">
        <f t="shared" si="7"/>
        <v>21508</v>
      </c>
      <c r="CY7" s="39"/>
      <c r="CZ7" s="13">
        <f t="shared" si="7"/>
        <v>18872</v>
      </c>
      <c r="DA7" s="39"/>
      <c r="DB7" s="13">
        <f t="shared" si="7"/>
        <v>14155</v>
      </c>
      <c r="DC7" s="39"/>
      <c r="DD7" s="13">
        <f t="shared" si="7"/>
        <v>26804</v>
      </c>
      <c r="DE7" s="39"/>
      <c r="DF7" s="13">
        <f t="shared" si="7"/>
        <v>13529</v>
      </c>
      <c r="DG7" s="39"/>
      <c r="DH7" s="13">
        <f t="shared" si="7"/>
        <v>14109</v>
      </c>
      <c r="DI7" s="39"/>
      <c r="DJ7" s="13">
        <f aca="true" t="shared" si="8" ref="DJ7:ED7">SUM(DJ8+DJ9)</f>
        <v>29780</v>
      </c>
      <c r="DK7" s="39"/>
      <c r="DL7" s="13">
        <f t="shared" si="8"/>
        <v>14687</v>
      </c>
      <c r="DM7" s="39"/>
      <c r="DN7" s="13">
        <f t="shared" si="8"/>
        <v>182919</v>
      </c>
      <c r="DO7" s="39"/>
      <c r="DP7" s="13">
        <f t="shared" si="8"/>
        <v>187990</v>
      </c>
      <c r="DQ7" s="39"/>
      <c r="DR7" s="13">
        <f t="shared" si="8"/>
        <v>189033</v>
      </c>
      <c r="DS7" s="39"/>
      <c r="DT7" s="13">
        <f t="shared" si="8"/>
        <v>198997</v>
      </c>
      <c r="DU7" s="39"/>
      <c r="DV7" s="13">
        <f t="shared" si="8"/>
        <v>204983</v>
      </c>
      <c r="DW7" s="39"/>
      <c r="DX7" s="13">
        <f t="shared" si="8"/>
        <v>206744</v>
      </c>
      <c r="DY7" s="39"/>
      <c r="DZ7" s="13">
        <f t="shared" si="8"/>
        <v>212935</v>
      </c>
      <c r="EA7" s="39"/>
      <c r="EB7" s="13">
        <f t="shared" si="8"/>
        <v>218190</v>
      </c>
      <c r="EC7" s="39"/>
      <c r="ED7" s="13">
        <f t="shared" si="8"/>
        <v>218296</v>
      </c>
      <c r="EE7" s="47"/>
      <c r="EF7" s="13">
        <f>SUM(EF8:EF9)</f>
        <v>222963</v>
      </c>
      <c r="EG7" s="39"/>
      <c r="EH7" s="13">
        <f>SUM(EH8+EH9)</f>
        <v>232939</v>
      </c>
      <c r="EI7" s="39"/>
      <c r="EJ7" s="13">
        <f>SUM(EJ8+EJ9)</f>
        <v>232802</v>
      </c>
      <c r="EK7" s="39"/>
      <c r="EL7" s="13">
        <f>SUM(EL8+EL9)</f>
        <v>240836</v>
      </c>
      <c r="EM7" s="39"/>
      <c r="EN7" s="13">
        <f>SUM(EN8+EN9)</f>
        <v>242782</v>
      </c>
      <c r="EO7" s="39"/>
      <c r="EP7" s="13">
        <f>SUM(EP8+EP9)</f>
        <v>249985</v>
      </c>
      <c r="EQ7" s="39"/>
      <c r="ER7" s="13">
        <f>SUM(ER8+ER9)</f>
        <v>249393</v>
      </c>
      <c r="ES7" s="39"/>
      <c r="ET7" s="13">
        <f>SUM(ET8+ET9)</f>
        <v>255312</v>
      </c>
      <c r="EU7" s="39"/>
      <c r="EV7" s="13">
        <f>SUM(EV8+EV9)</f>
        <v>255242</v>
      </c>
      <c r="EW7" s="39"/>
    </row>
    <row r="8" spans="1:153" ht="13.5">
      <c r="A8" s="4" t="s">
        <v>47</v>
      </c>
      <c r="B8" s="19"/>
      <c r="C8" s="38"/>
      <c r="D8" s="19"/>
      <c r="E8" s="38"/>
      <c r="F8" s="19"/>
      <c r="G8" s="38"/>
      <c r="H8" s="19"/>
      <c r="I8" s="38"/>
      <c r="J8" s="19"/>
      <c r="K8" s="38"/>
      <c r="L8" s="19">
        <v>5915</v>
      </c>
      <c r="M8" s="38"/>
      <c r="N8" s="19">
        <v>6129</v>
      </c>
      <c r="O8" s="38"/>
      <c r="P8" s="19">
        <v>6085</v>
      </c>
      <c r="Q8" s="38"/>
      <c r="R8" s="19">
        <v>4895</v>
      </c>
      <c r="S8" s="38"/>
      <c r="T8" s="19">
        <v>5179</v>
      </c>
      <c r="U8" s="38"/>
      <c r="V8" s="19"/>
      <c r="W8" s="38"/>
      <c r="X8" s="19">
        <v>5824</v>
      </c>
      <c r="Y8" s="38"/>
      <c r="Z8" s="19">
        <v>6601</v>
      </c>
      <c r="AA8" s="38"/>
      <c r="AB8" s="19">
        <v>7581</v>
      </c>
      <c r="AC8" s="38"/>
      <c r="AD8" s="19">
        <v>7149</v>
      </c>
      <c r="AE8" s="38"/>
      <c r="AF8" s="19">
        <v>5792</v>
      </c>
      <c r="AG8" s="38"/>
      <c r="AH8" s="19">
        <v>5788</v>
      </c>
      <c r="AI8" s="38"/>
      <c r="AJ8" s="19">
        <v>3177</v>
      </c>
      <c r="AK8" s="38"/>
      <c r="AL8" s="19">
        <v>6612</v>
      </c>
      <c r="AM8" s="38"/>
      <c r="AN8" s="83">
        <v>6523</v>
      </c>
      <c r="AO8" s="87"/>
      <c r="AP8" s="83">
        <v>7705</v>
      </c>
      <c r="AQ8" s="87"/>
      <c r="AR8" s="83">
        <v>9017</v>
      </c>
      <c r="AS8" s="87"/>
      <c r="AT8" s="83">
        <v>6884</v>
      </c>
      <c r="AU8" s="87"/>
      <c r="AV8" s="83">
        <v>7128</v>
      </c>
      <c r="AW8" s="87"/>
      <c r="AX8" s="83">
        <v>5957</v>
      </c>
      <c r="AY8" s="87"/>
      <c r="AZ8" s="83">
        <v>3419</v>
      </c>
      <c r="BA8" s="87"/>
      <c r="BB8" s="83">
        <v>7080</v>
      </c>
      <c r="BC8" s="87"/>
      <c r="BD8" s="83">
        <v>9591</v>
      </c>
      <c r="BE8" s="87"/>
      <c r="BF8" s="83">
        <v>11620</v>
      </c>
      <c r="BG8" s="87"/>
      <c r="BH8" s="83">
        <v>6010</v>
      </c>
      <c r="BI8" s="87"/>
      <c r="BJ8" s="83">
        <v>8185</v>
      </c>
      <c r="BK8" s="87"/>
      <c r="BL8" s="83">
        <v>5524</v>
      </c>
      <c r="BM8" s="87"/>
      <c r="BN8" s="83">
        <v>3773</v>
      </c>
      <c r="BO8" s="87"/>
      <c r="BP8" s="19">
        <v>7260</v>
      </c>
      <c r="BQ8" s="38"/>
      <c r="BR8" s="19">
        <v>9120</v>
      </c>
      <c r="BS8" s="38"/>
      <c r="BT8" s="19">
        <v>11465</v>
      </c>
      <c r="BU8" s="38"/>
      <c r="BV8" s="19">
        <v>6086</v>
      </c>
      <c r="BW8" s="38"/>
      <c r="BX8" s="19">
        <v>9280</v>
      </c>
      <c r="BY8" s="38"/>
      <c r="BZ8" s="19">
        <v>5763</v>
      </c>
      <c r="CA8" s="38"/>
      <c r="CB8" s="19">
        <v>4001</v>
      </c>
      <c r="CC8" s="38"/>
      <c r="CD8" s="19">
        <v>7335</v>
      </c>
      <c r="CE8" s="38"/>
      <c r="CF8" s="19">
        <v>8547</v>
      </c>
      <c r="CG8" s="38"/>
      <c r="CH8" s="19">
        <v>8346</v>
      </c>
      <c r="CI8" s="38"/>
      <c r="CJ8" s="19">
        <v>7798</v>
      </c>
      <c r="CK8" s="38"/>
      <c r="CL8" s="19">
        <v>6220</v>
      </c>
      <c r="CM8" s="38"/>
      <c r="CN8" s="19">
        <v>10884</v>
      </c>
      <c r="CO8" s="38"/>
      <c r="CP8" s="19">
        <v>6043</v>
      </c>
      <c r="CQ8" s="38"/>
      <c r="CR8" s="19">
        <v>4588</v>
      </c>
      <c r="CS8" s="38"/>
      <c r="CT8" s="19">
        <v>8896</v>
      </c>
      <c r="CU8" s="38"/>
      <c r="CV8" s="19">
        <v>9513</v>
      </c>
      <c r="CW8" s="38"/>
      <c r="CX8" s="19">
        <v>10029</v>
      </c>
      <c r="CY8" s="38"/>
      <c r="CZ8" s="19">
        <v>8684</v>
      </c>
      <c r="DA8" s="38"/>
      <c r="DB8" s="19">
        <v>6100</v>
      </c>
      <c r="DC8" s="38"/>
      <c r="DD8" s="19">
        <v>11718</v>
      </c>
      <c r="DE8" s="38"/>
      <c r="DF8" s="19">
        <v>6078</v>
      </c>
      <c r="DG8" s="38"/>
      <c r="DH8" s="19">
        <v>6523</v>
      </c>
      <c r="DI8" s="38"/>
      <c r="DJ8" s="19">
        <v>12967</v>
      </c>
      <c r="DK8" s="38"/>
      <c r="DL8" s="19">
        <v>6622</v>
      </c>
      <c r="DM8" s="38"/>
      <c r="DN8" s="19">
        <v>83444</v>
      </c>
      <c r="DO8" s="38"/>
      <c r="DP8" s="19">
        <v>89204</v>
      </c>
      <c r="DQ8" s="38"/>
      <c r="DR8" s="19">
        <v>89809</v>
      </c>
      <c r="DS8" s="38"/>
      <c r="DT8" s="19">
        <v>94560</v>
      </c>
      <c r="DU8" s="38"/>
      <c r="DV8" s="19">
        <v>97274</v>
      </c>
      <c r="DW8" s="38"/>
      <c r="DX8" s="19">
        <v>97861</v>
      </c>
      <c r="DY8" s="38"/>
      <c r="DZ8" s="19">
        <v>100542</v>
      </c>
      <c r="EA8" s="38"/>
      <c r="EB8" s="19">
        <v>103400</v>
      </c>
      <c r="EC8" s="38"/>
      <c r="ED8" s="19">
        <v>103270</v>
      </c>
      <c r="EE8" s="51"/>
      <c r="EF8" s="12">
        <v>105981</v>
      </c>
      <c r="EG8" s="41"/>
      <c r="EH8" s="11">
        <v>110507</v>
      </c>
      <c r="EI8" s="36"/>
      <c r="EJ8" s="11">
        <v>110368</v>
      </c>
      <c r="EK8" s="36"/>
      <c r="EL8" s="11">
        <v>113878</v>
      </c>
      <c r="EM8" s="36"/>
      <c r="EN8" s="11">
        <v>114853</v>
      </c>
      <c r="EO8" s="36"/>
      <c r="EP8" s="11">
        <v>118696</v>
      </c>
      <c r="EQ8" s="36"/>
      <c r="ER8" s="11">
        <v>118708</v>
      </c>
      <c r="ES8" s="36"/>
      <c r="ET8" s="11">
        <v>121699</v>
      </c>
      <c r="EU8" s="36"/>
      <c r="EV8" s="11">
        <v>121892</v>
      </c>
      <c r="EW8" s="36"/>
    </row>
    <row r="9" spans="1:153" ht="13.5">
      <c r="A9" s="4" t="s">
        <v>48</v>
      </c>
      <c r="B9" s="19"/>
      <c r="C9" s="38"/>
      <c r="D9" s="19"/>
      <c r="E9" s="38"/>
      <c r="F9" s="19"/>
      <c r="G9" s="38"/>
      <c r="H9" s="19"/>
      <c r="I9" s="38"/>
      <c r="J9" s="19"/>
      <c r="K9" s="38"/>
      <c r="L9" s="19">
        <v>6519</v>
      </c>
      <c r="M9" s="38"/>
      <c r="N9" s="19">
        <v>6986</v>
      </c>
      <c r="O9" s="38"/>
      <c r="P9" s="19">
        <v>7848</v>
      </c>
      <c r="Q9" s="38"/>
      <c r="R9" s="19">
        <v>6733</v>
      </c>
      <c r="S9" s="38"/>
      <c r="T9" s="19">
        <v>5580</v>
      </c>
      <c r="U9" s="38"/>
      <c r="V9" s="19"/>
      <c r="W9" s="38"/>
      <c r="X9" s="19">
        <v>7038</v>
      </c>
      <c r="Y9" s="38"/>
      <c r="Z9" s="19">
        <v>7657</v>
      </c>
      <c r="AA9" s="38"/>
      <c r="AB9" s="19">
        <v>8538</v>
      </c>
      <c r="AC9" s="38"/>
      <c r="AD9" s="19">
        <v>7637</v>
      </c>
      <c r="AE9" s="38"/>
      <c r="AF9" s="19">
        <v>7803</v>
      </c>
      <c r="AG9" s="38"/>
      <c r="AH9" s="19">
        <v>6355</v>
      </c>
      <c r="AI9" s="38"/>
      <c r="AJ9" s="19">
        <v>4017</v>
      </c>
      <c r="AK9" s="38"/>
      <c r="AL9" s="19">
        <v>8684</v>
      </c>
      <c r="AM9" s="38"/>
      <c r="AN9" s="83">
        <v>7768</v>
      </c>
      <c r="AO9" s="87"/>
      <c r="AP9" s="83">
        <v>9025</v>
      </c>
      <c r="AQ9" s="87"/>
      <c r="AR9" s="83">
        <v>10491</v>
      </c>
      <c r="AS9" s="87"/>
      <c r="AT9" s="83">
        <v>8604</v>
      </c>
      <c r="AU9" s="87"/>
      <c r="AV9" s="83">
        <v>9374</v>
      </c>
      <c r="AW9" s="87"/>
      <c r="AX9" s="83">
        <v>6703</v>
      </c>
      <c r="AY9" s="87"/>
      <c r="AZ9" s="83">
        <v>4294</v>
      </c>
      <c r="BA9" s="87"/>
      <c r="BB9" s="83">
        <v>7700</v>
      </c>
      <c r="BC9" s="87"/>
      <c r="BD9" s="83">
        <v>11569</v>
      </c>
      <c r="BE9" s="87"/>
      <c r="BF9" s="83">
        <v>13751</v>
      </c>
      <c r="BG9" s="87"/>
      <c r="BH9" s="83">
        <v>7762</v>
      </c>
      <c r="BI9" s="87"/>
      <c r="BJ9" s="83">
        <v>10851</v>
      </c>
      <c r="BK9" s="87"/>
      <c r="BL9" s="83">
        <v>6515</v>
      </c>
      <c r="BM9" s="87"/>
      <c r="BN9" s="83">
        <v>4594</v>
      </c>
      <c r="BO9" s="87"/>
      <c r="BP9" s="19">
        <v>7792</v>
      </c>
      <c r="BQ9" s="38"/>
      <c r="BR9" s="19">
        <v>10980</v>
      </c>
      <c r="BS9" s="38"/>
      <c r="BT9" s="19">
        <v>13496</v>
      </c>
      <c r="BU9" s="38"/>
      <c r="BV9" s="19">
        <v>7951</v>
      </c>
      <c r="BW9" s="38"/>
      <c r="BX9" s="19">
        <v>12235</v>
      </c>
      <c r="BY9" s="38"/>
      <c r="BZ9" s="19">
        <v>7011</v>
      </c>
      <c r="CA9" s="38"/>
      <c r="CB9" s="19">
        <v>4891</v>
      </c>
      <c r="CC9" s="38"/>
      <c r="CD9" s="19">
        <v>8332</v>
      </c>
      <c r="CE9" s="38"/>
      <c r="CF9" s="19">
        <v>10407</v>
      </c>
      <c r="CG9" s="38"/>
      <c r="CH9" s="19">
        <v>9603</v>
      </c>
      <c r="CI9" s="38"/>
      <c r="CJ9" s="19">
        <v>9358</v>
      </c>
      <c r="CK9" s="38"/>
      <c r="CL9" s="19">
        <v>8462</v>
      </c>
      <c r="CM9" s="38"/>
      <c r="CN9" s="19">
        <v>14446</v>
      </c>
      <c r="CO9" s="38"/>
      <c r="CP9" s="19">
        <v>7479</v>
      </c>
      <c r="CQ9" s="38"/>
      <c r="CR9" s="19">
        <v>5410</v>
      </c>
      <c r="CS9" s="38"/>
      <c r="CT9" s="19">
        <v>9846</v>
      </c>
      <c r="CU9" s="38"/>
      <c r="CV9" s="19">
        <v>11429</v>
      </c>
      <c r="CW9" s="38"/>
      <c r="CX9" s="19">
        <v>11479</v>
      </c>
      <c r="CY9" s="38"/>
      <c r="CZ9" s="19">
        <v>10188</v>
      </c>
      <c r="DA9" s="38"/>
      <c r="DB9" s="19">
        <v>8055</v>
      </c>
      <c r="DC9" s="38"/>
      <c r="DD9" s="19">
        <v>15086</v>
      </c>
      <c r="DE9" s="38"/>
      <c r="DF9" s="19">
        <v>7451</v>
      </c>
      <c r="DG9" s="38"/>
      <c r="DH9" s="19">
        <v>7586</v>
      </c>
      <c r="DI9" s="38"/>
      <c r="DJ9" s="19">
        <v>16813</v>
      </c>
      <c r="DK9" s="38"/>
      <c r="DL9" s="19">
        <v>8065</v>
      </c>
      <c r="DM9" s="38"/>
      <c r="DN9" s="19">
        <v>99475</v>
      </c>
      <c r="DO9" s="38"/>
      <c r="DP9" s="19">
        <v>98786</v>
      </c>
      <c r="DQ9" s="38"/>
      <c r="DR9" s="19">
        <v>99224</v>
      </c>
      <c r="DS9" s="38"/>
      <c r="DT9" s="19">
        <v>104437</v>
      </c>
      <c r="DU9" s="38"/>
      <c r="DV9" s="19">
        <v>107709</v>
      </c>
      <c r="DW9" s="38"/>
      <c r="DX9" s="19">
        <v>108883</v>
      </c>
      <c r="DY9" s="38"/>
      <c r="DZ9" s="19">
        <v>112393</v>
      </c>
      <c r="EA9" s="38"/>
      <c r="EB9" s="19">
        <v>114790</v>
      </c>
      <c r="EC9" s="38"/>
      <c r="ED9" s="19">
        <v>115026</v>
      </c>
      <c r="EE9" s="51"/>
      <c r="EF9" s="12">
        <v>116982</v>
      </c>
      <c r="EG9" s="41"/>
      <c r="EH9" s="11">
        <v>122432</v>
      </c>
      <c r="EI9" s="36"/>
      <c r="EJ9" s="11">
        <v>122434</v>
      </c>
      <c r="EK9" s="36"/>
      <c r="EL9" s="11">
        <v>126958</v>
      </c>
      <c r="EM9" s="36"/>
      <c r="EN9" s="11">
        <v>127929</v>
      </c>
      <c r="EO9" s="36"/>
      <c r="EP9" s="11">
        <v>131289</v>
      </c>
      <c r="EQ9" s="36"/>
      <c r="ER9" s="11">
        <v>130685</v>
      </c>
      <c r="ES9" s="36"/>
      <c r="ET9" s="11">
        <v>133613</v>
      </c>
      <c r="EU9" s="36"/>
      <c r="EV9" s="11">
        <v>133350</v>
      </c>
      <c r="EW9" s="36"/>
    </row>
    <row r="10" spans="1:153" ht="13.5">
      <c r="A10" s="8" t="s">
        <v>182</v>
      </c>
      <c r="B10" s="13">
        <v>21913</v>
      </c>
      <c r="C10" s="39"/>
      <c r="D10" s="13">
        <v>27003</v>
      </c>
      <c r="E10" s="39"/>
      <c r="F10" s="13">
        <v>44242</v>
      </c>
      <c r="G10" s="39"/>
      <c r="H10" s="13">
        <v>5862</v>
      </c>
      <c r="I10" s="39"/>
      <c r="J10" s="13"/>
      <c r="K10" s="39"/>
      <c r="L10" s="13">
        <v>8228</v>
      </c>
      <c r="M10" s="39"/>
      <c r="N10" s="13">
        <v>9287</v>
      </c>
      <c r="O10" s="39"/>
      <c r="P10" s="13">
        <v>8706</v>
      </c>
      <c r="Q10" s="39"/>
      <c r="R10" s="13">
        <v>8344</v>
      </c>
      <c r="S10" s="39"/>
      <c r="T10" s="13">
        <v>7075</v>
      </c>
      <c r="U10" s="39"/>
      <c r="V10" s="13">
        <v>6099</v>
      </c>
      <c r="W10" s="39"/>
      <c r="X10" s="13">
        <v>9876</v>
      </c>
      <c r="Y10" s="39"/>
      <c r="Z10" s="13">
        <v>8846</v>
      </c>
      <c r="AA10" s="39"/>
      <c r="AB10" s="13">
        <v>11372</v>
      </c>
      <c r="AC10" s="39"/>
      <c r="AD10" s="13">
        <v>8728</v>
      </c>
      <c r="AE10" s="39"/>
      <c r="AF10" s="13">
        <v>9205</v>
      </c>
      <c r="AG10" s="39"/>
      <c r="AH10" s="13">
        <v>6828</v>
      </c>
      <c r="AI10" s="39"/>
      <c r="AJ10" s="13">
        <v>6278</v>
      </c>
      <c r="AK10" s="39"/>
      <c r="AL10" s="13">
        <v>2028</v>
      </c>
      <c r="AM10" s="39"/>
      <c r="AN10" s="84">
        <v>10704</v>
      </c>
      <c r="AO10" s="88"/>
      <c r="AP10" s="84">
        <v>10720</v>
      </c>
      <c r="AQ10" s="88"/>
      <c r="AR10" s="84">
        <v>12431</v>
      </c>
      <c r="AS10" s="88"/>
      <c r="AT10" s="84">
        <v>8480</v>
      </c>
      <c r="AU10" s="88"/>
      <c r="AV10" s="84">
        <v>10846</v>
      </c>
      <c r="AW10" s="88"/>
      <c r="AX10" s="84">
        <v>8090</v>
      </c>
      <c r="AY10" s="88"/>
      <c r="AZ10" s="84">
        <v>6755</v>
      </c>
      <c r="BA10" s="88"/>
      <c r="BB10" s="84">
        <v>12305</v>
      </c>
      <c r="BC10" s="88"/>
      <c r="BD10" s="84">
        <v>15382</v>
      </c>
      <c r="BE10" s="88"/>
      <c r="BF10" s="84">
        <v>18461</v>
      </c>
      <c r="BG10" s="88"/>
      <c r="BH10" s="84">
        <v>9012</v>
      </c>
      <c r="BI10" s="88"/>
      <c r="BJ10" s="84">
        <v>13321</v>
      </c>
      <c r="BK10" s="88"/>
      <c r="BL10" s="84">
        <v>9182</v>
      </c>
      <c r="BM10" s="88"/>
      <c r="BN10" s="84">
        <v>7425</v>
      </c>
      <c r="BO10" s="88"/>
      <c r="BP10" s="13">
        <v>12139</v>
      </c>
      <c r="BQ10" s="39"/>
      <c r="BR10" s="13">
        <v>15701</v>
      </c>
      <c r="BS10" s="39"/>
      <c r="BT10" s="13">
        <v>19256</v>
      </c>
      <c r="BU10" s="39"/>
      <c r="BV10" s="13">
        <v>9503</v>
      </c>
      <c r="BW10" s="39"/>
      <c r="BX10" s="13">
        <v>16806</v>
      </c>
      <c r="BY10" s="39"/>
      <c r="BZ10" s="13">
        <v>10341</v>
      </c>
      <c r="CA10" s="39"/>
      <c r="CB10" s="13"/>
      <c r="CC10" s="39"/>
      <c r="CD10" s="13">
        <v>12685</v>
      </c>
      <c r="CE10" s="39"/>
      <c r="CF10" s="13">
        <v>15205</v>
      </c>
      <c r="CG10" s="39"/>
      <c r="CH10" s="13">
        <v>13944</v>
      </c>
      <c r="CI10" s="39"/>
      <c r="CJ10" s="13">
        <v>12897</v>
      </c>
      <c r="CK10" s="39"/>
      <c r="CL10" s="13">
        <v>7786</v>
      </c>
      <c r="CM10" s="39"/>
      <c r="CN10" s="13">
        <v>19135</v>
      </c>
      <c r="CO10" s="39"/>
      <c r="CP10" s="13">
        <v>10756</v>
      </c>
      <c r="CQ10" s="39"/>
      <c r="CR10" s="13">
        <v>8404</v>
      </c>
      <c r="CS10" s="39"/>
      <c r="CT10" s="13">
        <v>16564</v>
      </c>
      <c r="CU10" s="39"/>
      <c r="CV10" s="13">
        <v>18427</v>
      </c>
      <c r="CW10" s="39"/>
      <c r="CX10" s="13">
        <v>18919</v>
      </c>
      <c r="CY10" s="39"/>
      <c r="CZ10" s="13">
        <v>16311</v>
      </c>
      <c r="DA10" s="39"/>
      <c r="DB10" s="13">
        <v>11991</v>
      </c>
      <c r="DC10" s="39"/>
      <c r="DD10" s="13">
        <v>23257</v>
      </c>
      <c r="DE10" s="39"/>
      <c r="DF10" s="13">
        <v>12108</v>
      </c>
      <c r="DG10" s="39"/>
      <c r="DH10" s="13">
        <v>12758</v>
      </c>
      <c r="DI10" s="39"/>
      <c r="DJ10" s="13">
        <v>17246</v>
      </c>
      <c r="DK10" s="39"/>
      <c r="DL10" s="13">
        <v>9203</v>
      </c>
      <c r="DM10" s="39"/>
      <c r="DN10" s="13">
        <v>133049</v>
      </c>
      <c r="DO10" s="39"/>
      <c r="DP10" s="13">
        <v>149845</v>
      </c>
      <c r="DQ10" s="39"/>
      <c r="DR10" s="13">
        <v>146586</v>
      </c>
      <c r="DS10" s="39"/>
      <c r="DT10" s="13">
        <v>149154</v>
      </c>
      <c r="DU10" s="39"/>
      <c r="DV10" s="13">
        <v>147897</v>
      </c>
      <c r="DW10" s="39"/>
      <c r="DX10" s="13">
        <v>155660</v>
      </c>
      <c r="DY10" s="39"/>
      <c r="DZ10" s="13">
        <v>157834</v>
      </c>
      <c r="EA10" s="39"/>
      <c r="EB10" s="13">
        <v>132366</v>
      </c>
      <c r="EC10" s="39"/>
      <c r="ED10" s="13">
        <v>138556</v>
      </c>
      <c r="EE10" s="47"/>
      <c r="EF10" s="13">
        <v>137939</v>
      </c>
      <c r="EG10" s="39"/>
      <c r="EH10" s="13">
        <v>51380</v>
      </c>
      <c r="EI10" s="39"/>
      <c r="EJ10" s="13">
        <v>120167</v>
      </c>
      <c r="EK10" s="39"/>
      <c r="EL10" s="13">
        <v>129334</v>
      </c>
      <c r="EM10" s="39"/>
      <c r="EN10" s="13">
        <v>116826</v>
      </c>
      <c r="EO10" s="39"/>
      <c r="EP10" s="13">
        <v>162632</v>
      </c>
      <c r="EQ10" s="39"/>
      <c r="ER10" s="13">
        <v>128119</v>
      </c>
      <c r="ES10" s="39"/>
      <c r="ET10" s="13">
        <v>113403</v>
      </c>
      <c r="EU10" s="39"/>
      <c r="EV10" s="13">
        <v>134346</v>
      </c>
      <c r="EW10" s="39"/>
    </row>
    <row r="11" spans="1:153" ht="13.5">
      <c r="A11" s="6" t="s">
        <v>183</v>
      </c>
      <c r="B11" s="19">
        <f>SUM(B7-B10)</f>
        <v>6723</v>
      </c>
      <c r="C11" s="38"/>
      <c r="D11" s="19">
        <f>SUM(D7-D10)</f>
        <v>3699</v>
      </c>
      <c r="E11" s="38"/>
      <c r="F11" s="19">
        <f>SUM(F7-F10)</f>
        <v>13198</v>
      </c>
      <c r="G11" s="38"/>
      <c r="H11" s="19">
        <f>SUM(H7-H10)</f>
        <v>257</v>
      </c>
      <c r="I11" s="38"/>
      <c r="J11" s="54"/>
      <c r="K11" s="24"/>
      <c r="L11" s="19">
        <f aca="true" t="shared" si="9" ref="L11:V11">SUM(L7-L10)</f>
        <v>4206</v>
      </c>
      <c r="M11" s="38"/>
      <c r="N11" s="19">
        <f t="shared" si="9"/>
        <v>3828</v>
      </c>
      <c r="O11" s="38"/>
      <c r="P11" s="19">
        <f t="shared" si="9"/>
        <v>5227</v>
      </c>
      <c r="Q11" s="38"/>
      <c r="R11" s="19">
        <f t="shared" si="9"/>
        <v>3284</v>
      </c>
      <c r="S11" s="38"/>
      <c r="T11" s="19">
        <f t="shared" si="9"/>
        <v>3684</v>
      </c>
      <c r="U11" s="38"/>
      <c r="V11" s="19">
        <f t="shared" si="9"/>
        <v>499</v>
      </c>
      <c r="W11" s="38"/>
      <c r="X11" s="19">
        <f aca="true" t="shared" si="10" ref="X11:AJ11">SUM(X7-X10)</f>
        <v>2986</v>
      </c>
      <c r="Y11" s="38"/>
      <c r="Z11" s="19">
        <f t="shared" si="10"/>
        <v>5412</v>
      </c>
      <c r="AA11" s="38"/>
      <c r="AB11" s="19">
        <f t="shared" si="10"/>
        <v>4747</v>
      </c>
      <c r="AC11" s="38"/>
      <c r="AD11" s="19">
        <f t="shared" si="10"/>
        <v>6058</v>
      </c>
      <c r="AE11" s="38"/>
      <c r="AF11" s="19">
        <f t="shared" si="10"/>
        <v>4390</v>
      </c>
      <c r="AG11" s="38"/>
      <c r="AH11" s="19">
        <f t="shared" si="10"/>
        <v>5315</v>
      </c>
      <c r="AI11" s="38"/>
      <c r="AJ11" s="19">
        <f t="shared" si="10"/>
        <v>916</v>
      </c>
      <c r="AK11" s="38"/>
      <c r="AL11" s="19">
        <f>SUM(AL7-AL10)</f>
        <v>13268</v>
      </c>
      <c r="AM11" s="38"/>
      <c r="AN11" s="19">
        <f aca="true" t="shared" si="11" ref="AN11:BZ11">SUM(AN7-AN10)</f>
        <v>3587</v>
      </c>
      <c r="AO11" s="38"/>
      <c r="AP11" s="19">
        <f t="shared" si="11"/>
        <v>6010</v>
      </c>
      <c r="AQ11" s="38"/>
      <c r="AR11" s="19">
        <f t="shared" si="11"/>
        <v>7077</v>
      </c>
      <c r="AS11" s="38"/>
      <c r="AT11" s="19">
        <f t="shared" si="11"/>
        <v>7008</v>
      </c>
      <c r="AU11" s="38"/>
      <c r="AV11" s="19">
        <f t="shared" si="11"/>
        <v>5656</v>
      </c>
      <c r="AW11" s="38"/>
      <c r="AX11" s="19">
        <f t="shared" si="11"/>
        <v>4570</v>
      </c>
      <c r="AY11" s="38"/>
      <c r="AZ11" s="19">
        <f t="shared" si="11"/>
        <v>958</v>
      </c>
      <c r="BA11" s="38"/>
      <c r="BB11" s="19">
        <f t="shared" si="11"/>
        <v>2475</v>
      </c>
      <c r="BC11" s="38"/>
      <c r="BD11" s="19">
        <f t="shared" si="11"/>
        <v>5778</v>
      </c>
      <c r="BE11" s="38"/>
      <c r="BF11" s="19">
        <f t="shared" si="11"/>
        <v>6910</v>
      </c>
      <c r="BG11" s="38"/>
      <c r="BH11" s="19">
        <f t="shared" si="11"/>
        <v>4760</v>
      </c>
      <c r="BI11" s="38"/>
      <c r="BJ11" s="19">
        <f t="shared" si="11"/>
        <v>5715</v>
      </c>
      <c r="BK11" s="38"/>
      <c r="BL11" s="19">
        <f t="shared" si="11"/>
        <v>2857</v>
      </c>
      <c r="BM11" s="38"/>
      <c r="BN11" s="19">
        <f t="shared" si="11"/>
        <v>942</v>
      </c>
      <c r="BO11" s="38"/>
      <c r="BP11" s="19">
        <f t="shared" si="11"/>
        <v>2913</v>
      </c>
      <c r="BQ11" s="38"/>
      <c r="BR11" s="19">
        <f t="shared" si="11"/>
        <v>4399</v>
      </c>
      <c r="BS11" s="38"/>
      <c r="BT11" s="19">
        <f t="shared" si="11"/>
        <v>5705</v>
      </c>
      <c r="BU11" s="38"/>
      <c r="BV11" s="19">
        <f t="shared" si="11"/>
        <v>4534</v>
      </c>
      <c r="BW11" s="38"/>
      <c r="BX11" s="19">
        <f t="shared" si="11"/>
        <v>4709</v>
      </c>
      <c r="BY11" s="38"/>
      <c r="BZ11" s="19">
        <f t="shared" si="11"/>
        <v>2433</v>
      </c>
      <c r="CA11" s="38"/>
      <c r="CB11" s="54"/>
      <c r="CC11" s="24"/>
      <c r="CD11" s="19">
        <f aca="true" t="shared" si="12" ref="CD11:DF11">SUM(CD7-CD10)</f>
        <v>2982</v>
      </c>
      <c r="CE11" s="38"/>
      <c r="CF11" s="19">
        <f t="shared" si="12"/>
        <v>3749</v>
      </c>
      <c r="CG11" s="38"/>
      <c r="CH11" s="19">
        <f t="shared" si="12"/>
        <v>4005</v>
      </c>
      <c r="CI11" s="38"/>
      <c r="CJ11" s="19">
        <f t="shared" si="12"/>
        <v>4259</v>
      </c>
      <c r="CK11" s="38"/>
      <c r="CL11" s="19">
        <f t="shared" si="12"/>
        <v>6896</v>
      </c>
      <c r="CM11" s="38"/>
      <c r="CN11" s="19">
        <f t="shared" si="12"/>
        <v>6195</v>
      </c>
      <c r="CO11" s="38"/>
      <c r="CP11" s="19">
        <f t="shared" si="12"/>
        <v>2766</v>
      </c>
      <c r="CQ11" s="38"/>
      <c r="CR11" s="19">
        <f t="shared" si="12"/>
        <v>1594</v>
      </c>
      <c r="CS11" s="38"/>
      <c r="CT11" s="19">
        <f t="shared" si="12"/>
        <v>2178</v>
      </c>
      <c r="CU11" s="38"/>
      <c r="CV11" s="19">
        <f t="shared" si="12"/>
        <v>2515</v>
      </c>
      <c r="CW11" s="38"/>
      <c r="CX11" s="19">
        <f t="shared" si="12"/>
        <v>2589</v>
      </c>
      <c r="CY11" s="38"/>
      <c r="CZ11" s="19">
        <f t="shared" si="12"/>
        <v>2561</v>
      </c>
      <c r="DA11" s="38"/>
      <c r="DB11" s="19">
        <f t="shared" si="12"/>
        <v>2164</v>
      </c>
      <c r="DC11" s="38"/>
      <c r="DD11" s="19">
        <f t="shared" si="12"/>
        <v>3547</v>
      </c>
      <c r="DE11" s="38"/>
      <c r="DF11" s="19">
        <f t="shared" si="12"/>
        <v>1421</v>
      </c>
      <c r="DG11" s="38"/>
      <c r="DH11" s="19">
        <v>1351</v>
      </c>
      <c r="DI11" s="38"/>
      <c r="DJ11" s="19">
        <f aca="true" t="shared" si="13" ref="DJ11:DZ11">SUM(DJ7-DJ10)</f>
        <v>12534</v>
      </c>
      <c r="DK11" s="38"/>
      <c r="DL11" s="19">
        <f t="shared" si="13"/>
        <v>5484</v>
      </c>
      <c r="DM11" s="38"/>
      <c r="DN11" s="19">
        <f t="shared" si="13"/>
        <v>49870</v>
      </c>
      <c r="DO11" s="38"/>
      <c r="DP11" s="19">
        <f t="shared" si="13"/>
        <v>38145</v>
      </c>
      <c r="DQ11" s="38"/>
      <c r="DR11" s="19">
        <f t="shared" si="13"/>
        <v>42447</v>
      </c>
      <c r="DS11" s="38"/>
      <c r="DT11" s="19">
        <f t="shared" si="13"/>
        <v>49843</v>
      </c>
      <c r="DU11" s="38"/>
      <c r="DV11" s="19">
        <f t="shared" si="13"/>
        <v>57086</v>
      </c>
      <c r="DW11" s="38"/>
      <c r="DX11" s="19">
        <f t="shared" si="13"/>
        <v>51084</v>
      </c>
      <c r="DY11" s="38"/>
      <c r="DZ11" s="19">
        <f t="shared" si="13"/>
        <v>55101</v>
      </c>
      <c r="EA11" s="38"/>
      <c r="EB11" s="19">
        <f>EB7-EB10</f>
        <v>85824</v>
      </c>
      <c r="EC11" s="38"/>
      <c r="ED11" s="19">
        <f>ED7-ED10</f>
        <v>79740</v>
      </c>
      <c r="EE11" s="51"/>
      <c r="EF11" s="11">
        <f>EF7-EF10</f>
        <v>85024</v>
      </c>
      <c r="EG11" s="36"/>
      <c r="EH11" s="19">
        <f>EH7-EH10</f>
        <v>181559</v>
      </c>
      <c r="EI11" s="38"/>
      <c r="EJ11" s="19">
        <f>EJ7-EJ10</f>
        <v>112635</v>
      </c>
      <c r="EK11" s="38"/>
      <c r="EL11" s="19">
        <f>EL7-EL10</f>
        <v>111502</v>
      </c>
      <c r="EM11" s="38"/>
      <c r="EN11" s="19">
        <f>EN7-EN10</f>
        <v>125956</v>
      </c>
      <c r="EO11" s="38"/>
      <c r="EP11" s="19">
        <f>EP7-EP10</f>
        <v>87353</v>
      </c>
      <c r="EQ11" s="38"/>
      <c r="ER11" s="19">
        <f>ER7-ER10</f>
        <v>121274</v>
      </c>
      <c r="ES11" s="38"/>
      <c r="ET11" s="19">
        <f>ET7-ET10</f>
        <v>141909</v>
      </c>
      <c r="EU11" s="38"/>
      <c r="EV11" s="19">
        <f>EV7-EV10</f>
        <v>120896</v>
      </c>
      <c r="EW11" s="38"/>
    </row>
    <row r="12" spans="1:153" ht="13.5">
      <c r="A12" s="8" t="s">
        <v>55</v>
      </c>
      <c r="B12" s="14">
        <f>SUM(B10/B7)</f>
        <v>0.7652255901662244</v>
      </c>
      <c r="C12" s="40"/>
      <c r="D12" s="14">
        <f>SUM(D10/D7)</f>
        <v>0.8795192495602893</v>
      </c>
      <c r="E12" s="40"/>
      <c r="F12" s="14">
        <f>SUM(F10/F7)</f>
        <v>0.7702298050139276</v>
      </c>
      <c r="G12" s="40"/>
      <c r="H12" s="14">
        <f>SUM(H10/H7)</f>
        <v>0.9579996731492074</v>
      </c>
      <c r="I12" s="40"/>
      <c r="J12" s="80"/>
      <c r="K12" s="81"/>
      <c r="L12" s="14">
        <f aca="true" t="shared" si="14" ref="L12:V12">SUM(L10/L7)</f>
        <v>0.661733955283899</v>
      </c>
      <c r="M12" s="40"/>
      <c r="N12" s="14">
        <f t="shared" si="14"/>
        <v>0.7081204727411361</v>
      </c>
      <c r="O12" s="40"/>
      <c r="P12" s="14">
        <f t="shared" si="14"/>
        <v>0.6248474843895787</v>
      </c>
      <c r="Q12" s="40"/>
      <c r="R12" s="14">
        <f t="shared" si="14"/>
        <v>0.717578259373925</v>
      </c>
      <c r="S12" s="40"/>
      <c r="T12" s="14">
        <f t="shared" si="14"/>
        <v>0.6575889952597825</v>
      </c>
      <c r="U12" s="40"/>
      <c r="V12" s="14">
        <f t="shared" si="14"/>
        <v>0.9243710215216733</v>
      </c>
      <c r="W12" s="40"/>
      <c r="X12" s="14">
        <f aca="true" t="shared" si="15" ref="X12:AL12">SUM(X10/X7)</f>
        <v>0.7678432592131861</v>
      </c>
      <c r="Y12" s="40"/>
      <c r="Z12" s="14">
        <f t="shared" si="15"/>
        <v>0.6204236218263431</v>
      </c>
      <c r="AA12" s="40"/>
      <c r="AB12" s="14">
        <f t="shared" si="15"/>
        <v>0.705502822755754</v>
      </c>
      <c r="AC12" s="40"/>
      <c r="AD12" s="14">
        <f t="shared" si="15"/>
        <v>0.5902881103746788</v>
      </c>
      <c r="AE12" s="40"/>
      <c r="AF12" s="14">
        <f t="shared" si="15"/>
        <v>0.677087164398676</v>
      </c>
      <c r="AG12" s="40"/>
      <c r="AH12" s="14">
        <f t="shared" si="15"/>
        <v>0.5622992670674463</v>
      </c>
      <c r="AI12" s="40"/>
      <c r="AJ12" s="14">
        <f t="shared" si="15"/>
        <v>0.8726716708368084</v>
      </c>
      <c r="AK12" s="40"/>
      <c r="AL12" s="14">
        <f t="shared" si="15"/>
        <v>0.1325836820083682</v>
      </c>
      <c r="AM12" s="40"/>
      <c r="AN12" s="63">
        <f aca="true" t="shared" si="16" ref="AN12:BZ12">AN10/AN7</f>
        <v>0.7490028689384928</v>
      </c>
      <c r="AO12" s="65"/>
      <c r="AP12" s="63">
        <f t="shared" si="16"/>
        <v>0.6407650926479378</v>
      </c>
      <c r="AQ12" s="65"/>
      <c r="AR12" s="63">
        <f t="shared" si="16"/>
        <v>0.6372257535370105</v>
      </c>
      <c r="AS12" s="65"/>
      <c r="AT12" s="63">
        <f t="shared" si="16"/>
        <v>0.5475206611570248</v>
      </c>
      <c r="AU12" s="65"/>
      <c r="AV12" s="63">
        <f t="shared" si="16"/>
        <v>0.6572536662222761</v>
      </c>
      <c r="AW12" s="65"/>
      <c r="AX12" s="63">
        <f t="shared" si="16"/>
        <v>0.6390205371248026</v>
      </c>
      <c r="AY12" s="65"/>
      <c r="AZ12" s="63">
        <f t="shared" si="16"/>
        <v>0.8757941138337871</v>
      </c>
      <c r="BA12" s="65"/>
      <c r="BB12" s="63">
        <f t="shared" si="16"/>
        <v>0.8325439783491204</v>
      </c>
      <c r="BC12" s="65"/>
      <c r="BD12" s="63">
        <f t="shared" si="16"/>
        <v>0.7269376181474481</v>
      </c>
      <c r="BE12" s="65"/>
      <c r="BF12" s="63">
        <f t="shared" si="16"/>
        <v>0.7276417957510544</v>
      </c>
      <c r="BG12" s="65"/>
      <c r="BH12" s="63">
        <f t="shared" si="16"/>
        <v>0.6543711879175138</v>
      </c>
      <c r="BI12" s="65"/>
      <c r="BJ12" s="63">
        <f t="shared" si="16"/>
        <v>0.6997793654129019</v>
      </c>
      <c r="BK12" s="65"/>
      <c r="BL12" s="63">
        <f t="shared" si="16"/>
        <v>0.7626879308912701</v>
      </c>
      <c r="BM12" s="65"/>
      <c r="BN12" s="63">
        <f t="shared" si="16"/>
        <v>0.8874148440301183</v>
      </c>
      <c r="BO12" s="65"/>
      <c r="BP12" s="63">
        <f t="shared" si="16"/>
        <v>0.8064709008769598</v>
      </c>
      <c r="BQ12" s="65"/>
      <c r="BR12" s="63">
        <f t="shared" si="16"/>
        <v>0.7811442786069652</v>
      </c>
      <c r="BS12" s="65"/>
      <c r="BT12" s="63">
        <f t="shared" si="16"/>
        <v>0.7714434517847842</v>
      </c>
      <c r="BU12" s="65"/>
      <c r="BV12" s="63">
        <f t="shared" si="16"/>
        <v>0.676996509225618</v>
      </c>
      <c r="BW12" s="65"/>
      <c r="BX12" s="63">
        <f t="shared" si="16"/>
        <v>0.7811294445735534</v>
      </c>
      <c r="BY12" s="65"/>
      <c r="BZ12" s="63">
        <f t="shared" si="16"/>
        <v>0.8095349929544388</v>
      </c>
      <c r="CA12" s="65"/>
      <c r="CB12" s="80"/>
      <c r="CC12" s="81"/>
      <c r="CD12" s="63">
        <f aca="true" t="shared" si="17" ref="CD12:DH12">CD10/CD7</f>
        <v>0.809663624178209</v>
      </c>
      <c r="CE12" s="65"/>
      <c r="CF12" s="63">
        <f t="shared" si="17"/>
        <v>0.8022053392423762</v>
      </c>
      <c r="CG12" s="65"/>
      <c r="CH12" s="63">
        <f t="shared" si="17"/>
        <v>0.7768677920775531</v>
      </c>
      <c r="CI12" s="65"/>
      <c r="CJ12" s="63">
        <f t="shared" si="17"/>
        <v>0.7517486593611564</v>
      </c>
      <c r="CK12" s="65"/>
      <c r="CL12" s="63">
        <f t="shared" si="17"/>
        <v>0.5303092221768152</v>
      </c>
      <c r="CM12" s="65"/>
      <c r="CN12" s="63">
        <f t="shared" si="17"/>
        <v>0.7554283458349783</v>
      </c>
      <c r="CO12" s="65"/>
      <c r="CP12" s="63">
        <f t="shared" si="17"/>
        <v>0.7954444608785682</v>
      </c>
      <c r="CQ12" s="65"/>
      <c r="CR12" s="63">
        <f t="shared" si="17"/>
        <v>0.8405681136227245</v>
      </c>
      <c r="CS12" s="65"/>
      <c r="CT12" s="63">
        <f t="shared" si="17"/>
        <v>0.8837904172446911</v>
      </c>
      <c r="CU12" s="65"/>
      <c r="CV12" s="63">
        <f t="shared" si="17"/>
        <v>0.8799064081749595</v>
      </c>
      <c r="CW12" s="65"/>
      <c r="CX12" s="63">
        <f t="shared" si="17"/>
        <v>0.8796261856053561</v>
      </c>
      <c r="CY12" s="65"/>
      <c r="CZ12" s="63">
        <f t="shared" si="17"/>
        <v>0.8642963119966087</v>
      </c>
      <c r="DA12" s="65"/>
      <c r="DB12" s="63">
        <f t="shared" si="17"/>
        <v>0.847121158601201</v>
      </c>
      <c r="DC12" s="65"/>
      <c r="DD12" s="63">
        <f t="shared" si="17"/>
        <v>0.8676690046261752</v>
      </c>
      <c r="DE12" s="65"/>
      <c r="DF12" s="63">
        <f t="shared" si="17"/>
        <v>0.8949663685416512</v>
      </c>
      <c r="DG12" s="65"/>
      <c r="DH12" s="63">
        <f t="shared" si="17"/>
        <v>0.9042455170458572</v>
      </c>
      <c r="DI12" s="65"/>
      <c r="DJ12" s="63">
        <f aca="true" t="shared" si="18" ref="DJ12:EF12">DJ10/DJ7</f>
        <v>0.5791134989926124</v>
      </c>
      <c r="DK12" s="65"/>
      <c r="DL12" s="63">
        <f t="shared" si="18"/>
        <v>0.6266085653979709</v>
      </c>
      <c r="DM12" s="65"/>
      <c r="DN12" s="63">
        <f t="shared" si="18"/>
        <v>0.7273656645837775</v>
      </c>
      <c r="DO12" s="65"/>
      <c r="DP12" s="63">
        <f t="shared" si="18"/>
        <v>0.7970902707590829</v>
      </c>
      <c r="DQ12" s="65"/>
      <c r="DR12" s="63">
        <f t="shared" si="18"/>
        <v>0.7754519052228976</v>
      </c>
      <c r="DS12" s="65"/>
      <c r="DT12" s="63">
        <f t="shared" si="18"/>
        <v>0.7495288873701613</v>
      </c>
      <c r="DU12" s="65"/>
      <c r="DV12" s="63">
        <f t="shared" si="18"/>
        <v>0.7215086129093632</v>
      </c>
      <c r="DW12" s="65"/>
      <c r="DX12" s="63">
        <f t="shared" si="18"/>
        <v>0.7529118136439268</v>
      </c>
      <c r="DY12" s="65"/>
      <c r="DZ12" s="63">
        <f t="shared" si="18"/>
        <v>0.7412308920562612</v>
      </c>
      <c r="EA12" s="65"/>
      <c r="EB12" s="14">
        <f t="shared" si="18"/>
        <v>0.6066547504468582</v>
      </c>
      <c r="EC12" s="40"/>
      <c r="ED12" s="14">
        <f t="shared" si="18"/>
        <v>0.634716165206875</v>
      </c>
      <c r="EE12" s="48"/>
      <c r="EF12" s="14">
        <f t="shared" si="18"/>
        <v>0.6186631862685738</v>
      </c>
      <c r="EG12" s="40"/>
      <c r="EH12" s="14">
        <f>EH10/EH7</f>
        <v>0.2205727679778826</v>
      </c>
      <c r="EI12" s="40"/>
      <c r="EJ12" s="14">
        <f>EJ10/EJ7</f>
        <v>0.5161768369687546</v>
      </c>
      <c r="EK12" s="40"/>
      <c r="EL12" s="14">
        <f>EL10/EL7</f>
        <v>0.5370210433656097</v>
      </c>
      <c r="EM12" s="40"/>
      <c r="EN12" s="14">
        <f>EN10/EN7</f>
        <v>0.4811971233452233</v>
      </c>
      <c r="EO12" s="40"/>
      <c r="EP12" s="14">
        <f>EP10/EP7</f>
        <v>0.6505670340220413</v>
      </c>
      <c r="EQ12" s="40"/>
      <c r="ER12" s="14">
        <f>ER10/ER7</f>
        <v>0.5137233202214978</v>
      </c>
      <c r="ES12" s="40"/>
      <c r="ET12" s="14">
        <f>ET10/ET7</f>
        <v>0.44417418687723254</v>
      </c>
      <c r="EU12" s="40"/>
      <c r="EV12" s="14">
        <f>EV10/EV7</f>
        <v>0.5263475446830851</v>
      </c>
      <c r="EW12" s="40"/>
    </row>
    <row r="13" spans="1:153" s="16" customFormat="1" ht="13.5">
      <c r="A13" s="31" t="s">
        <v>53</v>
      </c>
      <c r="B13" s="15"/>
      <c r="C13" s="37"/>
      <c r="D13" s="15"/>
      <c r="E13" s="37"/>
      <c r="F13" s="15"/>
      <c r="G13" s="37"/>
      <c r="H13" s="15"/>
      <c r="I13" s="37"/>
      <c r="J13" s="54"/>
      <c r="K13" s="24"/>
      <c r="L13" s="15"/>
      <c r="M13" s="37"/>
      <c r="N13" s="15"/>
      <c r="O13" s="37"/>
      <c r="P13" s="15"/>
      <c r="Q13" s="37"/>
      <c r="R13" s="15"/>
      <c r="S13" s="37"/>
      <c r="T13" s="15"/>
      <c r="U13" s="37"/>
      <c r="V13" s="15"/>
      <c r="W13" s="37"/>
      <c r="X13" s="15"/>
      <c r="Y13" s="37"/>
      <c r="Z13" s="15"/>
      <c r="AA13" s="37"/>
      <c r="AB13" s="15"/>
      <c r="AC13" s="37"/>
      <c r="AD13" s="15"/>
      <c r="AE13" s="37"/>
      <c r="AF13" s="15"/>
      <c r="AG13" s="37"/>
      <c r="AH13" s="15"/>
      <c r="AI13" s="37"/>
      <c r="AJ13" s="15"/>
      <c r="AK13" s="37"/>
      <c r="AL13" s="15"/>
      <c r="AM13" s="37"/>
      <c r="AN13" s="64"/>
      <c r="AO13" s="66"/>
      <c r="AP13" s="64"/>
      <c r="AQ13" s="66"/>
      <c r="AR13" s="64"/>
      <c r="AS13" s="66"/>
      <c r="AT13" s="64"/>
      <c r="AU13" s="66"/>
      <c r="AV13" s="64"/>
      <c r="AW13" s="66"/>
      <c r="AX13" s="64"/>
      <c r="AY13" s="66"/>
      <c r="AZ13" s="64"/>
      <c r="BA13" s="66"/>
      <c r="BB13" s="64"/>
      <c r="BC13" s="66"/>
      <c r="BD13" s="64"/>
      <c r="BE13" s="66"/>
      <c r="BF13" s="64"/>
      <c r="BG13" s="66"/>
      <c r="BH13" s="64"/>
      <c r="BI13" s="66"/>
      <c r="BJ13" s="64"/>
      <c r="BK13" s="66"/>
      <c r="BL13" s="64"/>
      <c r="BM13" s="66"/>
      <c r="BN13" s="64"/>
      <c r="BO13" s="66"/>
      <c r="BP13" s="64"/>
      <c r="BQ13" s="66"/>
      <c r="BR13" s="64"/>
      <c r="BS13" s="66"/>
      <c r="BT13" s="64"/>
      <c r="BU13" s="66"/>
      <c r="BV13" s="64"/>
      <c r="BW13" s="66"/>
      <c r="BX13" s="64"/>
      <c r="BY13" s="66"/>
      <c r="BZ13" s="64"/>
      <c r="CA13" s="66"/>
      <c r="CB13" s="54"/>
      <c r="CC13" s="24"/>
      <c r="CD13" s="64"/>
      <c r="CE13" s="66"/>
      <c r="CF13" s="64"/>
      <c r="CG13" s="66"/>
      <c r="CH13" s="64"/>
      <c r="CI13" s="66"/>
      <c r="CJ13" s="64"/>
      <c r="CK13" s="66"/>
      <c r="CL13" s="64"/>
      <c r="CM13" s="66"/>
      <c r="CN13" s="64"/>
      <c r="CO13" s="66"/>
      <c r="CP13" s="64"/>
      <c r="CQ13" s="66"/>
      <c r="CR13" s="64"/>
      <c r="CS13" s="66"/>
      <c r="CT13" s="64"/>
      <c r="CU13" s="66"/>
      <c r="CV13" s="64"/>
      <c r="CW13" s="66"/>
      <c r="CX13" s="64"/>
      <c r="CY13" s="66"/>
      <c r="CZ13" s="64"/>
      <c r="DA13" s="66"/>
      <c r="DB13" s="64"/>
      <c r="DC13" s="66"/>
      <c r="DD13" s="64"/>
      <c r="DE13" s="66"/>
      <c r="DF13" s="64"/>
      <c r="DG13" s="66"/>
      <c r="DH13" s="64"/>
      <c r="DI13" s="66"/>
      <c r="DJ13" s="64"/>
      <c r="DK13" s="66"/>
      <c r="DL13" s="64"/>
      <c r="DM13" s="66"/>
      <c r="DN13" s="64"/>
      <c r="DO13" s="66"/>
      <c r="DP13" s="64"/>
      <c r="DQ13" s="66"/>
      <c r="DR13" s="64"/>
      <c r="DS13" s="66"/>
      <c r="DT13" s="64"/>
      <c r="DU13" s="66"/>
      <c r="DV13" s="64"/>
      <c r="DW13" s="66"/>
      <c r="DX13" s="64"/>
      <c r="DY13" s="66"/>
      <c r="DZ13" s="64"/>
      <c r="EA13" s="66"/>
      <c r="EB13" s="15"/>
      <c r="EC13" s="37"/>
      <c r="ED13" s="15"/>
      <c r="EE13" s="49"/>
      <c r="EF13" s="15"/>
      <c r="EG13" s="37"/>
      <c r="EH13" s="11">
        <v>3838</v>
      </c>
      <c r="EI13" s="36"/>
      <c r="EJ13" s="11">
        <v>13721</v>
      </c>
      <c r="EK13" s="36"/>
      <c r="EL13" s="11">
        <v>22435</v>
      </c>
      <c r="EM13" s="36"/>
      <c r="EN13" s="11">
        <v>21973</v>
      </c>
      <c r="EO13" s="36"/>
      <c r="EP13" s="11">
        <v>45289</v>
      </c>
      <c r="EQ13" s="36"/>
      <c r="ER13" s="11">
        <v>37616</v>
      </c>
      <c r="ES13" s="36"/>
      <c r="ET13" s="11">
        <v>49226</v>
      </c>
      <c r="EU13" s="36"/>
      <c r="EV13" s="11">
        <v>66396</v>
      </c>
      <c r="EW13" s="36"/>
    </row>
    <row r="14" spans="1:153" ht="14.25" thickBot="1">
      <c r="A14" s="102" t="s">
        <v>54</v>
      </c>
      <c r="B14" s="103"/>
      <c r="C14" s="104"/>
      <c r="D14" s="103"/>
      <c r="E14" s="104"/>
      <c r="F14" s="103"/>
      <c r="G14" s="104"/>
      <c r="H14" s="103"/>
      <c r="I14" s="104"/>
      <c r="J14" s="103"/>
      <c r="K14" s="104"/>
      <c r="L14" s="103"/>
      <c r="M14" s="104"/>
      <c r="N14" s="103"/>
      <c r="O14" s="104"/>
      <c r="P14" s="103"/>
      <c r="Q14" s="104"/>
      <c r="R14" s="103"/>
      <c r="S14" s="104"/>
      <c r="T14" s="103"/>
      <c r="U14" s="104"/>
      <c r="V14" s="103"/>
      <c r="W14" s="104"/>
      <c r="X14" s="103"/>
      <c r="Y14" s="104"/>
      <c r="Z14" s="103"/>
      <c r="AA14" s="104"/>
      <c r="AB14" s="103"/>
      <c r="AC14" s="104"/>
      <c r="AD14" s="103"/>
      <c r="AE14" s="104"/>
      <c r="AF14" s="103"/>
      <c r="AG14" s="104"/>
      <c r="AH14" s="103"/>
      <c r="AI14" s="104"/>
      <c r="AJ14" s="103"/>
      <c r="AK14" s="104"/>
      <c r="AL14" s="103"/>
      <c r="AM14" s="104"/>
      <c r="AN14" s="105"/>
      <c r="AO14" s="106"/>
      <c r="AP14" s="105"/>
      <c r="AQ14" s="106"/>
      <c r="AR14" s="105"/>
      <c r="AS14" s="106"/>
      <c r="AT14" s="105"/>
      <c r="AU14" s="106"/>
      <c r="AV14" s="105"/>
      <c r="AW14" s="106"/>
      <c r="AX14" s="105"/>
      <c r="AY14" s="106"/>
      <c r="AZ14" s="105"/>
      <c r="BA14" s="106"/>
      <c r="BB14" s="105"/>
      <c r="BC14" s="106"/>
      <c r="BD14" s="105"/>
      <c r="BE14" s="106"/>
      <c r="BF14" s="105"/>
      <c r="BG14" s="106"/>
      <c r="BH14" s="105"/>
      <c r="BI14" s="106"/>
      <c r="BJ14" s="105"/>
      <c r="BK14" s="106"/>
      <c r="BL14" s="105"/>
      <c r="BM14" s="106"/>
      <c r="BN14" s="105"/>
      <c r="BO14" s="106"/>
      <c r="BP14" s="103"/>
      <c r="BQ14" s="104"/>
      <c r="BR14" s="103"/>
      <c r="BS14" s="104"/>
      <c r="BT14" s="103"/>
      <c r="BU14" s="104"/>
      <c r="BV14" s="103"/>
      <c r="BW14" s="104"/>
      <c r="BX14" s="103"/>
      <c r="BY14" s="104"/>
      <c r="BZ14" s="103"/>
      <c r="CA14" s="104"/>
      <c r="CB14" s="103"/>
      <c r="CC14" s="104"/>
      <c r="CD14" s="103"/>
      <c r="CE14" s="104"/>
      <c r="CF14" s="103"/>
      <c r="CG14" s="104"/>
      <c r="CH14" s="103"/>
      <c r="CI14" s="104"/>
      <c r="CJ14" s="103"/>
      <c r="CK14" s="104"/>
      <c r="CL14" s="103"/>
      <c r="CM14" s="104"/>
      <c r="CN14" s="103"/>
      <c r="CO14" s="104"/>
      <c r="CP14" s="103"/>
      <c r="CQ14" s="104"/>
      <c r="CR14" s="103"/>
      <c r="CS14" s="104"/>
      <c r="CT14" s="103"/>
      <c r="CU14" s="104"/>
      <c r="CV14" s="103"/>
      <c r="CW14" s="104"/>
      <c r="CX14" s="103"/>
      <c r="CY14" s="104"/>
      <c r="CZ14" s="103"/>
      <c r="DA14" s="104"/>
      <c r="DB14" s="103"/>
      <c r="DC14" s="104"/>
      <c r="DD14" s="103"/>
      <c r="DE14" s="104"/>
      <c r="DF14" s="103"/>
      <c r="DG14" s="104"/>
      <c r="DH14" s="103"/>
      <c r="DI14" s="104"/>
      <c r="DJ14" s="103"/>
      <c r="DK14" s="104"/>
      <c r="DL14" s="103"/>
      <c r="DM14" s="104"/>
      <c r="DN14" s="103"/>
      <c r="DO14" s="104"/>
      <c r="DP14" s="107">
        <v>2168</v>
      </c>
      <c r="DQ14" s="108"/>
      <c r="DR14" s="107">
        <v>2353</v>
      </c>
      <c r="DS14" s="108"/>
      <c r="DT14" s="107">
        <v>3313</v>
      </c>
      <c r="DU14" s="108"/>
      <c r="DV14" s="107">
        <v>2488</v>
      </c>
      <c r="DW14" s="108"/>
      <c r="DX14" s="107">
        <v>4669</v>
      </c>
      <c r="DY14" s="108"/>
      <c r="DZ14" s="107">
        <v>5533</v>
      </c>
      <c r="EA14" s="108"/>
      <c r="EB14" s="107">
        <v>2681</v>
      </c>
      <c r="EC14" s="108"/>
      <c r="ED14" s="107">
        <v>4159</v>
      </c>
      <c r="EE14" s="109"/>
      <c r="EF14" s="110">
        <v>11194</v>
      </c>
      <c r="EG14" s="111"/>
      <c r="EH14" s="110">
        <v>442</v>
      </c>
      <c r="EI14" s="111"/>
      <c r="EJ14" s="110">
        <v>786</v>
      </c>
      <c r="EK14" s="111"/>
      <c r="EL14" s="110">
        <v>750</v>
      </c>
      <c r="EM14" s="111"/>
      <c r="EN14" s="110">
        <v>664</v>
      </c>
      <c r="EO14" s="111"/>
      <c r="EP14" s="110">
        <v>833</v>
      </c>
      <c r="EQ14" s="111"/>
      <c r="ER14" s="110">
        <v>528</v>
      </c>
      <c r="ES14" s="111"/>
      <c r="ET14" s="110">
        <v>365</v>
      </c>
      <c r="EU14" s="111"/>
      <c r="EV14" s="110">
        <v>330</v>
      </c>
      <c r="EW14" s="111"/>
    </row>
    <row r="15" spans="1:153" ht="14.25" thickTop="1">
      <c r="A15" s="32" t="s">
        <v>184</v>
      </c>
      <c r="B15" s="139"/>
      <c r="C15" s="140"/>
      <c r="D15" s="76"/>
      <c r="E15" s="77"/>
      <c r="F15" s="76"/>
      <c r="G15" s="77"/>
      <c r="H15" s="76"/>
      <c r="I15" s="77"/>
      <c r="J15" s="137" t="s">
        <v>412</v>
      </c>
      <c r="K15" s="138"/>
      <c r="L15" s="76"/>
      <c r="M15" s="77"/>
      <c r="N15" s="76"/>
      <c r="O15" s="77"/>
      <c r="P15" s="76"/>
      <c r="Q15" s="77"/>
      <c r="R15" s="76"/>
      <c r="S15" s="77"/>
      <c r="T15" s="76"/>
      <c r="U15" s="77"/>
      <c r="V15" s="76"/>
      <c r="W15" s="77"/>
      <c r="X15" s="76"/>
      <c r="Y15" s="77"/>
      <c r="Z15" s="76"/>
      <c r="AA15" s="77"/>
      <c r="AB15" s="76"/>
      <c r="AC15" s="77"/>
      <c r="AD15" s="76"/>
      <c r="AE15" s="77"/>
      <c r="AF15" s="76"/>
      <c r="AG15" s="77"/>
      <c r="AH15" s="76"/>
      <c r="AI15" s="77"/>
      <c r="AJ15" s="76"/>
      <c r="AK15" s="77"/>
      <c r="AL15" s="76"/>
      <c r="AM15" s="77"/>
      <c r="AN15" s="85"/>
      <c r="AO15" s="89"/>
      <c r="AP15" s="85"/>
      <c r="AQ15" s="89"/>
      <c r="AR15" s="85"/>
      <c r="AS15" s="89"/>
      <c r="AT15" s="85"/>
      <c r="AU15" s="89"/>
      <c r="AV15" s="85"/>
      <c r="AW15" s="89"/>
      <c r="AX15" s="85"/>
      <c r="AY15" s="89"/>
      <c r="AZ15" s="85"/>
      <c r="BA15" s="89"/>
      <c r="BB15" s="85"/>
      <c r="BC15" s="89"/>
      <c r="BD15" s="85"/>
      <c r="BE15" s="89"/>
      <c r="BF15" s="85"/>
      <c r="BG15" s="89"/>
      <c r="BH15" s="85"/>
      <c r="BI15" s="89"/>
      <c r="BJ15" s="85"/>
      <c r="BK15" s="89"/>
      <c r="BL15" s="85"/>
      <c r="BM15" s="89"/>
      <c r="BN15" s="85"/>
      <c r="BO15" s="89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76"/>
      <c r="CA15" s="77"/>
      <c r="CB15" s="76"/>
      <c r="CC15" s="77"/>
      <c r="CD15" s="76"/>
      <c r="CE15" s="77"/>
      <c r="CF15" s="76"/>
      <c r="CG15" s="77"/>
      <c r="CH15" s="76"/>
      <c r="CI15" s="77"/>
      <c r="CJ15" s="76"/>
      <c r="CK15" s="77"/>
      <c r="CL15" s="76"/>
      <c r="CM15" s="77"/>
      <c r="CN15" s="76"/>
      <c r="CO15" s="77"/>
      <c r="CP15" s="76"/>
      <c r="CQ15" s="77"/>
      <c r="CR15" s="76"/>
      <c r="CS15" s="77"/>
      <c r="CT15" s="76"/>
      <c r="CU15" s="77"/>
      <c r="CV15" s="76"/>
      <c r="CW15" s="77"/>
      <c r="CX15" s="76"/>
      <c r="CY15" s="77"/>
      <c r="CZ15" s="76"/>
      <c r="DA15" s="77"/>
      <c r="DB15" s="76"/>
      <c r="DC15" s="77"/>
      <c r="DD15" s="76"/>
      <c r="DE15" s="77"/>
      <c r="DF15" s="76"/>
      <c r="DG15" s="77"/>
      <c r="DH15" s="76"/>
      <c r="DI15" s="77"/>
      <c r="DJ15" s="76"/>
      <c r="DK15" s="77"/>
      <c r="DL15" s="76"/>
      <c r="DM15" s="77"/>
      <c r="DN15" s="76"/>
      <c r="DO15" s="77"/>
      <c r="DP15" s="53"/>
      <c r="DQ15" s="60"/>
      <c r="DR15" s="53"/>
      <c r="DS15" s="60"/>
      <c r="DT15" s="53"/>
      <c r="DU15" s="60"/>
      <c r="DV15" s="53"/>
      <c r="DW15" s="60"/>
      <c r="DX15" s="53"/>
      <c r="DY15" s="60"/>
      <c r="DZ15" s="53"/>
      <c r="EA15" s="60"/>
      <c r="EB15" s="53"/>
      <c r="EC15" s="60"/>
      <c r="ED15" s="53"/>
      <c r="EE15" s="55"/>
      <c r="EF15" s="33"/>
      <c r="EG15" s="34"/>
      <c r="EH15" s="126"/>
      <c r="EI15" s="127"/>
      <c r="EJ15" s="126"/>
      <c r="EK15" s="127"/>
      <c r="EL15" s="126"/>
      <c r="EM15" s="127"/>
      <c r="EN15" s="126"/>
      <c r="EO15" s="127"/>
      <c r="EP15" s="126"/>
      <c r="EQ15" s="127"/>
      <c r="ER15" s="126"/>
      <c r="ES15" s="127"/>
      <c r="ET15" s="126"/>
      <c r="EU15" s="127"/>
      <c r="EV15" s="126"/>
      <c r="EW15" s="127"/>
    </row>
    <row r="16" spans="1:153" ht="13.5">
      <c r="A16" s="4" t="s">
        <v>57</v>
      </c>
      <c r="B16" s="19">
        <v>21913</v>
      </c>
      <c r="C16" s="38"/>
      <c r="D16" s="19">
        <v>27003</v>
      </c>
      <c r="E16" s="38"/>
      <c r="F16" s="19">
        <v>44242</v>
      </c>
      <c r="G16" s="38"/>
      <c r="H16" s="19">
        <v>5862</v>
      </c>
      <c r="I16" s="38"/>
      <c r="J16" s="54"/>
      <c r="K16" s="24"/>
      <c r="L16" s="19">
        <v>8228</v>
      </c>
      <c r="M16" s="38"/>
      <c r="N16" s="19">
        <v>9287</v>
      </c>
      <c r="O16" s="38"/>
      <c r="P16" s="19">
        <v>8706</v>
      </c>
      <c r="Q16" s="38"/>
      <c r="R16" s="19">
        <v>8344</v>
      </c>
      <c r="S16" s="38"/>
      <c r="T16" s="19">
        <v>7075</v>
      </c>
      <c r="U16" s="38"/>
      <c r="V16" s="19">
        <v>6099</v>
      </c>
      <c r="W16" s="38"/>
      <c r="X16" s="19">
        <v>9876</v>
      </c>
      <c r="Y16" s="38"/>
      <c r="Z16" s="19">
        <v>8846</v>
      </c>
      <c r="AA16" s="38"/>
      <c r="AB16" s="19">
        <v>11372</v>
      </c>
      <c r="AC16" s="38"/>
      <c r="AD16" s="19">
        <v>8728</v>
      </c>
      <c r="AE16" s="38"/>
      <c r="AF16" s="19">
        <v>9205</v>
      </c>
      <c r="AG16" s="38"/>
      <c r="AH16" s="19">
        <v>6828</v>
      </c>
      <c r="AI16" s="38"/>
      <c r="AJ16" s="19">
        <v>6278</v>
      </c>
      <c r="AK16" s="38"/>
      <c r="AL16" s="19">
        <v>2028</v>
      </c>
      <c r="AM16" s="38"/>
      <c r="AN16" s="83">
        <v>10704</v>
      </c>
      <c r="AO16" s="87"/>
      <c r="AP16" s="83">
        <v>10720</v>
      </c>
      <c r="AQ16" s="87"/>
      <c r="AR16" s="83">
        <v>12431</v>
      </c>
      <c r="AS16" s="87"/>
      <c r="AT16" s="83">
        <v>8480</v>
      </c>
      <c r="AU16" s="87"/>
      <c r="AV16" s="83">
        <v>10846</v>
      </c>
      <c r="AW16" s="87"/>
      <c r="AX16" s="83">
        <v>8090</v>
      </c>
      <c r="AY16" s="87"/>
      <c r="AZ16" s="83">
        <v>6755</v>
      </c>
      <c r="BA16" s="87"/>
      <c r="BB16" s="83">
        <v>12305</v>
      </c>
      <c r="BC16" s="87"/>
      <c r="BD16" s="83">
        <v>15382</v>
      </c>
      <c r="BE16" s="87"/>
      <c r="BF16" s="83">
        <v>18461</v>
      </c>
      <c r="BG16" s="87"/>
      <c r="BH16" s="83">
        <v>9012</v>
      </c>
      <c r="BI16" s="87"/>
      <c r="BJ16" s="83">
        <v>13321</v>
      </c>
      <c r="BK16" s="87"/>
      <c r="BL16" s="83">
        <v>9182</v>
      </c>
      <c r="BM16" s="87"/>
      <c r="BN16" s="83">
        <v>7425</v>
      </c>
      <c r="BO16" s="87"/>
      <c r="BP16" s="19">
        <v>12139</v>
      </c>
      <c r="BQ16" s="38"/>
      <c r="BR16" s="19">
        <v>15701</v>
      </c>
      <c r="BS16" s="38"/>
      <c r="BT16" s="19">
        <v>19256</v>
      </c>
      <c r="BU16" s="38"/>
      <c r="BV16" s="19">
        <v>9503</v>
      </c>
      <c r="BW16" s="38"/>
      <c r="BX16" s="19">
        <v>16806</v>
      </c>
      <c r="BY16" s="38"/>
      <c r="BZ16" s="19">
        <v>10341</v>
      </c>
      <c r="CA16" s="38"/>
      <c r="CB16" s="54"/>
      <c r="CC16" s="24"/>
      <c r="CD16" s="19">
        <v>12685</v>
      </c>
      <c r="CE16" s="38"/>
      <c r="CF16" s="19">
        <v>15205</v>
      </c>
      <c r="CG16" s="38"/>
      <c r="CH16" s="19">
        <v>13944</v>
      </c>
      <c r="CI16" s="38"/>
      <c r="CJ16" s="19">
        <v>12897</v>
      </c>
      <c r="CK16" s="38"/>
      <c r="CL16" s="19">
        <v>7786</v>
      </c>
      <c r="CM16" s="38"/>
      <c r="CN16" s="19">
        <v>19135</v>
      </c>
      <c r="CO16" s="38"/>
      <c r="CP16" s="19">
        <v>10756</v>
      </c>
      <c r="CQ16" s="38"/>
      <c r="CR16" s="19">
        <v>8404</v>
      </c>
      <c r="CS16" s="38"/>
      <c r="CT16" s="19">
        <v>16564</v>
      </c>
      <c r="CU16" s="38"/>
      <c r="CV16" s="19">
        <v>18427</v>
      </c>
      <c r="CW16" s="38"/>
      <c r="CX16" s="19">
        <v>18919</v>
      </c>
      <c r="CY16" s="38"/>
      <c r="CZ16" s="19">
        <v>16311</v>
      </c>
      <c r="DA16" s="38"/>
      <c r="DB16" s="19">
        <v>11991</v>
      </c>
      <c r="DC16" s="38"/>
      <c r="DD16" s="19">
        <v>23257</v>
      </c>
      <c r="DE16" s="38"/>
      <c r="DF16" s="19">
        <v>12108</v>
      </c>
      <c r="DG16" s="38"/>
      <c r="DH16" s="19">
        <v>12758</v>
      </c>
      <c r="DI16" s="38"/>
      <c r="DJ16" s="19">
        <v>17246</v>
      </c>
      <c r="DK16" s="38"/>
      <c r="DL16" s="19">
        <v>9203</v>
      </c>
      <c r="DM16" s="38"/>
      <c r="DN16" s="19">
        <v>133049</v>
      </c>
      <c r="DO16" s="38"/>
      <c r="DP16" s="19">
        <v>149845</v>
      </c>
      <c r="DQ16" s="38"/>
      <c r="DR16" s="19">
        <v>146586</v>
      </c>
      <c r="DS16" s="38"/>
      <c r="DT16" s="19">
        <v>149154</v>
      </c>
      <c r="DU16" s="38"/>
      <c r="DV16" s="19">
        <v>147897</v>
      </c>
      <c r="DW16" s="38"/>
      <c r="DX16" s="19">
        <v>155660</v>
      </c>
      <c r="DY16" s="38"/>
      <c r="DZ16" s="19">
        <v>157834</v>
      </c>
      <c r="EA16" s="38"/>
      <c r="EB16" s="19">
        <v>132366</v>
      </c>
      <c r="EC16" s="38"/>
      <c r="ED16" s="19">
        <v>138556</v>
      </c>
      <c r="EE16" s="51"/>
      <c r="EF16" s="11">
        <v>137939</v>
      </c>
      <c r="EG16" s="36"/>
      <c r="EH16" s="11">
        <v>51380</v>
      </c>
      <c r="EI16" s="36"/>
      <c r="EJ16" s="11">
        <v>120167</v>
      </c>
      <c r="EK16" s="36"/>
      <c r="EL16" s="11">
        <v>129334</v>
      </c>
      <c r="EM16" s="36"/>
      <c r="EN16" s="11">
        <v>116826</v>
      </c>
      <c r="EO16" s="36"/>
      <c r="EP16" s="11">
        <v>162632</v>
      </c>
      <c r="EQ16" s="36"/>
      <c r="ER16" s="11">
        <v>128119</v>
      </c>
      <c r="ES16" s="36"/>
      <c r="ET16" s="11">
        <v>113403</v>
      </c>
      <c r="EU16" s="36"/>
      <c r="EV16" s="11">
        <v>134346</v>
      </c>
      <c r="EW16" s="36"/>
    </row>
    <row r="17" spans="1:153" ht="13.5">
      <c r="A17" s="5" t="s">
        <v>138</v>
      </c>
      <c r="B17" s="19">
        <v>21913</v>
      </c>
      <c r="C17" s="38"/>
      <c r="D17" s="19">
        <v>27003</v>
      </c>
      <c r="E17" s="38"/>
      <c r="F17" s="19">
        <v>44222</v>
      </c>
      <c r="G17" s="38"/>
      <c r="H17" s="19">
        <v>5862</v>
      </c>
      <c r="I17" s="38"/>
      <c r="J17" s="54"/>
      <c r="K17" s="24"/>
      <c r="L17" s="19">
        <v>8228</v>
      </c>
      <c r="M17" s="38"/>
      <c r="N17" s="19">
        <v>9287</v>
      </c>
      <c r="O17" s="38"/>
      <c r="P17" s="19">
        <v>8706</v>
      </c>
      <c r="Q17" s="38"/>
      <c r="R17" s="19">
        <v>8343</v>
      </c>
      <c r="S17" s="38"/>
      <c r="T17" s="19">
        <v>7075</v>
      </c>
      <c r="U17" s="38"/>
      <c r="V17" s="19">
        <v>6099</v>
      </c>
      <c r="W17" s="38"/>
      <c r="X17" s="19">
        <v>9876</v>
      </c>
      <c r="Y17" s="38"/>
      <c r="Z17" s="19">
        <v>8846</v>
      </c>
      <c r="AA17" s="38"/>
      <c r="AB17" s="19">
        <v>11372</v>
      </c>
      <c r="AC17" s="38"/>
      <c r="AD17" s="19">
        <v>8728</v>
      </c>
      <c r="AE17" s="38"/>
      <c r="AF17" s="19">
        <v>9203</v>
      </c>
      <c r="AG17" s="38"/>
      <c r="AH17" s="19">
        <v>6828</v>
      </c>
      <c r="AI17" s="38"/>
      <c r="AJ17" s="19">
        <v>6278</v>
      </c>
      <c r="AK17" s="38"/>
      <c r="AL17" s="19">
        <v>2028</v>
      </c>
      <c r="AM17" s="38"/>
      <c r="AN17" s="83">
        <v>10704</v>
      </c>
      <c r="AO17" s="87"/>
      <c r="AP17" s="83">
        <v>10716</v>
      </c>
      <c r="AQ17" s="87"/>
      <c r="AR17" s="83">
        <v>12430</v>
      </c>
      <c r="AS17" s="87"/>
      <c r="AT17" s="83">
        <v>8478</v>
      </c>
      <c r="AU17" s="87"/>
      <c r="AV17" s="83">
        <v>10846</v>
      </c>
      <c r="AW17" s="87"/>
      <c r="AX17" s="83">
        <v>8090</v>
      </c>
      <c r="AY17" s="87"/>
      <c r="AZ17" s="83">
        <v>6755</v>
      </c>
      <c r="BA17" s="87"/>
      <c r="BB17" s="83">
        <v>12305</v>
      </c>
      <c r="BC17" s="87"/>
      <c r="BD17" s="83">
        <v>15393</v>
      </c>
      <c r="BE17" s="87"/>
      <c r="BF17" s="83">
        <v>18444</v>
      </c>
      <c r="BG17" s="87"/>
      <c r="BH17" s="83">
        <v>9011</v>
      </c>
      <c r="BI17" s="87"/>
      <c r="BJ17" s="83">
        <v>13319</v>
      </c>
      <c r="BK17" s="87"/>
      <c r="BL17" s="83">
        <v>9186</v>
      </c>
      <c r="BM17" s="87"/>
      <c r="BN17" s="83">
        <v>7425</v>
      </c>
      <c r="BO17" s="87"/>
      <c r="BP17" s="19">
        <v>12139</v>
      </c>
      <c r="BQ17" s="38"/>
      <c r="BR17" s="19">
        <v>15698</v>
      </c>
      <c r="BS17" s="38"/>
      <c r="BT17" s="19">
        <v>19256</v>
      </c>
      <c r="BU17" s="38"/>
      <c r="BV17" s="19">
        <v>9503</v>
      </c>
      <c r="BW17" s="38"/>
      <c r="BX17" s="19">
        <v>16805</v>
      </c>
      <c r="BY17" s="38"/>
      <c r="BZ17" s="19">
        <v>10336</v>
      </c>
      <c r="CA17" s="38"/>
      <c r="CB17" s="54"/>
      <c r="CC17" s="24"/>
      <c r="CD17" s="19">
        <v>12685</v>
      </c>
      <c r="CE17" s="38"/>
      <c r="CF17" s="19">
        <v>15203</v>
      </c>
      <c r="CG17" s="38"/>
      <c r="CH17" s="19">
        <v>13944</v>
      </c>
      <c r="CI17" s="38"/>
      <c r="CJ17" s="19">
        <v>12897</v>
      </c>
      <c r="CK17" s="38"/>
      <c r="CL17" s="19">
        <v>7786</v>
      </c>
      <c r="CM17" s="38"/>
      <c r="CN17" s="19">
        <v>19132</v>
      </c>
      <c r="CO17" s="38"/>
      <c r="CP17" s="19">
        <v>10756</v>
      </c>
      <c r="CQ17" s="38"/>
      <c r="CR17" s="19">
        <v>8403</v>
      </c>
      <c r="CS17" s="38"/>
      <c r="CT17" s="19">
        <v>16563</v>
      </c>
      <c r="CU17" s="38"/>
      <c r="CV17" s="19">
        <v>18427</v>
      </c>
      <c r="CW17" s="38"/>
      <c r="CX17" s="19">
        <v>18895</v>
      </c>
      <c r="CY17" s="38"/>
      <c r="CZ17" s="19">
        <v>16309</v>
      </c>
      <c r="DA17" s="38"/>
      <c r="DB17" s="19">
        <v>12027</v>
      </c>
      <c r="DC17" s="38"/>
      <c r="DD17" s="19">
        <v>23257</v>
      </c>
      <c r="DE17" s="38"/>
      <c r="DF17" s="19">
        <v>12108</v>
      </c>
      <c r="DG17" s="38"/>
      <c r="DH17" s="19">
        <v>12758</v>
      </c>
      <c r="DI17" s="38"/>
      <c r="DJ17" s="19">
        <v>17246</v>
      </c>
      <c r="DK17" s="38"/>
      <c r="DL17" s="19">
        <v>9203</v>
      </c>
      <c r="DM17" s="38"/>
      <c r="DN17" s="19">
        <v>133038</v>
      </c>
      <c r="DO17" s="38"/>
      <c r="DP17" s="19">
        <v>149782</v>
      </c>
      <c r="DQ17" s="38"/>
      <c r="DR17" s="19">
        <v>146609</v>
      </c>
      <c r="DS17" s="38"/>
      <c r="DT17" s="19">
        <v>149157</v>
      </c>
      <c r="DU17" s="38"/>
      <c r="DV17" s="19">
        <v>147885</v>
      </c>
      <c r="DW17" s="38"/>
      <c r="DX17" s="19">
        <v>155659</v>
      </c>
      <c r="DY17" s="38"/>
      <c r="DZ17" s="19">
        <v>157824</v>
      </c>
      <c r="EA17" s="38"/>
      <c r="EB17" s="19">
        <v>132349</v>
      </c>
      <c r="EC17" s="38"/>
      <c r="ED17" s="19">
        <v>138535</v>
      </c>
      <c r="EE17" s="51"/>
      <c r="EF17" s="12">
        <v>137931</v>
      </c>
      <c r="EG17" s="41"/>
      <c r="EH17" s="11">
        <v>51379</v>
      </c>
      <c r="EI17" s="36"/>
      <c r="EJ17" s="11">
        <v>120168</v>
      </c>
      <c r="EK17" s="36"/>
      <c r="EL17" s="11">
        <v>129332</v>
      </c>
      <c r="EM17" s="36"/>
      <c r="EN17" s="11">
        <v>116826</v>
      </c>
      <c r="EO17" s="36"/>
      <c r="EP17" s="11">
        <v>162630</v>
      </c>
      <c r="EQ17" s="36"/>
      <c r="ER17" s="11">
        <v>128115</v>
      </c>
      <c r="ES17" s="36"/>
      <c r="ET17" s="11">
        <v>113402</v>
      </c>
      <c r="EU17" s="36"/>
      <c r="EV17" s="11">
        <v>134340</v>
      </c>
      <c r="EW17" s="36"/>
    </row>
    <row r="18" spans="1:153" ht="13.5">
      <c r="A18" s="4" t="s">
        <v>56</v>
      </c>
      <c r="B18" s="19">
        <v>21616</v>
      </c>
      <c r="C18" s="38"/>
      <c r="D18" s="19">
        <v>26699</v>
      </c>
      <c r="E18" s="38"/>
      <c r="F18" s="19">
        <v>43609</v>
      </c>
      <c r="G18" s="38"/>
      <c r="H18" s="19">
        <v>5765</v>
      </c>
      <c r="I18" s="38"/>
      <c r="J18" s="54"/>
      <c r="K18" s="24"/>
      <c r="L18" s="19">
        <v>8039</v>
      </c>
      <c r="M18" s="38"/>
      <c r="N18" s="19">
        <v>9078</v>
      </c>
      <c r="O18" s="38"/>
      <c r="P18" s="19">
        <v>8478</v>
      </c>
      <c r="Q18" s="38"/>
      <c r="R18" s="19">
        <v>8197</v>
      </c>
      <c r="S18" s="38"/>
      <c r="T18" s="19">
        <v>6809</v>
      </c>
      <c r="U18" s="38"/>
      <c r="V18" s="19">
        <v>6068</v>
      </c>
      <c r="W18" s="38"/>
      <c r="X18" s="19">
        <v>9762</v>
      </c>
      <c r="Y18" s="38"/>
      <c r="Z18" s="19">
        <v>8669</v>
      </c>
      <c r="AA18" s="38"/>
      <c r="AB18" s="19">
        <v>11205</v>
      </c>
      <c r="AC18" s="38"/>
      <c r="AD18" s="19">
        <v>8389</v>
      </c>
      <c r="AE18" s="38"/>
      <c r="AF18" s="19">
        <v>9064</v>
      </c>
      <c r="AG18" s="38"/>
      <c r="AH18" s="19">
        <v>6623</v>
      </c>
      <c r="AI18" s="38"/>
      <c r="AJ18" s="19">
        <v>6193</v>
      </c>
      <c r="AK18" s="38"/>
      <c r="AL18" s="19">
        <v>1921</v>
      </c>
      <c r="AM18" s="38"/>
      <c r="AN18" s="83">
        <v>10567</v>
      </c>
      <c r="AO18" s="87"/>
      <c r="AP18" s="83">
        <v>10557</v>
      </c>
      <c r="AQ18" s="87"/>
      <c r="AR18" s="83">
        <v>12060</v>
      </c>
      <c r="AS18" s="87"/>
      <c r="AT18" s="83">
        <v>8231</v>
      </c>
      <c r="AU18" s="87"/>
      <c r="AV18" s="83">
        <v>10584</v>
      </c>
      <c r="AW18" s="87"/>
      <c r="AX18" s="83">
        <v>7942</v>
      </c>
      <c r="AY18" s="87"/>
      <c r="AZ18" s="83">
        <v>6670</v>
      </c>
      <c r="BA18" s="87"/>
      <c r="BB18" s="83">
        <v>12071</v>
      </c>
      <c r="BC18" s="87"/>
      <c r="BD18" s="83">
        <v>15256</v>
      </c>
      <c r="BE18" s="87"/>
      <c r="BF18" s="83">
        <v>18131</v>
      </c>
      <c r="BG18" s="87"/>
      <c r="BH18" s="83">
        <v>8898</v>
      </c>
      <c r="BI18" s="87"/>
      <c r="BJ18" s="83">
        <v>13159</v>
      </c>
      <c r="BK18" s="87"/>
      <c r="BL18" s="83">
        <v>9104</v>
      </c>
      <c r="BM18" s="87"/>
      <c r="BN18" s="83">
        <v>7345</v>
      </c>
      <c r="BO18" s="87"/>
      <c r="BP18" s="19">
        <v>11963</v>
      </c>
      <c r="BQ18" s="38"/>
      <c r="BR18" s="19">
        <v>15317</v>
      </c>
      <c r="BS18" s="38"/>
      <c r="BT18" s="19">
        <v>18832</v>
      </c>
      <c r="BU18" s="38"/>
      <c r="BV18" s="19">
        <v>9134</v>
      </c>
      <c r="BW18" s="38"/>
      <c r="BX18" s="19">
        <v>11282</v>
      </c>
      <c r="BY18" s="38"/>
      <c r="BZ18" s="19">
        <v>10174</v>
      </c>
      <c r="CA18" s="38"/>
      <c r="CB18" s="54"/>
      <c r="CC18" s="24"/>
      <c r="CD18" s="19">
        <v>12488</v>
      </c>
      <c r="CE18" s="38"/>
      <c r="CF18" s="19">
        <v>14988</v>
      </c>
      <c r="CG18" s="38"/>
      <c r="CH18" s="19">
        <v>13448</v>
      </c>
      <c r="CI18" s="38"/>
      <c r="CJ18" s="19">
        <v>12646</v>
      </c>
      <c r="CK18" s="38"/>
      <c r="CL18" s="19">
        <v>6436</v>
      </c>
      <c r="CM18" s="38"/>
      <c r="CN18" s="19">
        <v>13514</v>
      </c>
      <c r="CO18" s="38"/>
      <c r="CP18" s="19">
        <v>10517</v>
      </c>
      <c r="CQ18" s="38"/>
      <c r="CR18" s="19">
        <v>6146</v>
      </c>
      <c r="CS18" s="38"/>
      <c r="CT18" s="19">
        <v>15578</v>
      </c>
      <c r="CU18" s="38"/>
      <c r="CV18" s="19">
        <v>17212</v>
      </c>
      <c r="CW18" s="38"/>
      <c r="CX18" s="19">
        <v>17712</v>
      </c>
      <c r="CY18" s="38"/>
      <c r="CZ18" s="19">
        <v>15307</v>
      </c>
      <c r="DA18" s="38"/>
      <c r="DB18" s="19">
        <v>10991</v>
      </c>
      <c r="DC18" s="38"/>
      <c r="DD18" s="19">
        <v>21858</v>
      </c>
      <c r="DE18" s="38"/>
      <c r="DF18" s="19">
        <v>11329</v>
      </c>
      <c r="DG18" s="38"/>
      <c r="DH18" s="19">
        <v>11955</v>
      </c>
      <c r="DI18" s="38"/>
      <c r="DJ18" s="19">
        <v>17102</v>
      </c>
      <c r="DK18" s="38"/>
      <c r="DL18" s="19">
        <v>9109</v>
      </c>
      <c r="DM18" s="38"/>
      <c r="DN18" s="19">
        <v>129588</v>
      </c>
      <c r="DO18" s="38"/>
      <c r="DP18" s="19">
        <v>147292</v>
      </c>
      <c r="DQ18" s="38"/>
      <c r="DR18" s="19">
        <v>144926</v>
      </c>
      <c r="DS18" s="38"/>
      <c r="DT18" s="19">
        <v>147698</v>
      </c>
      <c r="DU18" s="38"/>
      <c r="DV18" s="19">
        <v>142517</v>
      </c>
      <c r="DW18" s="38"/>
      <c r="DX18" s="19">
        <v>154376</v>
      </c>
      <c r="DY18" s="38"/>
      <c r="DZ18" s="19">
        <v>156385</v>
      </c>
      <c r="EA18" s="38"/>
      <c r="EB18" s="19">
        <v>126509</v>
      </c>
      <c r="EC18" s="38"/>
      <c r="ED18" s="19">
        <v>136279</v>
      </c>
      <c r="EE18" s="51"/>
      <c r="EF18" s="12">
        <v>135954</v>
      </c>
      <c r="EG18" s="41"/>
      <c r="EH18" s="11">
        <v>50634</v>
      </c>
      <c r="EI18" s="36"/>
      <c r="EJ18" s="11">
        <v>118221</v>
      </c>
      <c r="EK18" s="36"/>
      <c r="EL18" s="11">
        <v>127714</v>
      </c>
      <c r="EM18" s="36"/>
      <c r="EN18" s="11">
        <v>115027</v>
      </c>
      <c r="EO18" s="36"/>
      <c r="EP18" s="11">
        <v>149870</v>
      </c>
      <c r="EQ18" s="36"/>
      <c r="ER18" s="11">
        <v>126101</v>
      </c>
      <c r="ES18" s="36"/>
      <c r="ET18" s="11">
        <v>111675</v>
      </c>
      <c r="EU18" s="36"/>
      <c r="EV18" s="11">
        <v>126334</v>
      </c>
      <c r="EW18" s="36"/>
    </row>
    <row r="19" spans="1:153" ht="13.5">
      <c r="A19" s="30" t="s">
        <v>58</v>
      </c>
      <c r="B19" s="15">
        <f>SUM(B18/B17)</f>
        <v>0.9864464016793684</v>
      </c>
      <c r="C19" s="37"/>
      <c r="D19" s="15">
        <f>SUM(D18/D17)</f>
        <v>0.9887419916305595</v>
      </c>
      <c r="E19" s="37"/>
      <c r="F19" s="15">
        <f>SUM(F18/F17)</f>
        <v>0.986138121297092</v>
      </c>
      <c r="G19" s="37"/>
      <c r="H19" s="15">
        <f>SUM(H18/H17)</f>
        <v>0.9834527465029</v>
      </c>
      <c r="I19" s="37"/>
      <c r="J19" s="15"/>
      <c r="K19" s="37"/>
      <c r="L19" s="15">
        <f aca="true" t="shared" si="19" ref="L19:V19">SUM(L18/L17)</f>
        <v>0.9770296548371414</v>
      </c>
      <c r="M19" s="37"/>
      <c r="N19" s="15">
        <f t="shared" si="19"/>
        <v>0.9774954237105632</v>
      </c>
      <c r="O19" s="37"/>
      <c r="P19" s="15">
        <f t="shared" si="19"/>
        <v>0.9738111647139903</v>
      </c>
      <c r="Q19" s="37"/>
      <c r="R19" s="15">
        <f t="shared" si="19"/>
        <v>0.9825002996524033</v>
      </c>
      <c r="S19" s="37"/>
      <c r="T19" s="15">
        <f t="shared" si="19"/>
        <v>0.9624028268551237</v>
      </c>
      <c r="U19" s="37"/>
      <c r="V19" s="15">
        <f t="shared" si="19"/>
        <v>0.9949171995409083</v>
      </c>
      <c r="W19" s="37"/>
      <c r="X19" s="15">
        <f aca="true" t="shared" si="20" ref="X19:AL19">SUM(X18/X17)</f>
        <v>0.988456865127582</v>
      </c>
      <c r="Y19" s="37"/>
      <c r="Z19" s="15">
        <f t="shared" si="20"/>
        <v>0.9799909563644585</v>
      </c>
      <c r="AA19" s="37"/>
      <c r="AB19" s="15">
        <f t="shared" si="20"/>
        <v>0.9853148083010904</v>
      </c>
      <c r="AC19" s="37"/>
      <c r="AD19" s="15">
        <f t="shared" si="20"/>
        <v>0.9611594867094408</v>
      </c>
      <c r="AE19" s="37"/>
      <c r="AF19" s="15">
        <f t="shared" si="20"/>
        <v>0.9848962294903836</v>
      </c>
      <c r="AG19" s="37"/>
      <c r="AH19" s="15">
        <f t="shared" si="20"/>
        <v>0.9699765670767428</v>
      </c>
      <c r="AI19" s="37"/>
      <c r="AJ19" s="15">
        <f t="shared" si="20"/>
        <v>0.9864606562599554</v>
      </c>
      <c r="AK19" s="37"/>
      <c r="AL19" s="15">
        <f t="shared" si="20"/>
        <v>0.9472386587771203</v>
      </c>
      <c r="AM19" s="37"/>
      <c r="AN19" s="73">
        <f aca="true" t="shared" si="21" ref="AN19:BZ19">AN18/AN17</f>
        <v>0.9872010463378177</v>
      </c>
      <c r="AO19" s="74"/>
      <c r="AP19" s="73">
        <f t="shared" si="21"/>
        <v>0.9851623740201568</v>
      </c>
      <c r="AQ19" s="74"/>
      <c r="AR19" s="73">
        <f t="shared" si="21"/>
        <v>0.9702333065164923</v>
      </c>
      <c r="AS19" s="74"/>
      <c r="AT19" s="73">
        <f t="shared" si="21"/>
        <v>0.9708657702288276</v>
      </c>
      <c r="AU19" s="74"/>
      <c r="AV19" s="73">
        <f t="shared" si="21"/>
        <v>0.9758436289876452</v>
      </c>
      <c r="AW19" s="74"/>
      <c r="AX19" s="73">
        <f t="shared" si="21"/>
        <v>0.9817058096415328</v>
      </c>
      <c r="AY19" s="74"/>
      <c r="AZ19" s="73">
        <f t="shared" si="21"/>
        <v>0.9874167283493709</v>
      </c>
      <c r="BA19" s="74"/>
      <c r="BB19" s="73">
        <f t="shared" si="21"/>
        <v>0.9809833401056481</v>
      </c>
      <c r="BC19" s="74"/>
      <c r="BD19" s="73">
        <f t="shared" si="21"/>
        <v>0.9910998505814331</v>
      </c>
      <c r="BE19" s="74"/>
      <c r="BF19" s="73">
        <f t="shared" si="21"/>
        <v>0.9830297115593147</v>
      </c>
      <c r="BG19" s="74"/>
      <c r="BH19" s="73">
        <f t="shared" si="21"/>
        <v>0.9874597713905227</v>
      </c>
      <c r="BI19" s="74"/>
      <c r="BJ19" s="73">
        <f t="shared" si="21"/>
        <v>0.9879870861175764</v>
      </c>
      <c r="BK19" s="74"/>
      <c r="BL19" s="73">
        <f t="shared" si="21"/>
        <v>0.9910733725234052</v>
      </c>
      <c r="BM19" s="74"/>
      <c r="BN19" s="73">
        <f t="shared" si="21"/>
        <v>0.9892255892255892</v>
      </c>
      <c r="BO19" s="74"/>
      <c r="BP19" s="73">
        <f t="shared" si="21"/>
        <v>0.9855012768761842</v>
      </c>
      <c r="BQ19" s="74"/>
      <c r="BR19" s="73">
        <f t="shared" si="21"/>
        <v>0.9757293922792712</v>
      </c>
      <c r="BS19" s="74"/>
      <c r="BT19" s="73">
        <f t="shared" si="21"/>
        <v>0.9779808890735355</v>
      </c>
      <c r="BU19" s="74"/>
      <c r="BV19" s="73">
        <f t="shared" si="21"/>
        <v>0.9611701567925918</v>
      </c>
      <c r="BW19" s="74"/>
      <c r="BX19" s="73">
        <f t="shared" si="21"/>
        <v>0.671347813150848</v>
      </c>
      <c r="BY19" s="74"/>
      <c r="BZ19" s="73">
        <f t="shared" si="21"/>
        <v>0.9843266253869969</v>
      </c>
      <c r="CA19" s="74"/>
      <c r="CB19" s="15"/>
      <c r="CC19" s="37"/>
      <c r="CD19" s="73">
        <f aca="true" t="shared" si="22" ref="CD19:DH19">CD18/CD17</f>
        <v>0.9844698462751281</v>
      </c>
      <c r="CE19" s="74"/>
      <c r="CF19" s="73">
        <f t="shared" si="22"/>
        <v>0.985858054331382</v>
      </c>
      <c r="CG19" s="74"/>
      <c r="CH19" s="73">
        <f t="shared" si="22"/>
        <v>0.9644291451520367</v>
      </c>
      <c r="CI19" s="74"/>
      <c r="CJ19" s="73">
        <f t="shared" si="22"/>
        <v>0.9805381096379003</v>
      </c>
      <c r="CK19" s="74"/>
      <c r="CL19" s="73">
        <f t="shared" si="22"/>
        <v>0.8266118674544053</v>
      </c>
      <c r="CM19" s="74"/>
      <c r="CN19" s="73">
        <f t="shared" si="22"/>
        <v>0.7063558436127954</v>
      </c>
      <c r="CO19" s="74"/>
      <c r="CP19" s="73">
        <f t="shared" si="22"/>
        <v>0.9777798438081071</v>
      </c>
      <c r="CQ19" s="74"/>
      <c r="CR19" s="73">
        <f t="shared" si="22"/>
        <v>0.7314054504343687</v>
      </c>
      <c r="CS19" s="74"/>
      <c r="CT19" s="73">
        <f t="shared" si="22"/>
        <v>0.9405300972046127</v>
      </c>
      <c r="CU19" s="74"/>
      <c r="CV19" s="73">
        <f t="shared" si="22"/>
        <v>0.9340641450046128</v>
      </c>
      <c r="CW19" s="74"/>
      <c r="CX19" s="73">
        <f t="shared" si="22"/>
        <v>0.937390844138661</v>
      </c>
      <c r="CY19" s="74"/>
      <c r="CZ19" s="73">
        <f t="shared" si="22"/>
        <v>0.9385615304433135</v>
      </c>
      <c r="DA19" s="74"/>
      <c r="DB19" s="73">
        <f t="shared" si="22"/>
        <v>0.9138604805853496</v>
      </c>
      <c r="DC19" s="74"/>
      <c r="DD19" s="73">
        <f t="shared" si="22"/>
        <v>0.9398460678505396</v>
      </c>
      <c r="DE19" s="74"/>
      <c r="DF19" s="73">
        <f t="shared" si="22"/>
        <v>0.9356623719854642</v>
      </c>
      <c r="DG19" s="74"/>
      <c r="DH19" s="73">
        <f t="shared" si="22"/>
        <v>0.9370591001724409</v>
      </c>
      <c r="DI19" s="74"/>
      <c r="DJ19" s="73">
        <f aca="true" t="shared" si="23" ref="DJ19:EF19">DJ18/DJ17</f>
        <v>0.9916502377362867</v>
      </c>
      <c r="DK19" s="74"/>
      <c r="DL19" s="73">
        <f t="shared" si="23"/>
        <v>0.9897859393675975</v>
      </c>
      <c r="DM19" s="74"/>
      <c r="DN19" s="73">
        <f t="shared" si="23"/>
        <v>0.9740675596446128</v>
      </c>
      <c r="DO19" s="74"/>
      <c r="DP19" s="73">
        <f t="shared" si="23"/>
        <v>0.9833758395534844</v>
      </c>
      <c r="DQ19" s="74"/>
      <c r="DR19" s="73">
        <f t="shared" si="23"/>
        <v>0.988520486463996</v>
      </c>
      <c r="DS19" s="74"/>
      <c r="DT19" s="18">
        <f t="shared" si="23"/>
        <v>0.9902183605194527</v>
      </c>
      <c r="DU19" s="42"/>
      <c r="DV19" s="18">
        <f t="shared" si="23"/>
        <v>0.9637015248334855</v>
      </c>
      <c r="DW19" s="42"/>
      <c r="DX19" s="18">
        <f t="shared" si="23"/>
        <v>0.9917576240371582</v>
      </c>
      <c r="DY19" s="42"/>
      <c r="DZ19" s="18">
        <f t="shared" si="23"/>
        <v>0.9908822485806975</v>
      </c>
      <c r="EA19" s="42"/>
      <c r="EB19" s="18">
        <f t="shared" si="23"/>
        <v>0.9558742415885273</v>
      </c>
      <c r="EC19" s="42"/>
      <c r="ED19" s="18">
        <f t="shared" si="23"/>
        <v>0.9837153066012199</v>
      </c>
      <c r="EE19" s="50"/>
      <c r="EF19" s="18">
        <f t="shared" si="23"/>
        <v>0.9856667464166866</v>
      </c>
      <c r="EG19" s="42"/>
      <c r="EH19" s="15">
        <f>EH18/EH17</f>
        <v>0.9854999124155783</v>
      </c>
      <c r="EI19" s="37"/>
      <c r="EJ19" s="15">
        <f>EJ18/EJ17</f>
        <v>0.9837976832434592</v>
      </c>
      <c r="EK19" s="37"/>
      <c r="EL19" s="15">
        <f>EL18/EL17</f>
        <v>0.9874895617480592</v>
      </c>
      <c r="EM19" s="37"/>
      <c r="EN19" s="15">
        <f>EN18/EN17</f>
        <v>0.9846010305925051</v>
      </c>
      <c r="EO19" s="37"/>
      <c r="EP19" s="15">
        <f>EP18/EP17</f>
        <v>0.921539691323864</v>
      </c>
      <c r="EQ19" s="37"/>
      <c r="ER19" s="15">
        <f>ER18/ER17</f>
        <v>0.9842797486633104</v>
      </c>
      <c r="ES19" s="37"/>
      <c r="ET19" s="15">
        <f>ET18/ET17</f>
        <v>0.9847709916932682</v>
      </c>
      <c r="EU19" s="37"/>
      <c r="EV19" s="15">
        <f>EV18/EV17</f>
        <v>0.9404049426827453</v>
      </c>
      <c r="EW19" s="37"/>
    </row>
    <row r="20" spans="1:153" ht="13.5">
      <c r="A20" s="4" t="s">
        <v>59</v>
      </c>
      <c r="B20" s="95">
        <f>SUM(B17-B18)</f>
        <v>297</v>
      </c>
      <c r="C20" s="96"/>
      <c r="D20" s="95">
        <f>SUM(D17-D18)</f>
        <v>304</v>
      </c>
      <c r="E20" s="96"/>
      <c r="F20" s="95">
        <f>SUM(F17-F18)</f>
        <v>613</v>
      </c>
      <c r="G20" s="96"/>
      <c r="H20" s="95">
        <f>SUM(H17-H18)</f>
        <v>97</v>
      </c>
      <c r="I20" s="96"/>
      <c r="J20" s="54"/>
      <c r="K20" s="24"/>
      <c r="L20" s="95">
        <f aca="true" t="shared" si="24" ref="L20:V20">SUM(L17-L18)</f>
        <v>189</v>
      </c>
      <c r="M20" s="96"/>
      <c r="N20" s="95">
        <f t="shared" si="24"/>
        <v>209</v>
      </c>
      <c r="O20" s="96"/>
      <c r="P20" s="95">
        <f t="shared" si="24"/>
        <v>228</v>
      </c>
      <c r="Q20" s="96"/>
      <c r="R20" s="95">
        <f t="shared" si="24"/>
        <v>146</v>
      </c>
      <c r="S20" s="96"/>
      <c r="T20" s="95">
        <f t="shared" si="24"/>
        <v>266</v>
      </c>
      <c r="U20" s="96"/>
      <c r="V20" s="95">
        <f t="shared" si="24"/>
        <v>31</v>
      </c>
      <c r="W20" s="96"/>
      <c r="X20" s="95">
        <f aca="true" t="shared" si="25" ref="X20:AL20">SUM(X17-X18)</f>
        <v>114</v>
      </c>
      <c r="Y20" s="96"/>
      <c r="Z20" s="95">
        <f t="shared" si="25"/>
        <v>177</v>
      </c>
      <c r="AA20" s="96"/>
      <c r="AB20" s="95">
        <f t="shared" si="25"/>
        <v>167</v>
      </c>
      <c r="AC20" s="96"/>
      <c r="AD20" s="95">
        <f t="shared" si="25"/>
        <v>339</v>
      </c>
      <c r="AE20" s="96"/>
      <c r="AF20" s="95">
        <f t="shared" si="25"/>
        <v>139</v>
      </c>
      <c r="AG20" s="96"/>
      <c r="AH20" s="95">
        <f t="shared" si="25"/>
        <v>205</v>
      </c>
      <c r="AI20" s="96"/>
      <c r="AJ20" s="95">
        <f t="shared" si="25"/>
        <v>85</v>
      </c>
      <c r="AK20" s="96"/>
      <c r="AL20" s="95">
        <f t="shared" si="25"/>
        <v>107</v>
      </c>
      <c r="AM20" s="96"/>
      <c r="AN20" s="19">
        <f aca="true" t="shared" si="26" ref="AN20:BZ20">SUM(AN17-AN18)</f>
        <v>137</v>
      </c>
      <c r="AO20" s="38"/>
      <c r="AP20" s="19">
        <f t="shared" si="26"/>
        <v>159</v>
      </c>
      <c r="AQ20" s="38"/>
      <c r="AR20" s="19">
        <f t="shared" si="26"/>
        <v>370</v>
      </c>
      <c r="AS20" s="38"/>
      <c r="AT20" s="19">
        <f t="shared" si="26"/>
        <v>247</v>
      </c>
      <c r="AU20" s="38"/>
      <c r="AV20" s="19">
        <f t="shared" si="26"/>
        <v>262</v>
      </c>
      <c r="AW20" s="38"/>
      <c r="AX20" s="19">
        <f t="shared" si="26"/>
        <v>148</v>
      </c>
      <c r="AY20" s="38"/>
      <c r="AZ20" s="19">
        <f t="shared" si="26"/>
        <v>85</v>
      </c>
      <c r="BA20" s="38"/>
      <c r="BB20" s="19">
        <f t="shared" si="26"/>
        <v>234</v>
      </c>
      <c r="BC20" s="38"/>
      <c r="BD20" s="19">
        <f t="shared" si="26"/>
        <v>137</v>
      </c>
      <c r="BE20" s="38"/>
      <c r="BF20" s="19">
        <f t="shared" si="26"/>
        <v>313</v>
      </c>
      <c r="BG20" s="38"/>
      <c r="BH20" s="19">
        <f t="shared" si="26"/>
        <v>113</v>
      </c>
      <c r="BI20" s="38"/>
      <c r="BJ20" s="19">
        <f t="shared" si="26"/>
        <v>160</v>
      </c>
      <c r="BK20" s="38"/>
      <c r="BL20" s="19">
        <f t="shared" si="26"/>
        <v>82</v>
      </c>
      <c r="BM20" s="38"/>
      <c r="BN20" s="19">
        <f t="shared" si="26"/>
        <v>80</v>
      </c>
      <c r="BO20" s="38"/>
      <c r="BP20" s="19">
        <f t="shared" si="26"/>
        <v>176</v>
      </c>
      <c r="BQ20" s="38"/>
      <c r="BR20" s="19">
        <f t="shared" si="26"/>
        <v>381</v>
      </c>
      <c r="BS20" s="38"/>
      <c r="BT20" s="19">
        <f t="shared" si="26"/>
        <v>424</v>
      </c>
      <c r="BU20" s="38"/>
      <c r="BV20" s="19">
        <f t="shared" si="26"/>
        <v>369</v>
      </c>
      <c r="BW20" s="38"/>
      <c r="BX20" s="19">
        <f t="shared" si="26"/>
        <v>5523</v>
      </c>
      <c r="BY20" s="38"/>
      <c r="BZ20" s="19">
        <f t="shared" si="26"/>
        <v>162</v>
      </c>
      <c r="CA20" s="38"/>
      <c r="CB20" s="54"/>
      <c r="CC20" s="24"/>
      <c r="CD20" s="19">
        <f aca="true" t="shared" si="27" ref="CD20:DH20">SUM(CD17-CD18)</f>
        <v>197</v>
      </c>
      <c r="CE20" s="38"/>
      <c r="CF20" s="19">
        <f t="shared" si="27"/>
        <v>215</v>
      </c>
      <c r="CG20" s="38"/>
      <c r="CH20" s="19">
        <f t="shared" si="27"/>
        <v>496</v>
      </c>
      <c r="CI20" s="38"/>
      <c r="CJ20" s="19">
        <f t="shared" si="27"/>
        <v>251</v>
      </c>
      <c r="CK20" s="38"/>
      <c r="CL20" s="19">
        <f t="shared" si="27"/>
        <v>1350</v>
      </c>
      <c r="CM20" s="38"/>
      <c r="CN20" s="19">
        <f t="shared" si="27"/>
        <v>5618</v>
      </c>
      <c r="CO20" s="38"/>
      <c r="CP20" s="19">
        <f t="shared" si="27"/>
        <v>239</v>
      </c>
      <c r="CQ20" s="38"/>
      <c r="CR20" s="19">
        <f t="shared" si="27"/>
        <v>2257</v>
      </c>
      <c r="CS20" s="38"/>
      <c r="CT20" s="19">
        <f t="shared" si="27"/>
        <v>985</v>
      </c>
      <c r="CU20" s="38"/>
      <c r="CV20" s="19">
        <f t="shared" si="27"/>
        <v>1215</v>
      </c>
      <c r="CW20" s="38"/>
      <c r="CX20" s="19">
        <f t="shared" si="27"/>
        <v>1183</v>
      </c>
      <c r="CY20" s="38"/>
      <c r="CZ20" s="19">
        <f t="shared" si="27"/>
        <v>1002</v>
      </c>
      <c r="DA20" s="38"/>
      <c r="DB20" s="19">
        <f t="shared" si="27"/>
        <v>1036</v>
      </c>
      <c r="DC20" s="38"/>
      <c r="DD20" s="19">
        <f t="shared" si="27"/>
        <v>1399</v>
      </c>
      <c r="DE20" s="38"/>
      <c r="DF20" s="19">
        <f t="shared" si="27"/>
        <v>779</v>
      </c>
      <c r="DG20" s="38"/>
      <c r="DH20" s="19">
        <f t="shared" si="27"/>
        <v>803</v>
      </c>
      <c r="DI20" s="38"/>
      <c r="DJ20" s="19">
        <f aca="true" t="shared" si="28" ref="DJ20:EF20">SUM(DJ17-DJ18)</f>
        <v>144</v>
      </c>
      <c r="DK20" s="38"/>
      <c r="DL20" s="19">
        <f t="shared" si="28"/>
        <v>94</v>
      </c>
      <c r="DM20" s="38"/>
      <c r="DN20" s="19">
        <f t="shared" si="28"/>
        <v>3450</v>
      </c>
      <c r="DO20" s="38"/>
      <c r="DP20" s="19">
        <f t="shared" si="28"/>
        <v>2490</v>
      </c>
      <c r="DQ20" s="38"/>
      <c r="DR20" s="19">
        <f t="shared" si="28"/>
        <v>1683</v>
      </c>
      <c r="DS20" s="38"/>
      <c r="DT20" s="19">
        <f t="shared" si="28"/>
        <v>1459</v>
      </c>
      <c r="DU20" s="38"/>
      <c r="DV20" s="19">
        <f t="shared" si="28"/>
        <v>5368</v>
      </c>
      <c r="DW20" s="38"/>
      <c r="DX20" s="19">
        <f t="shared" si="28"/>
        <v>1283</v>
      </c>
      <c r="DY20" s="38"/>
      <c r="DZ20" s="19">
        <f t="shared" si="28"/>
        <v>1439</v>
      </c>
      <c r="EA20" s="38"/>
      <c r="EB20" s="19">
        <f t="shared" si="28"/>
        <v>5840</v>
      </c>
      <c r="EC20" s="38"/>
      <c r="ED20" s="19">
        <f t="shared" si="28"/>
        <v>2256</v>
      </c>
      <c r="EE20" s="51"/>
      <c r="EF20" s="19">
        <f t="shared" si="28"/>
        <v>1977</v>
      </c>
      <c r="EG20" s="38"/>
      <c r="EH20" s="11">
        <v>745</v>
      </c>
      <c r="EI20" s="36"/>
      <c r="EJ20" s="11">
        <v>1946</v>
      </c>
      <c r="EK20" s="36"/>
      <c r="EL20" s="11">
        <v>1618</v>
      </c>
      <c r="EM20" s="36"/>
      <c r="EN20" s="11">
        <v>1799</v>
      </c>
      <c r="EO20" s="36"/>
      <c r="EP20" s="11">
        <v>12760</v>
      </c>
      <c r="EQ20" s="36"/>
      <c r="ER20" s="11">
        <v>2014</v>
      </c>
      <c r="ES20" s="36"/>
      <c r="ET20" s="11">
        <v>1727</v>
      </c>
      <c r="EU20" s="36"/>
      <c r="EV20" s="11">
        <v>8006</v>
      </c>
      <c r="EW20" s="36"/>
    </row>
    <row r="21" spans="1:153" ht="13.5">
      <c r="A21" s="4" t="s">
        <v>60</v>
      </c>
      <c r="B21" s="15">
        <f>SUM(B20/B17)</f>
        <v>0.013553598320631589</v>
      </c>
      <c r="C21" s="37"/>
      <c r="D21" s="15">
        <f>SUM(D20/D17)</f>
        <v>0.011258008369440433</v>
      </c>
      <c r="E21" s="37"/>
      <c r="F21" s="15">
        <f>SUM(F20/F17)</f>
        <v>0.013861878702908054</v>
      </c>
      <c r="G21" s="37"/>
      <c r="H21" s="15">
        <f>SUM(H20/H17)</f>
        <v>0.016547253497099967</v>
      </c>
      <c r="I21" s="37"/>
      <c r="J21" s="54"/>
      <c r="K21" s="24"/>
      <c r="L21" s="15">
        <f aca="true" t="shared" si="29" ref="L21:V21">SUM(L20/L17)</f>
        <v>0.022970345162858532</v>
      </c>
      <c r="M21" s="37"/>
      <c r="N21" s="15">
        <f t="shared" si="29"/>
        <v>0.022504576289436848</v>
      </c>
      <c r="O21" s="37"/>
      <c r="P21" s="15">
        <f t="shared" si="29"/>
        <v>0.026188835286009647</v>
      </c>
      <c r="Q21" s="37"/>
      <c r="R21" s="15">
        <f t="shared" si="29"/>
        <v>0.017499700347596788</v>
      </c>
      <c r="S21" s="37"/>
      <c r="T21" s="15">
        <f t="shared" si="29"/>
        <v>0.037597173144876324</v>
      </c>
      <c r="U21" s="37"/>
      <c r="V21" s="15">
        <f t="shared" si="29"/>
        <v>0.005082800459091655</v>
      </c>
      <c r="W21" s="37"/>
      <c r="X21" s="15">
        <f aca="true" t="shared" si="30" ref="X21:AL21">SUM(X20/X17)</f>
        <v>0.011543134872417983</v>
      </c>
      <c r="Y21" s="37"/>
      <c r="Z21" s="15">
        <f t="shared" si="30"/>
        <v>0.020009043635541488</v>
      </c>
      <c r="AA21" s="37"/>
      <c r="AB21" s="15">
        <f t="shared" si="30"/>
        <v>0.014685191698909602</v>
      </c>
      <c r="AC21" s="37"/>
      <c r="AD21" s="15">
        <f t="shared" si="30"/>
        <v>0.03884051329055912</v>
      </c>
      <c r="AE21" s="37"/>
      <c r="AF21" s="15">
        <f t="shared" si="30"/>
        <v>0.01510377050961643</v>
      </c>
      <c r="AG21" s="37"/>
      <c r="AH21" s="15">
        <f t="shared" si="30"/>
        <v>0.030023432923257175</v>
      </c>
      <c r="AI21" s="37"/>
      <c r="AJ21" s="15">
        <f t="shared" si="30"/>
        <v>0.0135393437400446</v>
      </c>
      <c r="AK21" s="37"/>
      <c r="AL21" s="15">
        <f t="shared" si="30"/>
        <v>0.05276134122287968</v>
      </c>
      <c r="AM21" s="37"/>
      <c r="AN21" s="18">
        <f aca="true" t="shared" si="31" ref="AN21:BZ21">AN20/AN17</f>
        <v>0.012798953662182361</v>
      </c>
      <c r="AO21" s="42"/>
      <c r="AP21" s="18">
        <f t="shared" si="31"/>
        <v>0.014837625979843226</v>
      </c>
      <c r="AQ21" s="42"/>
      <c r="AR21" s="18">
        <f t="shared" si="31"/>
        <v>0.029766693483507644</v>
      </c>
      <c r="AS21" s="42"/>
      <c r="AT21" s="18">
        <f t="shared" si="31"/>
        <v>0.029134229771172446</v>
      </c>
      <c r="AU21" s="42"/>
      <c r="AV21" s="18">
        <f t="shared" si="31"/>
        <v>0.024156371012354787</v>
      </c>
      <c r="AW21" s="42"/>
      <c r="AX21" s="18">
        <f t="shared" si="31"/>
        <v>0.018294190358467244</v>
      </c>
      <c r="AY21" s="42"/>
      <c r="AZ21" s="18">
        <f t="shared" si="31"/>
        <v>0.012583271650629163</v>
      </c>
      <c r="BA21" s="42"/>
      <c r="BB21" s="18">
        <f t="shared" si="31"/>
        <v>0.01901665989435189</v>
      </c>
      <c r="BC21" s="42"/>
      <c r="BD21" s="18">
        <f t="shared" si="31"/>
        <v>0.00890014941856688</v>
      </c>
      <c r="BE21" s="42"/>
      <c r="BF21" s="18">
        <f t="shared" si="31"/>
        <v>0.016970288440685318</v>
      </c>
      <c r="BG21" s="42"/>
      <c r="BH21" s="18">
        <f t="shared" si="31"/>
        <v>0.012540228609477306</v>
      </c>
      <c r="BI21" s="42"/>
      <c r="BJ21" s="18">
        <f t="shared" si="31"/>
        <v>0.012012913882423605</v>
      </c>
      <c r="BK21" s="42"/>
      <c r="BL21" s="18">
        <f t="shared" si="31"/>
        <v>0.008926627476594819</v>
      </c>
      <c r="BM21" s="42"/>
      <c r="BN21" s="18">
        <f t="shared" si="31"/>
        <v>0.010774410774410775</v>
      </c>
      <c r="BO21" s="42"/>
      <c r="BP21" s="18">
        <f t="shared" si="31"/>
        <v>0.0144987231238158</v>
      </c>
      <c r="BQ21" s="42"/>
      <c r="BR21" s="18">
        <f t="shared" si="31"/>
        <v>0.024270607720728754</v>
      </c>
      <c r="BS21" s="42"/>
      <c r="BT21" s="18">
        <f t="shared" si="31"/>
        <v>0.02201911092646448</v>
      </c>
      <c r="BU21" s="42"/>
      <c r="BV21" s="18">
        <f t="shared" si="31"/>
        <v>0.038829843207408184</v>
      </c>
      <c r="BW21" s="42"/>
      <c r="BX21" s="18">
        <f t="shared" si="31"/>
        <v>0.32865218684915204</v>
      </c>
      <c r="BY21" s="42"/>
      <c r="BZ21" s="18">
        <f t="shared" si="31"/>
        <v>0.015673374613003097</v>
      </c>
      <c r="CA21" s="42"/>
      <c r="CB21" s="54"/>
      <c r="CC21" s="24"/>
      <c r="CD21" s="18">
        <f aca="true" t="shared" si="32" ref="CD21:DH21">CD20/CD17</f>
        <v>0.015530153724871897</v>
      </c>
      <c r="CE21" s="42"/>
      <c r="CF21" s="18">
        <f t="shared" si="32"/>
        <v>0.014141945668618035</v>
      </c>
      <c r="CG21" s="42"/>
      <c r="CH21" s="18">
        <f t="shared" si="32"/>
        <v>0.03557085484796328</v>
      </c>
      <c r="CI21" s="42"/>
      <c r="CJ21" s="18">
        <f t="shared" si="32"/>
        <v>0.019461890362099714</v>
      </c>
      <c r="CK21" s="42"/>
      <c r="CL21" s="18">
        <f t="shared" si="32"/>
        <v>0.17338813254559465</v>
      </c>
      <c r="CM21" s="42"/>
      <c r="CN21" s="18">
        <f t="shared" si="32"/>
        <v>0.2936441563872047</v>
      </c>
      <c r="CO21" s="42"/>
      <c r="CP21" s="18">
        <f t="shared" si="32"/>
        <v>0.022220156191892895</v>
      </c>
      <c r="CQ21" s="42"/>
      <c r="CR21" s="18">
        <f t="shared" si="32"/>
        <v>0.26859454956563134</v>
      </c>
      <c r="CS21" s="42"/>
      <c r="CT21" s="18">
        <f t="shared" si="32"/>
        <v>0.05946990279538731</v>
      </c>
      <c r="CU21" s="42"/>
      <c r="CV21" s="18">
        <f t="shared" si="32"/>
        <v>0.0659358549953872</v>
      </c>
      <c r="CW21" s="42"/>
      <c r="CX21" s="18">
        <f t="shared" si="32"/>
        <v>0.06260915586133897</v>
      </c>
      <c r="CY21" s="42"/>
      <c r="CZ21" s="18">
        <f t="shared" si="32"/>
        <v>0.06143846955668649</v>
      </c>
      <c r="DA21" s="42"/>
      <c r="DB21" s="18">
        <f t="shared" si="32"/>
        <v>0.08613951941465037</v>
      </c>
      <c r="DC21" s="42"/>
      <c r="DD21" s="18">
        <f t="shared" si="32"/>
        <v>0.060153932149460375</v>
      </c>
      <c r="DE21" s="42"/>
      <c r="DF21" s="18">
        <f t="shared" si="32"/>
        <v>0.06433762801453584</v>
      </c>
      <c r="DG21" s="42"/>
      <c r="DH21" s="18">
        <f t="shared" si="32"/>
        <v>0.06294089982755918</v>
      </c>
      <c r="DI21" s="42"/>
      <c r="DJ21" s="18">
        <f aca="true" t="shared" si="33" ref="DJ21:EF21">DJ20/DJ17</f>
        <v>0.008349762263713326</v>
      </c>
      <c r="DK21" s="42"/>
      <c r="DL21" s="18">
        <f t="shared" si="33"/>
        <v>0.010214060632402478</v>
      </c>
      <c r="DM21" s="42"/>
      <c r="DN21" s="18">
        <f t="shared" si="33"/>
        <v>0.025932440355387183</v>
      </c>
      <c r="DO21" s="42"/>
      <c r="DP21" s="18">
        <f t="shared" si="33"/>
        <v>0.0166241604465156</v>
      </c>
      <c r="DQ21" s="42"/>
      <c r="DR21" s="18">
        <f t="shared" si="33"/>
        <v>0.011479513536003929</v>
      </c>
      <c r="DS21" s="42"/>
      <c r="DT21" s="18">
        <f t="shared" si="33"/>
        <v>0.009781639480547343</v>
      </c>
      <c r="DU21" s="42"/>
      <c r="DV21" s="18">
        <f t="shared" si="33"/>
        <v>0.03629847516651452</v>
      </c>
      <c r="DW21" s="42"/>
      <c r="DX21" s="18">
        <f t="shared" si="33"/>
        <v>0.008242375962841853</v>
      </c>
      <c r="DY21" s="42"/>
      <c r="DZ21" s="18">
        <f t="shared" si="33"/>
        <v>0.009117751419302515</v>
      </c>
      <c r="EA21" s="42"/>
      <c r="EB21" s="18">
        <f t="shared" si="33"/>
        <v>0.0441257584114727</v>
      </c>
      <c r="EC21" s="42"/>
      <c r="ED21" s="18">
        <f t="shared" si="33"/>
        <v>0.01628469339878009</v>
      </c>
      <c r="EE21" s="50"/>
      <c r="EF21" s="18">
        <f t="shared" si="33"/>
        <v>0.014333253583313397</v>
      </c>
      <c r="EG21" s="42"/>
      <c r="EH21" s="15">
        <f>EH20/EH17</f>
        <v>0.01450008758442165</v>
      </c>
      <c r="EI21" s="37"/>
      <c r="EJ21" s="15">
        <f>EJ20/EJ17</f>
        <v>0.01619399507356368</v>
      </c>
      <c r="EK21" s="37"/>
      <c r="EL21" s="15">
        <f>EL20/EL17</f>
        <v>0.012510438251940741</v>
      </c>
      <c r="EM21" s="37"/>
      <c r="EN21" s="15">
        <f>EN20/EN17</f>
        <v>0.015398969407494908</v>
      </c>
      <c r="EO21" s="37"/>
      <c r="EP21" s="15">
        <f>EP20/EP17</f>
        <v>0.07846030867613601</v>
      </c>
      <c r="EQ21" s="37"/>
      <c r="ER21" s="15">
        <f>ER20/ER17</f>
        <v>0.015720251336689695</v>
      </c>
      <c r="ES21" s="37"/>
      <c r="ET21" s="15">
        <f>ET20/ET17</f>
        <v>0.015229008306731804</v>
      </c>
      <c r="EU21" s="37"/>
      <c r="EV21" s="15">
        <f>EV20/EV17</f>
        <v>0.05959505731725473</v>
      </c>
      <c r="EW21" s="37"/>
    </row>
    <row r="22" spans="1:153" ht="13.5">
      <c r="A22" s="20" t="s">
        <v>475</v>
      </c>
      <c r="B22" s="129"/>
      <c r="C22" s="130"/>
      <c r="D22" s="129"/>
      <c r="E22" s="130"/>
      <c r="F22" s="129"/>
      <c r="G22" s="130"/>
      <c r="H22" s="129"/>
      <c r="I22" s="130"/>
      <c r="J22" s="129"/>
      <c r="K22" s="130"/>
      <c r="L22" s="129"/>
      <c r="M22" s="130"/>
      <c r="N22" s="129"/>
      <c r="O22" s="130"/>
      <c r="P22" s="129"/>
      <c r="Q22" s="130"/>
      <c r="R22" s="129"/>
      <c r="S22" s="130"/>
      <c r="T22" s="129"/>
      <c r="U22" s="130"/>
      <c r="V22" s="129"/>
      <c r="W22" s="130"/>
      <c r="X22" s="129"/>
      <c r="Y22" s="130"/>
      <c r="Z22" s="129"/>
      <c r="AA22" s="130"/>
      <c r="AB22" s="129"/>
      <c r="AC22" s="130"/>
      <c r="AD22" s="129"/>
      <c r="AE22" s="130"/>
      <c r="AF22" s="129"/>
      <c r="AG22" s="130"/>
      <c r="AH22" s="129"/>
      <c r="AI22" s="130"/>
      <c r="AJ22" s="129"/>
      <c r="AK22" s="130"/>
      <c r="AL22" s="129"/>
      <c r="AM22" s="130"/>
      <c r="AN22" s="145"/>
      <c r="AO22" s="146"/>
      <c r="AP22" s="145"/>
      <c r="AQ22" s="146"/>
      <c r="AR22" s="145"/>
      <c r="AS22" s="146"/>
      <c r="AT22" s="145"/>
      <c r="AU22" s="146"/>
      <c r="AV22" s="145"/>
      <c r="AW22" s="146"/>
      <c r="AX22" s="145"/>
      <c r="AY22" s="146"/>
      <c r="AZ22" s="145"/>
      <c r="BA22" s="146"/>
      <c r="BB22" s="145"/>
      <c r="BC22" s="146"/>
      <c r="BD22" s="145"/>
      <c r="BE22" s="146"/>
      <c r="BF22" s="145"/>
      <c r="BG22" s="146"/>
      <c r="BH22" s="145"/>
      <c r="BI22" s="146"/>
      <c r="BJ22" s="145"/>
      <c r="BK22" s="146"/>
      <c r="BL22" s="145"/>
      <c r="BM22" s="146"/>
      <c r="BN22" s="145"/>
      <c r="BO22" s="146"/>
      <c r="BP22" s="129"/>
      <c r="BQ22" s="130"/>
      <c r="BR22" s="129"/>
      <c r="BS22" s="130"/>
      <c r="BT22" s="129"/>
      <c r="BU22" s="130"/>
      <c r="BV22" s="129"/>
      <c r="BW22" s="130"/>
      <c r="BX22" s="129"/>
      <c r="BY22" s="130"/>
      <c r="BZ22" s="129"/>
      <c r="CA22" s="130"/>
      <c r="CB22" s="129"/>
      <c r="CC22" s="130"/>
      <c r="CD22" s="129"/>
      <c r="CE22" s="130"/>
      <c r="CF22" s="129"/>
      <c r="CG22" s="130"/>
      <c r="CH22" s="129"/>
      <c r="CI22" s="130"/>
      <c r="CJ22" s="129"/>
      <c r="CK22" s="130"/>
      <c r="CL22" s="129"/>
      <c r="CM22" s="130"/>
      <c r="CN22" s="129"/>
      <c r="CO22" s="130"/>
      <c r="CP22" s="129"/>
      <c r="CQ22" s="130"/>
      <c r="CR22" s="129"/>
      <c r="CS22" s="130"/>
      <c r="CT22" s="129"/>
      <c r="CU22" s="130"/>
      <c r="CV22" s="129"/>
      <c r="CW22" s="130"/>
      <c r="CX22" s="129"/>
      <c r="CY22" s="130"/>
      <c r="CZ22" s="129"/>
      <c r="DA22" s="130"/>
      <c r="DB22" s="129"/>
      <c r="DC22" s="130"/>
      <c r="DD22" s="129"/>
      <c r="DE22" s="130"/>
      <c r="DF22" s="129"/>
      <c r="DG22" s="130"/>
      <c r="DH22" s="129"/>
      <c r="DI22" s="130"/>
      <c r="DJ22" s="129"/>
      <c r="DK22" s="130"/>
      <c r="DL22" s="129"/>
      <c r="DM22" s="130"/>
      <c r="DN22" s="129"/>
      <c r="DO22" s="130"/>
      <c r="DP22" s="54"/>
      <c r="DQ22" s="24"/>
      <c r="DR22" s="129"/>
      <c r="DS22" s="130"/>
      <c r="DT22" s="149" t="s">
        <v>186</v>
      </c>
      <c r="DU22" s="150"/>
      <c r="DV22" s="149" t="s">
        <v>186</v>
      </c>
      <c r="DW22" s="150"/>
      <c r="DX22" s="149" t="s">
        <v>186</v>
      </c>
      <c r="DY22" s="150"/>
      <c r="DZ22" s="128" t="s">
        <v>44</v>
      </c>
      <c r="EA22" s="128"/>
      <c r="EB22" s="128" t="s">
        <v>44</v>
      </c>
      <c r="EC22" s="128"/>
      <c r="ED22" s="128" t="s">
        <v>44</v>
      </c>
      <c r="EE22" s="128"/>
      <c r="EF22" s="128" t="s">
        <v>44</v>
      </c>
      <c r="EG22" s="128"/>
      <c r="EH22" s="128" t="s">
        <v>44</v>
      </c>
      <c r="EI22" s="128"/>
      <c r="EJ22" s="128" t="s">
        <v>44</v>
      </c>
      <c r="EK22" s="128"/>
      <c r="EL22" s="128" t="s">
        <v>44</v>
      </c>
      <c r="EM22" s="128"/>
      <c r="EN22" s="128" t="s">
        <v>44</v>
      </c>
      <c r="EO22" s="128"/>
      <c r="EP22" s="128" t="s">
        <v>44</v>
      </c>
      <c r="EQ22" s="128"/>
      <c r="ER22" s="128" t="s">
        <v>44</v>
      </c>
      <c r="ES22" s="128"/>
      <c r="ET22" s="128" t="s">
        <v>44</v>
      </c>
      <c r="EU22" s="128"/>
      <c r="EV22" s="128" t="s">
        <v>44</v>
      </c>
      <c r="EW22" s="128"/>
    </row>
    <row r="23" spans="1:153" ht="13.5">
      <c r="A23" s="4" t="s">
        <v>49</v>
      </c>
      <c r="B23" s="54">
        <v>2</v>
      </c>
      <c r="C23" s="24"/>
      <c r="D23" s="54">
        <v>2</v>
      </c>
      <c r="E23" s="24"/>
      <c r="F23" s="54">
        <v>3</v>
      </c>
      <c r="G23" s="24"/>
      <c r="H23" s="54">
        <v>4</v>
      </c>
      <c r="I23" s="24"/>
      <c r="J23" s="54">
        <v>1</v>
      </c>
      <c r="K23" s="24"/>
      <c r="L23" s="54">
        <v>1</v>
      </c>
      <c r="M23" s="24"/>
      <c r="N23" s="54">
        <v>1</v>
      </c>
      <c r="O23" s="24"/>
      <c r="P23" s="54">
        <v>1</v>
      </c>
      <c r="Q23" s="24"/>
      <c r="R23" s="54">
        <v>1</v>
      </c>
      <c r="S23" s="24"/>
      <c r="T23" s="54">
        <v>1</v>
      </c>
      <c r="U23" s="24"/>
      <c r="V23" s="54">
        <v>1</v>
      </c>
      <c r="W23" s="24"/>
      <c r="X23" s="54">
        <v>1</v>
      </c>
      <c r="Y23" s="24"/>
      <c r="Z23" s="54">
        <v>1</v>
      </c>
      <c r="AA23" s="24"/>
      <c r="AB23" s="54">
        <v>1</v>
      </c>
      <c r="AC23" s="24"/>
      <c r="AD23" s="54">
        <v>1</v>
      </c>
      <c r="AE23" s="24"/>
      <c r="AF23" s="54">
        <v>1</v>
      </c>
      <c r="AG23" s="24"/>
      <c r="AH23" s="54">
        <v>1</v>
      </c>
      <c r="AI23" s="24"/>
      <c r="AJ23" s="54">
        <v>1</v>
      </c>
      <c r="AK23" s="24"/>
      <c r="AL23" s="54">
        <v>1</v>
      </c>
      <c r="AM23" s="24"/>
      <c r="AN23" s="86">
        <v>1</v>
      </c>
      <c r="AO23" s="90"/>
      <c r="AP23" s="86">
        <v>1</v>
      </c>
      <c r="AQ23" s="90"/>
      <c r="AR23" s="86">
        <v>1</v>
      </c>
      <c r="AS23" s="90"/>
      <c r="AT23" s="86">
        <v>1</v>
      </c>
      <c r="AU23" s="90"/>
      <c r="AV23" s="86">
        <v>1</v>
      </c>
      <c r="AW23" s="90"/>
      <c r="AX23" s="86">
        <v>1</v>
      </c>
      <c r="AY23" s="90"/>
      <c r="AZ23" s="86">
        <v>1</v>
      </c>
      <c r="BA23" s="90"/>
      <c r="BB23" s="86">
        <v>1</v>
      </c>
      <c r="BC23" s="90"/>
      <c r="BD23" s="86">
        <v>1</v>
      </c>
      <c r="BE23" s="90"/>
      <c r="BF23" s="86">
        <v>1</v>
      </c>
      <c r="BG23" s="90"/>
      <c r="BH23" s="86">
        <v>1</v>
      </c>
      <c r="BI23" s="90"/>
      <c r="BJ23" s="86">
        <v>1</v>
      </c>
      <c r="BK23" s="90"/>
      <c r="BL23" s="86">
        <v>1</v>
      </c>
      <c r="BM23" s="90"/>
      <c r="BN23" s="86">
        <v>1</v>
      </c>
      <c r="BO23" s="90"/>
      <c r="BP23" s="54">
        <v>1</v>
      </c>
      <c r="BQ23" s="24"/>
      <c r="BR23" s="54">
        <v>1</v>
      </c>
      <c r="BS23" s="24"/>
      <c r="BT23" s="54">
        <v>1</v>
      </c>
      <c r="BU23" s="24"/>
      <c r="BV23" s="54">
        <v>1</v>
      </c>
      <c r="BW23" s="24"/>
      <c r="BX23" s="54">
        <v>1</v>
      </c>
      <c r="BY23" s="24"/>
      <c r="BZ23" s="54">
        <v>1</v>
      </c>
      <c r="CA23" s="24"/>
      <c r="CB23" s="54">
        <v>1</v>
      </c>
      <c r="CC23" s="24"/>
      <c r="CD23" s="54">
        <v>1</v>
      </c>
      <c r="CE23" s="24"/>
      <c r="CF23" s="54">
        <v>1</v>
      </c>
      <c r="CG23" s="24"/>
      <c r="CH23" s="54">
        <v>1</v>
      </c>
      <c r="CI23" s="24"/>
      <c r="CJ23" s="54">
        <v>1</v>
      </c>
      <c r="CK23" s="24"/>
      <c r="CL23" s="54">
        <v>1</v>
      </c>
      <c r="CM23" s="24"/>
      <c r="CN23" s="54">
        <v>1</v>
      </c>
      <c r="CO23" s="24"/>
      <c r="CP23" s="54">
        <v>1</v>
      </c>
      <c r="CQ23" s="24"/>
      <c r="CR23" s="54">
        <v>1</v>
      </c>
      <c r="CS23" s="24"/>
      <c r="CT23" s="54">
        <v>1</v>
      </c>
      <c r="CU23" s="24"/>
      <c r="CV23" s="54">
        <v>1</v>
      </c>
      <c r="CW23" s="24"/>
      <c r="CX23" s="54">
        <v>1</v>
      </c>
      <c r="CY23" s="24"/>
      <c r="CZ23" s="54">
        <v>1</v>
      </c>
      <c r="DA23" s="24"/>
      <c r="DB23" s="54">
        <v>1</v>
      </c>
      <c r="DC23" s="24"/>
      <c r="DD23" s="54">
        <v>1</v>
      </c>
      <c r="DE23" s="24"/>
      <c r="DF23" s="54">
        <v>1</v>
      </c>
      <c r="DG23" s="24"/>
      <c r="DH23" s="54">
        <v>1</v>
      </c>
      <c r="DI23" s="24"/>
      <c r="DJ23" s="54">
        <v>1</v>
      </c>
      <c r="DK23" s="24"/>
      <c r="DL23" s="54">
        <v>1</v>
      </c>
      <c r="DM23" s="24"/>
      <c r="DN23" s="54">
        <v>13</v>
      </c>
      <c r="DO23" s="24"/>
      <c r="DP23" s="54">
        <v>13</v>
      </c>
      <c r="DQ23" s="24"/>
      <c r="DR23" s="54">
        <v>13</v>
      </c>
      <c r="DS23" s="24"/>
      <c r="DT23" s="54">
        <v>13</v>
      </c>
      <c r="DU23" s="24"/>
      <c r="DV23" s="54">
        <v>1</v>
      </c>
      <c r="DW23" s="24"/>
      <c r="DX23" s="19">
        <v>13</v>
      </c>
      <c r="DY23" s="38"/>
      <c r="DZ23" s="54">
        <v>13</v>
      </c>
      <c r="EA23" s="24"/>
      <c r="EB23" s="19">
        <v>1</v>
      </c>
      <c r="EC23" s="38"/>
      <c r="ED23" s="54">
        <v>11</v>
      </c>
      <c r="EE23" s="56"/>
      <c r="EF23" s="26">
        <v>11</v>
      </c>
      <c r="EG23" s="43"/>
      <c r="EH23" s="26">
        <v>2</v>
      </c>
      <c r="EI23" s="35"/>
      <c r="EJ23" s="26">
        <v>11</v>
      </c>
      <c r="EK23" s="35"/>
      <c r="EL23" s="26">
        <v>11</v>
      </c>
      <c r="EM23" s="35"/>
      <c r="EN23" s="26">
        <v>11</v>
      </c>
      <c r="EO23" s="35"/>
      <c r="EP23" s="26">
        <v>1</v>
      </c>
      <c r="EQ23" s="35"/>
      <c r="ER23" s="26">
        <v>11</v>
      </c>
      <c r="ES23" s="35"/>
      <c r="ET23" s="26">
        <v>11</v>
      </c>
      <c r="EU23" s="35"/>
      <c r="EV23" s="26">
        <v>1</v>
      </c>
      <c r="EW23" s="35"/>
    </row>
    <row r="24" spans="1:153" ht="13.5">
      <c r="A24" s="4" t="s">
        <v>50</v>
      </c>
      <c r="B24" s="54">
        <v>3</v>
      </c>
      <c r="C24" s="24"/>
      <c r="D24" s="54">
        <v>6</v>
      </c>
      <c r="E24" s="24"/>
      <c r="F24" s="54">
        <v>6</v>
      </c>
      <c r="G24" s="24"/>
      <c r="H24" s="54">
        <v>7</v>
      </c>
      <c r="I24" s="24"/>
      <c r="J24" s="54">
        <v>1</v>
      </c>
      <c r="K24" s="24"/>
      <c r="L24" s="54">
        <v>2</v>
      </c>
      <c r="M24" s="24"/>
      <c r="N24" s="54">
        <v>2</v>
      </c>
      <c r="O24" s="24"/>
      <c r="P24" s="54">
        <v>3</v>
      </c>
      <c r="Q24" s="24"/>
      <c r="R24" s="54">
        <v>3</v>
      </c>
      <c r="S24" s="24"/>
      <c r="T24" s="54">
        <v>3</v>
      </c>
      <c r="U24" s="24"/>
      <c r="V24" s="54">
        <v>3</v>
      </c>
      <c r="W24" s="24"/>
      <c r="X24" s="54">
        <v>2</v>
      </c>
      <c r="Y24" s="24"/>
      <c r="Z24" s="54">
        <v>2</v>
      </c>
      <c r="AA24" s="24"/>
      <c r="AB24" s="54">
        <v>2</v>
      </c>
      <c r="AC24" s="24"/>
      <c r="AD24" s="54">
        <v>2</v>
      </c>
      <c r="AE24" s="24"/>
      <c r="AF24" s="54">
        <v>4</v>
      </c>
      <c r="AG24" s="24"/>
      <c r="AH24" s="54">
        <v>2</v>
      </c>
      <c r="AI24" s="24"/>
      <c r="AJ24" s="54">
        <v>2</v>
      </c>
      <c r="AK24" s="24"/>
      <c r="AL24" s="54">
        <v>2</v>
      </c>
      <c r="AM24" s="24"/>
      <c r="AN24" s="86">
        <v>2</v>
      </c>
      <c r="AO24" s="90"/>
      <c r="AP24" s="86">
        <v>3</v>
      </c>
      <c r="AQ24" s="90"/>
      <c r="AR24" s="86">
        <v>2</v>
      </c>
      <c r="AS24" s="90"/>
      <c r="AT24" s="86">
        <v>2</v>
      </c>
      <c r="AU24" s="90"/>
      <c r="AV24" s="86">
        <v>3</v>
      </c>
      <c r="AW24" s="90"/>
      <c r="AX24" s="86">
        <v>2</v>
      </c>
      <c r="AY24" s="90"/>
      <c r="AZ24" s="86">
        <v>2</v>
      </c>
      <c r="BA24" s="90"/>
      <c r="BB24" s="86">
        <v>3</v>
      </c>
      <c r="BC24" s="90"/>
      <c r="BD24" s="86">
        <v>3</v>
      </c>
      <c r="BE24" s="90"/>
      <c r="BF24" s="86">
        <v>3</v>
      </c>
      <c r="BG24" s="90"/>
      <c r="BH24" s="86">
        <v>4</v>
      </c>
      <c r="BI24" s="90"/>
      <c r="BJ24" s="86">
        <v>4</v>
      </c>
      <c r="BK24" s="90"/>
      <c r="BL24" s="86">
        <v>3</v>
      </c>
      <c r="BM24" s="90"/>
      <c r="BN24" s="86">
        <v>3</v>
      </c>
      <c r="BO24" s="90"/>
      <c r="BP24" s="54">
        <v>2</v>
      </c>
      <c r="BQ24" s="24"/>
      <c r="BR24" s="54">
        <v>3</v>
      </c>
      <c r="BS24" s="24"/>
      <c r="BT24" s="54">
        <v>2</v>
      </c>
      <c r="BU24" s="24"/>
      <c r="BV24" s="54">
        <v>2</v>
      </c>
      <c r="BW24" s="24"/>
      <c r="BX24" s="54">
        <v>4</v>
      </c>
      <c r="BY24" s="24"/>
      <c r="BZ24" s="54">
        <v>3</v>
      </c>
      <c r="CA24" s="24"/>
      <c r="CB24" s="54">
        <v>1</v>
      </c>
      <c r="CC24" s="24"/>
      <c r="CD24" s="54">
        <v>2</v>
      </c>
      <c r="CE24" s="24"/>
      <c r="CF24" s="54">
        <v>2</v>
      </c>
      <c r="CG24" s="24"/>
      <c r="CH24" s="54">
        <v>2</v>
      </c>
      <c r="CI24" s="24"/>
      <c r="CJ24" s="54">
        <v>2</v>
      </c>
      <c r="CK24" s="24"/>
      <c r="CL24" s="54">
        <v>2</v>
      </c>
      <c r="CM24" s="24"/>
      <c r="CN24" s="54">
        <v>5</v>
      </c>
      <c r="CO24" s="24"/>
      <c r="CP24" s="54">
        <v>3</v>
      </c>
      <c r="CQ24" s="24"/>
      <c r="CR24" s="54">
        <v>2</v>
      </c>
      <c r="CS24" s="24"/>
      <c r="CT24" s="54">
        <v>2</v>
      </c>
      <c r="CU24" s="24"/>
      <c r="CV24" s="54">
        <v>2</v>
      </c>
      <c r="CW24" s="24"/>
      <c r="CX24" s="54">
        <v>2</v>
      </c>
      <c r="CY24" s="24"/>
      <c r="CZ24" s="54">
        <v>2</v>
      </c>
      <c r="DA24" s="24"/>
      <c r="DB24" s="54">
        <v>2</v>
      </c>
      <c r="DC24" s="24"/>
      <c r="DD24" s="54">
        <v>2</v>
      </c>
      <c r="DE24" s="24"/>
      <c r="DF24" s="54">
        <v>2</v>
      </c>
      <c r="DG24" s="24"/>
      <c r="DH24" s="54">
        <v>2</v>
      </c>
      <c r="DI24" s="24"/>
      <c r="DJ24" s="54">
        <v>3</v>
      </c>
      <c r="DK24" s="24"/>
      <c r="DL24" s="54">
        <v>2</v>
      </c>
      <c r="DM24" s="24"/>
      <c r="DN24" s="54">
        <v>20</v>
      </c>
      <c r="DO24" s="24"/>
      <c r="DP24" s="54">
        <v>17</v>
      </c>
      <c r="DQ24" s="24"/>
      <c r="DR24" s="54">
        <v>23</v>
      </c>
      <c r="DS24" s="24"/>
      <c r="DT24" s="54">
        <v>23</v>
      </c>
      <c r="DU24" s="24"/>
      <c r="DV24" s="54">
        <v>3</v>
      </c>
      <c r="DW24" s="24"/>
      <c r="DX24" s="19">
        <v>20</v>
      </c>
      <c r="DY24" s="38"/>
      <c r="DZ24" s="54">
        <v>25</v>
      </c>
      <c r="EA24" s="24"/>
      <c r="EB24" s="19">
        <v>2</v>
      </c>
      <c r="EC24" s="38"/>
      <c r="ED24" s="54">
        <v>22</v>
      </c>
      <c r="EE24" s="56"/>
      <c r="EF24" s="26">
        <v>17</v>
      </c>
      <c r="EG24" s="43"/>
      <c r="EH24" s="26">
        <v>3</v>
      </c>
      <c r="EI24" s="35"/>
      <c r="EJ24" s="26">
        <v>14</v>
      </c>
      <c r="EK24" s="35"/>
      <c r="EL24" s="26">
        <v>16</v>
      </c>
      <c r="EM24" s="35"/>
      <c r="EN24" s="26">
        <v>13</v>
      </c>
      <c r="EO24" s="35"/>
      <c r="EP24" s="26">
        <v>3</v>
      </c>
      <c r="EQ24" s="35"/>
      <c r="ER24" s="26">
        <v>18</v>
      </c>
      <c r="ES24" s="35"/>
      <c r="ET24" s="26">
        <v>16</v>
      </c>
      <c r="EU24" s="35"/>
      <c r="EV24" s="26">
        <v>4</v>
      </c>
      <c r="EW24" s="35"/>
    </row>
    <row r="25" spans="1:153" ht="13.5">
      <c r="A25" s="2" t="s">
        <v>51</v>
      </c>
      <c r="B25" s="99" t="s">
        <v>396</v>
      </c>
      <c r="C25" s="97">
        <v>7955</v>
      </c>
      <c r="D25" s="25" t="s">
        <v>392</v>
      </c>
      <c r="E25" s="22">
        <v>7531</v>
      </c>
      <c r="F25" s="25" t="s">
        <v>276</v>
      </c>
      <c r="G25" s="22">
        <v>12867</v>
      </c>
      <c r="H25" s="25" t="s">
        <v>379</v>
      </c>
      <c r="I25" s="22">
        <v>10806</v>
      </c>
      <c r="J25" s="25" t="s">
        <v>334</v>
      </c>
      <c r="K25" s="25" t="s">
        <v>185</v>
      </c>
      <c r="L25" s="25" t="s">
        <v>377</v>
      </c>
      <c r="M25" s="22">
        <v>4106</v>
      </c>
      <c r="N25" s="25" t="s">
        <v>375</v>
      </c>
      <c r="O25" s="22">
        <v>6695</v>
      </c>
      <c r="P25" s="25" t="s">
        <v>164</v>
      </c>
      <c r="Q25" s="22">
        <v>3477</v>
      </c>
      <c r="R25" s="25" t="s">
        <v>371</v>
      </c>
      <c r="S25" s="22">
        <v>3637</v>
      </c>
      <c r="T25" s="25" t="s">
        <v>368</v>
      </c>
      <c r="U25" s="22">
        <v>3171</v>
      </c>
      <c r="V25" s="25" t="s">
        <v>305</v>
      </c>
      <c r="W25" s="22">
        <v>4176</v>
      </c>
      <c r="X25" s="25" t="s">
        <v>304</v>
      </c>
      <c r="Y25" s="22">
        <v>5543</v>
      </c>
      <c r="Z25" s="25" t="s">
        <v>332</v>
      </c>
      <c r="AA25" s="22">
        <v>4683</v>
      </c>
      <c r="AB25" s="25" t="s">
        <v>363</v>
      </c>
      <c r="AC25" s="22">
        <v>7138</v>
      </c>
      <c r="AD25" s="25" t="s">
        <v>360</v>
      </c>
      <c r="AE25" s="22">
        <v>4841</v>
      </c>
      <c r="AF25" s="25" t="s">
        <v>357</v>
      </c>
      <c r="AG25" s="75">
        <v>2919</v>
      </c>
      <c r="AH25" s="25" t="s">
        <v>354</v>
      </c>
      <c r="AI25" s="22">
        <v>3594</v>
      </c>
      <c r="AJ25" s="25" t="s">
        <v>305</v>
      </c>
      <c r="AK25" s="22">
        <v>3267</v>
      </c>
      <c r="AL25" s="25" t="s">
        <v>350</v>
      </c>
      <c r="AM25" s="22">
        <v>1577</v>
      </c>
      <c r="AN25" s="93" t="s">
        <v>348</v>
      </c>
      <c r="AO25" s="91">
        <v>5289</v>
      </c>
      <c r="AP25" s="93" t="s">
        <v>332</v>
      </c>
      <c r="AQ25" s="91">
        <v>3965</v>
      </c>
      <c r="AR25" s="93" t="s">
        <v>345</v>
      </c>
      <c r="AS25" s="91">
        <v>6056</v>
      </c>
      <c r="AT25" s="93" t="s">
        <v>343</v>
      </c>
      <c r="AU25" s="91">
        <v>4545</v>
      </c>
      <c r="AV25" s="93" t="s">
        <v>341</v>
      </c>
      <c r="AW25" s="91">
        <v>4230</v>
      </c>
      <c r="AX25" s="93" t="s">
        <v>338</v>
      </c>
      <c r="AY25" s="91">
        <v>4241</v>
      </c>
      <c r="AZ25" s="93" t="s">
        <v>316</v>
      </c>
      <c r="BA25" s="91">
        <v>4568</v>
      </c>
      <c r="BB25" s="93" t="s">
        <v>334</v>
      </c>
      <c r="BC25" s="91">
        <v>4904</v>
      </c>
      <c r="BD25" s="93" t="s">
        <v>331</v>
      </c>
      <c r="BE25" s="91">
        <v>6702</v>
      </c>
      <c r="BF25" s="93" t="s">
        <v>300</v>
      </c>
      <c r="BG25" s="91">
        <v>7362</v>
      </c>
      <c r="BH25" s="93" t="s">
        <v>326</v>
      </c>
      <c r="BI25" s="91">
        <v>4488</v>
      </c>
      <c r="BJ25" s="93" t="s">
        <v>323</v>
      </c>
      <c r="BK25" s="91">
        <v>6213</v>
      </c>
      <c r="BL25" s="93" t="s">
        <v>319</v>
      </c>
      <c r="BM25" s="91">
        <v>3321</v>
      </c>
      <c r="BN25" s="93" t="s">
        <v>316</v>
      </c>
      <c r="BO25" s="91">
        <v>5077</v>
      </c>
      <c r="BP25" s="25" t="s">
        <v>304</v>
      </c>
      <c r="BQ25" s="22">
        <v>7012</v>
      </c>
      <c r="BR25" s="25" t="s">
        <v>314</v>
      </c>
      <c r="BS25" s="22">
        <v>8152</v>
      </c>
      <c r="BT25" s="25" t="s">
        <v>300</v>
      </c>
      <c r="BU25" s="22">
        <v>9967</v>
      </c>
      <c r="BV25" s="25" t="s">
        <v>297</v>
      </c>
      <c r="BW25" s="22">
        <v>4791</v>
      </c>
      <c r="BX25" s="25" t="s">
        <v>306</v>
      </c>
      <c r="BY25" s="71">
        <v>5374</v>
      </c>
      <c r="BZ25" s="25" t="s">
        <v>274</v>
      </c>
      <c r="CA25" s="22">
        <v>4036</v>
      </c>
      <c r="CB25" s="25" t="s">
        <v>305</v>
      </c>
      <c r="CC25" s="25" t="s">
        <v>185</v>
      </c>
      <c r="CD25" s="25" t="s">
        <v>304</v>
      </c>
      <c r="CE25" s="22">
        <v>7868</v>
      </c>
      <c r="CF25" s="25" t="s">
        <v>303</v>
      </c>
      <c r="CG25" s="22">
        <v>8400</v>
      </c>
      <c r="CH25" s="25" t="s">
        <v>301</v>
      </c>
      <c r="CI25" s="22">
        <v>8920</v>
      </c>
      <c r="CJ25" s="25" t="s">
        <v>300</v>
      </c>
      <c r="CK25" s="22">
        <v>8300</v>
      </c>
      <c r="CL25" s="25" t="s">
        <v>297</v>
      </c>
      <c r="CM25" s="22">
        <v>6436</v>
      </c>
      <c r="CN25" s="25" t="s">
        <v>292</v>
      </c>
      <c r="CO25" s="22">
        <v>6641</v>
      </c>
      <c r="CP25" s="25" t="s">
        <v>290</v>
      </c>
      <c r="CQ25" s="22">
        <v>4952</v>
      </c>
      <c r="CR25" s="25" t="s">
        <v>287</v>
      </c>
      <c r="CS25" s="22">
        <v>6146</v>
      </c>
      <c r="CT25" s="25" t="s">
        <v>266</v>
      </c>
      <c r="CU25" s="22">
        <v>9664</v>
      </c>
      <c r="CV25" s="25" t="s">
        <v>284</v>
      </c>
      <c r="CW25" s="22">
        <v>10259</v>
      </c>
      <c r="CX25" s="25" t="s">
        <v>282</v>
      </c>
      <c r="CY25" s="22">
        <v>11204</v>
      </c>
      <c r="CZ25" s="25" t="s">
        <v>281</v>
      </c>
      <c r="DA25" s="22">
        <v>10369</v>
      </c>
      <c r="DB25" s="25" t="s">
        <v>278</v>
      </c>
      <c r="DC25" s="22">
        <v>5877</v>
      </c>
      <c r="DD25" s="25" t="s">
        <v>276</v>
      </c>
      <c r="DE25" s="22">
        <v>12323</v>
      </c>
      <c r="DF25" s="25" t="s">
        <v>274</v>
      </c>
      <c r="DG25" s="22">
        <v>7512</v>
      </c>
      <c r="DH25" s="25" t="s">
        <v>272</v>
      </c>
      <c r="DI25" s="22">
        <v>7299</v>
      </c>
      <c r="DJ25" s="25" t="s">
        <v>269</v>
      </c>
      <c r="DK25" s="22">
        <v>8451</v>
      </c>
      <c r="DL25" s="25" t="s">
        <v>203</v>
      </c>
      <c r="DM25" s="22">
        <v>5596</v>
      </c>
      <c r="DN25" s="25" t="s">
        <v>233</v>
      </c>
      <c r="DO25" s="68">
        <v>12129</v>
      </c>
      <c r="DP25" s="25" t="s">
        <v>253</v>
      </c>
      <c r="DQ25" s="68">
        <v>13591</v>
      </c>
      <c r="DR25" s="25" t="s">
        <v>211</v>
      </c>
      <c r="DS25" s="68">
        <v>9496</v>
      </c>
      <c r="DT25" s="25" t="s">
        <v>100</v>
      </c>
      <c r="DU25" s="68">
        <v>10355</v>
      </c>
      <c r="DV25" s="25" t="s">
        <v>135</v>
      </c>
      <c r="DW25" s="70">
        <v>71666</v>
      </c>
      <c r="DX25" s="25" t="s">
        <v>120</v>
      </c>
      <c r="DY25" s="68">
        <v>15425</v>
      </c>
      <c r="DZ25" s="45" t="s">
        <v>99</v>
      </c>
      <c r="EA25" s="67">
        <v>11135</v>
      </c>
      <c r="EB25" s="45" t="s">
        <v>97</v>
      </c>
      <c r="EC25" s="22">
        <v>65595</v>
      </c>
      <c r="ED25" s="25" t="s">
        <v>80</v>
      </c>
      <c r="EE25" s="57">
        <v>9091</v>
      </c>
      <c r="EF25" s="21" t="s">
        <v>64</v>
      </c>
      <c r="EG25" s="44">
        <v>11598</v>
      </c>
      <c r="EH25" s="21" t="s">
        <v>32</v>
      </c>
      <c r="EI25" s="22">
        <v>19024</v>
      </c>
      <c r="EJ25" s="21" t="s">
        <v>144</v>
      </c>
      <c r="EK25" s="22">
        <v>11363</v>
      </c>
      <c r="EL25" s="21" t="s">
        <v>400</v>
      </c>
      <c r="EM25" s="22">
        <v>18331</v>
      </c>
      <c r="EN25" s="21" t="s">
        <v>110</v>
      </c>
      <c r="EO25" s="22">
        <v>12641</v>
      </c>
      <c r="EP25" s="21" t="s">
        <v>445</v>
      </c>
      <c r="EQ25" s="22">
        <v>74427</v>
      </c>
      <c r="ER25" s="118" t="s">
        <v>449</v>
      </c>
      <c r="ES25" s="119">
        <v>10465.317</v>
      </c>
      <c r="ET25" s="118" t="s">
        <v>476</v>
      </c>
      <c r="EU25" s="119">
        <v>18021</v>
      </c>
      <c r="EV25" s="21" t="s">
        <v>489</v>
      </c>
      <c r="EW25" s="22">
        <v>44302</v>
      </c>
    </row>
    <row r="26" spans="1:153" ht="13.5">
      <c r="A26" s="1" t="s">
        <v>52</v>
      </c>
      <c r="B26" s="99" t="s">
        <v>397</v>
      </c>
      <c r="C26" s="97">
        <v>7174</v>
      </c>
      <c r="D26" s="25" t="s">
        <v>393</v>
      </c>
      <c r="E26" s="22">
        <v>7266</v>
      </c>
      <c r="F26" s="25" t="s">
        <v>386</v>
      </c>
      <c r="G26" s="22">
        <v>12121</v>
      </c>
      <c r="H26" s="25" t="s">
        <v>380</v>
      </c>
      <c r="I26" s="22">
        <v>10315</v>
      </c>
      <c r="J26" s="10"/>
      <c r="K26" s="10"/>
      <c r="L26" s="59" t="s">
        <v>378</v>
      </c>
      <c r="M26" s="61">
        <v>3933</v>
      </c>
      <c r="N26" s="59" t="s">
        <v>376</v>
      </c>
      <c r="O26" s="61">
        <v>2383</v>
      </c>
      <c r="P26" s="59" t="s">
        <v>165</v>
      </c>
      <c r="Q26" s="61">
        <v>3216</v>
      </c>
      <c r="R26" s="59" t="s">
        <v>372</v>
      </c>
      <c r="S26" s="61">
        <v>2660</v>
      </c>
      <c r="T26" s="59" t="s">
        <v>369</v>
      </c>
      <c r="U26" s="61">
        <v>2233</v>
      </c>
      <c r="V26" s="59" t="s">
        <v>366</v>
      </c>
      <c r="W26" s="61">
        <v>1039</v>
      </c>
      <c r="X26" s="59" t="s">
        <v>365</v>
      </c>
      <c r="Y26" s="61">
        <v>4219</v>
      </c>
      <c r="Z26" s="59" t="s">
        <v>364</v>
      </c>
      <c r="AA26" s="61">
        <v>3986</v>
      </c>
      <c r="AB26" s="59" t="s">
        <v>362</v>
      </c>
      <c r="AC26" s="61">
        <v>4067</v>
      </c>
      <c r="AD26" s="59" t="s">
        <v>361</v>
      </c>
      <c r="AE26" s="61">
        <v>3548</v>
      </c>
      <c r="AF26" s="59" t="s">
        <v>358</v>
      </c>
      <c r="AG26" s="9">
        <v>2688</v>
      </c>
      <c r="AH26" s="59" t="s">
        <v>355</v>
      </c>
      <c r="AI26" s="61">
        <v>3029</v>
      </c>
      <c r="AJ26" s="59" t="s">
        <v>352</v>
      </c>
      <c r="AK26" s="61">
        <v>1825</v>
      </c>
      <c r="AL26" s="59" t="s">
        <v>351</v>
      </c>
      <c r="AM26" s="61">
        <v>344</v>
      </c>
      <c r="AN26" s="94" t="s">
        <v>349</v>
      </c>
      <c r="AO26" s="92">
        <v>5278</v>
      </c>
      <c r="AP26" s="94" t="s">
        <v>346</v>
      </c>
      <c r="AQ26" s="92">
        <v>3570</v>
      </c>
      <c r="AR26" s="94" t="s">
        <v>193</v>
      </c>
      <c r="AS26" s="92">
        <v>6004</v>
      </c>
      <c r="AT26" s="94" t="s">
        <v>344</v>
      </c>
      <c r="AU26" s="92">
        <v>3686</v>
      </c>
      <c r="AV26" s="94" t="s">
        <v>342</v>
      </c>
      <c r="AW26" s="92">
        <v>3894</v>
      </c>
      <c r="AX26" s="94" t="s">
        <v>339</v>
      </c>
      <c r="AY26" s="92">
        <v>3701</v>
      </c>
      <c r="AZ26" s="94" t="s">
        <v>337</v>
      </c>
      <c r="BA26" s="92">
        <v>2102</v>
      </c>
      <c r="BB26" s="94" t="s">
        <v>335</v>
      </c>
      <c r="BC26" s="92">
        <v>4075</v>
      </c>
      <c r="BD26" s="94" t="s">
        <v>332</v>
      </c>
      <c r="BE26" s="92">
        <v>5192</v>
      </c>
      <c r="BF26" s="94" t="s">
        <v>330</v>
      </c>
      <c r="BG26" s="92">
        <v>5912</v>
      </c>
      <c r="BH26" s="94" t="s">
        <v>327</v>
      </c>
      <c r="BI26" s="92">
        <v>2203</v>
      </c>
      <c r="BJ26" s="94" t="s">
        <v>322</v>
      </c>
      <c r="BK26" s="92">
        <v>4063</v>
      </c>
      <c r="BL26" s="94" t="s">
        <v>320</v>
      </c>
      <c r="BM26" s="92">
        <v>2991</v>
      </c>
      <c r="BN26" s="94" t="s">
        <v>317</v>
      </c>
      <c r="BO26" s="92">
        <v>1460</v>
      </c>
      <c r="BP26" s="59" t="s">
        <v>239</v>
      </c>
      <c r="BQ26" s="61">
        <v>4951</v>
      </c>
      <c r="BR26" s="59" t="s">
        <v>315</v>
      </c>
      <c r="BS26" s="61">
        <v>5232</v>
      </c>
      <c r="BT26" s="59" t="s">
        <v>242</v>
      </c>
      <c r="BU26" s="61">
        <v>8865</v>
      </c>
      <c r="BV26" s="59" t="s">
        <v>312</v>
      </c>
      <c r="BW26" s="61">
        <v>4343</v>
      </c>
      <c r="BX26" s="59" t="s">
        <v>307</v>
      </c>
      <c r="BY26" s="72">
        <v>5252</v>
      </c>
      <c r="BZ26" s="59" t="s">
        <v>310</v>
      </c>
      <c r="CA26" s="61">
        <v>3149</v>
      </c>
      <c r="CB26" s="10"/>
      <c r="CC26" s="10"/>
      <c r="CD26" s="59" t="s">
        <v>266</v>
      </c>
      <c r="CE26" s="61">
        <v>4620</v>
      </c>
      <c r="CF26" s="59" t="s">
        <v>285</v>
      </c>
      <c r="CG26" s="61">
        <v>6588</v>
      </c>
      <c r="CH26" s="59" t="s">
        <v>302</v>
      </c>
      <c r="CI26" s="61">
        <v>4528</v>
      </c>
      <c r="CJ26" s="59" t="s">
        <v>299</v>
      </c>
      <c r="CK26" s="61">
        <v>4346</v>
      </c>
      <c r="CL26" s="59" t="s">
        <v>298</v>
      </c>
      <c r="CM26" s="72">
        <v>0</v>
      </c>
      <c r="CN26" s="59" t="s">
        <v>293</v>
      </c>
      <c r="CO26" s="61">
        <v>3654</v>
      </c>
      <c r="CP26" s="59" t="s">
        <v>289</v>
      </c>
      <c r="CQ26" s="61">
        <v>2872</v>
      </c>
      <c r="CR26" s="59" t="s">
        <v>288</v>
      </c>
      <c r="CS26" s="61">
        <v>0</v>
      </c>
      <c r="CT26" s="59" t="s">
        <v>286</v>
      </c>
      <c r="CU26" s="61">
        <v>5914</v>
      </c>
      <c r="CV26" s="59" t="s">
        <v>285</v>
      </c>
      <c r="CW26" s="61">
        <v>6953</v>
      </c>
      <c r="CX26" s="59" t="s">
        <v>283</v>
      </c>
      <c r="CY26" s="61">
        <v>6508</v>
      </c>
      <c r="CZ26" s="59" t="s">
        <v>280</v>
      </c>
      <c r="DA26" s="61">
        <v>4938</v>
      </c>
      <c r="DB26" s="59" t="s">
        <v>279</v>
      </c>
      <c r="DC26" s="61">
        <v>5114</v>
      </c>
      <c r="DD26" s="59" t="s">
        <v>277</v>
      </c>
      <c r="DE26" s="61">
        <v>9535</v>
      </c>
      <c r="DF26" s="59" t="s">
        <v>275</v>
      </c>
      <c r="DG26" s="61">
        <v>3817</v>
      </c>
      <c r="DH26" s="59" t="s">
        <v>273</v>
      </c>
      <c r="DI26" s="61">
        <v>4656</v>
      </c>
      <c r="DJ26" s="59" t="s">
        <v>270</v>
      </c>
      <c r="DK26" s="61">
        <v>6626</v>
      </c>
      <c r="DL26" s="59" t="s">
        <v>268</v>
      </c>
      <c r="DM26" s="61">
        <v>3513</v>
      </c>
      <c r="DN26" s="25" t="s">
        <v>234</v>
      </c>
      <c r="DO26" s="68">
        <v>8971</v>
      </c>
      <c r="DP26" s="25" t="s">
        <v>254</v>
      </c>
      <c r="DQ26" s="68">
        <v>12078</v>
      </c>
      <c r="DR26" s="25" t="s">
        <v>212</v>
      </c>
      <c r="DS26" s="68">
        <v>9285</v>
      </c>
      <c r="DT26" s="25" t="s">
        <v>190</v>
      </c>
      <c r="DU26" s="68">
        <v>9713</v>
      </c>
      <c r="DV26" s="59" t="s">
        <v>89</v>
      </c>
      <c r="DW26" s="112">
        <v>55184</v>
      </c>
      <c r="DX26" s="25" t="s">
        <v>121</v>
      </c>
      <c r="DY26" s="68">
        <v>10597.131</v>
      </c>
      <c r="DZ26" s="45" t="s">
        <v>84</v>
      </c>
      <c r="EA26" s="68">
        <v>9944</v>
      </c>
      <c r="EB26" s="62" t="s">
        <v>69</v>
      </c>
      <c r="EC26" s="61">
        <v>60914</v>
      </c>
      <c r="ED26" s="25" t="s">
        <v>81</v>
      </c>
      <c r="EE26" s="57">
        <v>9069</v>
      </c>
      <c r="EF26" s="21" t="s">
        <v>65</v>
      </c>
      <c r="EG26" s="44">
        <v>10774</v>
      </c>
      <c r="EH26" s="21" t="s">
        <v>33</v>
      </c>
      <c r="EI26" s="22">
        <v>16589</v>
      </c>
      <c r="EJ26" s="21" t="s">
        <v>145</v>
      </c>
      <c r="EK26" s="22">
        <v>11004</v>
      </c>
      <c r="EL26" s="21" t="s">
        <v>401</v>
      </c>
      <c r="EM26" s="22">
        <v>12449</v>
      </c>
      <c r="EN26" s="21" t="s">
        <v>35</v>
      </c>
      <c r="EO26" s="22">
        <v>12463</v>
      </c>
      <c r="EP26" s="114" t="s">
        <v>446</v>
      </c>
      <c r="EQ26" s="61">
        <v>61943</v>
      </c>
      <c r="ER26" s="118" t="s">
        <v>450</v>
      </c>
      <c r="ES26" s="119">
        <v>9851</v>
      </c>
      <c r="ET26" s="118" t="s">
        <v>145</v>
      </c>
      <c r="EU26" s="119">
        <v>14628</v>
      </c>
      <c r="EV26" s="114" t="s">
        <v>488</v>
      </c>
      <c r="EW26" s="61">
        <v>37994</v>
      </c>
    </row>
    <row r="27" spans="1:153" ht="13.5" customHeight="1">
      <c r="A27" s="23"/>
      <c r="B27" s="82" t="s">
        <v>398</v>
      </c>
      <c r="C27" s="98">
        <v>6487</v>
      </c>
      <c r="D27" s="59" t="s">
        <v>394</v>
      </c>
      <c r="E27" s="61">
        <v>5618</v>
      </c>
      <c r="F27" s="25" t="s">
        <v>387</v>
      </c>
      <c r="G27" s="22">
        <v>11023</v>
      </c>
      <c r="H27" s="25" t="s">
        <v>381</v>
      </c>
      <c r="I27" s="22">
        <v>8871</v>
      </c>
      <c r="J27" s="10"/>
      <c r="K27" s="10"/>
      <c r="L27" s="10"/>
      <c r="M27" s="10"/>
      <c r="N27" s="10"/>
      <c r="O27" s="10"/>
      <c r="P27" s="59" t="s">
        <v>374</v>
      </c>
      <c r="Q27" s="61">
        <v>1815</v>
      </c>
      <c r="R27" s="59" t="s">
        <v>373</v>
      </c>
      <c r="S27" s="61">
        <v>1900</v>
      </c>
      <c r="T27" s="59" t="s">
        <v>370</v>
      </c>
      <c r="U27" s="61">
        <v>1045</v>
      </c>
      <c r="V27" s="59" t="s">
        <v>367</v>
      </c>
      <c r="W27" s="61">
        <v>853</v>
      </c>
      <c r="X27" s="10" t="s">
        <v>137</v>
      </c>
      <c r="Y27" s="10"/>
      <c r="Z27" s="10"/>
      <c r="AA27" s="10"/>
      <c r="AB27" s="59"/>
      <c r="AC27" s="10"/>
      <c r="AD27" s="10"/>
      <c r="AE27" s="10"/>
      <c r="AF27" s="59" t="s">
        <v>356</v>
      </c>
      <c r="AG27" s="9">
        <v>1922</v>
      </c>
      <c r="AH27" s="10"/>
      <c r="AI27" s="10"/>
      <c r="AJ27" s="59" t="s">
        <v>353</v>
      </c>
      <c r="AK27" s="61">
        <v>1101</v>
      </c>
      <c r="AL27" s="10"/>
      <c r="AM27" s="10"/>
      <c r="AN27" s="17"/>
      <c r="AO27" s="17"/>
      <c r="AP27" s="94" t="s">
        <v>347</v>
      </c>
      <c r="AQ27" s="92">
        <v>3022</v>
      </c>
      <c r="AR27" s="17"/>
      <c r="AS27" s="17"/>
      <c r="AT27" s="17"/>
      <c r="AU27" s="17"/>
      <c r="AV27" s="94" t="s">
        <v>340</v>
      </c>
      <c r="AW27" s="92">
        <v>2460</v>
      </c>
      <c r="AX27" s="17"/>
      <c r="AY27" s="17"/>
      <c r="AZ27" s="17"/>
      <c r="BA27" s="17"/>
      <c r="BB27" s="94" t="s">
        <v>336</v>
      </c>
      <c r="BC27" s="92">
        <v>3092</v>
      </c>
      <c r="BD27" s="94" t="s">
        <v>333</v>
      </c>
      <c r="BE27" s="92">
        <v>3362</v>
      </c>
      <c r="BF27" s="94" t="s">
        <v>248</v>
      </c>
      <c r="BG27" s="92">
        <v>4857</v>
      </c>
      <c r="BH27" s="94" t="s">
        <v>328</v>
      </c>
      <c r="BI27" s="92">
        <v>2133</v>
      </c>
      <c r="BJ27" s="94" t="s">
        <v>324</v>
      </c>
      <c r="BK27" s="92">
        <v>2106</v>
      </c>
      <c r="BL27" s="94" t="s">
        <v>321</v>
      </c>
      <c r="BM27" s="92">
        <v>2792</v>
      </c>
      <c r="BN27" s="94" t="s">
        <v>318</v>
      </c>
      <c r="BO27" s="92">
        <v>808</v>
      </c>
      <c r="BP27" s="10"/>
      <c r="BQ27" s="10"/>
      <c r="BR27" s="59" t="s">
        <v>313</v>
      </c>
      <c r="BS27" s="61">
        <v>1933</v>
      </c>
      <c r="BT27" s="10"/>
      <c r="BU27" s="10"/>
      <c r="BV27" s="10"/>
      <c r="BW27" s="10"/>
      <c r="BX27" s="59" t="s">
        <v>308</v>
      </c>
      <c r="BY27" s="72">
        <v>656</v>
      </c>
      <c r="BZ27" s="59" t="s">
        <v>311</v>
      </c>
      <c r="CA27" s="61">
        <v>2989</v>
      </c>
      <c r="CB27" s="10"/>
      <c r="CC27" s="10"/>
      <c r="CD27" s="10"/>
      <c r="CE27" s="10"/>
      <c r="CF27" s="10"/>
      <c r="CG27" s="10"/>
      <c r="CH27" s="10"/>
      <c r="CI27" s="10"/>
      <c r="CJ27" s="10"/>
      <c r="CK27" s="79"/>
      <c r="CL27" s="131" t="s">
        <v>442</v>
      </c>
      <c r="CM27" s="132"/>
      <c r="CN27" s="59" t="s">
        <v>294</v>
      </c>
      <c r="CO27" s="61">
        <v>2192</v>
      </c>
      <c r="CP27" s="59" t="s">
        <v>291</v>
      </c>
      <c r="CQ27" s="78">
        <v>2693</v>
      </c>
      <c r="CR27" s="131" t="s">
        <v>206</v>
      </c>
      <c r="CS27" s="132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59" t="s">
        <v>271</v>
      </c>
      <c r="DK27" s="61">
        <v>2025</v>
      </c>
      <c r="DL27" s="10"/>
      <c r="DM27" s="10"/>
      <c r="DN27" s="25" t="s">
        <v>235</v>
      </c>
      <c r="DO27" s="68">
        <v>8935</v>
      </c>
      <c r="DP27" s="25" t="s">
        <v>255</v>
      </c>
      <c r="DQ27" s="68">
        <v>11629</v>
      </c>
      <c r="DR27" s="25" t="s">
        <v>213</v>
      </c>
      <c r="DS27" s="68">
        <v>8951.593</v>
      </c>
      <c r="DT27" s="25" t="s">
        <v>191</v>
      </c>
      <c r="DU27" s="68">
        <v>9252</v>
      </c>
      <c r="DV27" s="59" t="s">
        <v>134</v>
      </c>
      <c r="DW27" s="112">
        <v>15667</v>
      </c>
      <c r="DX27" s="25" t="s">
        <v>122</v>
      </c>
      <c r="DY27" s="68">
        <v>10353</v>
      </c>
      <c r="DZ27" s="25" t="s">
        <v>100</v>
      </c>
      <c r="EA27" s="68">
        <v>9571</v>
      </c>
      <c r="EB27" s="10"/>
      <c r="EC27" s="10"/>
      <c r="ED27" s="25" t="s">
        <v>69</v>
      </c>
      <c r="EE27" s="57">
        <v>8958</v>
      </c>
      <c r="EF27" s="21" t="s">
        <v>66</v>
      </c>
      <c r="EG27" s="44">
        <v>9679</v>
      </c>
      <c r="EH27" s="59" t="s">
        <v>34</v>
      </c>
      <c r="EI27" s="61">
        <v>15021</v>
      </c>
      <c r="EJ27" s="25" t="s">
        <v>146</v>
      </c>
      <c r="EK27" s="22">
        <v>9422</v>
      </c>
      <c r="EL27" s="25" t="s">
        <v>146</v>
      </c>
      <c r="EM27" s="22">
        <v>10545</v>
      </c>
      <c r="EN27" s="25" t="s">
        <v>36</v>
      </c>
      <c r="EO27" s="22">
        <v>10879</v>
      </c>
      <c r="EP27" s="59" t="s">
        <v>447</v>
      </c>
      <c r="EQ27" s="61">
        <v>13500</v>
      </c>
      <c r="ER27" s="118" t="s">
        <v>451</v>
      </c>
      <c r="ES27" s="119">
        <v>9803.68</v>
      </c>
      <c r="ET27" s="118" t="s">
        <v>477</v>
      </c>
      <c r="EU27" s="119">
        <v>9879</v>
      </c>
      <c r="EV27" s="59" t="s">
        <v>490</v>
      </c>
      <c r="EW27" s="61">
        <v>37259</v>
      </c>
    </row>
    <row r="28" spans="1:153" ht="13.5">
      <c r="A28" s="23"/>
      <c r="B28" s="24"/>
      <c r="C28" s="24"/>
      <c r="D28" s="59" t="s">
        <v>395</v>
      </c>
      <c r="E28" s="61">
        <v>3486</v>
      </c>
      <c r="F28" s="59" t="s">
        <v>388</v>
      </c>
      <c r="G28" s="61">
        <v>4281</v>
      </c>
      <c r="H28" s="25" t="s">
        <v>382</v>
      </c>
      <c r="I28" s="22">
        <v>8674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59"/>
      <c r="U28" s="10"/>
      <c r="V28" s="59"/>
      <c r="W28" s="10"/>
      <c r="X28" s="10"/>
      <c r="Y28" s="10"/>
      <c r="Z28" s="10"/>
      <c r="AA28" s="10"/>
      <c r="AB28" s="10"/>
      <c r="AC28" s="10"/>
      <c r="AD28" s="10"/>
      <c r="AE28" s="10"/>
      <c r="AF28" s="59" t="s">
        <v>359</v>
      </c>
      <c r="AG28" s="9">
        <v>1535</v>
      </c>
      <c r="AH28" s="10"/>
      <c r="AI28" s="10"/>
      <c r="AJ28" s="10"/>
      <c r="AK28" s="10"/>
      <c r="AL28" s="10"/>
      <c r="AM28" s="10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94" t="s">
        <v>329</v>
      </c>
      <c r="BI28" s="92">
        <v>74</v>
      </c>
      <c r="BJ28" s="94" t="s">
        <v>325</v>
      </c>
      <c r="BK28" s="92">
        <v>777</v>
      </c>
      <c r="BL28" s="17"/>
      <c r="BM28" s="17"/>
      <c r="BN28" s="17"/>
      <c r="BO28" s="17"/>
      <c r="BP28" s="10"/>
      <c r="BQ28" s="10"/>
      <c r="BR28" s="10"/>
      <c r="BS28" s="10"/>
      <c r="BT28" s="10"/>
      <c r="BU28" s="10"/>
      <c r="BV28" s="10"/>
      <c r="BW28" s="10"/>
      <c r="BX28" s="59" t="s">
        <v>309</v>
      </c>
      <c r="BY28" s="72">
        <v>0</v>
      </c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33"/>
      <c r="CM28" s="134"/>
      <c r="CN28" s="59" t="s">
        <v>295</v>
      </c>
      <c r="CO28" s="61">
        <v>1027</v>
      </c>
      <c r="CP28" s="10"/>
      <c r="CQ28" s="10"/>
      <c r="CR28" s="133"/>
      <c r="CS28" s="134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25" t="s">
        <v>236</v>
      </c>
      <c r="DO28" s="68">
        <v>8763</v>
      </c>
      <c r="DP28" s="25" t="s">
        <v>256</v>
      </c>
      <c r="DQ28" s="68">
        <v>9487</v>
      </c>
      <c r="DR28" s="25" t="s">
        <v>214</v>
      </c>
      <c r="DS28" s="68">
        <v>8002.749</v>
      </c>
      <c r="DT28" s="25" t="s">
        <v>187</v>
      </c>
      <c r="DU28" s="68">
        <v>9037.348</v>
      </c>
      <c r="DV28" s="10"/>
      <c r="DW28" s="10"/>
      <c r="DX28" s="25" t="s">
        <v>123</v>
      </c>
      <c r="DY28" s="68">
        <v>10138</v>
      </c>
      <c r="DZ28" s="25" t="s">
        <v>101</v>
      </c>
      <c r="EA28" s="68">
        <v>9259</v>
      </c>
      <c r="EB28" s="10"/>
      <c r="EC28" s="10"/>
      <c r="ED28" s="25" t="s">
        <v>65</v>
      </c>
      <c r="EE28" s="57">
        <v>8471</v>
      </c>
      <c r="EF28" s="21" t="s">
        <v>67</v>
      </c>
      <c r="EG28" s="44">
        <v>9495</v>
      </c>
      <c r="EH28" s="59"/>
      <c r="EI28" s="61"/>
      <c r="EJ28" s="25" t="s">
        <v>147</v>
      </c>
      <c r="EK28" s="22">
        <v>9160</v>
      </c>
      <c r="EL28" s="25" t="s">
        <v>150</v>
      </c>
      <c r="EM28" s="22">
        <v>9212</v>
      </c>
      <c r="EN28" s="25" t="s">
        <v>37</v>
      </c>
      <c r="EO28" s="22">
        <v>10567</v>
      </c>
      <c r="EP28" s="59"/>
      <c r="EQ28" s="61"/>
      <c r="ER28" s="118" t="s">
        <v>452</v>
      </c>
      <c r="ES28" s="119">
        <v>9084</v>
      </c>
      <c r="ET28" s="118" t="s">
        <v>478</v>
      </c>
      <c r="EU28" s="119">
        <v>8979</v>
      </c>
      <c r="EV28" s="59" t="s">
        <v>462</v>
      </c>
      <c r="EW28" s="61">
        <v>11968</v>
      </c>
    </row>
    <row r="29" spans="1:153" ht="13.5">
      <c r="A29" s="23"/>
      <c r="B29" s="24"/>
      <c r="C29" s="24"/>
      <c r="D29" s="59" t="s">
        <v>390</v>
      </c>
      <c r="E29" s="61">
        <v>2758</v>
      </c>
      <c r="F29" s="59" t="s">
        <v>389</v>
      </c>
      <c r="G29" s="61">
        <v>2573</v>
      </c>
      <c r="H29" s="59" t="s">
        <v>383</v>
      </c>
      <c r="I29" s="61">
        <v>7622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94"/>
      <c r="BK29" s="17"/>
      <c r="BL29" s="17"/>
      <c r="BM29" s="17"/>
      <c r="BN29" s="17"/>
      <c r="BO29" s="17"/>
      <c r="BP29" s="10"/>
      <c r="BQ29" s="10"/>
      <c r="BR29" s="10"/>
      <c r="BS29" s="10"/>
      <c r="BT29" s="10"/>
      <c r="BU29" s="10"/>
      <c r="BV29" s="10"/>
      <c r="BW29" s="10"/>
      <c r="BX29" s="131" t="s">
        <v>443</v>
      </c>
      <c r="BY29" s="132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59" t="s">
        <v>296</v>
      </c>
      <c r="CO29" s="61">
        <v>0</v>
      </c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25" t="s">
        <v>232</v>
      </c>
      <c r="DO29" s="68">
        <v>8082</v>
      </c>
      <c r="DP29" s="25" t="s">
        <v>257</v>
      </c>
      <c r="DQ29" s="68">
        <v>9463</v>
      </c>
      <c r="DR29" s="25" t="s">
        <v>215</v>
      </c>
      <c r="DS29" s="68">
        <v>7954</v>
      </c>
      <c r="DT29" s="25" t="s">
        <v>193</v>
      </c>
      <c r="DU29" s="68">
        <v>8843</v>
      </c>
      <c r="DV29" s="10"/>
      <c r="DW29" s="10"/>
      <c r="DX29" s="25" t="s">
        <v>101</v>
      </c>
      <c r="DY29" s="68">
        <v>9286.868</v>
      </c>
      <c r="DZ29" s="25" t="s">
        <v>83</v>
      </c>
      <c r="EA29" s="68">
        <v>8434</v>
      </c>
      <c r="EB29" s="10"/>
      <c r="EC29" s="10"/>
      <c r="ED29" s="25" t="s">
        <v>82</v>
      </c>
      <c r="EE29" s="57">
        <v>7845.802</v>
      </c>
      <c r="EF29" s="21" t="s">
        <v>68</v>
      </c>
      <c r="EG29" s="44">
        <v>9420</v>
      </c>
      <c r="EH29" s="59"/>
      <c r="EI29" s="61"/>
      <c r="EJ29" s="25" t="s">
        <v>148</v>
      </c>
      <c r="EK29" s="22">
        <v>8808</v>
      </c>
      <c r="EL29" s="25" t="s">
        <v>402</v>
      </c>
      <c r="EM29" s="22">
        <v>8954</v>
      </c>
      <c r="EN29" s="25" t="s">
        <v>38</v>
      </c>
      <c r="EO29" s="22">
        <v>10308</v>
      </c>
      <c r="EP29" s="59"/>
      <c r="EQ29" s="61"/>
      <c r="ER29" s="118" t="s">
        <v>453</v>
      </c>
      <c r="ES29" s="119">
        <v>9067</v>
      </c>
      <c r="ET29" s="118" t="s">
        <v>479</v>
      </c>
      <c r="EU29" s="119">
        <v>8224.405</v>
      </c>
      <c r="EV29" s="59"/>
      <c r="EW29" s="61"/>
    </row>
    <row r="30" spans="1:153" ht="13.5">
      <c r="A30" s="23"/>
      <c r="B30" s="24"/>
      <c r="C30" s="24"/>
      <c r="D30" s="59" t="s">
        <v>391</v>
      </c>
      <c r="E30" s="61">
        <v>490</v>
      </c>
      <c r="F30" s="59" t="s">
        <v>298</v>
      </c>
      <c r="G30" s="61">
        <v>564</v>
      </c>
      <c r="H30" s="59" t="s">
        <v>384</v>
      </c>
      <c r="I30" s="61">
        <v>7168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0"/>
      <c r="BQ30" s="10"/>
      <c r="BR30" s="10"/>
      <c r="BS30" s="10"/>
      <c r="BT30" s="10"/>
      <c r="BU30" s="10"/>
      <c r="BV30" s="10"/>
      <c r="BW30" s="10"/>
      <c r="BX30" s="133"/>
      <c r="BY30" s="134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31" t="s">
        <v>444</v>
      </c>
      <c r="CO30" s="132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25" t="s">
        <v>237</v>
      </c>
      <c r="DO30" s="68">
        <v>8075.855</v>
      </c>
      <c r="DP30" s="25" t="s">
        <v>258</v>
      </c>
      <c r="DQ30" s="68">
        <v>8967</v>
      </c>
      <c r="DR30" s="25" t="s">
        <v>216</v>
      </c>
      <c r="DS30" s="68">
        <v>7943</v>
      </c>
      <c r="DT30" s="25" t="s">
        <v>194</v>
      </c>
      <c r="DU30" s="68">
        <v>8052</v>
      </c>
      <c r="DV30" s="10"/>
      <c r="DW30" s="10"/>
      <c r="DX30" s="25" t="s">
        <v>124</v>
      </c>
      <c r="DY30" s="68">
        <v>9270</v>
      </c>
      <c r="DZ30" s="25" t="s">
        <v>102</v>
      </c>
      <c r="EA30" s="68">
        <v>8413</v>
      </c>
      <c r="EB30" s="10"/>
      <c r="EC30" s="10"/>
      <c r="ED30" s="25" t="s">
        <v>70</v>
      </c>
      <c r="EE30" s="57">
        <v>7774.197</v>
      </c>
      <c r="EF30" s="21" t="s">
        <v>69</v>
      </c>
      <c r="EG30" s="44">
        <v>9368</v>
      </c>
      <c r="EH30" s="59"/>
      <c r="EI30" s="61"/>
      <c r="EJ30" s="25" t="s">
        <v>149</v>
      </c>
      <c r="EK30" s="22">
        <v>8764</v>
      </c>
      <c r="EL30" s="25" t="s">
        <v>153</v>
      </c>
      <c r="EM30" s="22">
        <v>8713</v>
      </c>
      <c r="EN30" s="25" t="s">
        <v>75</v>
      </c>
      <c r="EO30" s="22">
        <v>10091</v>
      </c>
      <c r="EP30" s="59"/>
      <c r="EQ30" s="61"/>
      <c r="ER30" s="118" t="s">
        <v>454</v>
      </c>
      <c r="ES30" s="119">
        <v>9000</v>
      </c>
      <c r="ET30" s="118" t="s">
        <v>480</v>
      </c>
      <c r="EU30" s="119">
        <v>7601</v>
      </c>
      <c r="EV30" s="59"/>
      <c r="EW30" s="61"/>
    </row>
    <row r="31" spans="1:153" ht="13.5">
      <c r="A31" s="23"/>
      <c r="B31" s="24"/>
      <c r="C31" s="24"/>
      <c r="D31" s="59"/>
      <c r="E31" s="10"/>
      <c r="F31" s="10"/>
      <c r="G31" s="9"/>
      <c r="H31" s="59" t="s">
        <v>385</v>
      </c>
      <c r="I31" s="61">
        <v>6697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33"/>
      <c r="CO31" s="134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25" t="s">
        <v>238</v>
      </c>
      <c r="DO31" s="68">
        <v>7834</v>
      </c>
      <c r="DP31" s="25" t="s">
        <v>259</v>
      </c>
      <c r="DQ31" s="68">
        <v>8868</v>
      </c>
      <c r="DR31" s="25" t="s">
        <v>217</v>
      </c>
      <c r="DS31" s="68">
        <v>7264</v>
      </c>
      <c r="DT31" s="25" t="s">
        <v>195</v>
      </c>
      <c r="DU31" s="68">
        <v>7970</v>
      </c>
      <c r="DV31" s="10"/>
      <c r="DW31" s="10"/>
      <c r="DX31" s="25" t="s">
        <v>100</v>
      </c>
      <c r="DY31" s="68">
        <v>9051</v>
      </c>
      <c r="DZ31" s="25" t="s">
        <v>87</v>
      </c>
      <c r="EA31" s="68">
        <v>7886</v>
      </c>
      <c r="EB31" s="10"/>
      <c r="EC31" s="10"/>
      <c r="ED31" s="25" t="s">
        <v>83</v>
      </c>
      <c r="EE31" s="57">
        <v>7729</v>
      </c>
      <c r="EF31" s="21" t="s">
        <v>70</v>
      </c>
      <c r="EG31" s="44">
        <v>9175</v>
      </c>
      <c r="EH31" s="59"/>
      <c r="EI31" s="61"/>
      <c r="EJ31" s="25" t="s">
        <v>150</v>
      </c>
      <c r="EK31" s="22">
        <v>8449</v>
      </c>
      <c r="EL31" s="25" t="s">
        <v>403</v>
      </c>
      <c r="EM31" s="22">
        <v>8583</v>
      </c>
      <c r="EN31" s="25" t="s">
        <v>39</v>
      </c>
      <c r="EO31" s="22">
        <v>10010</v>
      </c>
      <c r="EP31" s="59"/>
      <c r="EQ31" s="61"/>
      <c r="ER31" s="118" t="s">
        <v>455</v>
      </c>
      <c r="ES31" s="119">
        <v>8663</v>
      </c>
      <c r="ET31" s="118" t="s">
        <v>150</v>
      </c>
      <c r="EU31" s="119">
        <v>6985</v>
      </c>
      <c r="EV31" s="59"/>
      <c r="EW31" s="61"/>
    </row>
    <row r="32" spans="1:153" ht="13.5">
      <c r="A32" s="23"/>
      <c r="B32" s="24"/>
      <c r="C32" s="2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25" t="s">
        <v>239</v>
      </c>
      <c r="DO32" s="68">
        <v>7523</v>
      </c>
      <c r="DP32" s="25" t="s">
        <v>237</v>
      </c>
      <c r="DQ32" s="68">
        <v>8784</v>
      </c>
      <c r="DR32" s="25" t="s">
        <v>218</v>
      </c>
      <c r="DS32" s="68">
        <v>6993</v>
      </c>
      <c r="DT32" s="25" t="s">
        <v>196</v>
      </c>
      <c r="DU32" s="68">
        <v>7584</v>
      </c>
      <c r="DV32" s="10"/>
      <c r="DW32" s="10"/>
      <c r="DX32" s="25" t="s">
        <v>69</v>
      </c>
      <c r="DY32" s="68">
        <v>8123</v>
      </c>
      <c r="DZ32" s="25" t="s">
        <v>103</v>
      </c>
      <c r="EA32" s="68">
        <v>7812</v>
      </c>
      <c r="EB32" s="10"/>
      <c r="EC32" s="10"/>
      <c r="ED32" s="25" t="s">
        <v>84</v>
      </c>
      <c r="EE32" s="57">
        <v>7326</v>
      </c>
      <c r="EF32" s="21" t="s">
        <v>71</v>
      </c>
      <c r="EG32" s="44">
        <v>8935</v>
      </c>
      <c r="EH32" s="59"/>
      <c r="EI32" s="61"/>
      <c r="EJ32" s="25" t="s">
        <v>151</v>
      </c>
      <c r="EK32" s="22">
        <v>8304</v>
      </c>
      <c r="EL32" s="25" t="s">
        <v>404</v>
      </c>
      <c r="EM32" s="22">
        <v>8061</v>
      </c>
      <c r="EN32" s="25" t="s">
        <v>111</v>
      </c>
      <c r="EO32" s="22">
        <v>8295</v>
      </c>
      <c r="EP32" s="59"/>
      <c r="EQ32" s="61"/>
      <c r="ER32" s="118" t="s">
        <v>456</v>
      </c>
      <c r="ES32" s="119">
        <v>8642.273</v>
      </c>
      <c r="ET32" s="118" t="s">
        <v>152</v>
      </c>
      <c r="EU32" s="119">
        <v>6906.592</v>
      </c>
      <c r="EV32" s="59"/>
      <c r="EW32" s="61"/>
    </row>
    <row r="33" spans="1:153" ht="13.5">
      <c r="A33" s="23"/>
      <c r="B33" s="24"/>
      <c r="C33" s="2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25" t="s">
        <v>240</v>
      </c>
      <c r="DO33" s="68">
        <v>7293</v>
      </c>
      <c r="DP33" s="25" t="s">
        <v>260</v>
      </c>
      <c r="DQ33" s="68">
        <v>8353</v>
      </c>
      <c r="DR33" s="25" t="s">
        <v>219</v>
      </c>
      <c r="DS33" s="68">
        <v>6922</v>
      </c>
      <c r="DT33" s="25" t="s">
        <v>197</v>
      </c>
      <c r="DU33" s="68">
        <v>7422</v>
      </c>
      <c r="DV33" s="10"/>
      <c r="DW33" s="10"/>
      <c r="DX33" s="25" t="s">
        <v>125</v>
      </c>
      <c r="DY33" s="68">
        <v>7676</v>
      </c>
      <c r="DZ33" s="25" t="s">
        <v>104</v>
      </c>
      <c r="EA33" s="68">
        <v>6855</v>
      </c>
      <c r="EB33" s="10"/>
      <c r="EC33" s="10"/>
      <c r="ED33" s="25" t="s">
        <v>85</v>
      </c>
      <c r="EE33" s="57">
        <v>6983</v>
      </c>
      <c r="EF33" s="21" t="s">
        <v>72</v>
      </c>
      <c r="EG33" s="44">
        <v>9424</v>
      </c>
      <c r="EH33" s="59"/>
      <c r="EI33" s="61"/>
      <c r="EJ33" s="25" t="s">
        <v>152</v>
      </c>
      <c r="EK33" s="22">
        <v>8253</v>
      </c>
      <c r="EL33" s="25" t="s">
        <v>147</v>
      </c>
      <c r="EM33" s="22">
        <v>7957</v>
      </c>
      <c r="EN33" s="25" t="s">
        <v>112</v>
      </c>
      <c r="EO33" s="22">
        <v>7791</v>
      </c>
      <c r="EP33" s="59"/>
      <c r="EQ33" s="61"/>
      <c r="ER33" s="118" t="s">
        <v>457</v>
      </c>
      <c r="ES33" s="119">
        <v>8400</v>
      </c>
      <c r="ET33" s="118" t="s">
        <v>481</v>
      </c>
      <c r="EU33" s="119">
        <v>6471</v>
      </c>
      <c r="EV33" s="59"/>
      <c r="EW33" s="61"/>
    </row>
    <row r="34" spans="1:153" ht="13.5">
      <c r="A34" s="23"/>
      <c r="B34" s="24"/>
      <c r="C34" s="2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5" t="s">
        <v>241</v>
      </c>
      <c r="DO34" s="68">
        <v>7272</v>
      </c>
      <c r="DP34" s="25" t="s">
        <v>261</v>
      </c>
      <c r="DQ34" s="68">
        <v>8210</v>
      </c>
      <c r="DR34" s="25" t="s">
        <v>220</v>
      </c>
      <c r="DS34" s="68">
        <v>6874</v>
      </c>
      <c r="DT34" s="25" t="s">
        <v>198</v>
      </c>
      <c r="DU34" s="68">
        <v>6979</v>
      </c>
      <c r="DV34" s="10"/>
      <c r="DW34" s="10"/>
      <c r="DX34" s="25" t="s">
        <v>126</v>
      </c>
      <c r="DY34" s="68">
        <v>7597</v>
      </c>
      <c r="DZ34" s="25" t="s">
        <v>105</v>
      </c>
      <c r="EA34" s="68">
        <v>6327</v>
      </c>
      <c r="EB34" s="10"/>
      <c r="EC34" s="10"/>
      <c r="ED34" s="25" t="s">
        <v>86</v>
      </c>
      <c r="EE34" s="57">
        <v>6727</v>
      </c>
      <c r="EF34" s="21" t="s">
        <v>73</v>
      </c>
      <c r="EG34" s="44">
        <v>8395</v>
      </c>
      <c r="EH34" s="59"/>
      <c r="EI34" s="61"/>
      <c r="EJ34" s="25" t="s">
        <v>153</v>
      </c>
      <c r="EK34" s="22">
        <v>8181</v>
      </c>
      <c r="EL34" s="25" t="s">
        <v>148</v>
      </c>
      <c r="EM34" s="22">
        <v>7893</v>
      </c>
      <c r="EN34" s="25" t="s">
        <v>40</v>
      </c>
      <c r="EO34" s="22">
        <v>7695</v>
      </c>
      <c r="EP34" s="59"/>
      <c r="EQ34" s="61"/>
      <c r="ER34" s="118" t="s">
        <v>458</v>
      </c>
      <c r="ES34" s="119">
        <v>8333</v>
      </c>
      <c r="ET34" s="118" t="s">
        <v>402</v>
      </c>
      <c r="EU34" s="119">
        <v>6007</v>
      </c>
      <c r="EV34" s="59"/>
      <c r="EW34" s="61"/>
    </row>
    <row r="35" spans="1:153" ht="13.5">
      <c r="A35" s="23"/>
      <c r="B35" s="24"/>
      <c r="C35" s="2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25" t="s">
        <v>242</v>
      </c>
      <c r="DO35" s="68">
        <v>7241</v>
      </c>
      <c r="DP35" s="25" t="s">
        <v>262</v>
      </c>
      <c r="DQ35" s="68">
        <v>8205.912</v>
      </c>
      <c r="DR35" s="25" t="s">
        <v>221</v>
      </c>
      <c r="DS35" s="68">
        <v>6853</v>
      </c>
      <c r="DT35" s="25" t="s">
        <v>199</v>
      </c>
      <c r="DU35" s="68">
        <v>6963.651</v>
      </c>
      <c r="DV35" s="10"/>
      <c r="DW35" s="10"/>
      <c r="DX35" s="25" t="s">
        <v>127</v>
      </c>
      <c r="DY35" s="68">
        <v>6906</v>
      </c>
      <c r="DZ35" s="25" t="s">
        <v>106</v>
      </c>
      <c r="EA35" s="68">
        <v>6288.978</v>
      </c>
      <c r="EB35" s="10"/>
      <c r="EC35" s="10"/>
      <c r="ED35" s="25" t="s">
        <v>87</v>
      </c>
      <c r="EE35" s="57">
        <v>6717</v>
      </c>
      <c r="EF35" s="21" t="s">
        <v>74</v>
      </c>
      <c r="EG35" s="44">
        <v>7884</v>
      </c>
      <c r="EH35" s="59"/>
      <c r="EI35" s="61"/>
      <c r="EJ35" s="25" t="s">
        <v>154</v>
      </c>
      <c r="EK35" s="22">
        <v>8112</v>
      </c>
      <c r="EL35" s="25" t="s">
        <v>152</v>
      </c>
      <c r="EM35" s="22">
        <v>7811</v>
      </c>
      <c r="EN35" s="25" t="s">
        <v>41</v>
      </c>
      <c r="EO35" s="22">
        <v>7189</v>
      </c>
      <c r="EP35" s="59"/>
      <c r="EQ35" s="61"/>
      <c r="ER35" s="118" t="s">
        <v>459</v>
      </c>
      <c r="ES35" s="119">
        <v>7215.142</v>
      </c>
      <c r="ET35" s="118" t="s">
        <v>482</v>
      </c>
      <c r="EU35" s="119">
        <v>5545</v>
      </c>
      <c r="EV35" s="59"/>
      <c r="EW35" s="61"/>
    </row>
    <row r="36" spans="1:153" ht="13.5">
      <c r="A36" s="23"/>
      <c r="B36" s="24"/>
      <c r="C36" s="2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25" t="s">
        <v>243</v>
      </c>
      <c r="DO36" s="68">
        <v>6986</v>
      </c>
      <c r="DP36" s="25" t="s">
        <v>263</v>
      </c>
      <c r="DQ36" s="68">
        <v>8181</v>
      </c>
      <c r="DR36" s="25" t="s">
        <v>222</v>
      </c>
      <c r="DS36" s="68">
        <v>6275</v>
      </c>
      <c r="DT36" s="25" t="s">
        <v>192</v>
      </c>
      <c r="DU36" s="68">
        <v>6439</v>
      </c>
      <c r="DV36" s="10"/>
      <c r="DW36" s="10"/>
      <c r="DX36" s="25" t="s">
        <v>90</v>
      </c>
      <c r="DY36" s="68">
        <v>6806</v>
      </c>
      <c r="DZ36" s="25" t="s">
        <v>91</v>
      </c>
      <c r="EA36" s="68">
        <v>6231</v>
      </c>
      <c r="EB36" s="10"/>
      <c r="EC36" s="10"/>
      <c r="ED36" s="59" t="s">
        <v>88</v>
      </c>
      <c r="EE36" s="58">
        <v>5999</v>
      </c>
      <c r="EF36" s="52" t="s">
        <v>61</v>
      </c>
      <c r="EG36" s="46">
        <v>7278</v>
      </c>
      <c r="EH36" s="59"/>
      <c r="EI36" s="61"/>
      <c r="EJ36" s="4" t="s">
        <v>155</v>
      </c>
      <c r="EK36" s="27">
        <v>7612</v>
      </c>
      <c r="EL36" s="4" t="s">
        <v>149</v>
      </c>
      <c r="EM36" s="27">
        <v>7572</v>
      </c>
      <c r="EN36" s="4" t="s">
        <v>42</v>
      </c>
      <c r="EO36" s="27">
        <v>5701</v>
      </c>
      <c r="EP36" s="4"/>
      <c r="EQ36" s="27"/>
      <c r="ER36" s="59" t="s">
        <v>460</v>
      </c>
      <c r="ES36" s="116">
        <v>6519</v>
      </c>
      <c r="ET36" s="59" t="s">
        <v>406</v>
      </c>
      <c r="EU36" s="116">
        <v>5503</v>
      </c>
      <c r="EV36" s="4"/>
      <c r="EW36" s="27"/>
    </row>
    <row r="37" spans="1:153" ht="13.5">
      <c r="A37" s="23"/>
      <c r="B37" s="24"/>
      <c r="C37" s="2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25" t="s">
        <v>244</v>
      </c>
      <c r="DO37" s="68">
        <v>5852</v>
      </c>
      <c r="DP37" s="25" t="s">
        <v>264</v>
      </c>
      <c r="DQ37" s="68">
        <v>7257</v>
      </c>
      <c r="DR37" s="25" t="s">
        <v>0</v>
      </c>
      <c r="DS37" s="68">
        <v>5918</v>
      </c>
      <c r="DT37" s="25" t="s">
        <v>200</v>
      </c>
      <c r="DU37" s="68">
        <v>6426</v>
      </c>
      <c r="DV37" s="10"/>
      <c r="DW37" s="10"/>
      <c r="DX37" s="25" t="s">
        <v>128</v>
      </c>
      <c r="DY37" s="68">
        <v>6770</v>
      </c>
      <c r="DZ37" s="25" t="s">
        <v>90</v>
      </c>
      <c r="EA37" s="68">
        <v>5948</v>
      </c>
      <c r="EB37" s="10"/>
      <c r="EC37" s="10"/>
      <c r="ED37" s="59" t="s">
        <v>89</v>
      </c>
      <c r="EE37" s="58">
        <v>5891</v>
      </c>
      <c r="EF37" s="52" t="s">
        <v>75</v>
      </c>
      <c r="EG37" s="46">
        <v>6897</v>
      </c>
      <c r="EH37" s="59"/>
      <c r="EI37" s="61"/>
      <c r="EJ37" s="4" t="s">
        <v>156</v>
      </c>
      <c r="EK37" s="27">
        <v>5892</v>
      </c>
      <c r="EL37" s="4" t="s">
        <v>405</v>
      </c>
      <c r="EM37" s="27">
        <v>4863</v>
      </c>
      <c r="EN37" s="4" t="s">
        <v>43</v>
      </c>
      <c r="EO37" s="27">
        <v>1397</v>
      </c>
      <c r="EP37" s="4"/>
      <c r="EQ37" s="27"/>
      <c r="ER37" s="59" t="s">
        <v>461</v>
      </c>
      <c r="ES37" s="116">
        <v>6241</v>
      </c>
      <c r="ET37" s="59" t="s">
        <v>483</v>
      </c>
      <c r="EU37" s="116">
        <v>5293</v>
      </c>
      <c r="EV37" s="4"/>
      <c r="EW37" s="27"/>
    </row>
    <row r="38" spans="1:153" ht="13.5">
      <c r="A38" s="23"/>
      <c r="B38" s="24"/>
      <c r="C38" s="2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59" t="s">
        <v>245</v>
      </c>
      <c r="DO38" s="69">
        <v>4384</v>
      </c>
      <c r="DP38" s="59" t="s">
        <v>265</v>
      </c>
      <c r="DQ38" s="69">
        <v>6878.087</v>
      </c>
      <c r="DR38" s="59" t="s">
        <v>223</v>
      </c>
      <c r="DS38" s="69">
        <v>5915</v>
      </c>
      <c r="DT38" s="59" t="s">
        <v>201</v>
      </c>
      <c r="DU38" s="69">
        <v>6413</v>
      </c>
      <c r="DV38" s="10"/>
      <c r="DW38" s="10"/>
      <c r="DX38" s="59" t="s">
        <v>129</v>
      </c>
      <c r="DY38" s="69">
        <v>6601</v>
      </c>
      <c r="DZ38" s="59" t="s">
        <v>107</v>
      </c>
      <c r="EA38" s="69">
        <v>5541.021</v>
      </c>
      <c r="EB38" s="10"/>
      <c r="EC38" s="10"/>
      <c r="ED38" s="59" t="s">
        <v>90</v>
      </c>
      <c r="EE38" s="58">
        <v>5749</v>
      </c>
      <c r="EF38" s="52" t="s">
        <v>62</v>
      </c>
      <c r="EG38" s="46">
        <v>5841</v>
      </c>
      <c r="EH38" s="59"/>
      <c r="EI38" s="61"/>
      <c r="EJ38" s="4" t="s">
        <v>157</v>
      </c>
      <c r="EK38" s="27">
        <v>4897</v>
      </c>
      <c r="EL38" s="4" t="s">
        <v>406</v>
      </c>
      <c r="EM38" s="27">
        <v>4677</v>
      </c>
      <c r="EN38" s="4"/>
      <c r="EO38" s="27"/>
      <c r="EP38" s="4"/>
      <c r="EQ38" s="27"/>
      <c r="ER38" s="59" t="s">
        <v>462</v>
      </c>
      <c r="ES38" s="116">
        <v>5538</v>
      </c>
      <c r="ET38" s="59" t="s">
        <v>484</v>
      </c>
      <c r="EU38" s="116">
        <v>4141</v>
      </c>
      <c r="EV38" s="4"/>
      <c r="EW38" s="27"/>
    </row>
    <row r="39" spans="1:153" ht="13.5">
      <c r="A39" s="23"/>
      <c r="B39" s="24"/>
      <c r="C39" s="2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59" t="s">
        <v>246</v>
      </c>
      <c r="DO39" s="69">
        <v>4094</v>
      </c>
      <c r="DP39" s="59" t="s">
        <v>266</v>
      </c>
      <c r="DQ39" s="69">
        <v>6566</v>
      </c>
      <c r="DR39" s="59" t="s">
        <v>224</v>
      </c>
      <c r="DS39" s="69">
        <v>5861</v>
      </c>
      <c r="DT39" s="59" t="s">
        <v>188</v>
      </c>
      <c r="DU39" s="69">
        <v>6412</v>
      </c>
      <c r="DV39" s="10"/>
      <c r="DW39" s="10"/>
      <c r="DX39" s="59" t="s">
        <v>130</v>
      </c>
      <c r="DY39" s="69">
        <v>6260</v>
      </c>
      <c r="DZ39" s="59" t="s">
        <v>69</v>
      </c>
      <c r="EA39" s="69">
        <v>5539</v>
      </c>
      <c r="EB39" s="10"/>
      <c r="EC39" s="10"/>
      <c r="ED39" s="59" t="s">
        <v>91</v>
      </c>
      <c r="EE39" s="58">
        <v>5560</v>
      </c>
      <c r="EF39" s="52" t="s">
        <v>76</v>
      </c>
      <c r="EG39" s="46">
        <v>5631</v>
      </c>
      <c r="EH39" s="4"/>
      <c r="EI39" s="28"/>
      <c r="EJ39" s="4"/>
      <c r="EK39" s="28"/>
      <c r="EL39" s="4" t="s">
        <v>407</v>
      </c>
      <c r="EM39" s="28">
        <v>1473</v>
      </c>
      <c r="EN39" s="4"/>
      <c r="EO39" s="28"/>
      <c r="EP39" s="4"/>
      <c r="EQ39" s="28"/>
      <c r="ER39" s="59" t="s">
        <v>463</v>
      </c>
      <c r="ES39" s="116">
        <v>5325</v>
      </c>
      <c r="ET39" s="59" t="s">
        <v>485</v>
      </c>
      <c r="EU39" s="116">
        <v>1494</v>
      </c>
      <c r="EV39" s="4"/>
      <c r="EW39" s="28"/>
    </row>
    <row r="40" spans="1:153" ht="13.5">
      <c r="A40" s="23"/>
      <c r="B40" s="24"/>
      <c r="C40" s="2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59" t="s">
        <v>247</v>
      </c>
      <c r="DO40" s="69">
        <v>3965</v>
      </c>
      <c r="DP40" s="59" t="s">
        <v>267</v>
      </c>
      <c r="DQ40" s="69">
        <v>5695</v>
      </c>
      <c r="DR40" s="59" t="s">
        <v>225</v>
      </c>
      <c r="DS40" s="69">
        <v>5737</v>
      </c>
      <c r="DT40" s="59" t="s">
        <v>189</v>
      </c>
      <c r="DU40" s="69">
        <v>6027</v>
      </c>
      <c r="DV40" s="10"/>
      <c r="DW40" s="10"/>
      <c r="DX40" s="59" t="s">
        <v>131</v>
      </c>
      <c r="DY40" s="69">
        <v>6103</v>
      </c>
      <c r="DZ40" s="59" t="s">
        <v>108</v>
      </c>
      <c r="EA40" s="69">
        <v>5513</v>
      </c>
      <c r="EB40" s="10"/>
      <c r="EC40" s="10"/>
      <c r="ED40" s="59" t="s">
        <v>61</v>
      </c>
      <c r="EE40" s="58">
        <v>5077</v>
      </c>
      <c r="EF40" s="52" t="s">
        <v>63</v>
      </c>
      <c r="EG40" s="46">
        <v>4632</v>
      </c>
      <c r="EH40" s="4"/>
      <c r="EI40" s="28"/>
      <c r="EJ40" s="4"/>
      <c r="EK40" s="28"/>
      <c r="EL40" s="4" t="s">
        <v>408</v>
      </c>
      <c r="EM40" s="28">
        <v>620</v>
      </c>
      <c r="EN40" s="4"/>
      <c r="EO40" s="115"/>
      <c r="EP40" s="4"/>
      <c r="EQ40" s="28"/>
      <c r="ER40" s="59" t="s">
        <v>464</v>
      </c>
      <c r="ES40" s="116">
        <v>5258.523</v>
      </c>
      <c r="ET40" s="59" t="s">
        <v>486</v>
      </c>
      <c r="EU40" s="116">
        <v>1088</v>
      </c>
      <c r="EV40" s="4"/>
      <c r="EW40" s="28"/>
    </row>
    <row r="41" spans="1:153" ht="13.5">
      <c r="A41" s="23"/>
      <c r="B41" s="24"/>
      <c r="C41" s="2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59" t="s">
        <v>251</v>
      </c>
      <c r="DO41" s="69">
        <v>3741</v>
      </c>
      <c r="DP41" s="59" t="s">
        <v>235</v>
      </c>
      <c r="DQ41" s="69">
        <v>5016</v>
      </c>
      <c r="DR41" s="59" t="s">
        <v>226</v>
      </c>
      <c r="DS41" s="69">
        <v>5617</v>
      </c>
      <c r="DT41" s="59" t="s">
        <v>202</v>
      </c>
      <c r="DU41" s="69">
        <v>5118</v>
      </c>
      <c r="DV41" s="10"/>
      <c r="DW41" s="10"/>
      <c r="DX41" s="59" t="s">
        <v>132</v>
      </c>
      <c r="DY41" s="69">
        <v>5940</v>
      </c>
      <c r="DZ41" s="59" t="s">
        <v>109</v>
      </c>
      <c r="EA41" s="69">
        <v>5504</v>
      </c>
      <c r="EB41" s="10"/>
      <c r="EC41" s="10"/>
      <c r="ED41" s="59" t="s">
        <v>92</v>
      </c>
      <c r="EE41" s="58">
        <v>5035</v>
      </c>
      <c r="EF41" s="52" t="s">
        <v>77</v>
      </c>
      <c r="EG41" s="46">
        <v>2528</v>
      </c>
      <c r="EH41" s="4"/>
      <c r="EI41" s="28"/>
      <c r="EJ41" s="4"/>
      <c r="EK41" s="28"/>
      <c r="EL41" s="4"/>
      <c r="EM41" s="28"/>
      <c r="EN41" s="4"/>
      <c r="EO41" s="28"/>
      <c r="EP41" s="4"/>
      <c r="EQ41" s="28"/>
      <c r="ER41" s="59" t="s">
        <v>465</v>
      </c>
      <c r="ES41" s="116">
        <v>4511.059</v>
      </c>
      <c r="ET41" s="59"/>
      <c r="EU41" s="116"/>
      <c r="EV41" s="4"/>
      <c r="EW41" s="28"/>
    </row>
    <row r="42" spans="1:153" ht="13.5">
      <c r="A42" s="23"/>
      <c r="B42" s="24"/>
      <c r="C42" s="2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59" t="s">
        <v>248</v>
      </c>
      <c r="DO42" s="69">
        <v>3422</v>
      </c>
      <c r="DP42" s="10"/>
      <c r="DQ42" s="9"/>
      <c r="DR42" s="59" t="s">
        <v>227</v>
      </c>
      <c r="DS42" s="69">
        <v>5361</v>
      </c>
      <c r="DT42" s="59" t="s">
        <v>203</v>
      </c>
      <c r="DU42" s="69">
        <v>5076</v>
      </c>
      <c r="DV42" s="10"/>
      <c r="DW42" s="10"/>
      <c r="DX42" s="59" t="s">
        <v>103</v>
      </c>
      <c r="DY42" s="69">
        <v>5464</v>
      </c>
      <c r="DZ42" s="59" t="s">
        <v>61</v>
      </c>
      <c r="EA42" s="69">
        <v>5502</v>
      </c>
      <c r="EB42" s="10"/>
      <c r="EC42" s="10"/>
      <c r="ED42" s="59" t="s">
        <v>93</v>
      </c>
      <c r="EE42" s="58">
        <v>4604</v>
      </c>
      <c r="EF42" s="26"/>
      <c r="EG42" s="26"/>
      <c r="EH42" s="4"/>
      <c r="EI42" s="28"/>
      <c r="EJ42" s="4"/>
      <c r="EK42" s="28"/>
      <c r="EL42" s="4"/>
      <c r="EM42" s="28"/>
      <c r="EN42" s="4"/>
      <c r="EO42" s="28"/>
      <c r="EP42" s="4"/>
      <c r="EQ42" s="28"/>
      <c r="ER42" s="59" t="s">
        <v>466</v>
      </c>
      <c r="ES42" s="116">
        <v>864</v>
      </c>
      <c r="ET42" s="59"/>
      <c r="EU42" s="116"/>
      <c r="EV42" s="4"/>
      <c r="EW42" s="28"/>
    </row>
    <row r="43" spans="1:153" ht="13.5">
      <c r="A43" s="23"/>
      <c r="B43" s="24"/>
      <c r="C43" s="2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59" t="s">
        <v>249</v>
      </c>
      <c r="DO43" s="69">
        <v>2560</v>
      </c>
      <c r="DP43" s="10"/>
      <c r="DQ43" s="10"/>
      <c r="DR43" s="59" t="s">
        <v>252</v>
      </c>
      <c r="DS43" s="69">
        <v>5036</v>
      </c>
      <c r="DT43" s="59" t="s">
        <v>204</v>
      </c>
      <c r="DU43" s="69">
        <v>4763</v>
      </c>
      <c r="DV43" s="10"/>
      <c r="DW43" s="10"/>
      <c r="DX43" s="59" t="s">
        <v>133</v>
      </c>
      <c r="DY43" s="69">
        <v>5463</v>
      </c>
      <c r="DZ43" s="59" t="s">
        <v>113</v>
      </c>
      <c r="EA43" s="69">
        <v>5048</v>
      </c>
      <c r="EB43" s="10"/>
      <c r="EC43" s="10"/>
      <c r="ED43" s="59" t="s">
        <v>63</v>
      </c>
      <c r="EE43" s="58">
        <v>3932</v>
      </c>
      <c r="EF43" s="26"/>
      <c r="EG43" s="26"/>
      <c r="EH43" s="4"/>
      <c r="EI43" s="28"/>
      <c r="EJ43" s="4"/>
      <c r="EK43" s="28"/>
      <c r="EL43" s="4"/>
      <c r="EM43" s="28"/>
      <c r="EN43" s="4"/>
      <c r="EO43" s="28"/>
      <c r="EP43" s="4"/>
      <c r="EQ43" s="28"/>
      <c r="ER43" s="4"/>
      <c r="ES43" s="117"/>
      <c r="ET43" s="4"/>
      <c r="EU43" s="117"/>
      <c r="EV43" s="4"/>
      <c r="EW43" s="28"/>
    </row>
    <row r="44" spans="1:153" ht="13.5">
      <c r="A44" s="23"/>
      <c r="B44" s="24"/>
      <c r="C44" s="2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59" t="s">
        <v>250</v>
      </c>
      <c r="DO44" s="69">
        <v>2465.143</v>
      </c>
      <c r="DP44" s="10"/>
      <c r="DQ44" s="10"/>
      <c r="DR44" s="59" t="s">
        <v>228</v>
      </c>
      <c r="DS44" s="69">
        <v>4632.406</v>
      </c>
      <c r="DT44" s="59" t="s">
        <v>205</v>
      </c>
      <c r="DU44" s="69">
        <v>4627</v>
      </c>
      <c r="DV44" s="10"/>
      <c r="DW44" s="10"/>
      <c r="DX44" s="59" t="s">
        <v>119</v>
      </c>
      <c r="DY44" s="69">
        <v>546</v>
      </c>
      <c r="DZ44" s="59" t="s">
        <v>114</v>
      </c>
      <c r="EA44" s="69">
        <v>4837</v>
      </c>
      <c r="EB44" s="10"/>
      <c r="EC44" s="10"/>
      <c r="ED44" s="59" t="s">
        <v>94</v>
      </c>
      <c r="EE44" s="58">
        <v>3930</v>
      </c>
      <c r="EF44" s="26"/>
      <c r="EG44" s="26"/>
      <c r="EH44" s="4"/>
      <c r="EI44" s="28"/>
      <c r="EJ44" s="4"/>
      <c r="EK44" s="28"/>
      <c r="EL44" s="4"/>
      <c r="EM44" s="28"/>
      <c r="EN44" s="4"/>
      <c r="EO44" s="28"/>
      <c r="EP44" s="4"/>
      <c r="EQ44" s="28"/>
      <c r="ER44" s="4"/>
      <c r="ES44" s="117"/>
      <c r="ET44" s="4"/>
      <c r="EU44" s="117"/>
      <c r="EV44" s="4"/>
      <c r="EW44" s="28"/>
    </row>
    <row r="45" spans="1:153" ht="13.5">
      <c r="A45" s="23"/>
      <c r="B45" s="24"/>
      <c r="C45" s="2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59" t="s">
        <v>229</v>
      </c>
      <c r="DS45" s="69">
        <v>4535</v>
      </c>
      <c r="DT45" s="59" t="s">
        <v>208</v>
      </c>
      <c r="DU45" s="69">
        <v>2941</v>
      </c>
      <c r="DV45" s="10"/>
      <c r="DW45" s="10"/>
      <c r="DX45" s="59"/>
      <c r="DY45" s="10"/>
      <c r="DZ45" s="59" t="s">
        <v>77</v>
      </c>
      <c r="EA45" s="69">
        <v>4600</v>
      </c>
      <c r="EB45" s="10"/>
      <c r="EC45" s="10"/>
      <c r="ED45" s="59" t="s">
        <v>95</v>
      </c>
      <c r="EE45" s="58">
        <v>2040</v>
      </c>
      <c r="EF45" s="26"/>
      <c r="EG45" s="26"/>
      <c r="EH45" s="4"/>
      <c r="EI45" s="28"/>
      <c r="EJ45" s="4"/>
      <c r="EK45" s="28"/>
      <c r="EL45" s="4"/>
      <c r="EM45" s="28"/>
      <c r="EN45" s="4"/>
      <c r="EO45" s="28"/>
      <c r="EP45" s="4"/>
      <c r="EQ45" s="28"/>
      <c r="ER45" s="4"/>
      <c r="ES45" s="117"/>
      <c r="ET45" s="4"/>
      <c r="EU45" s="117"/>
      <c r="EV45" s="4"/>
      <c r="EW45" s="28"/>
    </row>
    <row r="46" spans="1:153" ht="13.5">
      <c r="A46" s="23"/>
      <c r="B46" s="24"/>
      <c r="C46" s="2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59" t="s">
        <v>230</v>
      </c>
      <c r="DS46" s="69">
        <v>2695</v>
      </c>
      <c r="DT46" s="59" t="s">
        <v>209</v>
      </c>
      <c r="DU46" s="69">
        <v>1008</v>
      </c>
      <c r="DV46" s="10"/>
      <c r="DW46" s="10"/>
      <c r="DX46" s="10"/>
      <c r="DY46" s="10"/>
      <c r="DZ46" s="59" t="s">
        <v>115</v>
      </c>
      <c r="EA46" s="69">
        <v>4080</v>
      </c>
      <c r="EB46" s="10"/>
      <c r="EC46" s="10"/>
      <c r="ED46" s="59" t="s">
        <v>96</v>
      </c>
      <c r="EE46" s="58">
        <v>1771</v>
      </c>
      <c r="EF46" s="26"/>
      <c r="EG46" s="26"/>
      <c r="EH46" s="4"/>
      <c r="EI46" s="28"/>
      <c r="EJ46" s="4"/>
      <c r="EK46" s="28"/>
      <c r="EL46" s="4"/>
      <c r="EM46" s="28"/>
      <c r="EN46" s="4"/>
      <c r="EO46" s="28"/>
      <c r="EP46" s="4"/>
      <c r="EQ46" s="28"/>
      <c r="ER46" s="4"/>
      <c r="ES46" s="117"/>
      <c r="ET46" s="4"/>
      <c r="EU46" s="117"/>
      <c r="EV46" s="4"/>
      <c r="EW46" s="28"/>
    </row>
    <row r="47" spans="1:153" ht="13.5">
      <c r="A47" s="23"/>
      <c r="B47" s="24"/>
      <c r="C47" s="2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59" t="s">
        <v>231</v>
      </c>
      <c r="DS47" s="69">
        <v>805.25</v>
      </c>
      <c r="DT47" s="59" t="s">
        <v>210</v>
      </c>
      <c r="DU47" s="69">
        <v>545</v>
      </c>
      <c r="DV47" s="10"/>
      <c r="DW47" s="10"/>
      <c r="DX47" s="10"/>
      <c r="DY47" s="10"/>
      <c r="DZ47" s="59" t="s">
        <v>116</v>
      </c>
      <c r="EA47" s="69">
        <v>3538</v>
      </c>
      <c r="EB47" s="10"/>
      <c r="EC47" s="10"/>
      <c r="ED47" s="10"/>
      <c r="EE47" s="54"/>
      <c r="EF47" s="26"/>
      <c r="EG47" s="26"/>
      <c r="EH47" s="4"/>
      <c r="EI47" s="28"/>
      <c r="EJ47" s="4"/>
      <c r="EK47" s="28"/>
      <c r="EL47" s="4"/>
      <c r="EM47" s="28"/>
      <c r="EN47" s="4"/>
      <c r="EO47" s="28"/>
      <c r="EP47" s="4"/>
      <c r="EQ47" s="28"/>
      <c r="ER47" s="4"/>
      <c r="ES47" s="117"/>
      <c r="ET47" s="4"/>
      <c r="EU47" s="117"/>
      <c r="EV47" s="4"/>
      <c r="EW47" s="28"/>
    </row>
    <row r="48" spans="1:153" ht="13.5">
      <c r="A48" s="23"/>
      <c r="B48" s="24"/>
      <c r="C48" s="2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59" t="s">
        <v>117</v>
      </c>
      <c r="EA48" s="69">
        <v>2239</v>
      </c>
      <c r="EB48" s="10"/>
      <c r="EC48" s="10"/>
      <c r="ED48" s="10"/>
      <c r="EE48" s="54"/>
      <c r="EF48" s="26"/>
      <c r="EG48" s="26"/>
      <c r="EH48" s="4"/>
      <c r="EI48" s="28"/>
      <c r="EJ48" s="4"/>
      <c r="EK48" s="28"/>
      <c r="EL48" s="4"/>
      <c r="EM48" s="28"/>
      <c r="EN48" s="4"/>
      <c r="EO48" s="28"/>
      <c r="EP48" s="4"/>
      <c r="EQ48" s="28"/>
      <c r="ER48" s="4"/>
      <c r="ES48" s="117"/>
      <c r="ET48" s="4"/>
      <c r="EU48" s="117"/>
      <c r="EV48" s="4"/>
      <c r="EW48" s="28"/>
    </row>
    <row r="49" spans="1:153" ht="13.5">
      <c r="A49" s="23"/>
      <c r="B49" s="24"/>
      <c r="C49" s="2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59" t="s">
        <v>118</v>
      </c>
      <c r="EA49" s="69">
        <v>339</v>
      </c>
      <c r="EB49" s="10"/>
      <c r="EC49" s="10"/>
      <c r="ED49" s="10"/>
      <c r="EE49" s="54"/>
      <c r="EF49" s="26"/>
      <c r="EG49" s="26"/>
      <c r="EH49" s="4"/>
      <c r="EI49" s="28"/>
      <c r="EJ49" s="4"/>
      <c r="EK49" s="28"/>
      <c r="EL49" s="4"/>
      <c r="EM49" s="28"/>
      <c r="EN49" s="4"/>
      <c r="EO49" s="28"/>
      <c r="EP49" s="4"/>
      <c r="EQ49" s="28"/>
      <c r="ER49" s="4"/>
      <c r="ES49" s="117"/>
      <c r="ET49" s="4"/>
      <c r="EU49" s="117"/>
      <c r="EV49" s="4"/>
      <c r="EW49" s="28"/>
    </row>
    <row r="50" spans="1:153" ht="13.5">
      <c r="A50" s="23"/>
      <c r="B50" s="24"/>
      <c r="C50" s="2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59"/>
      <c r="EA50" s="10"/>
      <c r="EB50" s="10"/>
      <c r="EC50" s="10"/>
      <c r="ED50" s="10"/>
      <c r="EE50" s="54"/>
      <c r="EF50" s="26"/>
      <c r="EG50" s="26"/>
      <c r="EH50" s="4"/>
      <c r="EI50" s="28"/>
      <c r="EJ50" s="4"/>
      <c r="EK50" s="28"/>
      <c r="EL50" s="4"/>
      <c r="EM50" s="28"/>
      <c r="EN50" s="4"/>
      <c r="EO50" s="28"/>
      <c r="EP50" s="4"/>
      <c r="EQ50" s="28"/>
      <c r="ER50" s="4"/>
      <c r="ES50" s="117"/>
      <c r="ET50" s="4"/>
      <c r="EU50" s="117"/>
      <c r="EV50" s="4"/>
      <c r="EW50" s="28"/>
    </row>
    <row r="51" spans="1:153" ht="13.5">
      <c r="A51" s="23"/>
      <c r="B51" s="24"/>
      <c r="C51" s="2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13">
        <f>SUM(DS25:DS50)</f>
        <v>144925.998</v>
      </c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54"/>
      <c r="EF51" s="26"/>
      <c r="EG51" s="26"/>
      <c r="EH51" s="4"/>
      <c r="EI51" s="28"/>
      <c r="EJ51" s="4"/>
      <c r="EK51" s="28"/>
      <c r="EL51" s="4"/>
      <c r="EM51" s="28"/>
      <c r="EN51" s="4"/>
      <c r="EO51" s="28"/>
      <c r="EP51" s="4"/>
      <c r="EQ51" s="28"/>
      <c r="ER51" s="4"/>
      <c r="ES51" s="28"/>
      <c r="ET51" s="4"/>
      <c r="EU51" s="28"/>
      <c r="EV51" s="4"/>
      <c r="EW51" s="28"/>
    </row>
    <row r="52" spans="1:153" ht="13.5">
      <c r="A52" s="23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</row>
    <row r="53" spans="1:153" ht="13.5">
      <c r="A53" s="2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</row>
  </sheetData>
  <sheetProtection/>
  <mergeCells count="317">
    <mergeCell ref="EV1:EW1"/>
    <mergeCell ref="EV2:EW2"/>
    <mergeCell ref="EV3:EW3"/>
    <mergeCell ref="EV15:EW15"/>
    <mergeCell ref="EV22:EW22"/>
    <mergeCell ref="ET1:EU1"/>
    <mergeCell ref="ET2:EU2"/>
    <mergeCell ref="ET3:EU3"/>
    <mergeCell ref="ET15:EU15"/>
    <mergeCell ref="ET22:EU22"/>
    <mergeCell ref="EP1:EQ1"/>
    <mergeCell ref="EP2:EQ2"/>
    <mergeCell ref="EP3:EQ3"/>
    <mergeCell ref="EP15:EQ15"/>
    <mergeCell ref="EP22:EQ22"/>
    <mergeCell ref="EN22:EO22"/>
    <mergeCell ref="EN1:EO1"/>
    <mergeCell ref="EN2:EO2"/>
    <mergeCell ref="EN3:EO3"/>
    <mergeCell ref="EN15:EO15"/>
    <mergeCell ref="EL22:EM22"/>
    <mergeCell ref="EL1:EM1"/>
    <mergeCell ref="EL2:EM2"/>
    <mergeCell ref="EL3:EM3"/>
    <mergeCell ref="EL15:EM15"/>
    <mergeCell ref="ED2:EE2"/>
    <mergeCell ref="ED1:EE1"/>
    <mergeCell ref="ED22:EE22"/>
    <mergeCell ref="EH1:EI1"/>
    <mergeCell ref="EH2:EI2"/>
    <mergeCell ref="EB2:EC2"/>
    <mergeCell ref="EB1:EC1"/>
    <mergeCell ref="EB22:EC22"/>
    <mergeCell ref="ED3:EE3"/>
    <mergeCell ref="EJ1:EK1"/>
    <mergeCell ref="EJ2:EK2"/>
    <mergeCell ref="EF3:EG3"/>
    <mergeCell ref="EF2:EG2"/>
    <mergeCell ref="EF1:EG1"/>
    <mergeCell ref="EJ3:EK3"/>
    <mergeCell ref="EH3:EI3"/>
    <mergeCell ref="EJ15:EK15"/>
    <mergeCell ref="EJ22:EK22"/>
    <mergeCell ref="EF22:EG22"/>
    <mergeCell ref="EB3:EC3"/>
    <mergeCell ref="EH15:EI15"/>
    <mergeCell ref="EH22:EI22"/>
    <mergeCell ref="DZ1:EA1"/>
    <mergeCell ref="DX22:DY22"/>
    <mergeCell ref="DX3:DY3"/>
    <mergeCell ref="DX2:DY2"/>
    <mergeCell ref="DX1:DY1"/>
    <mergeCell ref="DZ22:EA22"/>
    <mergeCell ref="DZ3:EA3"/>
    <mergeCell ref="DZ2:EA2"/>
    <mergeCell ref="DV3:DW3"/>
    <mergeCell ref="DV2:DW2"/>
    <mergeCell ref="DV1:DW1"/>
    <mergeCell ref="DV22:DW22"/>
    <mergeCell ref="DT3:DU3"/>
    <mergeCell ref="DT2:DU2"/>
    <mergeCell ref="DT1:DU1"/>
    <mergeCell ref="DT22:DU22"/>
    <mergeCell ref="DN22:DO22"/>
    <mergeCell ref="DR1:DS1"/>
    <mergeCell ref="DR2:DS2"/>
    <mergeCell ref="DR3:DS3"/>
    <mergeCell ref="DR22:DS22"/>
    <mergeCell ref="DP1:DQ1"/>
    <mergeCell ref="DP2:DQ2"/>
    <mergeCell ref="DP3:DQ3"/>
    <mergeCell ref="DL1:DM1"/>
    <mergeCell ref="DL2:DM2"/>
    <mergeCell ref="DL3:DM3"/>
    <mergeCell ref="DN1:DO1"/>
    <mergeCell ref="DN2:DO2"/>
    <mergeCell ref="DN3:DO3"/>
    <mergeCell ref="DJ1:DK1"/>
    <mergeCell ref="DJ2:DK2"/>
    <mergeCell ref="DJ3:DK3"/>
    <mergeCell ref="DJ22:DK22"/>
    <mergeCell ref="DF2:DG2"/>
    <mergeCell ref="DF3:DG3"/>
    <mergeCell ref="DL22:DM22"/>
    <mergeCell ref="DH22:DI22"/>
    <mergeCell ref="DF22:DG22"/>
    <mergeCell ref="DH2:DI2"/>
    <mergeCell ref="DH3:DI3"/>
    <mergeCell ref="DD1:DE1"/>
    <mergeCell ref="DD2:DE2"/>
    <mergeCell ref="DD3:DE3"/>
    <mergeCell ref="DD22:DE22"/>
    <mergeCell ref="DH1:DI1"/>
    <mergeCell ref="DB22:DC22"/>
    <mergeCell ref="CZ1:DA1"/>
    <mergeCell ref="CZ2:DA2"/>
    <mergeCell ref="CZ3:DA3"/>
    <mergeCell ref="CZ22:DA22"/>
    <mergeCell ref="DF1:DG1"/>
    <mergeCell ref="DB1:DC1"/>
    <mergeCell ref="DB2:DC2"/>
    <mergeCell ref="DB3:DC3"/>
    <mergeCell ref="CX1:CY1"/>
    <mergeCell ref="CX2:CY2"/>
    <mergeCell ref="CX3:CY3"/>
    <mergeCell ref="CX22:CY22"/>
    <mergeCell ref="CV1:CW1"/>
    <mergeCell ref="CV2:CW2"/>
    <mergeCell ref="CV3:CW3"/>
    <mergeCell ref="CV22:CW22"/>
    <mergeCell ref="CT1:CU1"/>
    <mergeCell ref="CT2:CU2"/>
    <mergeCell ref="CT3:CU3"/>
    <mergeCell ref="CT22:CU22"/>
    <mergeCell ref="CR27:CS28"/>
    <mergeCell ref="CP1:CQ1"/>
    <mergeCell ref="CP2:CQ2"/>
    <mergeCell ref="CP3:CQ3"/>
    <mergeCell ref="CP22:CQ22"/>
    <mergeCell ref="CR1:CS1"/>
    <mergeCell ref="CR2:CS2"/>
    <mergeCell ref="CR3:CS3"/>
    <mergeCell ref="CR22:CS22"/>
    <mergeCell ref="CL27:CM28"/>
    <mergeCell ref="CN1:CO1"/>
    <mergeCell ref="CN2:CO2"/>
    <mergeCell ref="CN3:CO3"/>
    <mergeCell ref="CN22:CO22"/>
    <mergeCell ref="CL1:CM1"/>
    <mergeCell ref="CL2:CM2"/>
    <mergeCell ref="CL3:CM3"/>
    <mergeCell ref="CL22:CM22"/>
    <mergeCell ref="CJ3:CK3"/>
    <mergeCell ref="CJ2:CK2"/>
    <mergeCell ref="CJ1:CK1"/>
    <mergeCell ref="CJ22:CK22"/>
    <mergeCell ref="CB3:CC3"/>
    <mergeCell ref="CB22:CC22"/>
    <mergeCell ref="CH1:CI1"/>
    <mergeCell ref="CH2:CI2"/>
    <mergeCell ref="CH3:CI3"/>
    <mergeCell ref="CH22:CI22"/>
    <mergeCell ref="CF1:CG1"/>
    <mergeCell ref="CF2:CG2"/>
    <mergeCell ref="CF3:CG3"/>
    <mergeCell ref="CF22:CG22"/>
    <mergeCell ref="BX1:BY1"/>
    <mergeCell ref="BX2:BY2"/>
    <mergeCell ref="BX3:BY3"/>
    <mergeCell ref="BX22:BY22"/>
    <mergeCell ref="CD1:CE1"/>
    <mergeCell ref="CD2:CE2"/>
    <mergeCell ref="CD3:CE3"/>
    <mergeCell ref="CD22:CE22"/>
    <mergeCell ref="CB1:CC1"/>
    <mergeCell ref="CB2:CC2"/>
    <mergeCell ref="BV1:BW1"/>
    <mergeCell ref="BV2:BW2"/>
    <mergeCell ref="BV3:BW3"/>
    <mergeCell ref="BR22:BS22"/>
    <mergeCell ref="BT22:BU22"/>
    <mergeCell ref="BZ1:CA1"/>
    <mergeCell ref="BZ2:CA2"/>
    <mergeCell ref="BZ3:CA3"/>
    <mergeCell ref="BZ22:CA22"/>
    <mergeCell ref="BV22:BW22"/>
    <mergeCell ref="BP1:BQ1"/>
    <mergeCell ref="BP2:BQ2"/>
    <mergeCell ref="BP3:BQ3"/>
    <mergeCell ref="BP22:BQ22"/>
    <mergeCell ref="BT1:BU1"/>
    <mergeCell ref="BT2:BU2"/>
    <mergeCell ref="BT3:BU3"/>
    <mergeCell ref="BR1:BS1"/>
    <mergeCell ref="BR2:BS2"/>
    <mergeCell ref="BR3:BS3"/>
    <mergeCell ref="BN2:BO2"/>
    <mergeCell ref="BN1:BO1"/>
    <mergeCell ref="BN3:BO3"/>
    <mergeCell ref="BN22:BO22"/>
    <mergeCell ref="BL1:BM1"/>
    <mergeCell ref="BL2:BM2"/>
    <mergeCell ref="BL3:BM3"/>
    <mergeCell ref="BL22:BM22"/>
    <mergeCell ref="BJ1:BK1"/>
    <mergeCell ref="BJ2:BK2"/>
    <mergeCell ref="BJ3:BK3"/>
    <mergeCell ref="BJ22:BK22"/>
    <mergeCell ref="BH1:BI1"/>
    <mergeCell ref="BH2:BI2"/>
    <mergeCell ref="BH3:BI3"/>
    <mergeCell ref="BH22:BI22"/>
    <mergeCell ref="BF1:BG1"/>
    <mergeCell ref="BF2:BG2"/>
    <mergeCell ref="BF3:BG3"/>
    <mergeCell ref="BF22:BG22"/>
    <mergeCell ref="BD1:BE1"/>
    <mergeCell ref="BD2:BE2"/>
    <mergeCell ref="BD3:BE3"/>
    <mergeCell ref="BD22:BE22"/>
    <mergeCell ref="BB1:BC1"/>
    <mergeCell ref="BB2:BC2"/>
    <mergeCell ref="BB3:BC3"/>
    <mergeCell ref="BB22:BC22"/>
    <mergeCell ref="AZ1:BA1"/>
    <mergeCell ref="AZ2:BA2"/>
    <mergeCell ref="AZ3:BA3"/>
    <mergeCell ref="AX1:AY1"/>
    <mergeCell ref="AX2:AY2"/>
    <mergeCell ref="AX3:AY3"/>
    <mergeCell ref="AX22:AY22"/>
    <mergeCell ref="AZ22:BA22"/>
    <mergeCell ref="AT1:AU1"/>
    <mergeCell ref="AT2:AU2"/>
    <mergeCell ref="AT3:AU3"/>
    <mergeCell ref="AT22:AU22"/>
    <mergeCell ref="AV1:AW1"/>
    <mergeCell ref="AV2:AW2"/>
    <mergeCell ref="AV3:AW3"/>
    <mergeCell ref="AV22:AW22"/>
    <mergeCell ref="AR1:AS1"/>
    <mergeCell ref="AR3:AS3"/>
    <mergeCell ref="AR2:AS2"/>
    <mergeCell ref="AR22:AS22"/>
    <mergeCell ref="AP1:AQ1"/>
    <mergeCell ref="AP2:AQ2"/>
    <mergeCell ref="AP3:AQ3"/>
    <mergeCell ref="AP22:AQ22"/>
    <mergeCell ref="AN1:AO1"/>
    <mergeCell ref="AN2:AO2"/>
    <mergeCell ref="AN3:AO3"/>
    <mergeCell ref="AN22:AO22"/>
    <mergeCell ref="AL1:AM1"/>
    <mergeCell ref="AL2:AM2"/>
    <mergeCell ref="AL3:AM3"/>
    <mergeCell ref="AL22:AM22"/>
    <mergeCell ref="AJ1:AK1"/>
    <mergeCell ref="AJ2:AK2"/>
    <mergeCell ref="AJ3:AK3"/>
    <mergeCell ref="AJ22:AK22"/>
    <mergeCell ref="AH1:AI1"/>
    <mergeCell ref="AH2:AI2"/>
    <mergeCell ref="AH3:AI3"/>
    <mergeCell ref="AH22:AI22"/>
    <mergeCell ref="AF1:AG1"/>
    <mergeCell ref="AF2:AG2"/>
    <mergeCell ref="AF3:AG3"/>
    <mergeCell ref="AF22:AG22"/>
    <mergeCell ref="AD1:AE1"/>
    <mergeCell ref="AD2:AE2"/>
    <mergeCell ref="AD3:AE3"/>
    <mergeCell ref="AD22:AE22"/>
    <mergeCell ref="AB1:AC1"/>
    <mergeCell ref="AB2:AC2"/>
    <mergeCell ref="AB3:AC3"/>
    <mergeCell ref="AB22:AC22"/>
    <mergeCell ref="Z3:AA3"/>
    <mergeCell ref="Z2:AA2"/>
    <mergeCell ref="Z1:AA1"/>
    <mergeCell ref="Z22:AA22"/>
    <mergeCell ref="V2:W2"/>
    <mergeCell ref="V1:W1"/>
    <mergeCell ref="V22:W22"/>
    <mergeCell ref="X22:Y22"/>
    <mergeCell ref="X3:Y3"/>
    <mergeCell ref="X2:Y2"/>
    <mergeCell ref="X1:Y1"/>
    <mergeCell ref="V3:W3"/>
    <mergeCell ref="T1:U1"/>
    <mergeCell ref="T2:U2"/>
    <mergeCell ref="T22:U22"/>
    <mergeCell ref="R3:S3"/>
    <mergeCell ref="R2:S2"/>
    <mergeCell ref="R1:S1"/>
    <mergeCell ref="R22:S22"/>
    <mergeCell ref="T3:U3"/>
    <mergeCell ref="P3:Q3"/>
    <mergeCell ref="P2:Q2"/>
    <mergeCell ref="P1:Q1"/>
    <mergeCell ref="P22:Q22"/>
    <mergeCell ref="N3:O3"/>
    <mergeCell ref="N2:O2"/>
    <mergeCell ref="L1:M1"/>
    <mergeCell ref="L2:M2"/>
    <mergeCell ref="L3:M3"/>
    <mergeCell ref="L22:M22"/>
    <mergeCell ref="J2:K2"/>
    <mergeCell ref="N1:O1"/>
    <mergeCell ref="N22:O22"/>
    <mergeCell ref="B1:C1"/>
    <mergeCell ref="B22:C22"/>
    <mergeCell ref="B15:C15"/>
    <mergeCell ref="D3:E3"/>
    <mergeCell ref="D2:E2"/>
    <mergeCell ref="D1:E1"/>
    <mergeCell ref="B3:C3"/>
    <mergeCell ref="B2:C2"/>
    <mergeCell ref="F1:G1"/>
    <mergeCell ref="F22:G22"/>
    <mergeCell ref="CN30:CO31"/>
    <mergeCell ref="BX29:BY30"/>
    <mergeCell ref="F3:G3"/>
    <mergeCell ref="F2:G2"/>
    <mergeCell ref="J3:K3"/>
    <mergeCell ref="H3:I3"/>
    <mergeCell ref="J22:K22"/>
    <mergeCell ref="J15:K15"/>
    <mergeCell ref="ER1:ES1"/>
    <mergeCell ref="ER2:ES2"/>
    <mergeCell ref="ER3:ES3"/>
    <mergeCell ref="ER15:ES15"/>
    <mergeCell ref="ER22:ES22"/>
    <mergeCell ref="D22:E22"/>
    <mergeCell ref="H2:I2"/>
    <mergeCell ref="H1:I1"/>
    <mergeCell ref="H22:I22"/>
    <mergeCell ref="J1:K1"/>
  </mergeCells>
  <printOptions verticalCentered="1"/>
  <pageMargins left="0.31496062992125984" right="0.1968503937007874" top="0.1968503937007874" bottom="0.1968503937007874" header="0.1968503937007874" footer="0.1968503937007874"/>
  <pageSetup horizontalDpi="600" verticalDpi="600" orientation="portrait" paperSize="9" r:id="rId1"/>
  <colBreaks count="1" manualBreakCount="1">
    <brk id="14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那覇市役所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那覇市役所</dc:creator>
  <cp:keywords/>
  <dc:description/>
  <cp:lastModifiedBy>user</cp:lastModifiedBy>
  <cp:lastPrinted>2022-11-15T02:05:49Z</cp:lastPrinted>
  <dcterms:created xsi:type="dcterms:W3CDTF">1998-09-27T01:15:42Z</dcterms:created>
  <dcterms:modified xsi:type="dcterms:W3CDTF">2022-11-15T07:38:25Z</dcterms:modified>
  <cp:category/>
  <cp:version/>
  <cp:contentType/>
  <cp:contentStatus/>
</cp:coreProperties>
</file>