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mc:AlternateContent xmlns:mc="http://schemas.openxmlformats.org/markup-compatibility/2006">
    <mc:Choice Requires="x15">
      <x15ac:absPath xmlns:x15ac="http://schemas.microsoft.com/office/spreadsheetml/2010/11/ac" url="Z:\企財)財政課\data - Zs-it-sv-01\data(新)\120　決算に関すること\070　財務書類に関すること\（H28～）統一基準による地方公会計\R7（R6決算）\01_県照会・通知\09_令和５年度財政状況資料集の作成について（2回目・地方公会計関係）\03_県へ提出\"/>
    </mc:Choice>
  </mc:AlternateContent>
  <xr:revisionPtr revIDLastSave="0" documentId="13_ncr:1_{A64EABD1-5509-4050-B9EE-9B0ACD7DDE8F}" xr6:coauthVersionLast="47" xr6:coauthVersionMax="47" xr10:uidLastSave="{00000000-0000-0000-0000-000000000000}"/>
  <bookViews>
    <workbookView xWindow="-120" yWindow="-120" windowWidth="19440" windowHeight="1488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BE37" i="10"/>
  <c r="AM37" i="10"/>
  <c r="U37" i="10"/>
  <c r="BE36" i="10"/>
  <c r="AM36" i="10"/>
  <c r="BE35" i="10"/>
  <c r="BW34" i="10"/>
  <c r="BW35" i="10" s="1"/>
  <c r="BW36" i="10" s="1"/>
  <c r="BW37" i="10" s="1"/>
  <c r="BW38" i="10" s="1"/>
  <c r="BW39" i="10" s="1"/>
  <c r="BW40" i="10" s="1"/>
  <c r="BW41" i="10" s="1"/>
  <c r="BE34" i="10"/>
  <c r="C34" i="10"/>
  <c r="CO34" i="10" l="1"/>
  <c r="CO35" i="10" s="1"/>
  <c r="CO36" i="10" s="1"/>
  <c r="CO37"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C38" i="10" s="1"/>
  <c r="U34" i="10"/>
  <c r="U35" i="10" s="1"/>
  <c r="U36" i="10" s="1"/>
  <c r="AM34" i="10" l="1"/>
  <c r="AM35" i="10" s="1"/>
</calcChain>
</file>

<file path=xl/sharedStrings.xml><?xml version="1.0" encoding="utf-8"?>
<sst xmlns="http://schemas.openxmlformats.org/spreadsheetml/2006/main" count="1089" uniqueCount="578">
  <si>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</si>
  <si>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</si>
  <si>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</si>
  <si>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</si>
  <si>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</si>
  <si>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</si>
  <si>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</si>
  <si>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</si>
  <si>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</si>
  <si>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</si>
  <si>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</si>
  <si>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</si>
  <si>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</si>
  <si>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</si>
  <si>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</si>
  <si>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</si>
  <si>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</si>
  <si>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</si>
  <si>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</si>
  <si>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</si>
  <si>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</si>
  <si>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</si>
  <si>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</si>
  <si>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</si>
  <si>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</si>
  <si>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</si>
  <si>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</si>
  <si>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</si>
  <si>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</si>
  <si>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</si>
  <si>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</si>
  <si>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</si>
  <si>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</si>
  <si>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</si>
  <si>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</si>
  <si>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</si>
  <si>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</si>
  <si>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</si>
  <si>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</si>
  <si>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</si>
  <si>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</si>
  <si>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</si>
  <si>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</si>
  <si>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</si>
  <si>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</si>
  <si>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</si>
  <si>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</si>
  <si>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</si>
  <si>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</si>
  <si>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</si>
  <si>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</si>
  <si>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</si>
  <si>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</si>
  <si>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</si>
  <si>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</si>
  <si>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</si>
  <si>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</si>
  <si>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</si>
  <si>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</si>
  <si>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</si>
  <si>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</si>
  <si>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</si>
  <si>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</si>
  <si>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</si>
  <si>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</si>
  <si>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</si>
  <si>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</si>
  <si>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</si>
  <si>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</si>
  <si>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</si>
  <si>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</si>
  <si>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</si>
  <si>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</si>
  <si>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</si>
  <si>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</si>
  <si>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</si>
  <si>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</si>
  <si>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</si>
  <si>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</si>
  <si>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</si>
  <si>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</si>
  <si>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</si>
  <si>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</si>
  <si>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</si>
  <si>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</si>
  <si>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</si>
  <si>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</si>
  <si>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</si>
  <si>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</si>
  <si>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</si>
  <si>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</si>
  <si>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</si>
  <si>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</si>
  <si>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</si>
  <si>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那覇市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</si>
  <si>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</si>
  <si>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</si>
  <si>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</si>
  <si>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</si>
  <si>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</si>
  <si>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</si>
  <si>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</si>
  <si>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</si>
  <si>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</si>
  <si>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</si>
  <si>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</si>
  <si>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</si>
  <si>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</si>
  <si>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</si>
  <si>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</si>
  <si>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</si>
  <si>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</si>
  <si>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</si>
  <si>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</si>
  <si>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</si>
  <si>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</si>
  <si>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</si>
  <si>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</si>
  <si>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</si>
  <si>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</si>
  <si>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</si>
  <si>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</si>
  <si>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</si>
  <si>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</si>
  <si>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</si>
  <si>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</si>
  <si>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</si>
  <si>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</si>
  <si>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</si>
  <si>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</si>
  <si>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</si>
  <si>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</si>
  <si>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</si>
  <si>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</si>
  <si>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</si>
  <si>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</si>
  <si>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</si>
  <si>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</si>
  <si>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</si>
  <si>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</si>
  <si>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</si>
  <si>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</si>
  <si>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</si>
  <si>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</si>
  <si>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</si>
  <si>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</si>
  <si>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</si>
  <si>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</si>
  <si>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</si>
  <si>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</si>
  <si>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</si>
  <si>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</si>
  <si>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</si>
  <si>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</si>
  <si>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</si>
  <si>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</si>
  <si>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</si>
  <si>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</si>
  <si>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</si>
  <si>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</si>
  <si>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</si>
  <si>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</si>
  <si>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</si>
  <si>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</si>
  <si>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</si>
  <si>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</si>
  <si>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</si>
  <si>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</si>
  <si>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</si>
  <si>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</si>
  <si>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</si>
  <si>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</si>
  <si>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</si>
  <si>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</si>
  <si>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</si>
  <si>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</si>
  <si>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</si>
  <si>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</si>
  <si>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</si>
  <si>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</si>
  <si>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</si>
  <si>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</si>
  <si>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</si>
  <si>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</si>
  <si>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</si>
  <si>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</si>
  <si>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</si>
  <si>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</si>
  <si>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</si>
  <si>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</si>
  <si>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</si>
  <si>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</si>
  <si>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</si>
  <si>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</si>
  <si>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</si>
  <si>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</si>
  <si>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</si>
  <si>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</si>
  <si>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</si>
  <si>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</si>
  <si>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</si>
  <si>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</si>
  <si>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</si>
  <si>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沖縄県那覇市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</si>
  <si>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</si>
  <si>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</si>
  <si>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</si>
  <si>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</si>
  <si>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</si>
  <si>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</si>
  <si>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</si>
  <si>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</si>
  <si>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</si>
  <si>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</si>
  <si>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</si>
  <si>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</si>
  <si>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</si>
  <si>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</si>
  <si>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</si>
  <si>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</si>
  <si>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</si>
  <si>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</si>
  <si>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</si>
  <si>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</si>
  <si>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</si>
  <si>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</si>
  <si>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</si>
  <si>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</si>
  <si>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</si>
  <si>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</si>
  <si>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</si>
  <si>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</si>
  <si>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</si>
  <si>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</si>
  <si>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</si>
  <si>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</si>
  <si>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</si>
  <si>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</si>
  <si>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</si>
  <si>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</si>
  <si>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</si>
  <si>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</si>
  <si>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</si>
  <si>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</si>
  <si>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</si>
  <si>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</si>
  <si>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</si>
  <si>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</si>
  <si>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</si>
  <si>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</si>
  <si>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</si>
  <si>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</si>
  <si>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</si>
  <si>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</si>
  <si>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</si>
  <si>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</si>
  <si>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</si>
  <si>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</si>
  <si>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</si>
  <si>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</si>
  <si>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</si>
  <si>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</si>
  <si>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</si>
  <si>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</si>
  <si>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</si>
  <si>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</si>
  <si>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</si>
  <si>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</si>
  <si>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</si>
  <si>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</si>
  <si>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</si>
  <si>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</si>
  <si>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</si>
  <si>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</si>
  <si>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</si>
  <si>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</si>
  <si>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</si>
  <si>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</si>
  <si>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</si>
  <si>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</si>
  <si>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</si>
  <si>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</si>
  <si>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</si>
  <si>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</si>
  <si>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</si>
  <si>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</si>
  <si>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</si>
  <si>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</si>
  <si>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</si>
  <si>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</si>
  <si>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</si>
  <si>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</si>
  <si>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</si>
  <si>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</si>
  <si>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</si>
  <si>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</si>
  <si>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</si>
  <si>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</si>
  <si>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</si>
  <si>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</si>
  <si>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</si>
  <si>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</si>
  <si>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</si>
  <si>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</si>
  <si>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</si>
  <si>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</si>
  <si>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</si>
  <si>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</si>
  <si>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</si>
  <si>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</si>
  <si>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</si>
  <si>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</si>
  <si>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</si>
  <si>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</si>
  <si>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</si>
  <si>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</si>
  <si>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</si>
  <si>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</si>
  <si>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</si>
  <si>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</si>
  <si>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</si>
  <si>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</si>
  <si>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</si>
  <si>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</si>
  <si>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</si>
  <si>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</si>
  <si>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</si>
  <si>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</si>
  <si>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</si>
  <si>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</si>
  <si>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</si>
  <si>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</si>
  <si>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</si>
  <si>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</si>
  <si>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</si>
  <si>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</si>
  <si>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</si>
  <si>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</si>
  <si>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</si>
  <si>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</si>
  <si>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</si>
  <si>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</si>
  <si>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</si>
  <si>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</si>
  <si>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</si>
  <si>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</si>
  <si>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</si>
  <si>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</si>
  <si>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</si>
  <si>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</si>
  <si>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</si>
  <si>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</si>
  <si>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</si>
  <si>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</si>
  <si>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沖縄県那覇市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</si>
  <si>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</si>
  <si>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</si>
  <si>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</si>
  <si>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</si>
  <si>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</si>
  <si>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</si>
  <si>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</si>
  <si>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</si>
  <si>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</si>
  <si>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</si>
  <si>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</si>
  <si>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</si>
  <si>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</si>
  <si>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</si>
  <si>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</si>
  <si>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</si>
  <si>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</si>
  <si>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</si>
  <si>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</si>
  <si>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</si>
  <si>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</si>
  <si>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市街地再開発事業特別会計</t>
    <phoneticPr fontId="5"/>
  </si>
  <si>
    <t>病院事業債管理特別会計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</si>
  <si>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</si>
  <si>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</si>
  <si>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</si>
  <si>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</si>
  <si>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</si>
  <si>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</si>
  <si>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</si>
  <si>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</si>
  <si>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</si>
  <si>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</si>
  <si>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</si>
  <si>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</si>
  <si>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</si>
  <si>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</si>
  <si>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</si>
  <si>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</si>
  <si>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</si>
  <si>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</si>
  <si>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</si>
  <si>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</si>
  <si>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</si>
  <si>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</si>
  <si>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</si>
  <si>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</si>
  <si>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</si>
  <si>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</si>
  <si>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</si>
  <si>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</si>
  <si>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</si>
  <si>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</si>
  <si>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</si>
  <si>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</si>
  <si>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</si>
  <si>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</si>
  <si>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</si>
  <si>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</si>
  <si>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</si>
  <si>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</si>
  <si>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</si>
  <si>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</si>
  <si>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</si>
  <si>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</si>
  <si>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</si>
  <si>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</si>
  <si>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</si>
  <si>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</si>
  <si>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</si>
  <si>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</si>
  <si>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</si>
  <si>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</si>
  <si>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</si>
  <si>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</si>
  <si>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</si>
  <si>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</si>
  <si>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</si>
  <si>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</si>
  <si>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</si>
  <si>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</si>
  <si>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</si>
  <si>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</si>
  <si>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</si>
  <si>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</si>
  <si>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</si>
  <si>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</si>
  <si>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</si>
  <si>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</si>
  <si>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</si>
  <si>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</si>
  <si>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</si>
  <si>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</si>
  <si>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</si>
  <si>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</si>
  <si>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</si>
  <si>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</si>
  <si>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</si>
  <si>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</si>
  <si>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</si>
  <si>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</si>
  <si>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</si>
  <si>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</si>
  <si>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</si>
  <si>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</si>
  <si>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</si>
  <si>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</si>
  <si>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</si>
  <si>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</si>
  <si>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</si>
  <si>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</si>
  <si>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</si>
  <si>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</si>
  <si>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</si>
  <si>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</si>
  <si>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</si>
  <si>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</si>
  <si>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</si>
  <si>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</si>
  <si>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</si>
  <si>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</si>
  <si>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</si>
  <si>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</si>
  <si>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</si>
  <si>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</si>
  <si>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</si>
  <si>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</si>
  <si>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</si>
  <si>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</si>
  <si>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</si>
  <si>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</si>
  <si>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</si>
  <si>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</si>
  <si>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</si>
  <si>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</si>
  <si>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</si>
  <si>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</si>
  <si>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</si>
  <si>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</si>
  <si>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</si>
  <si>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</si>
  <si>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</si>
  <si>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</si>
  <si>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</si>
  <si>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</si>
  <si>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</si>
  <si>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</si>
  <si>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</si>
  <si>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</si>
  <si>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</si>
  <si>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</si>
  <si>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</si>
  <si>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</si>
  <si>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</si>
  <si>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</si>
  <si>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</si>
  <si>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</si>
  <si>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</si>
  <si>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</si>
  <si>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</si>
  <si>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</si>
  <si>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</si>
  <si>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</si>
  <si>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</si>
  <si>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</si>
  <si>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</si>
  <si>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</si>
  <si>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</si>
  <si>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</si>
  <si>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</si>
  <si>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</si>
  <si>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</si>
  <si>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</si>
  <si>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</si>
  <si>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</si>
  <si>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</si>
  <si>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</si>
  <si>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</si>
  <si>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1.20</t>
  </si>
  <si>
    <t>▲ 2.31</t>
  </si>
  <si>
    <t>水道事業会計</t>
  </si>
  <si>
    <t>一般会計</t>
  </si>
  <si>
    <t>下水道事業会計</t>
  </si>
  <si>
    <t>介護保険事業特別会計</t>
  </si>
  <si>
    <t>国民健康保険事業特別会計</t>
  </si>
  <si>
    <t>後期高齢者医療特別会計</t>
  </si>
  <si>
    <t>土地区画整理事業特別会計</t>
  </si>
  <si>
    <t>母子父子寡婦福祉資金貸付事業特別会計</t>
  </si>
  <si>
    <t>その他会計（赤字）</t>
  </si>
  <si>
    <t>その他会計（黒字）</t>
  </si>
  <si>
    <t>R01</t>
    <phoneticPr fontId="5"/>
  </si>
  <si>
    <t>R02</t>
    <phoneticPr fontId="5"/>
  </si>
  <si>
    <t>R03</t>
    <phoneticPr fontId="5"/>
  </si>
  <si>
    <t>R04</t>
    <phoneticPr fontId="5"/>
  </si>
  <si>
    <t>R05</t>
    <phoneticPr fontId="5"/>
  </si>
  <si>
    <t>泊ふ頭開発株式会社</t>
    <rPh sb="0" eb="1">
      <t>ト</t>
    </rPh>
    <rPh sb="2" eb="3">
      <t>アタマ</t>
    </rPh>
    <rPh sb="3" eb="5">
      <t>カイハツ</t>
    </rPh>
    <rPh sb="5" eb="7">
      <t>カブシキ</t>
    </rPh>
    <rPh sb="7" eb="9">
      <t>カイシャ</t>
    </rPh>
    <phoneticPr fontId="12"/>
  </si>
  <si>
    <t>那覇市土地開発公社</t>
    <rPh sb="0" eb="3">
      <t>ナハシ</t>
    </rPh>
    <rPh sb="3" eb="5">
      <t>トチ</t>
    </rPh>
    <rPh sb="5" eb="7">
      <t>カイハツ</t>
    </rPh>
    <rPh sb="7" eb="9">
      <t>コウシャ</t>
    </rPh>
    <phoneticPr fontId="12"/>
  </si>
  <si>
    <t>地方独立行政法人那覇市立病院</t>
    <rPh sb="0" eb="2">
      <t>チホウ</t>
    </rPh>
    <rPh sb="2" eb="4">
      <t>ドクリツ</t>
    </rPh>
    <rPh sb="4" eb="6">
      <t>ギョウセイ</t>
    </rPh>
    <rPh sb="6" eb="8">
      <t>ホウジン</t>
    </rPh>
    <rPh sb="8" eb="12">
      <t>ナハシリツ</t>
    </rPh>
    <rPh sb="12" eb="14">
      <t>ビョウイン</t>
    </rPh>
    <phoneticPr fontId="12"/>
  </si>
  <si>
    <t>沖縄都市モノレール株式会社</t>
    <rPh sb="0" eb="2">
      <t>オキナワ</t>
    </rPh>
    <rPh sb="2" eb="4">
      <t>トシ</t>
    </rPh>
    <rPh sb="9" eb="13">
      <t>カブシキガイシャ</t>
    </rPh>
    <phoneticPr fontId="2"/>
  </si>
  <si>
    <t>沖縄県市町村自治会館管理組合</t>
    <rPh sb="0" eb="3">
      <t>オキナワケン</t>
    </rPh>
    <rPh sb="3" eb="6">
      <t>シチョウソン</t>
    </rPh>
    <rPh sb="6" eb="8">
      <t>ジチ</t>
    </rPh>
    <rPh sb="8" eb="9">
      <t>カイ</t>
    </rPh>
    <rPh sb="9" eb="10">
      <t>カン</t>
    </rPh>
    <rPh sb="10" eb="12">
      <t>カンリ</t>
    </rPh>
    <rPh sb="12" eb="14">
      <t>クミアイ</t>
    </rPh>
    <phoneticPr fontId="12"/>
  </si>
  <si>
    <t>南部広域市町村圏事務組合（一般会計）</t>
    <rPh sb="0" eb="2">
      <t>ナンブ</t>
    </rPh>
    <rPh sb="2" eb="4">
      <t>コウイキ</t>
    </rPh>
    <rPh sb="4" eb="7">
      <t>シチョウソン</t>
    </rPh>
    <rPh sb="7" eb="8">
      <t>ケン</t>
    </rPh>
    <rPh sb="8" eb="10">
      <t>ジム</t>
    </rPh>
    <rPh sb="10" eb="12">
      <t>クミアイ</t>
    </rPh>
    <rPh sb="13" eb="15">
      <t>イッパン</t>
    </rPh>
    <rPh sb="15" eb="17">
      <t>カイケイ</t>
    </rPh>
    <phoneticPr fontId="12"/>
  </si>
  <si>
    <t>南部広域市町村圏事務組合（いなんせ斎苑特別会計）</t>
    <rPh sb="0" eb="2">
      <t>ナンブ</t>
    </rPh>
    <rPh sb="2" eb="4">
      <t>コウイキ</t>
    </rPh>
    <rPh sb="4" eb="7">
      <t>シチョウソン</t>
    </rPh>
    <rPh sb="7" eb="8">
      <t>ケン</t>
    </rPh>
    <rPh sb="8" eb="10">
      <t>ジム</t>
    </rPh>
    <rPh sb="10" eb="12">
      <t>クミアイ</t>
    </rPh>
    <rPh sb="17" eb="18">
      <t>サイ</t>
    </rPh>
    <rPh sb="18" eb="19">
      <t>エン</t>
    </rPh>
    <rPh sb="19" eb="21">
      <t>トクベツ</t>
    </rPh>
    <rPh sb="21" eb="23">
      <t>カイケイ</t>
    </rPh>
    <phoneticPr fontId="12"/>
  </si>
  <si>
    <t>那覇市・南風原町環境施設組合</t>
    <rPh sb="0" eb="3">
      <t>ナハシ</t>
    </rPh>
    <rPh sb="4" eb="7">
      <t>ハエバル</t>
    </rPh>
    <rPh sb="7" eb="8">
      <t>チョウ</t>
    </rPh>
    <rPh sb="8" eb="10">
      <t>カンキョウ</t>
    </rPh>
    <rPh sb="10" eb="12">
      <t>シセツ</t>
    </rPh>
    <rPh sb="12" eb="14">
      <t>クミアイ</t>
    </rPh>
    <phoneticPr fontId="12"/>
  </si>
  <si>
    <t>那覇港管理組合（一般会計）</t>
    <rPh sb="0" eb="3">
      <t>ナハコウ</t>
    </rPh>
    <rPh sb="3" eb="5">
      <t>カンリ</t>
    </rPh>
    <rPh sb="5" eb="7">
      <t>クミアイ</t>
    </rPh>
    <rPh sb="8" eb="10">
      <t>イッパン</t>
    </rPh>
    <rPh sb="10" eb="12">
      <t>カイケイ</t>
    </rPh>
    <phoneticPr fontId="12"/>
  </si>
  <si>
    <t>那覇港管理組合（特別会計）</t>
    <rPh sb="0" eb="3">
      <t>ナハコウ</t>
    </rPh>
    <rPh sb="3" eb="5">
      <t>カンリ</t>
    </rPh>
    <rPh sb="5" eb="7">
      <t>クミアイ</t>
    </rPh>
    <rPh sb="8" eb="10">
      <t>トクベツ</t>
    </rPh>
    <rPh sb="10" eb="12">
      <t>カイケイ</t>
    </rPh>
    <phoneticPr fontId="12"/>
  </si>
  <si>
    <t>沖縄県後期高齢者医療広域連合（一般会計）</t>
    <rPh sb="0" eb="3">
      <t>オキナワケン</t>
    </rPh>
    <rPh sb="3" eb="5">
      <t>コウキ</t>
    </rPh>
    <rPh sb="5" eb="8">
      <t>コウレイシャ</t>
    </rPh>
    <rPh sb="8" eb="10">
      <t>イリョウ</t>
    </rPh>
    <rPh sb="10" eb="12">
      <t>コウイキ</t>
    </rPh>
    <rPh sb="12" eb="14">
      <t>レンゴウ</t>
    </rPh>
    <rPh sb="15" eb="17">
      <t>イッパン</t>
    </rPh>
    <rPh sb="17" eb="19">
      <t>カイケイ</t>
    </rPh>
    <phoneticPr fontId="12"/>
  </si>
  <si>
    <t>沖縄県後期高齢者医療広域連合（特別会計）</t>
    <rPh sb="0" eb="3">
      <t>オキナワケン</t>
    </rPh>
    <rPh sb="3" eb="5">
      <t>コウキ</t>
    </rPh>
    <rPh sb="5" eb="8">
      <t>コウレイシャ</t>
    </rPh>
    <rPh sb="8" eb="10">
      <t>イリョウ</t>
    </rPh>
    <rPh sb="10" eb="12">
      <t>コウイキ</t>
    </rPh>
    <rPh sb="12" eb="14">
      <t>レンゴウ</t>
    </rPh>
    <rPh sb="15" eb="17">
      <t>トクベツ</t>
    </rPh>
    <rPh sb="17" eb="19">
      <t>カイケイ</t>
    </rPh>
    <phoneticPr fontId="12"/>
  </si>
  <si>
    <t>施設整備基金</t>
  </si>
  <si>
    <t>市営住宅基金</t>
  </si>
  <si>
    <t>ふるさとづくり基金</t>
  </si>
  <si>
    <t>地域福祉基金</t>
  </si>
  <si>
    <t>こどものみらい応援プロジェクト推進基金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</si>
  <si>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</si>
  <si>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</si>
  <si>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平均に比べ低いが、将来負担比率は高い数値となっている。公共施設の老朽化が進み、施設更新となった場合、財源確保で地方債を活用することになるが、そうなると将来負担比率の上昇が予想される。今後も２つの比率のバランスに注視す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</si>
  <si>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</si>
  <si>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</si>
  <si>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</si>
  <si>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</si>
  <si>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</si>
  <si>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</si>
  <si>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地方債の元利償還金等が1,376,369千円減少したことにより、実質公債費比率が0.4ポイント下がった。将来負担比率についても、地方債残高が1,623,215千円増加となったものの標準財政規模の増加等により4.3ポイント改善している。将来負担比率、実質公債費比率どちらも類似団体平均よりも高い数値となっているため、財政余力が小さくならないよう、地方債を財源とする事業については、今後も精査していく必要がある。</t>
    <rPh sb="22" eb="24">
      <t>ゲンショウ</t>
    </rPh>
    <rPh sb="47" eb="48">
      <t>サ</t>
    </rPh>
    <rPh sb="79" eb="80">
      <t>セン</t>
    </rPh>
    <rPh sb="80" eb="81">
      <t>エン</t>
    </rPh>
    <rPh sb="81" eb="83">
      <t>ゾウカ</t>
    </rPh>
    <rPh sb="90" eb="92">
      <t>ヒョウジュン</t>
    </rPh>
    <rPh sb="92" eb="94">
      <t>ザイセイ</t>
    </rPh>
    <rPh sb="94" eb="96">
      <t>キボ</t>
    </rPh>
    <rPh sb="97" eb="99">
      <t>ゾウカ</t>
    </rPh>
    <rPh sb="99" eb="100">
      <t>トウ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</si>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</sst>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6CA45DC-F5EF-44C5-BC23-87FE1A6E9F1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0720-4E7E-8912-EDAF708398E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67428</c:v>
                </c:pt>
                <c:pt idx="1">
                  <c:v>72052</c:v>
                </c:pt>
                <c:pt idx="2">
                  <c:v>58689</c:v>
                </c:pt>
                <c:pt idx="3">
                  <c:v>66716</c:v>
                </c:pt>
                <c:pt idx="4">
                  <c:v>45175</c:v>
                </c:pt>
              </c:numCache>
            </c:numRef>
          </c:val>
          <c:smooth val="0"/>
          <c:extLst>
            <c:ext xmlns:c16="http://schemas.microsoft.com/office/drawing/2014/chart" uri="{C3380CC4-5D6E-409C-BE32-E72D297353CC}">
              <c16:uniqueId val="{00000001-0720-4E7E-8912-EDAF708398E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5.34</c:v>
                </c:pt>
                <c:pt idx="1">
                  <c:v>11.3</c:v>
                </c:pt>
                <c:pt idx="2">
                  <c:v>8.74</c:v>
                </c:pt>
                <c:pt idx="3">
                  <c:v>10.29</c:v>
                </c:pt>
                <c:pt idx="4">
                  <c:v>7.08</c:v>
                </c:pt>
              </c:numCache>
            </c:numRef>
          </c:val>
          <c:extLst>
            <c:ext xmlns:c16="http://schemas.microsoft.com/office/drawing/2014/chart" uri="{C3380CC4-5D6E-409C-BE32-E72D297353CC}">
              <c16:uniqueId val="{00000000-8DEF-44F4-B671-9E50B830608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7.66</c:v>
                </c:pt>
                <c:pt idx="1">
                  <c:v>4.34</c:v>
                </c:pt>
                <c:pt idx="2">
                  <c:v>8.77</c:v>
                </c:pt>
                <c:pt idx="3">
                  <c:v>8.8800000000000008</c:v>
                </c:pt>
                <c:pt idx="4">
                  <c:v>9.32</c:v>
                </c:pt>
              </c:numCache>
            </c:numRef>
          </c:val>
          <c:extLst>
            <c:ext xmlns:c16="http://schemas.microsoft.com/office/drawing/2014/chart" uri="{C3380CC4-5D6E-409C-BE32-E72D297353CC}">
              <c16:uniqueId val="{00000001-8DEF-44F4-B671-9E50B830608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c:v>
                </c:pt>
                <c:pt idx="1">
                  <c:v>3</c:v>
                </c:pt>
                <c:pt idx="2">
                  <c:v>4.2</c:v>
                </c:pt>
                <c:pt idx="3">
                  <c:v>1.43</c:v>
                </c:pt>
                <c:pt idx="4">
                  <c:v>-2.31</c:v>
                </c:pt>
              </c:numCache>
            </c:numRef>
          </c:val>
          <c:smooth val="0"/>
          <c:extLst>
            <c:ext xmlns:c16="http://schemas.microsoft.com/office/drawing/2014/chart" uri="{C3380CC4-5D6E-409C-BE32-E72D297353CC}">
              <c16:uniqueId val="{00000002-8DEF-44F4-B671-9E50B830608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D17D-4AFE-A9A9-8AC182331B3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17D-4AFE-A9A9-8AC182331B31}"/>
            </c:ext>
          </c:extLst>
        </c:ser>
        <c:ser>
          <c:idx val="2"/>
          <c:order val="2"/>
          <c:tx>
            <c:strRef>
              <c:f>データシート!$A$29</c:f>
              <c:strCache>
                <c:ptCount val="1"/>
                <c:pt idx="0">
                  <c:v>母子父子寡婦福祉資金貸付事業特別会計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17D-4AFE-A9A9-8AC182331B31}"/>
            </c:ext>
          </c:extLst>
        </c:ser>
        <c:ser>
          <c:idx val="3"/>
          <c:order val="3"/>
          <c:tx>
            <c:strRef>
              <c:f>データシート!$A$30</c:f>
              <c:strCache>
                <c:ptCount val="1"/>
                <c:pt idx="0">
                  <c:v>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17D-4AFE-A9A9-8AC182331B3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0.03</c:v>
                </c:pt>
                <c:pt idx="8">
                  <c:v>#N/A</c:v>
                </c:pt>
                <c:pt idx="9">
                  <c:v>0.02</c:v>
                </c:pt>
              </c:numCache>
            </c:numRef>
          </c:val>
          <c:extLst>
            <c:ext xmlns:c16="http://schemas.microsoft.com/office/drawing/2014/chart" uri="{C3380CC4-5D6E-409C-BE32-E72D297353CC}">
              <c16:uniqueId val="{00000004-D17D-4AFE-A9A9-8AC182331B31}"/>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0.71</c:v>
                </c:pt>
                <c:pt idx="2">
                  <c:v>#N/A</c:v>
                </c:pt>
                <c:pt idx="3">
                  <c:v>7.0000000000000007E-2</c:v>
                </c:pt>
                <c:pt idx="4">
                  <c:v>#N/A</c:v>
                </c:pt>
                <c:pt idx="5">
                  <c:v>0.08</c:v>
                </c:pt>
                <c:pt idx="6">
                  <c:v>#N/A</c:v>
                </c:pt>
                <c:pt idx="7">
                  <c:v>0.13</c:v>
                </c:pt>
                <c:pt idx="8">
                  <c:v>#N/A</c:v>
                </c:pt>
                <c:pt idx="9">
                  <c:v>0.09</c:v>
                </c:pt>
              </c:numCache>
            </c:numRef>
          </c:val>
          <c:extLst>
            <c:ext xmlns:c16="http://schemas.microsoft.com/office/drawing/2014/chart" uri="{C3380CC4-5D6E-409C-BE32-E72D297353CC}">
              <c16:uniqueId val="{00000005-D17D-4AFE-A9A9-8AC182331B31}"/>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0.97</c:v>
                </c:pt>
                <c:pt idx="2">
                  <c:v>#N/A</c:v>
                </c:pt>
                <c:pt idx="3">
                  <c:v>1.61</c:v>
                </c:pt>
                <c:pt idx="4">
                  <c:v>#N/A</c:v>
                </c:pt>
                <c:pt idx="5">
                  <c:v>1.48</c:v>
                </c:pt>
                <c:pt idx="6">
                  <c:v>#N/A</c:v>
                </c:pt>
                <c:pt idx="7">
                  <c:v>1.31</c:v>
                </c:pt>
                <c:pt idx="8">
                  <c:v>#N/A</c:v>
                </c:pt>
                <c:pt idx="9">
                  <c:v>1.05</c:v>
                </c:pt>
              </c:numCache>
            </c:numRef>
          </c:val>
          <c:extLst>
            <c:ext xmlns:c16="http://schemas.microsoft.com/office/drawing/2014/chart" uri="{C3380CC4-5D6E-409C-BE32-E72D297353CC}">
              <c16:uniqueId val="{00000006-D17D-4AFE-A9A9-8AC182331B3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6.25</c:v>
                </c:pt>
                <c:pt idx="2">
                  <c:v>#N/A</c:v>
                </c:pt>
                <c:pt idx="3">
                  <c:v>6.31</c:v>
                </c:pt>
                <c:pt idx="4">
                  <c:v>#N/A</c:v>
                </c:pt>
                <c:pt idx="5">
                  <c:v>6.11</c:v>
                </c:pt>
                <c:pt idx="6">
                  <c:v>#N/A</c:v>
                </c:pt>
                <c:pt idx="7">
                  <c:v>6.35</c:v>
                </c:pt>
                <c:pt idx="8">
                  <c:v>#N/A</c:v>
                </c:pt>
                <c:pt idx="9">
                  <c:v>6.72</c:v>
                </c:pt>
              </c:numCache>
            </c:numRef>
          </c:val>
          <c:extLst>
            <c:ext xmlns:c16="http://schemas.microsoft.com/office/drawing/2014/chart" uri="{C3380CC4-5D6E-409C-BE32-E72D297353CC}">
              <c16:uniqueId val="{00000007-D17D-4AFE-A9A9-8AC182331B3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5.33</c:v>
                </c:pt>
                <c:pt idx="2">
                  <c:v>#N/A</c:v>
                </c:pt>
                <c:pt idx="3">
                  <c:v>11.29</c:v>
                </c:pt>
                <c:pt idx="4">
                  <c:v>#N/A</c:v>
                </c:pt>
                <c:pt idx="5">
                  <c:v>8.73</c:v>
                </c:pt>
                <c:pt idx="6">
                  <c:v>#N/A</c:v>
                </c:pt>
                <c:pt idx="7">
                  <c:v>10.28</c:v>
                </c:pt>
                <c:pt idx="8">
                  <c:v>#N/A</c:v>
                </c:pt>
                <c:pt idx="9">
                  <c:v>7.07</c:v>
                </c:pt>
              </c:numCache>
            </c:numRef>
          </c:val>
          <c:extLst>
            <c:ext xmlns:c16="http://schemas.microsoft.com/office/drawing/2014/chart" uri="{C3380CC4-5D6E-409C-BE32-E72D297353CC}">
              <c16:uniqueId val="{00000008-D17D-4AFE-A9A9-8AC182331B3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17.760000000000002</c:v>
                </c:pt>
                <c:pt idx="2">
                  <c:v>#N/A</c:v>
                </c:pt>
                <c:pt idx="3">
                  <c:v>16.48</c:v>
                </c:pt>
                <c:pt idx="4">
                  <c:v>#N/A</c:v>
                </c:pt>
                <c:pt idx="5">
                  <c:v>13.36</c:v>
                </c:pt>
                <c:pt idx="6">
                  <c:v>#N/A</c:v>
                </c:pt>
                <c:pt idx="7">
                  <c:v>13.1</c:v>
                </c:pt>
                <c:pt idx="8">
                  <c:v>#N/A</c:v>
                </c:pt>
                <c:pt idx="9">
                  <c:v>11.16</c:v>
                </c:pt>
              </c:numCache>
            </c:numRef>
          </c:val>
          <c:extLst>
            <c:ext xmlns:c16="http://schemas.microsoft.com/office/drawing/2014/chart" uri="{C3380CC4-5D6E-409C-BE32-E72D297353CC}">
              <c16:uniqueId val="{00000009-D17D-4AFE-A9A9-8AC182331B3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7758</c:v>
                </c:pt>
                <c:pt idx="5">
                  <c:v>7321</c:v>
                </c:pt>
                <c:pt idx="8">
                  <c:v>7517</c:v>
                </c:pt>
                <c:pt idx="11">
                  <c:v>7445</c:v>
                </c:pt>
                <c:pt idx="14">
                  <c:v>7510</c:v>
                </c:pt>
              </c:numCache>
            </c:numRef>
          </c:val>
          <c:extLst>
            <c:ext xmlns:c16="http://schemas.microsoft.com/office/drawing/2014/chart" uri="{C3380CC4-5D6E-409C-BE32-E72D297353CC}">
              <c16:uniqueId val="{00000000-585D-4F05-9E28-AFBD421C13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85D-4F05-9E28-AFBD421C13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238</c:v>
                </c:pt>
                <c:pt idx="3">
                  <c:v>211</c:v>
                </c:pt>
                <c:pt idx="6">
                  <c:v>182</c:v>
                </c:pt>
                <c:pt idx="9">
                  <c:v>140</c:v>
                </c:pt>
                <c:pt idx="12">
                  <c:v>92</c:v>
                </c:pt>
              </c:numCache>
            </c:numRef>
          </c:val>
          <c:extLst>
            <c:ext xmlns:c16="http://schemas.microsoft.com/office/drawing/2014/chart" uri="{C3380CC4-5D6E-409C-BE32-E72D297353CC}">
              <c16:uniqueId val="{00000002-585D-4F05-9E28-AFBD421C13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697</c:v>
                </c:pt>
                <c:pt idx="3">
                  <c:v>376</c:v>
                </c:pt>
                <c:pt idx="6">
                  <c:v>279</c:v>
                </c:pt>
                <c:pt idx="9">
                  <c:v>273</c:v>
                </c:pt>
                <c:pt idx="12">
                  <c:v>261</c:v>
                </c:pt>
              </c:numCache>
            </c:numRef>
          </c:val>
          <c:extLst>
            <c:ext xmlns:c16="http://schemas.microsoft.com/office/drawing/2014/chart" uri="{C3380CC4-5D6E-409C-BE32-E72D297353CC}">
              <c16:uniqueId val="{00000003-585D-4F05-9E28-AFBD421C13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651</c:v>
                </c:pt>
                <c:pt idx="3">
                  <c:v>595</c:v>
                </c:pt>
                <c:pt idx="6">
                  <c:v>610</c:v>
                </c:pt>
                <c:pt idx="9">
                  <c:v>620</c:v>
                </c:pt>
                <c:pt idx="12">
                  <c:v>614</c:v>
                </c:pt>
              </c:numCache>
            </c:numRef>
          </c:val>
          <c:extLst>
            <c:ext xmlns:c16="http://schemas.microsoft.com/office/drawing/2014/chart" uri="{C3380CC4-5D6E-409C-BE32-E72D297353CC}">
              <c16:uniqueId val="{00000004-585D-4F05-9E28-AFBD421C13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5D-4F05-9E28-AFBD421C13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85D-4F05-9E28-AFBD421C13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12062</c:v>
                </c:pt>
                <c:pt idx="3">
                  <c:v>11787</c:v>
                </c:pt>
                <c:pt idx="6">
                  <c:v>11624</c:v>
                </c:pt>
                <c:pt idx="9">
                  <c:v>12959</c:v>
                </c:pt>
                <c:pt idx="12">
                  <c:v>11583</c:v>
                </c:pt>
              </c:numCache>
            </c:numRef>
          </c:val>
          <c:extLst>
            <c:ext xmlns:c16="http://schemas.microsoft.com/office/drawing/2014/chart" uri="{C3380CC4-5D6E-409C-BE32-E72D297353CC}">
              <c16:uniqueId val="{00000007-585D-4F05-9E28-AFBD421C13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5890</c:v>
                </c:pt>
                <c:pt idx="2">
                  <c:v>#N/A</c:v>
                </c:pt>
                <c:pt idx="3">
                  <c:v>#N/A</c:v>
                </c:pt>
                <c:pt idx="4">
                  <c:v>5648</c:v>
                </c:pt>
                <c:pt idx="5">
                  <c:v>#N/A</c:v>
                </c:pt>
                <c:pt idx="6">
                  <c:v>#N/A</c:v>
                </c:pt>
                <c:pt idx="7">
                  <c:v>5178</c:v>
                </c:pt>
                <c:pt idx="8">
                  <c:v>#N/A</c:v>
                </c:pt>
                <c:pt idx="9">
                  <c:v>#N/A</c:v>
                </c:pt>
                <c:pt idx="10">
                  <c:v>6547</c:v>
                </c:pt>
                <c:pt idx="11">
                  <c:v>#N/A</c:v>
                </c:pt>
                <c:pt idx="12">
                  <c:v>#N/A</c:v>
                </c:pt>
                <c:pt idx="13">
                  <c:v>5040</c:v>
                </c:pt>
                <c:pt idx="14">
                  <c:v>#N/A</c:v>
                </c:pt>
              </c:numCache>
            </c:numRef>
          </c:val>
          <c:smooth val="0"/>
          <c:extLst>
            <c:ext xmlns:c16="http://schemas.microsoft.com/office/drawing/2014/chart" uri="{C3380CC4-5D6E-409C-BE32-E72D297353CC}">
              <c16:uniqueId val="{00000008-585D-4F05-9E28-AFBD421C13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79149</c:v>
                </c:pt>
                <c:pt idx="5">
                  <c:v>81430</c:v>
                </c:pt>
                <c:pt idx="8">
                  <c:v>82302</c:v>
                </c:pt>
                <c:pt idx="11">
                  <c:v>79854</c:v>
                </c:pt>
                <c:pt idx="14">
                  <c:v>78418</c:v>
                </c:pt>
              </c:numCache>
            </c:numRef>
          </c:val>
          <c:extLst>
            <c:ext xmlns:c16="http://schemas.microsoft.com/office/drawing/2014/chart" uri="{C3380CC4-5D6E-409C-BE32-E72D297353CC}">
              <c16:uniqueId val="{00000000-10D3-4CB3-979F-BFDEE165CC9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19785</c:v>
                </c:pt>
                <c:pt idx="5">
                  <c:v>19613</c:v>
                </c:pt>
                <c:pt idx="8">
                  <c:v>19893</c:v>
                </c:pt>
                <c:pt idx="11">
                  <c:v>20389</c:v>
                </c:pt>
                <c:pt idx="14">
                  <c:v>23602</c:v>
                </c:pt>
              </c:numCache>
            </c:numRef>
          </c:val>
          <c:extLst>
            <c:ext xmlns:c16="http://schemas.microsoft.com/office/drawing/2014/chart" uri="{C3380CC4-5D6E-409C-BE32-E72D297353CC}">
              <c16:uniqueId val="{00000001-10D3-4CB3-979F-BFDEE165CC9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21021</c:v>
                </c:pt>
                <c:pt idx="5">
                  <c:v>18871</c:v>
                </c:pt>
                <c:pt idx="8">
                  <c:v>24551</c:v>
                </c:pt>
                <c:pt idx="11">
                  <c:v>25790</c:v>
                </c:pt>
                <c:pt idx="14">
                  <c:v>27834</c:v>
                </c:pt>
              </c:numCache>
            </c:numRef>
          </c:val>
          <c:extLst>
            <c:ext xmlns:c16="http://schemas.microsoft.com/office/drawing/2014/chart" uri="{C3380CC4-5D6E-409C-BE32-E72D297353CC}">
              <c16:uniqueId val="{00000002-10D3-4CB3-979F-BFDEE165CC9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0D3-4CB3-979F-BFDEE165CC9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0D3-4CB3-979F-BFDEE165CC9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c:v>
                </c:pt>
                <c:pt idx="3">
                  <c:v>2</c:v>
                </c:pt>
                <c:pt idx="6">
                  <c:v>0</c:v>
                </c:pt>
                <c:pt idx="9">
                  <c:v>5</c:v>
                </c:pt>
                <c:pt idx="12">
                  <c:v>2</c:v>
                </c:pt>
              </c:numCache>
            </c:numRef>
          </c:val>
          <c:extLst>
            <c:ext xmlns:c16="http://schemas.microsoft.com/office/drawing/2014/chart" uri="{C3380CC4-5D6E-409C-BE32-E72D297353CC}">
              <c16:uniqueId val="{00000005-10D3-4CB3-979F-BFDEE165CC9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14853</c:v>
                </c:pt>
                <c:pt idx="3">
                  <c:v>14214</c:v>
                </c:pt>
                <c:pt idx="6">
                  <c:v>13543</c:v>
                </c:pt>
                <c:pt idx="9">
                  <c:v>13121</c:v>
                </c:pt>
                <c:pt idx="12">
                  <c:v>13499</c:v>
                </c:pt>
              </c:numCache>
            </c:numRef>
          </c:val>
          <c:extLst>
            <c:ext xmlns:c16="http://schemas.microsoft.com/office/drawing/2014/chart" uri="{C3380CC4-5D6E-409C-BE32-E72D297353CC}">
              <c16:uniqueId val="{00000006-10D3-4CB3-979F-BFDEE165CC9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4815</c:v>
                </c:pt>
                <c:pt idx="3">
                  <c:v>4714</c:v>
                </c:pt>
                <c:pt idx="6">
                  <c:v>4377</c:v>
                </c:pt>
                <c:pt idx="9">
                  <c:v>3892</c:v>
                </c:pt>
                <c:pt idx="12">
                  <c:v>3566</c:v>
                </c:pt>
              </c:numCache>
            </c:numRef>
          </c:val>
          <c:extLst>
            <c:ext xmlns:c16="http://schemas.microsoft.com/office/drawing/2014/chart" uri="{C3380CC4-5D6E-409C-BE32-E72D297353CC}">
              <c16:uniqueId val="{00000007-10D3-4CB3-979F-BFDEE165CC9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7242</c:v>
                </c:pt>
                <c:pt idx="3">
                  <c:v>6912</c:v>
                </c:pt>
                <c:pt idx="6">
                  <c:v>7004</c:v>
                </c:pt>
                <c:pt idx="9">
                  <c:v>6258</c:v>
                </c:pt>
                <c:pt idx="12">
                  <c:v>6395</c:v>
                </c:pt>
              </c:numCache>
            </c:numRef>
          </c:val>
          <c:extLst>
            <c:ext xmlns:c16="http://schemas.microsoft.com/office/drawing/2014/chart" uri="{C3380CC4-5D6E-409C-BE32-E72D297353CC}">
              <c16:uniqueId val="{00000008-10D3-4CB3-979F-BFDEE165CC9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669</c:v>
                </c:pt>
                <c:pt idx="3">
                  <c:v>471</c:v>
                </c:pt>
                <c:pt idx="6">
                  <c:v>297</c:v>
                </c:pt>
                <c:pt idx="9">
                  <c:v>161</c:v>
                </c:pt>
                <c:pt idx="12">
                  <c:v>72</c:v>
                </c:pt>
              </c:numCache>
            </c:numRef>
          </c:val>
          <c:extLst>
            <c:ext xmlns:c16="http://schemas.microsoft.com/office/drawing/2014/chart" uri="{C3380CC4-5D6E-409C-BE32-E72D297353CC}">
              <c16:uniqueId val="{00000009-10D3-4CB3-979F-BFDEE165CC9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133436</c:v>
                </c:pt>
                <c:pt idx="3">
                  <c:v>136123</c:v>
                </c:pt>
                <c:pt idx="6">
                  <c:v>137114</c:v>
                </c:pt>
                <c:pt idx="9">
                  <c:v>133174</c:v>
                </c:pt>
                <c:pt idx="12">
                  <c:v>134797</c:v>
                </c:pt>
              </c:numCache>
            </c:numRef>
          </c:val>
          <c:extLst>
            <c:ext xmlns:c16="http://schemas.microsoft.com/office/drawing/2014/chart" uri="{C3380CC4-5D6E-409C-BE32-E72D297353CC}">
              <c16:uniqueId val="{0000000A-10D3-4CB3-979F-BFDEE165CC9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41064</c:v>
                </c:pt>
                <c:pt idx="2">
                  <c:v>#N/A</c:v>
                </c:pt>
                <c:pt idx="3">
                  <c:v>#N/A</c:v>
                </c:pt>
                <c:pt idx="4">
                  <c:v>42521</c:v>
                </c:pt>
                <c:pt idx="5">
                  <c:v>#N/A</c:v>
                </c:pt>
                <c:pt idx="6">
                  <c:v>#N/A</c:v>
                </c:pt>
                <c:pt idx="7">
                  <c:v>35590</c:v>
                </c:pt>
                <c:pt idx="8">
                  <c:v>#N/A</c:v>
                </c:pt>
                <c:pt idx="9">
                  <c:v>#N/A</c:v>
                </c:pt>
                <c:pt idx="10">
                  <c:v>30578</c:v>
                </c:pt>
                <c:pt idx="11">
                  <c:v>#N/A</c:v>
                </c:pt>
                <c:pt idx="12">
                  <c:v>#N/A</c:v>
                </c:pt>
                <c:pt idx="13">
                  <c:v>28477</c:v>
                </c:pt>
                <c:pt idx="14">
                  <c:v>#N/A</c:v>
                </c:pt>
              </c:numCache>
            </c:numRef>
          </c:val>
          <c:smooth val="0"/>
          <c:extLst>
            <c:ext xmlns:c16="http://schemas.microsoft.com/office/drawing/2014/chart" uri="{C3380CC4-5D6E-409C-BE32-E72D297353CC}">
              <c16:uniqueId val="{0000000B-10D3-4CB3-979F-BFDEE165CC9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6500</c:v>
                </c:pt>
                <c:pt idx="1">
                  <c:v>6499</c:v>
                </c:pt>
                <c:pt idx="2">
                  <c:v>6985</c:v>
                </c:pt>
              </c:numCache>
            </c:numRef>
          </c:val>
          <c:extLst>
            <c:ext xmlns:c16="http://schemas.microsoft.com/office/drawing/2014/chart" uri="{C3380CC4-5D6E-409C-BE32-E72D297353CC}">
              <c16:uniqueId val="{00000000-E7DA-45DF-A986-429C7D90E89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7202</c:v>
                </c:pt>
                <c:pt idx="1">
                  <c:v>9508</c:v>
                </c:pt>
                <c:pt idx="2">
                  <c:v>10016</c:v>
                </c:pt>
              </c:numCache>
            </c:numRef>
          </c:val>
          <c:extLst>
            <c:ext xmlns:c16="http://schemas.microsoft.com/office/drawing/2014/chart" uri="{C3380CC4-5D6E-409C-BE32-E72D297353CC}">
              <c16:uniqueId val="{00000001-E7DA-45DF-A986-429C7D90E89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8074</c:v>
                </c:pt>
                <c:pt idx="1">
                  <c:v>6579</c:v>
                </c:pt>
                <c:pt idx="2">
                  <c:v>7327</c:v>
                </c:pt>
              </c:numCache>
            </c:numRef>
          </c:val>
          <c:extLst>
            <c:ext xmlns:c16="http://schemas.microsoft.com/office/drawing/2014/chart" uri="{C3380CC4-5D6E-409C-BE32-E72D297353CC}">
              <c16:uniqueId val="{00000002-E7DA-45DF-A986-429C7D90E89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9137350354573732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{59855CF8-55B4-4AC6-AA7B-08AA2FD70FB8}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B41-4FB3-BA86-32669EBBCEF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{CD8DB4ED-7B08-42E8-8F56-807EAD5C8718}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B41-4FB3-BA86-32669EBBCEF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{FBF61128-B69B-4B2D-AF59-B739F7FB5AEA}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B41-4FB3-BA86-32669EBBCEF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{473CF4FE-062A-4C8D-BA3A-FC426101D736}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B41-4FB3-BA86-32669EBBCEF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{F7FFA845-EBA9-4C33-9807-08D59F8D0A33}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B41-4FB3-BA86-32669EBBCEF2}"/>
                </c:ext>
              </c:extLst>
            </c:dLbl>
            <c:dLbl>
              <c:idx val="8"/>
              <c:layout>
                <c:manualLayout>
                  <c:x val="0"/>
                  <c:y val="1.9137350354573649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{673BF9F3-9895-4D66-849B-AE7BAC5E0F1A}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B41-4FB3-BA86-32669EBBCEF2}"/>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{95737AEB-3B60-4933-8F57-6C5618FE7510}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B41-4FB3-BA86-32669EBBCEF2}"/>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{4B6FC12B-37B8-41DF-B360-4DA1ABDD71EF}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B41-4FB3-BA86-32669EBBCEF2}"/>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{11303F46-B1CF-4D4A-9C03-DD945E4634FD}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B41-4FB3-BA86-32669EBBCEF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42.4</c:v>
                </c:pt>
                <c:pt idx="8">
                  <c:v>42.8</c:v>
                </c:pt>
                <c:pt idx="16">
                  <c:v>41.4</c:v>
                </c:pt>
                <c:pt idx="24">
                  <c:v>41.9</c:v>
                </c:pt>
                <c:pt idx="32">
                  <c:v>42.6</c:v>
                </c:pt>
              </c:numCache>
            </c:numRef>
          </c:xVal>
          <c:yVal>
            <c:numRef>
              <c:f>公会計指標分析・財政指標組合せ分析表!$BP$51:$DC$51</c:f>
              <c:numCache>
                <c:formatCode>#,##0.0;"▲ "#,##0.0</c:formatCode>
                <c:ptCount val="40"/>
                <c:pt idx="0">
                  <c:v>64.900000000000006</c:v>
                </c:pt>
                <c:pt idx="8">
                  <c:v>65</c:v>
                </c:pt>
                <c:pt idx="16">
                  <c:v>52.4</c:v>
                </c:pt>
                <c:pt idx="24">
                  <c:v>45.7</c:v>
                </c:pt>
                <c:pt idx="32">
                  <c:v>41.4</c:v>
                </c:pt>
              </c:numCache>
            </c:numRef>
          </c:yVal>
          <c:smooth val="0"/>
          <c:extLst>
            <c:ext xmlns:c16="http://schemas.microsoft.com/office/drawing/2014/chart" uri="{C3380CC4-5D6E-409C-BE32-E72D297353CC}">
              <c16:uniqueId val="{00000009-8B41-4FB3-BA86-32669EBBCEF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7.9310610638239683E-3"/>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{0F4EF793-6121-44C0-B4E1-8EAE6926D76E}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B41-4FB3-BA86-32669EBBCEF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{73155743-FDC8-470D-A1F8-F5F6105F7863}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B41-4FB3-BA86-32669EBBCEF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{3A9BD11A-D298-4AE2-95A9-6D6787EEC36E}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B41-4FB3-BA86-32669EBBCEF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{4B55CF46-EA77-4DBE-944B-076946235B10}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B41-4FB3-BA86-32669EBBCEF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{F423D7A1-25F6-45ED-ABA6-635EF9B24E22}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B41-4FB3-BA86-32669EBBCEF2}"/>
                </c:ext>
              </c:extLst>
            </c:dLbl>
            <c:dLbl>
              <c:idx val="8"/>
              <c:layout>
                <c:manualLayout>
                  <c:x val="0"/>
                  <c:y val="-7.9310610638240082E-3"/>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{5CF4F9B1-42DE-42AA-BD1D-470C67E25A47}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B41-4FB3-BA86-32669EBBCEF2}"/>
                </c:ext>
              </c:extLst>
            </c:dLbl>
            <c:dLbl>
              <c:idx val="16"/>
              <c:layout>
                <c:manualLayout>
                  <c:x val="0"/>
                  <c:y val="1.4212785396886969E-3"/>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{87DBEDBE-9F1F-4CF0-B796-A87FEC77C11A}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B41-4FB3-BA86-32669EBBCEF2}"/>
                </c:ext>
              </c:extLst>
            </c:dLbl>
            <c:dLbl>
              <c:idx val="24"/>
              <c:layout>
                <c:manualLayout>
                  <c:x val="0"/>
                  <c:y val="1.3554720289470497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{638F9F81-E1ED-43FD-B96B-893DD2618694}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B41-4FB3-BA86-32669EBBCEF2}"/>
                </c:ext>
              </c:extLst>
            </c:dLbl>
            <c:dLbl>
              <c:idx val="32"/>
              <c:layout>
                <c:manualLayout>
                  <c:x val="0"/>
                  <c:y val="-1.4975643598331999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{BF3493E7-43CC-4352-BE58-7538D7BE0809}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B41-4FB3-BA86-32669EBBCEF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8B41-4FB3-BA86-32669EBBCEF2}"/>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{25BAFF56-8F00-4CCE-9CA3-DFFB8B7CAA67}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CF8-4C88-8274-5D0487EEA78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{41FCC6AA-E772-475E-8438-D80791235D36}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CF8-4C88-8274-5D0487EEA78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{68B8C487-5A71-4D98-BFEE-3E9BA36BC255}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CF8-4C88-8274-5D0487EEA78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{1F3187B9-C5B2-4213-B04A-890B4A247FCB}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CF8-4C88-8274-5D0487EEA78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{33FB48CF-867F-4E9E-908A-20FEFAE2D355}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CF8-4C88-8274-5D0487EEA78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{F16135BD-D575-4E4B-97A7-480041826B06}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CF8-4C88-8274-5D0487EEA78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{3D49C242-2194-428D-9976-DBA7942C12E3}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CF8-4C88-8274-5D0487EEA78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{86C21312-21C4-47F5-9601-CA7D9FF6A416}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CF8-4C88-8274-5D0487EEA78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{5B59B2D8-6029-4F8E-ABF7-601CC5E9CF3D}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CF8-4C88-8274-5D0487EEA78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9.5</c:v>
                </c:pt>
                <c:pt idx="16">
                  <c:v>8.5</c:v>
                </c:pt>
                <c:pt idx="24">
                  <c:v>8.6</c:v>
                </c:pt>
                <c:pt idx="32">
                  <c:v>8.1999999999999993</c:v>
                </c:pt>
              </c:numCache>
            </c:numRef>
          </c:xVal>
          <c:yVal>
            <c:numRef>
              <c:f>公会計指標分析・財政指標組合せ分析表!$BP$73:$DC$73</c:f>
              <c:numCache>
                <c:formatCode>#,##0.0;"▲ "#,##0.0</c:formatCode>
                <c:ptCount val="40"/>
                <c:pt idx="0">
                  <c:v>64.900000000000006</c:v>
                </c:pt>
                <c:pt idx="8">
                  <c:v>65</c:v>
                </c:pt>
                <c:pt idx="16">
                  <c:v>52.4</c:v>
                </c:pt>
                <c:pt idx="24">
                  <c:v>45.7</c:v>
                </c:pt>
                <c:pt idx="32">
                  <c:v>41.4</c:v>
                </c:pt>
              </c:numCache>
            </c:numRef>
          </c:yVal>
          <c:smooth val="0"/>
          <c:extLst>
            <c:ext xmlns:c16="http://schemas.microsoft.com/office/drawing/2014/chart" uri="{C3380CC4-5D6E-409C-BE32-E72D297353CC}">
              <c16:uniqueId val="{00000009-CCF8-4C88-8274-5D0487EEA78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{E21C6740-5949-4264-9973-C2A69696F210}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CF8-4C88-8274-5D0487EEA78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{932617B8-9F7B-4A8A-8734-9CC57B383E24}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CF8-4C88-8274-5D0487EEA78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{CFCA37E7-FED4-4285-920E-22AAA9444DB9}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CF8-4C88-8274-5D0487EEA78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{8400D98D-1ACD-4994-A1AF-617E252AE880}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CF8-4C88-8274-5D0487EEA78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{FFD2FDDA-5E15-4A13-95B4-A820F24A3FF3}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CF8-4C88-8274-5D0487EEA78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{5E2342C4-DAEC-4A4E-A4CD-E91F0D4FB6B6}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CF8-4C88-8274-5D0487EEA78F}"/>
                </c:ext>
              </c:extLst>
            </c:dLbl>
            <c:dLbl>
              <c:idx val="16"/>
              <c:layout>
                <c:manualLayout>
                  <c:x val="0"/>
                  <c:y val="3.8084617718799898E-4"/>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{29D12A35-1C5E-4180-9186-5F86ABB0E86A}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CF8-4C88-8274-5D0487EEA78F}"/>
                </c:ext>
              </c:extLst>
            </c:dLbl>
            <c:dLbl>
              <c:idx val="24"/>
              <c:layout>
                <c:manualLayout>
                  <c:x val="0"/>
                  <c:y val="1.337362585424962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{6794074D-BE6C-406D-B9F6-45CA2D15EE06}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CF8-4C88-8274-5D0487EEA78F}"/>
                </c:ext>
              </c:extLst>
            </c:dLbl>
            <c:dLbl>
              <c:idx val="32"/>
              <c:layout>
                <c:manualLayout>
                  <c:x val="0"/>
                  <c:y val="-1.375447203143761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{167A14AA-3753-4D4C-AA73-E144256DF472}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CF8-4C88-8274-5D0487EEA78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CCF8-4C88-8274-5D0487EEA78F}"/>
            </c:ext>
          </c:extLst>
        </c:ser>
        <c:dLbls>
          <c:showLegendKey val="0"/>
          <c:showVal val="1"/>
          <c:showCatName val="0"/>
          <c:showSerName val="0"/>
          <c:showPercent val="0"/>
          <c:showBubbleSize val="0"/>
        </c:dLbls>
        <c:axId val="84219776"/>
        <c:axId val="84234240"/>
      </c:scatterChart>
      <c:valAx>
        <c:axId val="84219776"/>
        <c:scaling>
          <c:orientation val="maxMin"/>
          <c:max val="11"/>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地方債の元利償還金等が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1,376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百万円減となったのは、公債費のうち、借換債が約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億円減になったことによる。新市民会館建設、市立病院の建替により、今後、元利償還金の増加が想定され、元金償還額範囲内での起債を行うなど、地方債発行抑制に努める必要がある。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市立病院の建替に伴う病院事業債の新規発行額が増えたため、地方債の現在高が前年比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百万円増となり、将来負担額は増となった。しかし、そこから差し引く充当可能財源等も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百万円増となったため、対前年度比で分子の額は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今後も後世への負担を少しでも軽減するよう、新規事業の実施等について総点検を図り、財政の健全化を図る。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沖縄県那覇市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市税、普通交付税の追加交付及び決算剰余金が増となったこと等により、基金全体で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生活保護費、障害福祉サービス等給付費など扶助費の増や、老朽化した公共施設の更新のため、減少傾向に転じる恐れがある。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今後も事業の見直しや必要経費の適正化を行い、歳出削減に努める。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施設整備基金：那覇市有の施設（建物及びそれに付随するものに限る。）の整備資金に充てるための基金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市営住宅基金：那覇市営住宅及び共同施設の円滑な運営に資するための基金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ふるさとづくり基金：那覇市総合計画基本構想において示すまちづくりの将来像である「なはで暮らし、働き、育てよう！笑顔広がる元気なまち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NAHA</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～みんなでつなごう市民力～」の実現に資するための基金。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地域福祉基金：地域における在宅福祉、健康及び生きがいづくり、民間活動の活発化等の施策を推進することにより高齢者等の保健福祉の向上を図るための基金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こどものみらい応援ﾌﾟﾛｼﾞｪｸﾄ推進基金：こどもの貧困対策を推進する事業の実施に資するための基金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市営住宅基金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百万円増やふるさとづくり基金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各基金の目的に応じた積み立て、取り崩しを行い活用する。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地方財政法第７条の規定に基づく決算剰余金の積立額が前年比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百万円増となったことなどにより、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物価高の影響による市民生活や地域経済への支援など、新たな財政需要への対応が想定され、収支不足の際には基金を取り崩して対応する。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「那覇文化芸術劇場 なはーと」や「那覇市立病院」などの大型建設事業により、令和９年度から見込まれる公債費増に備えて積み立てを行ったことなどにより、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公債費（元金）償還の財源として必要な額を積み立て、また基金を取り崩し対応する。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4402420-E638-42BC-A27D-F2611CA37A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E98D909-0445-460F-A185-4C597CB229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3CE07F9-0E54-4E75-907E-12A932F62EA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EE09AD6-402C-4BD9-9E89-D80AEFE7CA0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1B6A1C6-5714-4562-8C60-C2C584D625D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41C92CD-1027-401C-B017-63DB9A038D1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3B41A65-E54A-4753-B19E-F2AF18D0320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C846FAE-841B-4F58-983B-9C6C39D0EE8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E06152E-37BA-414F-8823-C207E268021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CC67C22-BE69-4D70-A89D-88CCEA8346E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58227F1-31CE-468E-A8C3-4E78AE7F067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E76DB9D-AB10-425D-8568-9ED9FAC979F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315,485
308,807
41.46
180,967,213
174,231,947
5,306,024
74,983,632
134,666,291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A95768F-6F96-4EB8-BD31-929BC8F713C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BDA1B70-FF22-4E2C-8CFB-C15D463F776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995372F-F6F3-4662-B1F8-E3498096AD0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28B039E-4FAB-4E28-BE86-3CBB02B0308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C3E5DB7-0104-44E0-8C0D-8A6F2E1A1B2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0560380-2DE4-4AF1-A925-831B89BF251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8DE664F-C70C-4C05-8273-2CBAAE8B045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E8E889A-4F0E-4959-8088-5C46F1C1402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B28E480-2B25-45EE-B64D-6C11F372C0D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BB28973-6E3A-4913-8566-5DDF15D1C05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A80C2B2-D809-4667-A764-B48E9E9498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27A3352-A6F8-4A68-87B5-E1F543E33E4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7D6B268-3693-46A3-8B38-4BE6F5ADBC3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CC0F242-13A2-4477-A200-C3E1D6B5203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598ED6-5C7E-4C55-8F50-8EAF3D273C7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5FDE523-0634-4F3A-A9A8-96F007243AF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5332A63-3F9E-471B-AC58-D6FE60185BC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3C4D4D7-B7D6-4B0D-B579-9136378FF97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BF487024-CC88-4597-9F7B-98881810027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CB04467-C32C-4693-84CF-B416975A66E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BCF01FFB-D69A-4029-B50E-4E780CE35C51}"/>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6F349CC8-BFC7-48CF-8955-37AC372B9934}"/>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178EB6C-A006-4201-9E4F-EB9EF92C32B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E887B1F-17BB-4F6F-951B-74B5A7C7F7D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DD165EB-22D1-4F3F-8970-869E9C6E993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2B92A7B-C012-4C09-858E-D258E7C54BF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BF333F9-0FE5-4549-82EC-7A90FE83425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F12D463-D360-40AE-B130-B7363D9E63F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40B8508-85D9-43D9-999E-A721025E03F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76F4EDA-7F94-4C1C-AF9C-2335DFA24CA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D2C2AA7-A983-419F-80E5-6173FB009DA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0A1A392-B6C3-4BB6-9C0B-B8583B95FA4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04EFB8D-2875-4856-A9E5-20F6D7BF43F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7E4AD56-0D20-4B1C-84D8-75525A93335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2B0DC41-1D70-46EC-B4F2-CF1959B02AD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市営住宅や小中学校の建て替えが進み、有形固定資産減価償却率は類似団体と比べても低い数値で推移している。これを維持していくとともに、公共施設の更新に活用する。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503A04F-BF13-40B3-A633-53043CC7A35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644FEBC-85ED-48D4-9629-171BAE3DE8D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A6510942-44AB-4C28-81CC-0C08859EAE2F}"/>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992D9237-EAC8-493E-A651-4417AF68C44F}"/>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B0B2ABD3-6C95-4643-9FE5-D6A9A0AEA28C}"/>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F37FA07E-B600-48C4-ACB1-A75E02CB1D3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CC90E9B2-16D6-4023-A934-0C39526ACD3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E6583D3-BC5A-42B4-B89B-DBF4CAD6E9A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176E6A81-C341-4105-8E22-3CD3E1E62C4C}"/>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D8CB0B1E-C8C2-4619-9420-1B10F83E6C37}"/>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B467EB3D-7929-4B4A-89C7-BC3023BF410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A0FBD30F-E517-430A-B454-87027FBE07A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4AD2665A-6E0C-46EF-B8CE-8E4ABB2D46FF}"/>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A65CA885-E8B6-4589-A414-46A6A01DFF2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BAC8F121-568D-4377-A2F5-09868CE97DF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5A81C862-118C-4C9F-9906-50500D8A6A1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59949A73-2476-4FF9-B880-E7637E49CE34}"/>
            </a:ext>
          </a:extLst>
        </xdr:cNvPr>
        <xdr:cNvCxnSpPr/>
      </xdr:nvCxnSpPr>
      <xdr:spPr>
        <a:xfrm flipV="1">
          <a:off x="4760595" y="540639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89D71A44-BF1F-4B23-B5F8-DF55CC408226}"/>
            </a:ext>
          </a:extLst>
        </xdr:cNvPr>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78A74774-F0FD-4853-B72E-04A7E50DDD5D}"/>
            </a:ext>
          </a:extLst>
        </xdr:cNvPr>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8" name="有形固定資産減価償却率最大値テキスト">
          <a:extLst>
            <a:ext uri="{FF2B5EF4-FFF2-40B4-BE49-F238E27FC236}">
              <a16:creationId xmlns:a16="http://schemas.microsoft.com/office/drawing/2014/main" id="{D7D42E81-AAE6-490F-8C99-D7B5308B1856}"/>
            </a:ext>
          </a:extLst>
        </xdr:cNvPr>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69" name="直線コネクタ 68">
          <a:extLst>
            <a:ext uri="{FF2B5EF4-FFF2-40B4-BE49-F238E27FC236}">
              <a16:creationId xmlns:a16="http://schemas.microsoft.com/office/drawing/2014/main" id="{1FF82CBB-DF40-4AF8-AF74-F658BA2CCBC0}"/>
            </a:ext>
          </a:extLst>
        </xdr:cNvPr>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82355</xdr:rowOff>
    </xdr:from>
    <xdr:ext cx="405111" cy="259045"/>
    <xdr:sp macro="" textlink="">
      <xdr:nvSpPr>
        <xdr:cNvPr id="70" name="有形固定資産減価償却率平均値テキスト">
          <a:extLst>
            <a:ext uri="{FF2B5EF4-FFF2-40B4-BE49-F238E27FC236}">
              <a16:creationId xmlns:a16="http://schemas.microsoft.com/office/drawing/2014/main" id="{6E28F5F4-0EC2-46AC-9743-1000508F3FC1}"/>
            </a:ext>
          </a:extLst>
        </xdr:cNvPr>
        <xdr:cNvSpPr txBox="1"/>
      </xdr:nvSpPr>
      <xdr:spPr>
        <a:xfrm>
          <a:off x="4813300" y="6168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1" name="フローチャート: 判断 70">
          <a:extLst>
            <a:ext uri="{FF2B5EF4-FFF2-40B4-BE49-F238E27FC236}">
              <a16:creationId xmlns:a16="http://schemas.microsoft.com/office/drawing/2014/main" id="{95034E9E-36A5-47C8-A96C-8DB221307525}"/>
            </a:ext>
          </a:extLst>
        </xdr:cNvPr>
        <xdr:cNvSpPr/>
      </xdr:nvSpPr>
      <xdr:spPr>
        <a:xfrm>
          <a:off x="47117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2" name="フローチャート: 判断 71">
          <a:extLst>
            <a:ext uri="{FF2B5EF4-FFF2-40B4-BE49-F238E27FC236}">
              <a16:creationId xmlns:a16="http://schemas.microsoft.com/office/drawing/2014/main" id="{C1CDE059-E0A9-4462-B666-EFB3360D02A6}"/>
            </a:ext>
          </a:extLst>
        </xdr:cNvPr>
        <xdr:cNvSpPr/>
      </xdr:nvSpPr>
      <xdr:spPr>
        <a:xfrm>
          <a:off x="4000500" y="615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a:extLst>
            <a:ext uri="{FF2B5EF4-FFF2-40B4-BE49-F238E27FC236}">
              <a16:creationId xmlns:a16="http://schemas.microsoft.com/office/drawing/2014/main" id="{FCE4F1D9-8E5F-42AF-83E3-B1C06AFEAF81}"/>
            </a:ext>
          </a:extLst>
        </xdr:cNvPr>
        <xdr:cNvSpPr/>
      </xdr:nvSpPr>
      <xdr:spPr>
        <a:xfrm>
          <a:off x="3238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4" name="フローチャート: 判断 73">
          <a:extLst>
            <a:ext uri="{FF2B5EF4-FFF2-40B4-BE49-F238E27FC236}">
              <a16:creationId xmlns:a16="http://schemas.microsoft.com/office/drawing/2014/main" id="{A0ADAE02-76C2-44A2-BC49-D60D6C26AC41}"/>
            </a:ext>
          </a:extLst>
        </xdr:cNvPr>
        <xdr:cNvSpPr/>
      </xdr:nvSpPr>
      <xdr:spPr>
        <a:xfrm>
          <a:off x="2476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5" name="フローチャート: 判断 74">
          <a:extLst>
            <a:ext uri="{FF2B5EF4-FFF2-40B4-BE49-F238E27FC236}">
              <a16:creationId xmlns:a16="http://schemas.microsoft.com/office/drawing/2014/main" id="{946D96B7-D6EB-4F72-A36F-BAEFFC5BAFD1}"/>
            </a:ext>
          </a:extLst>
        </xdr:cNvPr>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193C3BC-2968-4CAC-A45E-56D41FA5135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E9A5A34-E1C8-4546-B57C-EBEBE349F38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B433545-306D-41A2-81A2-28A8E895499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476DEE0-F8B4-4AF1-92D2-E76930FA4E7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8A7D2AE-105E-4B77-8201-DC01D4F4C7F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126365</xdr:rowOff>
    </xdr:from>
    <xdr:to>
      <xdr:col>23</xdr:col>
      <xdr:colOff>136525</xdr:colOff>
      <xdr:row>27</xdr:row>
      <xdr:rowOff>56515</xdr:rowOff>
    </xdr:to>
    <xdr:sp macro="" textlink="">
      <xdr:nvSpPr>
        <xdr:cNvPr id="81" name="楕円 80">
          <a:extLst>
            <a:ext uri="{FF2B5EF4-FFF2-40B4-BE49-F238E27FC236}">
              <a16:creationId xmlns:a16="http://schemas.microsoft.com/office/drawing/2014/main" id="{46EFB42E-E9A8-4F3B-8DB1-323912B8839B}"/>
            </a:ext>
          </a:extLst>
        </xdr:cNvPr>
        <xdr:cNvSpPr/>
      </xdr:nvSpPr>
      <xdr:spPr>
        <a:xfrm>
          <a:off x="4711700" y="53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79392</xdr:rowOff>
    </xdr:from>
    <xdr:ext cx="405111" cy="259045"/>
    <xdr:sp macro="" textlink="">
      <xdr:nvSpPr>
        <xdr:cNvPr id="82" name="有形固定資産減価償却率該当値テキスト">
          <a:extLst>
            <a:ext uri="{FF2B5EF4-FFF2-40B4-BE49-F238E27FC236}">
              <a16:creationId xmlns:a16="http://schemas.microsoft.com/office/drawing/2014/main" id="{3B292A4D-8E4F-4F32-B5F5-5F34D61F0D5D}"/>
            </a:ext>
          </a:extLst>
        </xdr:cNvPr>
        <xdr:cNvSpPr txBox="1"/>
      </xdr:nvSpPr>
      <xdr:spPr>
        <a:xfrm>
          <a:off x="4813300" y="5308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101177</xdr:rowOff>
    </xdr:from>
    <xdr:to>
      <xdr:col>19</xdr:col>
      <xdr:colOff>187325</xdr:colOff>
      <xdr:row>27</xdr:row>
      <xdr:rowOff>31327</xdr:rowOff>
    </xdr:to>
    <xdr:sp macro="" textlink="">
      <xdr:nvSpPr>
        <xdr:cNvPr id="83" name="楕円 82">
          <a:extLst>
            <a:ext uri="{FF2B5EF4-FFF2-40B4-BE49-F238E27FC236}">
              <a16:creationId xmlns:a16="http://schemas.microsoft.com/office/drawing/2014/main" id="{A75E24EE-620C-4D48-ACE6-E2FFE7C00CAF}"/>
            </a:ext>
          </a:extLst>
        </xdr:cNvPr>
        <xdr:cNvSpPr/>
      </xdr:nvSpPr>
      <xdr:spPr>
        <a:xfrm>
          <a:off x="4000500" y="533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151977</xdr:rowOff>
    </xdr:from>
    <xdr:to>
      <xdr:col>23</xdr:col>
      <xdr:colOff>85725</xdr:colOff>
      <xdr:row>27</xdr:row>
      <xdr:rowOff>5715</xdr:rowOff>
    </xdr:to>
    <xdr:cxnSp macro="">
      <xdr:nvCxnSpPr>
        <xdr:cNvPr id="84" name="直線コネクタ 83">
          <a:extLst>
            <a:ext uri="{FF2B5EF4-FFF2-40B4-BE49-F238E27FC236}">
              <a16:creationId xmlns:a16="http://schemas.microsoft.com/office/drawing/2014/main" id="{1C1A180B-AC9F-4FD2-90D6-6C441B478BAD}"/>
            </a:ext>
          </a:extLst>
        </xdr:cNvPr>
        <xdr:cNvCxnSpPr/>
      </xdr:nvCxnSpPr>
      <xdr:spPr>
        <a:xfrm>
          <a:off x="4051300" y="5381202"/>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83185</xdr:rowOff>
    </xdr:from>
    <xdr:to>
      <xdr:col>15</xdr:col>
      <xdr:colOff>187325</xdr:colOff>
      <xdr:row>27</xdr:row>
      <xdr:rowOff>13335</xdr:rowOff>
    </xdr:to>
    <xdr:sp macro="" textlink="">
      <xdr:nvSpPr>
        <xdr:cNvPr id="85" name="楕円 84">
          <a:extLst>
            <a:ext uri="{FF2B5EF4-FFF2-40B4-BE49-F238E27FC236}">
              <a16:creationId xmlns:a16="http://schemas.microsoft.com/office/drawing/2014/main" id="{704403AB-E63E-4A08-887C-442BD33B2420}"/>
            </a:ext>
          </a:extLst>
        </xdr:cNvPr>
        <xdr:cNvSpPr/>
      </xdr:nvSpPr>
      <xdr:spPr>
        <a:xfrm>
          <a:off x="3238500" y="531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133985</xdr:rowOff>
    </xdr:from>
    <xdr:to>
      <xdr:col>19</xdr:col>
      <xdr:colOff>136525</xdr:colOff>
      <xdr:row>26</xdr:row>
      <xdr:rowOff>151977</xdr:rowOff>
    </xdr:to>
    <xdr:cxnSp macro="">
      <xdr:nvCxnSpPr>
        <xdr:cNvPr id="86" name="直線コネクタ 85">
          <a:extLst>
            <a:ext uri="{FF2B5EF4-FFF2-40B4-BE49-F238E27FC236}">
              <a16:creationId xmlns:a16="http://schemas.microsoft.com/office/drawing/2014/main" id="{3C8F96C9-91C2-42FF-BE21-B0C6391133B3}"/>
            </a:ext>
          </a:extLst>
        </xdr:cNvPr>
        <xdr:cNvCxnSpPr/>
      </xdr:nvCxnSpPr>
      <xdr:spPr>
        <a:xfrm>
          <a:off x="3289300" y="5363210"/>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133562</xdr:rowOff>
    </xdr:from>
    <xdr:to>
      <xdr:col>11</xdr:col>
      <xdr:colOff>187325</xdr:colOff>
      <xdr:row>27</xdr:row>
      <xdr:rowOff>63712</xdr:rowOff>
    </xdr:to>
    <xdr:sp macro="" textlink="">
      <xdr:nvSpPr>
        <xdr:cNvPr id="87" name="楕円 86">
          <a:extLst>
            <a:ext uri="{FF2B5EF4-FFF2-40B4-BE49-F238E27FC236}">
              <a16:creationId xmlns:a16="http://schemas.microsoft.com/office/drawing/2014/main" id="{0E3FAFF7-BADF-48D1-ADFD-AE16E402044B}"/>
            </a:ext>
          </a:extLst>
        </xdr:cNvPr>
        <xdr:cNvSpPr/>
      </xdr:nvSpPr>
      <xdr:spPr>
        <a:xfrm>
          <a:off x="2476500" y="53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133985</xdr:rowOff>
    </xdr:from>
    <xdr:to>
      <xdr:col>15</xdr:col>
      <xdr:colOff>136525</xdr:colOff>
      <xdr:row>27</xdr:row>
      <xdr:rowOff>12912</xdr:rowOff>
    </xdr:to>
    <xdr:cxnSp macro="">
      <xdr:nvCxnSpPr>
        <xdr:cNvPr id="88" name="直線コネクタ 87">
          <a:extLst>
            <a:ext uri="{FF2B5EF4-FFF2-40B4-BE49-F238E27FC236}">
              <a16:creationId xmlns:a16="http://schemas.microsoft.com/office/drawing/2014/main" id="{3EDB6719-D84C-4945-92A9-7C185AC55C49}"/>
            </a:ext>
          </a:extLst>
        </xdr:cNvPr>
        <xdr:cNvCxnSpPr/>
      </xdr:nvCxnSpPr>
      <xdr:spPr>
        <a:xfrm flipV="1">
          <a:off x="2527300" y="5363210"/>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119168</xdr:rowOff>
    </xdr:from>
    <xdr:to>
      <xdr:col>7</xdr:col>
      <xdr:colOff>187325</xdr:colOff>
      <xdr:row>27</xdr:row>
      <xdr:rowOff>49318</xdr:rowOff>
    </xdr:to>
    <xdr:sp macro="" textlink="">
      <xdr:nvSpPr>
        <xdr:cNvPr id="89" name="楕円 88">
          <a:extLst>
            <a:ext uri="{FF2B5EF4-FFF2-40B4-BE49-F238E27FC236}">
              <a16:creationId xmlns:a16="http://schemas.microsoft.com/office/drawing/2014/main" id="{4700A569-4A6E-4793-A755-153BD83E21EE}"/>
            </a:ext>
          </a:extLst>
        </xdr:cNvPr>
        <xdr:cNvSpPr/>
      </xdr:nvSpPr>
      <xdr:spPr>
        <a:xfrm>
          <a:off x="1714500" y="534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169968</xdr:rowOff>
    </xdr:from>
    <xdr:to>
      <xdr:col>11</xdr:col>
      <xdr:colOff>136525</xdr:colOff>
      <xdr:row>27</xdr:row>
      <xdr:rowOff>12912</xdr:rowOff>
    </xdr:to>
    <xdr:cxnSp macro="">
      <xdr:nvCxnSpPr>
        <xdr:cNvPr id="90" name="直線コネクタ 89">
          <a:extLst>
            <a:ext uri="{FF2B5EF4-FFF2-40B4-BE49-F238E27FC236}">
              <a16:creationId xmlns:a16="http://schemas.microsoft.com/office/drawing/2014/main" id="{07ECD755-D960-4982-A546-989E7DC48E33}"/>
            </a:ext>
          </a:extLst>
        </xdr:cNvPr>
        <xdr:cNvCxnSpPr/>
      </xdr:nvCxnSpPr>
      <xdr:spPr>
        <a:xfrm>
          <a:off x="1765300" y="5399193"/>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164270</xdr:rowOff>
    </xdr:from>
    <xdr:ext cx="405111" cy="259045"/>
    <xdr:sp macro="" textlink="">
      <xdr:nvSpPr>
        <xdr:cNvPr id="91" name="n_1aveValue有形固定資産減価償却率">
          <a:extLst>
            <a:ext uri="{FF2B5EF4-FFF2-40B4-BE49-F238E27FC236}">
              <a16:creationId xmlns:a16="http://schemas.microsoft.com/office/drawing/2014/main" id="{A53C61FE-6365-474A-88FC-E442120F238F}"/>
            </a:ext>
          </a:extLst>
        </xdr:cNvPr>
        <xdr:cNvSpPr txBox="1"/>
      </xdr:nvSpPr>
      <xdr:spPr>
        <a:xfrm>
          <a:off x="3836044" y="6250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92" name="n_2aveValue有形固定資産減価償却率">
          <a:extLst>
            <a:ext uri="{FF2B5EF4-FFF2-40B4-BE49-F238E27FC236}">
              <a16:creationId xmlns:a16="http://schemas.microsoft.com/office/drawing/2014/main" id="{AEA831F6-C5E6-4C01-BA2D-A8958A62A2CA}"/>
            </a:ext>
          </a:extLst>
        </xdr:cNvPr>
        <xdr:cNvSpPr txBox="1"/>
      </xdr:nvSpPr>
      <xdr:spPr>
        <a:xfrm>
          <a:off x="3086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92304</xdr:rowOff>
    </xdr:from>
    <xdr:ext cx="405111" cy="259045"/>
    <xdr:sp macro="" textlink="">
      <xdr:nvSpPr>
        <xdr:cNvPr id="93" name="n_3aveValue有形固定資産減価償却率">
          <a:extLst>
            <a:ext uri="{FF2B5EF4-FFF2-40B4-BE49-F238E27FC236}">
              <a16:creationId xmlns:a16="http://schemas.microsoft.com/office/drawing/2014/main" id="{D8DFFBCD-224E-484A-9E5D-B59BC33906EC}"/>
            </a:ext>
          </a:extLst>
        </xdr:cNvPr>
        <xdr:cNvSpPr txBox="1"/>
      </xdr:nvSpPr>
      <xdr:spPr>
        <a:xfrm>
          <a:off x="23247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94" name="n_4aveValue有形固定資産減価償却率">
          <a:extLst>
            <a:ext uri="{FF2B5EF4-FFF2-40B4-BE49-F238E27FC236}">
              <a16:creationId xmlns:a16="http://schemas.microsoft.com/office/drawing/2014/main" id="{88D878C5-61B3-481F-A522-30F73C177D11}"/>
            </a:ext>
          </a:extLst>
        </xdr:cNvPr>
        <xdr:cNvSpPr txBox="1"/>
      </xdr:nvSpPr>
      <xdr:spPr>
        <a:xfrm>
          <a:off x="1562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47854</xdr:rowOff>
    </xdr:from>
    <xdr:ext cx="405111" cy="259045"/>
    <xdr:sp macro="" textlink="">
      <xdr:nvSpPr>
        <xdr:cNvPr id="95" name="n_1mainValue有形固定資産減価償却率">
          <a:extLst>
            <a:ext uri="{FF2B5EF4-FFF2-40B4-BE49-F238E27FC236}">
              <a16:creationId xmlns:a16="http://schemas.microsoft.com/office/drawing/2014/main" id="{E7DC4F61-20E9-495C-9825-B1517629C087}"/>
            </a:ext>
          </a:extLst>
        </xdr:cNvPr>
        <xdr:cNvSpPr txBox="1"/>
      </xdr:nvSpPr>
      <xdr:spPr>
        <a:xfrm>
          <a:off x="3836044" y="5105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29862</xdr:rowOff>
    </xdr:from>
    <xdr:ext cx="405111" cy="259045"/>
    <xdr:sp macro="" textlink="">
      <xdr:nvSpPr>
        <xdr:cNvPr id="96" name="n_2mainValue有形固定資産減価償却率">
          <a:extLst>
            <a:ext uri="{FF2B5EF4-FFF2-40B4-BE49-F238E27FC236}">
              <a16:creationId xmlns:a16="http://schemas.microsoft.com/office/drawing/2014/main" id="{07F1102F-6C2D-4CFA-9696-84D6625685F2}"/>
            </a:ext>
          </a:extLst>
        </xdr:cNvPr>
        <xdr:cNvSpPr txBox="1"/>
      </xdr:nvSpPr>
      <xdr:spPr>
        <a:xfrm>
          <a:off x="3086744" y="508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80239</xdr:rowOff>
    </xdr:from>
    <xdr:ext cx="405111" cy="259045"/>
    <xdr:sp macro="" textlink="">
      <xdr:nvSpPr>
        <xdr:cNvPr id="97" name="n_3mainValue有形固定資産減価償却率">
          <a:extLst>
            <a:ext uri="{FF2B5EF4-FFF2-40B4-BE49-F238E27FC236}">
              <a16:creationId xmlns:a16="http://schemas.microsoft.com/office/drawing/2014/main" id="{244A93D1-6998-4E39-93E1-831F2BE5CB4B}"/>
            </a:ext>
          </a:extLst>
        </xdr:cNvPr>
        <xdr:cNvSpPr txBox="1"/>
      </xdr:nvSpPr>
      <xdr:spPr>
        <a:xfrm>
          <a:off x="2324744" y="5138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65845</xdr:rowOff>
    </xdr:from>
    <xdr:ext cx="405111" cy="259045"/>
    <xdr:sp macro="" textlink="">
      <xdr:nvSpPr>
        <xdr:cNvPr id="98" name="n_4mainValue有形固定資産減価償却率">
          <a:extLst>
            <a:ext uri="{FF2B5EF4-FFF2-40B4-BE49-F238E27FC236}">
              <a16:creationId xmlns:a16="http://schemas.microsoft.com/office/drawing/2014/main" id="{4FFBFEAC-A548-4039-A038-E960FDB28D18}"/>
            </a:ext>
          </a:extLst>
        </xdr:cNvPr>
        <xdr:cNvSpPr txBox="1"/>
      </xdr:nvSpPr>
      <xdr:spPr>
        <a:xfrm>
          <a:off x="1562744" y="5123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E05EA03F-C30D-496D-8532-7D49F0D8029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BBF4A32E-D7B5-44AC-B8DC-B14879531D6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3425C994-BBCD-44FB-8395-7E5B2432F1B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551DDC81-E737-4D9F-9CBE-FD8DB917447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2BBFE2E-8C81-43B4-B17A-7B585731880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8B72B16E-A272-4962-9228-DF4918D650E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D33C54-61FB-4547-9628-D1B9BF330DF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2F5BEDFC-4EF7-4FB2-BED5-00CF77ABB5F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493C453A-0989-4445-B0CC-FD2FE7F9747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815973C1-269C-465D-A378-55D3AE1B5B1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2B6DA9CE-C6FF-4A80-B35B-85077FC4CEF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30DD2385-CE27-4B29-9C78-9402F2DA2B2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43215A9D-4C46-481E-AF8D-626EB5A3D5F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37.7</a:t>
          </a:r>
          <a:r>
            <a:rPr kumimoji="1" lang="ja-JP" altLang="ja-JP" sz="1100">
              <a:solidFill>
                <a:schemeClr val="dk1"/>
              </a:solidFill>
              <a:effectLst/>
              <a:latin typeface="+mn-lt"/>
              <a:ea typeface="+mn-ea"/>
              <a:cs typeface="+mn-cs"/>
            </a:rPr>
            <a:t>ポイント高くなった</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、類似団体内順位は</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位から</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位に</a:t>
          </a:r>
          <a:r>
            <a:rPr kumimoji="1" lang="ja-JP" altLang="en-US" sz="1100">
              <a:solidFill>
                <a:schemeClr val="dk1"/>
              </a:solidFill>
              <a:effectLst/>
              <a:latin typeface="+mn-lt"/>
              <a:ea typeface="+mn-ea"/>
              <a:cs typeface="+mn-cs"/>
            </a:rPr>
            <a:t>下降</a:t>
          </a:r>
          <a:r>
            <a:rPr kumimoji="1" lang="ja-JP" altLang="ja-JP" sz="1100">
              <a:solidFill>
                <a:schemeClr val="dk1"/>
              </a:solidFill>
              <a:effectLst/>
              <a:latin typeface="+mn-lt"/>
              <a:ea typeface="+mn-ea"/>
              <a:cs typeface="+mn-cs"/>
            </a:rPr>
            <a:t>。債務償還比率が増加した要因としては、経常一般財源等（歳入）等のうち臨時財政対策債発行可能額が前年比</a:t>
          </a:r>
          <a:r>
            <a:rPr kumimoji="1" lang="en-US" altLang="ja-JP" sz="1100">
              <a:solidFill>
                <a:schemeClr val="dk1"/>
              </a:solidFill>
              <a:effectLst/>
              <a:latin typeface="+mn-lt"/>
              <a:ea typeface="+mn-ea"/>
              <a:cs typeface="+mn-cs"/>
            </a:rPr>
            <a:t>985,317</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円減少したことが影響している。今後も財源の確保および起債圧縮を検討する。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7AD3046F-7C66-4D3B-A942-844E1DBDE25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47872548-602F-44E3-9387-D548716C700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5547E99-2FA4-4703-9ACB-1D57ACD670B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8431F905-380F-4083-9CAE-5A9564E5B05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ED7D2C9D-98FF-42AA-A3C2-3C2A98F8118C}"/>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535720A6-DC0B-4E94-A40F-091BFFB0DD2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3F5D2F72-3F8E-4E3F-9C73-D0D939E05A96}"/>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29125ADD-7EC0-488C-AEA9-B6C5F350A11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2DE5C65F-5B9E-49E3-B398-EE381EBB0E8B}"/>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54057AC8-D607-4B9F-B241-C382AFB316B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3BE42488-57D8-4B37-9717-E367AC623F4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7A774385-411B-4772-AEBB-64A0945E585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11668196-BDF9-4029-A9F6-66BB263B34A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D6CF1A33-5DE5-4255-8EDB-24C4EC30294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E3850C2C-ADBC-4CFE-A2D9-6ABB2913D7E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7" name="直線コネクタ 126">
          <a:extLst>
            <a:ext uri="{FF2B5EF4-FFF2-40B4-BE49-F238E27FC236}">
              <a16:creationId xmlns:a16="http://schemas.microsoft.com/office/drawing/2014/main" id="{72F479F6-3FCA-4B99-88F8-D1B898DB4D07}"/>
            </a:ext>
          </a:extLst>
        </xdr:cNvPr>
        <xdr:cNvCxnSpPr/>
      </xdr:nvCxnSpPr>
      <xdr:spPr>
        <a:xfrm flipV="1">
          <a:off x="14793595" y="5312833"/>
          <a:ext cx="1269" cy="144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28" name="債務償還比率最小値テキスト">
          <a:extLst>
            <a:ext uri="{FF2B5EF4-FFF2-40B4-BE49-F238E27FC236}">
              <a16:creationId xmlns:a16="http://schemas.microsoft.com/office/drawing/2014/main" id="{BD561C6C-BF7E-43F7-973A-F70FBF0FD3E5}"/>
            </a:ext>
          </a:extLst>
        </xdr:cNvPr>
        <xdr:cNvSpPr txBox="1"/>
      </xdr:nvSpPr>
      <xdr:spPr>
        <a:xfrm>
          <a:off x="14846300" y="67573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29" name="直線コネクタ 128">
          <a:extLst>
            <a:ext uri="{FF2B5EF4-FFF2-40B4-BE49-F238E27FC236}">
              <a16:creationId xmlns:a16="http://schemas.microsoft.com/office/drawing/2014/main" id="{F46CD8FC-C8FD-4E31-BEA2-B8C63A991B35}"/>
            </a:ext>
          </a:extLst>
        </xdr:cNvPr>
        <xdr:cNvCxnSpPr/>
      </xdr:nvCxnSpPr>
      <xdr:spPr>
        <a:xfrm>
          <a:off x="14706600" y="675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DB59764F-6059-4FDA-9812-11A375FCB94B}"/>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E0E88AC4-C413-456E-928C-2D5C1C78637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58366</xdr:rowOff>
    </xdr:from>
    <xdr:ext cx="469744" cy="259045"/>
    <xdr:sp macro="" textlink="">
      <xdr:nvSpPr>
        <xdr:cNvPr id="132" name="債務償還比率平均値テキスト">
          <a:extLst>
            <a:ext uri="{FF2B5EF4-FFF2-40B4-BE49-F238E27FC236}">
              <a16:creationId xmlns:a16="http://schemas.microsoft.com/office/drawing/2014/main" id="{963E39F4-F0F5-4815-9E82-26BEB0CE6828}"/>
            </a:ext>
          </a:extLst>
        </xdr:cNvPr>
        <xdr:cNvSpPr txBox="1"/>
      </xdr:nvSpPr>
      <xdr:spPr>
        <a:xfrm>
          <a:off x="14846300" y="5801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3" name="フローチャート: 判断 132">
          <a:extLst>
            <a:ext uri="{FF2B5EF4-FFF2-40B4-BE49-F238E27FC236}">
              <a16:creationId xmlns:a16="http://schemas.microsoft.com/office/drawing/2014/main" id="{36CEE141-0179-4093-9E56-5AA54D7375AF}"/>
            </a:ext>
          </a:extLst>
        </xdr:cNvPr>
        <xdr:cNvSpPr/>
      </xdr:nvSpPr>
      <xdr:spPr>
        <a:xfrm>
          <a:off x="14744700" y="59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4" name="フローチャート: 判断 133">
          <a:extLst>
            <a:ext uri="{FF2B5EF4-FFF2-40B4-BE49-F238E27FC236}">
              <a16:creationId xmlns:a16="http://schemas.microsoft.com/office/drawing/2014/main" id="{D88493C3-8CF0-464B-AC9E-89E3BC7D08C8}"/>
            </a:ext>
          </a:extLst>
        </xdr:cNvPr>
        <xdr:cNvSpPr/>
      </xdr:nvSpPr>
      <xdr:spPr>
        <a:xfrm>
          <a:off x="140335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5" name="フローチャート: 判断 134">
          <a:extLst>
            <a:ext uri="{FF2B5EF4-FFF2-40B4-BE49-F238E27FC236}">
              <a16:creationId xmlns:a16="http://schemas.microsoft.com/office/drawing/2014/main" id="{C6329C57-7C56-46EA-9740-CE3264BCD52A}"/>
            </a:ext>
          </a:extLst>
        </xdr:cNvPr>
        <xdr:cNvSpPr/>
      </xdr:nvSpPr>
      <xdr:spPr>
        <a:xfrm>
          <a:off x="13271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36" name="フローチャート: 判断 135">
          <a:extLst>
            <a:ext uri="{FF2B5EF4-FFF2-40B4-BE49-F238E27FC236}">
              <a16:creationId xmlns:a16="http://schemas.microsoft.com/office/drawing/2014/main" id="{17CAEE84-0374-410D-B76C-9FF7A84441F7}"/>
            </a:ext>
          </a:extLst>
        </xdr:cNvPr>
        <xdr:cNvSpPr/>
      </xdr:nvSpPr>
      <xdr:spPr>
        <a:xfrm>
          <a:off x="12509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37" name="フローチャート: 判断 136">
          <a:extLst>
            <a:ext uri="{FF2B5EF4-FFF2-40B4-BE49-F238E27FC236}">
              <a16:creationId xmlns:a16="http://schemas.microsoft.com/office/drawing/2014/main" id="{0883973D-DBA4-41E2-B08E-33E83E46E155}"/>
            </a:ext>
          </a:extLst>
        </xdr:cNvPr>
        <xdr:cNvSpPr/>
      </xdr:nvSpPr>
      <xdr:spPr>
        <a:xfrm>
          <a:off x="11747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7ABB7B45-8196-43EC-9DBD-CFDCF9756EA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6FFE609-3FD6-4E9B-A2C7-76695C90395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08AF299-7594-43F8-ADF7-8D45715BAF7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6F8C889-2928-4C10-94F5-087212BD7E1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7C5EF72-57AD-4EB0-B58B-F54506B9444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44366</xdr:rowOff>
    </xdr:from>
    <xdr:to>
      <xdr:col>76</xdr:col>
      <xdr:colOff>73025</xdr:colOff>
      <xdr:row>30</xdr:row>
      <xdr:rowOff>145966</xdr:rowOff>
    </xdr:to>
    <xdr:sp macro="" textlink="">
      <xdr:nvSpPr>
        <xdr:cNvPr id="143" name="楕円 142">
          <a:extLst>
            <a:ext uri="{FF2B5EF4-FFF2-40B4-BE49-F238E27FC236}">
              <a16:creationId xmlns:a16="http://schemas.microsoft.com/office/drawing/2014/main" id="{64B29724-A1FA-4F38-A6D4-99BB9D66457F}"/>
            </a:ext>
          </a:extLst>
        </xdr:cNvPr>
        <xdr:cNvSpPr/>
      </xdr:nvSpPr>
      <xdr:spPr>
        <a:xfrm>
          <a:off x="14744700" y="595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22793</xdr:rowOff>
    </xdr:from>
    <xdr:ext cx="469744" cy="259045"/>
    <xdr:sp macro="" textlink="">
      <xdr:nvSpPr>
        <xdr:cNvPr id="144" name="債務償還比率該当値テキスト">
          <a:extLst>
            <a:ext uri="{FF2B5EF4-FFF2-40B4-BE49-F238E27FC236}">
              <a16:creationId xmlns:a16="http://schemas.microsoft.com/office/drawing/2014/main" id="{5289A644-1063-4A65-A943-1385B53EA306}"/>
            </a:ext>
          </a:extLst>
        </xdr:cNvPr>
        <xdr:cNvSpPr txBox="1"/>
      </xdr:nvSpPr>
      <xdr:spPr>
        <a:xfrm>
          <a:off x="14846300" y="593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170596</xdr:rowOff>
    </xdr:from>
    <xdr:to>
      <xdr:col>72</xdr:col>
      <xdr:colOff>123825</xdr:colOff>
      <xdr:row>30</xdr:row>
      <xdr:rowOff>100746</xdr:rowOff>
    </xdr:to>
    <xdr:sp macro="" textlink="">
      <xdr:nvSpPr>
        <xdr:cNvPr id="145" name="楕円 144">
          <a:extLst>
            <a:ext uri="{FF2B5EF4-FFF2-40B4-BE49-F238E27FC236}">
              <a16:creationId xmlns:a16="http://schemas.microsoft.com/office/drawing/2014/main" id="{1BDB037E-87F7-42D8-96A4-8A7946CDB9E0}"/>
            </a:ext>
          </a:extLst>
        </xdr:cNvPr>
        <xdr:cNvSpPr/>
      </xdr:nvSpPr>
      <xdr:spPr>
        <a:xfrm>
          <a:off x="14033500" y="591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49946</xdr:rowOff>
    </xdr:from>
    <xdr:to>
      <xdr:col>76</xdr:col>
      <xdr:colOff>22225</xdr:colOff>
      <xdr:row>30</xdr:row>
      <xdr:rowOff>95166</xdr:rowOff>
    </xdr:to>
    <xdr:cxnSp macro="">
      <xdr:nvCxnSpPr>
        <xdr:cNvPr id="146" name="直線コネクタ 145">
          <a:extLst>
            <a:ext uri="{FF2B5EF4-FFF2-40B4-BE49-F238E27FC236}">
              <a16:creationId xmlns:a16="http://schemas.microsoft.com/office/drawing/2014/main" id="{2FD57A0A-66C1-4D4F-AF65-37C4433205AA}"/>
            </a:ext>
          </a:extLst>
        </xdr:cNvPr>
        <xdr:cNvCxnSpPr/>
      </xdr:nvCxnSpPr>
      <xdr:spPr>
        <a:xfrm>
          <a:off x="14084300" y="5964971"/>
          <a:ext cx="711200" cy="4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136172</xdr:rowOff>
    </xdr:from>
    <xdr:to>
      <xdr:col>68</xdr:col>
      <xdr:colOff>123825</xdr:colOff>
      <xdr:row>30</xdr:row>
      <xdr:rowOff>66322</xdr:rowOff>
    </xdr:to>
    <xdr:sp macro="" textlink="">
      <xdr:nvSpPr>
        <xdr:cNvPr id="147" name="楕円 146">
          <a:extLst>
            <a:ext uri="{FF2B5EF4-FFF2-40B4-BE49-F238E27FC236}">
              <a16:creationId xmlns:a16="http://schemas.microsoft.com/office/drawing/2014/main" id="{BA7A6D89-4121-4A3E-A6BC-EB764FF2C490}"/>
            </a:ext>
          </a:extLst>
        </xdr:cNvPr>
        <xdr:cNvSpPr/>
      </xdr:nvSpPr>
      <xdr:spPr>
        <a:xfrm>
          <a:off x="13271500" y="587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15522</xdr:rowOff>
    </xdr:from>
    <xdr:to>
      <xdr:col>72</xdr:col>
      <xdr:colOff>73025</xdr:colOff>
      <xdr:row>30</xdr:row>
      <xdr:rowOff>49946</xdr:rowOff>
    </xdr:to>
    <xdr:cxnSp macro="">
      <xdr:nvCxnSpPr>
        <xdr:cNvPr id="148" name="直線コネクタ 147">
          <a:extLst>
            <a:ext uri="{FF2B5EF4-FFF2-40B4-BE49-F238E27FC236}">
              <a16:creationId xmlns:a16="http://schemas.microsoft.com/office/drawing/2014/main" id="{FE65ED7A-79DA-4FAA-A350-EA6A1EAEEDB2}"/>
            </a:ext>
          </a:extLst>
        </xdr:cNvPr>
        <xdr:cNvCxnSpPr/>
      </xdr:nvCxnSpPr>
      <xdr:spPr>
        <a:xfrm>
          <a:off x="13322300" y="5930547"/>
          <a:ext cx="762000" cy="3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4254</xdr:rowOff>
    </xdr:from>
    <xdr:to>
      <xdr:col>64</xdr:col>
      <xdr:colOff>123825</xdr:colOff>
      <xdr:row>31</xdr:row>
      <xdr:rowOff>105854</xdr:rowOff>
    </xdr:to>
    <xdr:sp macro="" textlink="">
      <xdr:nvSpPr>
        <xdr:cNvPr id="149" name="楕円 148">
          <a:extLst>
            <a:ext uri="{FF2B5EF4-FFF2-40B4-BE49-F238E27FC236}">
              <a16:creationId xmlns:a16="http://schemas.microsoft.com/office/drawing/2014/main" id="{942EF240-C277-4D77-95B6-53FC804FA70E}"/>
            </a:ext>
          </a:extLst>
        </xdr:cNvPr>
        <xdr:cNvSpPr/>
      </xdr:nvSpPr>
      <xdr:spPr>
        <a:xfrm>
          <a:off x="12509500" y="609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15522</xdr:rowOff>
    </xdr:from>
    <xdr:to>
      <xdr:col>68</xdr:col>
      <xdr:colOff>73025</xdr:colOff>
      <xdr:row>31</xdr:row>
      <xdr:rowOff>55054</xdr:rowOff>
    </xdr:to>
    <xdr:cxnSp macro="">
      <xdr:nvCxnSpPr>
        <xdr:cNvPr id="150" name="直線コネクタ 149">
          <a:extLst>
            <a:ext uri="{FF2B5EF4-FFF2-40B4-BE49-F238E27FC236}">
              <a16:creationId xmlns:a16="http://schemas.microsoft.com/office/drawing/2014/main" id="{8B5942D7-7378-4020-85E1-EA3D14EA00FB}"/>
            </a:ext>
          </a:extLst>
        </xdr:cNvPr>
        <xdr:cNvCxnSpPr/>
      </xdr:nvCxnSpPr>
      <xdr:spPr>
        <a:xfrm flipV="1">
          <a:off x="12560300" y="5930547"/>
          <a:ext cx="762000" cy="21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149197</xdr:rowOff>
    </xdr:from>
    <xdr:to>
      <xdr:col>60</xdr:col>
      <xdr:colOff>123825</xdr:colOff>
      <xdr:row>31</xdr:row>
      <xdr:rowOff>79347</xdr:rowOff>
    </xdr:to>
    <xdr:sp macro="" textlink="">
      <xdr:nvSpPr>
        <xdr:cNvPr id="151" name="楕円 150">
          <a:extLst>
            <a:ext uri="{FF2B5EF4-FFF2-40B4-BE49-F238E27FC236}">
              <a16:creationId xmlns:a16="http://schemas.microsoft.com/office/drawing/2014/main" id="{A396F1ED-0F6C-4736-B47D-D6B4376EB226}"/>
            </a:ext>
          </a:extLst>
        </xdr:cNvPr>
        <xdr:cNvSpPr/>
      </xdr:nvSpPr>
      <xdr:spPr>
        <a:xfrm>
          <a:off x="11747500" y="606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28547</xdr:rowOff>
    </xdr:from>
    <xdr:to>
      <xdr:col>64</xdr:col>
      <xdr:colOff>73025</xdr:colOff>
      <xdr:row>31</xdr:row>
      <xdr:rowOff>55054</xdr:rowOff>
    </xdr:to>
    <xdr:cxnSp macro="">
      <xdr:nvCxnSpPr>
        <xdr:cNvPr id="152" name="直線コネクタ 151">
          <a:extLst>
            <a:ext uri="{FF2B5EF4-FFF2-40B4-BE49-F238E27FC236}">
              <a16:creationId xmlns:a16="http://schemas.microsoft.com/office/drawing/2014/main" id="{C3892E65-B925-4C9C-B3CF-6C662383A322}"/>
            </a:ext>
          </a:extLst>
        </xdr:cNvPr>
        <xdr:cNvCxnSpPr/>
      </xdr:nvCxnSpPr>
      <xdr:spPr>
        <a:xfrm>
          <a:off x="11798300" y="6115022"/>
          <a:ext cx="762000" cy="2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121380</xdr:rowOff>
    </xdr:from>
    <xdr:ext cx="469744" cy="259045"/>
    <xdr:sp macro="" textlink="">
      <xdr:nvSpPr>
        <xdr:cNvPr id="153" name="n_1aveValue債務償還比率">
          <a:extLst>
            <a:ext uri="{FF2B5EF4-FFF2-40B4-BE49-F238E27FC236}">
              <a16:creationId xmlns:a16="http://schemas.microsoft.com/office/drawing/2014/main" id="{37CAF913-7DC9-4981-818B-E17D8BD881D3}"/>
            </a:ext>
          </a:extLst>
        </xdr:cNvPr>
        <xdr:cNvSpPr txBox="1"/>
      </xdr:nvSpPr>
      <xdr:spPr>
        <a:xfrm>
          <a:off x="13836727" y="603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71934</xdr:rowOff>
    </xdr:from>
    <xdr:ext cx="469744" cy="259045"/>
    <xdr:sp macro="" textlink="">
      <xdr:nvSpPr>
        <xdr:cNvPr id="154" name="n_2aveValue債務償還比率">
          <a:extLst>
            <a:ext uri="{FF2B5EF4-FFF2-40B4-BE49-F238E27FC236}">
              <a16:creationId xmlns:a16="http://schemas.microsoft.com/office/drawing/2014/main" id="{B298143B-CB09-4E0E-8DEA-CD15E57C77C8}"/>
            </a:ext>
          </a:extLst>
        </xdr:cNvPr>
        <xdr:cNvSpPr txBox="1"/>
      </xdr:nvSpPr>
      <xdr:spPr>
        <a:xfrm>
          <a:off x="13087427" y="564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82440</xdr:rowOff>
    </xdr:from>
    <xdr:ext cx="469744" cy="259045"/>
    <xdr:sp macro="" textlink="">
      <xdr:nvSpPr>
        <xdr:cNvPr id="155" name="n_3aveValue債務償還比率">
          <a:extLst>
            <a:ext uri="{FF2B5EF4-FFF2-40B4-BE49-F238E27FC236}">
              <a16:creationId xmlns:a16="http://schemas.microsoft.com/office/drawing/2014/main" id="{60106053-6C0E-40AE-8218-2E76F9BB70C4}"/>
            </a:ext>
          </a:extLst>
        </xdr:cNvPr>
        <xdr:cNvSpPr txBox="1"/>
      </xdr:nvSpPr>
      <xdr:spPr>
        <a:xfrm>
          <a:off x="12325427"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89517</xdr:rowOff>
    </xdr:from>
    <xdr:ext cx="469744" cy="259045"/>
    <xdr:sp macro="" textlink="">
      <xdr:nvSpPr>
        <xdr:cNvPr id="156" name="n_4aveValue債務償還比率">
          <a:extLst>
            <a:ext uri="{FF2B5EF4-FFF2-40B4-BE49-F238E27FC236}">
              <a16:creationId xmlns:a16="http://schemas.microsoft.com/office/drawing/2014/main" id="{9BA9525C-AC26-465D-9896-291EDB4FE911}"/>
            </a:ext>
          </a:extLst>
        </xdr:cNvPr>
        <xdr:cNvSpPr txBox="1"/>
      </xdr:nvSpPr>
      <xdr:spPr>
        <a:xfrm>
          <a:off x="11563427" y="583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117273</xdr:rowOff>
    </xdr:from>
    <xdr:ext cx="469744" cy="259045"/>
    <xdr:sp macro="" textlink="">
      <xdr:nvSpPr>
        <xdr:cNvPr id="157" name="n_1mainValue債務償還比率">
          <a:extLst>
            <a:ext uri="{FF2B5EF4-FFF2-40B4-BE49-F238E27FC236}">
              <a16:creationId xmlns:a16="http://schemas.microsoft.com/office/drawing/2014/main" id="{44CED9D6-9AE5-475D-BAA2-B57408DCD2BD}"/>
            </a:ext>
          </a:extLst>
        </xdr:cNvPr>
        <xdr:cNvSpPr txBox="1"/>
      </xdr:nvSpPr>
      <xdr:spPr>
        <a:xfrm>
          <a:off x="13836727" y="568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57449</xdr:rowOff>
    </xdr:from>
    <xdr:ext cx="469744" cy="259045"/>
    <xdr:sp macro="" textlink="">
      <xdr:nvSpPr>
        <xdr:cNvPr id="158" name="n_2mainValue債務償還比率">
          <a:extLst>
            <a:ext uri="{FF2B5EF4-FFF2-40B4-BE49-F238E27FC236}">
              <a16:creationId xmlns:a16="http://schemas.microsoft.com/office/drawing/2014/main" id="{577DA315-02CD-4792-A4F1-C95BEDD63275}"/>
            </a:ext>
          </a:extLst>
        </xdr:cNvPr>
        <xdr:cNvSpPr txBox="1"/>
      </xdr:nvSpPr>
      <xdr:spPr>
        <a:xfrm>
          <a:off x="13087427" y="5972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96981</xdr:rowOff>
    </xdr:from>
    <xdr:ext cx="469744" cy="259045"/>
    <xdr:sp macro="" textlink="">
      <xdr:nvSpPr>
        <xdr:cNvPr id="159" name="n_3mainValue債務償還比率">
          <a:extLst>
            <a:ext uri="{FF2B5EF4-FFF2-40B4-BE49-F238E27FC236}">
              <a16:creationId xmlns:a16="http://schemas.microsoft.com/office/drawing/2014/main" id="{5B346116-C4EE-46ED-BCEC-FDB28074DF75}"/>
            </a:ext>
          </a:extLst>
        </xdr:cNvPr>
        <xdr:cNvSpPr txBox="1"/>
      </xdr:nvSpPr>
      <xdr:spPr>
        <a:xfrm>
          <a:off x="12325427" y="618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70474</xdr:rowOff>
    </xdr:from>
    <xdr:ext cx="469744" cy="259045"/>
    <xdr:sp macro="" textlink="">
      <xdr:nvSpPr>
        <xdr:cNvPr id="160" name="n_4mainValue債務償還比率">
          <a:extLst>
            <a:ext uri="{FF2B5EF4-FFF2-40B4-BE49-F238E27FC236}">
              <a16:creationId xmlns:a16="http://schemas.microsoft.com/office/drawing/2014/main" id="{FF1C81D6-7740-4A9A-B2B4-018163415FE2}"/>
            </a:ext>
          </a:extLst>
        </xdr:cNvPr>
        <xdr:cNvSpPr txBox="1"/>
      </xdr:nvSpPr>
      <xdr:spPr>
        <a:xfrm>
          <a:off x="11563427" y="615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6295F6D8-269F-411B-BA39-AAEA1693BAC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3B8DBDE2-6334-415B-938B-EA06BCC7332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527E57E1-13BA-4CD1-992F-B93FB046355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FCADE050-04FE-4F42-9B81-1EACBBFC978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C97F1D2D-691E-4E3C-8CF8-731EA23F130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E7454BDD-F482-4FDE-B562-35E820C317F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CA9FC1F-B4A7-4163-AD72-67DCCF91BE8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E0F25AF-8666-4B94-9BAF-BF8FF4FF39D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2FC8734-E17B-4B47-A11D-0EBE531B55A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F16637C-84F6-4A83-9A9B-F69CF4225AD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C19746F-9DC3-4A47-BE38-F516C116869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75369DF-E42D-4DBF-A541-E83C7F2C79B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A891A64-AA19-4B45-9AB7-FFCA02474C9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A5B6C62-7C03-4D73-8E2E-50230E861D3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8DDA49A-80A3-4F45-ABEF-D574BCC163F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B0AC59E-BD3A-4C02-90E4-C25912712D5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315,485
308,807
41.46
180,967,213
174,231,947
5,306,024
74,983,632
134,666,291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D1F3905-690E-45B1-9E8E-2C413DF1389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EB2916C-084C-4816-A93A-E904F13317E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A89AE98-89E6-46D8-817C-413B6D36F9B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D3FB47A-9B65-45EB-A2DB-28E9EEFDAD4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0506910-7DD9-4C9B-BD82-AA247A24AE4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ECD59D2-252D-4E8E-BE0F-994210269EE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6270E7E-D245-4EB1-A171-C40875F1200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7CA172A-A126-4FFA-B932-018ACFE6EBD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D72C971-BE3E-4875-9812-D4EE317E574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AC6733E-D0DB-4CFE-8BDB-711B0843A41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D1B8825-E01C-46E4-B08E-E5F1F547B23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CC82074-431B-416E-94A7-4F79177B5DF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D7BE3DC-1629-47F7-82FD-F3A7DA58E49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97AF730-912E-440B-BBBC-B6E2E52DEDD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7B5A587-D969-4E74-A380-C7AD0D24D55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4F1A925-A9E8-4D74-A7D0-380A747E192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6A8FAD8-047A-4AE9-835F-6080CD82D9C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A049E12-233A-42FC-A988-35B75FFBCB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330DD16-0F16-4C67-9345-5F07A9F2409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FCAA037-E10B-4AE3-8486-16B3629658B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622B605-6FAF-436A-945F-BBEF24D2951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3E43632-8F4F-4100-9E30-CED82044AB1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1167CDC-E32D-4579-8E3F-B81E0D54B51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37413F3-0FCF-42C1-9A0B-C3DFB572D0F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4E4EAAB-2AC8-450C-BB8A-9B91BB102AD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7F01A21-3298-40EF-86EE-5E24B0DCACD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7618CA7-344C-497C-ACCA-662948C21CA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37FE128-EF3F-40BD-9864-354E2B66CAD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E9B4BA0-C9FB-4037-91C4-1AB7CB4BBD7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ECFCDA7-E4CC-49EB-B4D7-3489622566C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4C6B3E0-3FF0-4B6A-B9D7-E8E7F6C4761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7EFC261-2AC0-4AC0-B5DD-ED63EEC17B5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E848C430-E5B7-4DBC-8C7A-78C56C378565}"/>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6E4AB327-E13C-44F3-80E9-A03A04CA1D7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C68503F9-F200-4158-B616-2D05E561D9BE}"/>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2127E3F5-8149-4C6E-9338-530831E58488}"/>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4A48C39C-E487-45F7-B1C3-4BE59862A195}"/>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555B1096-4F71-4ACC-A5DB-C4DD5BB386EE}"/>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5297989-B8D8-4A80-A2D0-CEA8D41FA75A}"/>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1E88487-F88B-4D99-8898-63E99272EDC1}"/>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8389AE6-3976-40B6-82DB-865617E0F59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704E103F-9342-4EBB-9A6F-A0B77109B6D2}"/>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A56F5A7-71A7-4B35-B654-F2E3E8A6667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087BCA02-F6F0-40E8-A11C-CFB80C804F40}"/>
            </a:ext>
          </a:extLst>
        </xdr:cNvPr>
        <xdr:cNvCxnSpPr/>
      </xdr:nvCxnSpPr>
      <xdr:spPr>
        <a:xfrm flipV="1">
          <a:off x="4634865" y="5795772"/>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2785A104-DA4B-436A-A67B-6DD7C27E7BDC}"/>
            </a:ext>
          </a:extLst>
        </xdr:cNvPr>
        <xdr:cNvSpPr txBox="1"/>
      </xdr:nvSpPr>
      <xdr:spPr>
        <a:xfrm>
          <a:off x="4673600" y="711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836228BA-E392-4570-94F3-42E7A8A6ECDB}"/>
            </a:ext>
          </a:extLst>
        </xdr:cNvPr>
        <xdr:cNvCxnSpPr/>
      </xdr:nvCxnSpPr>
      <xdr:spPr>
        <a:xfrm>
          <a:off x="4546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50FA55C3-8974-4319-8200-55BF0EA4E465}"/>
            </a:ext>
          </a:extLst>
        </xdr:cNvPr>
        <xdr:cNvSpPr txBox="1"/>
      </xdr:nvSpPr>
      <xdr:spPr>
        <a:xfrm>
          <a:off x="4673600" y="557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474F5106-0002-402E-B1BA-9E235F4C27AA}"/>
            </a:ext>
          </a:extLst>
        </xdr:cNvPr>
        <xdr:cNvCxnSpPr/>
      </xdr:nvCxnSpPr>
      <xdr:spPr>
        <a:xfrm>
          <a:off x="4546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a16="http://schemas.microsoft.com/office/drawing/2014/main" id="{B271B0C7-99BB-473F-A57E-AF17254804A6}"/>
            </a:ext>
          </a:extLst>
        </xdr:cNvPr>
        <xdr:cNvSpPr txBox="1"/>
      </xdr:nvSpPr>
      <xdr:spPr>
        <a:xfrm>
          <a:off x="4673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129907F2-338A-4F94-8D0D-6E0B4BA9285B}"/>
            </a:ext>
          </a:extLst>
        </xdr:cNvPr>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2B62B9B9-B0E3-466C-A19D-92451B72CD35}"/>
            </a:ext>
          </a:extLst>
        </xdr:cNvPr>
        <xdr:cNvSpPr/>
      </xdr:nvSpPr>
      <xdr:spPr>
        <a:xfrm>
          <a:off x="3746500" y="63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BDD7504A-00C8-4AAA-B948-D4F15F38C459}"/>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CFC122BE-6ADB-4C7D-8252-BA88CACDCB2F}"/>
            </a:ext>
          </a:extLst>
        </xdr:cNvPr>
        <xdr:cNvSpPr/>
      </xdr:nvSpPr>
      <xdr:spPr>
        <a:xfrm>
          <a:off x="1968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20C80F4F-55E6-4038-8162-AB66750A32FD}"/>
            </a:ext>
          </a:extLst>
        </xdr:cNvPr>
        <xdr:cNvSpPr/>
      </xdr:nvSpPr>
      <xdr:spPr>
        <a:xfrm>
          <a:off x="1079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C454720-2594-4B04-8B56-8C726503F17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17D2B3A-8A5D-40C6-B422-D333E11E956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F5155E8-59D9-4D94-934F-6BCB6968508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E93FB0A-4E99-41AC-BC6B-99B0892E22F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53C61E5-EF71-4363-A6A3-033D5849FEE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66548</xdr:rowOff>
    </xdr:from>
    <xdr:to>
      <xdr:col>24</xdr:col>
      <xdr:colOff>114300</xdr:colOff>
      <xdr:row>34</xdr:row>
      <xdr:rowOff>168148</xdr:rowOff>
    </xdr:to>
    <xdr:sp macro="" textlink="">
      <xdr:nvSpPr>
        <xdr:cNvPr id="71" name="楕円 70">
          <a:extLst>
            <a:ext uri="{FF2B5EF4-FFF2-40B4-BE49-F238E27FC236}">
              <a16:creationId xmlns:a16="http://schemas.microsoft.com/office/drawing/2014/main" id="{0D920B1A-612C-4009-96E9-651796D5301C}"/>
            </a:ext>
          </a:extLst>
        </xdr:cNvPr>
        <xdr:cNvSpPr/>
      </xdr:nvSpPr>
      <xdr:spPr>
        <a:xfrm>
          <a:off x="4584700" y="589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89425</xdr:rowOff>
    </xdr:from>
    <xdr:ext cx="405111" cy="259045"/>
    <xdr:sp macro="" textlink="">
      <xdr:nvSpPr>
        <xdr:cNvPr id="72" name="【道路】&#10;有形固定資産減価償却率該当値テキスト">
          <a:extLst>
            <a:ext uri="{FF2B5EF4-FFF2-40B4-BE49-F238E27FC236}">
              <a16:creationId xmlns:a16="http://schemas.microsoft.com/office/drawing/2014/main" id="{D01C4D04-210D-4966-ACB4-9048F1B6ACF0}"/>
            </a:ext>
          </a:extLst>
        </xdr:cNvPr>
        <xdr:cNvSpPr txBox="1"/>
      </xdr:nvSpPr>
      <xdr:spPr>
        <a:xfrm>
          <a:off x="4673600" y="574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55118</xdr:rowOff>
    </xdr:from>
    <xdr:to>
      <xdr:col>20</xdr:col>
      <xdr:colOff>38100</xdr:colOff>
      <xdr:row>34</xdr:row>
      <xdr:rowOff>156718</xdr:rowOff>
    </xdr:to>
    <xdr:sp macro="" textlink="">
      <xdr:nvSpPr>
        <xdr:cNvPr id="73" name="楕円 72">
          <a:extLst>
            <a:ext uri="{FF2B5EF4-FFF2-40B4-BE49-F238E27FC236}">
              <a16:creationId xmlns:a16="http://schemas.microsoft.com/office/drawing/2014/main" id="{DD8CA4C5-B977-479C-A6CB-676E30124A9D}"/>
            </a:ext>
          </a:extLst>
        </xdr:cNvPr>
        <xdr:cNvSpPr/>
      </xdr:nvSpPr>
      <xdr:spPr>
        <a:xfrm>
          <a:off x="3746500" y="588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105918</xdr:rowOff>
    </xdr:from>
    <xdr:to>
      <xdr:col>24</xdr:col>
      <xdr:colOff>63500</xdr:colOff>
      <xdr:row>34</xdr:row>
      <xdr:rowOff>117348</xdr:rowOff>
    </xdr:to>
    <xdr:cxnSp macro="">
      <xdr:nvCxnSpPr>
        <xdr:cNvPr id="74" name="直線コネクタ 73">
          <a:extLst>
            <a:ext uri="{FF2B5EF4-FFF2-40B4-BE49-F238E27FC236}">
              <a16:creationId xmlns:a16="http://schemas.microsoft.com/office/drawing/2014/main" id="{0019B9D6-41C7-433D-A9E2-8BDF21BE303A}"/>
            </a:ext>
          </a:extLst>
        </xdr:cNvPr>
        <xdr:cNvCxnSpPr/>
      </xdr:nvCxnSpPr>
      <xdr:spPr>
        <a:xfrm>
          <a:off x="3797300" y="593521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41402</xdr:rowOff>
    </xdr:from>
    <xdr:to>
      <xdr:col>15</xdr:col>
      <xdr:colOff>101600</xdr:colOff>
      <xdr:row>34</xdr:row>
      <xdr:rowOff>143002</xdr:rowOff>
    </xdr:to>
    <xdr:sp macro="" textlink="">
      <xdr:nvSpPr>
        <xdr:cNvPr id="75" name="楕円 74">
          <a:extLst>
            <a:ext uri="{FF2B5EF4-FFF2-40B4-BE49-F238E27FC236}">
              <a16:creationId xmlns:a16="http://schemas.microsoft.com/office/drawing/2014/main" id="{4D3A9739-6487-4298-8A2C-BACBE5B0369E}"/>
            </a:ext>
          </a:extLst>
        </xdr:cNvPr>
        <xdr:cNvSpPr/>
      </xdr:nvSpPr>
      <xdr:spPr>
        <a:xfrm>
          <a:off x="2857500" y="587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92202</xdr:rowOff>
    </xdr:from>
    <xdr:to>
      <xdr:col>19</xdr:col>
      <xdr:colOff>177800</xdr:colOff>
      <xdr:row>34</xdr:row>
      <xdr:rowOff>105918</xdr:rowOff>
    </xdr:to>
    <xdr:cxnSp macro="">
      <xdr:nvCxnSpPr>
        <xdr:cNvPr id="76" name="直線コネクタ 75">
          <a:extLst>
            <a:ext uri="{FF2B5EF4-FFF2-40B4-BE49-F238E27FC236}">
              <a16:creationId xmlns:a16="http://schemas.microsoft.com/office/drawing/2014/main" id="{FA79958F-9572-4464-825F-7E4D6D684566}"/>
            </a:ext>
          </a:extLst>
        </xdr:cNvPr>
        <xdr:cNvCxnSpPr/>
      </xdr:nvCxnSpPr>
      <xdr:spPr>
        <a:xfrm>
          <a:off x="2908300" y="592150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25400</xdr:rowOff>
    </xdr:from>
    <xdr:to>
      <xdr:col>10</xdr:col>
      <xdr:colOff>165100</xdr:colOff>
      <xdr:row>34</xdr:row>
      <xdr:rowOff>127000</xdr:rowOff>
    </xdr:to>
    <xdr:sp macro="" textlink="">
      <xdr:nvSpPr>
        <xdr:cNvPr id="77" name="楕円 76">
          <a:extLst>
            <a:ext uri="{FF2B5EF4-FFF2-40B4-BE49-F238E27FC236}">
              <a16:creationId xmlns:a16="http://schemas.microsoft.com/office/drawing/2014/main" id="{3432977F-92BD-466A-BFA1-50E96DEF6211}"/>
            </a:ext>
          </a:extLst>
        </xdr:cNvPr>
        <xdr:cNvSpPr/>
      </xdr:nvSpPr>
      <xdr:spPr>
        <a:xfrm>
          <a:off x="1968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76200</xdr:rowOff>
    </xdr:from>
    <xdr:to>
      <xdr:col>15</xdr:col>
      <xdr:colOff>50800</xdr:colOff>
      <xdr:row>34</xdr:row>
      <xdr:rowOff>92202</xdr:rowOff>
    </xdr:to>
    <xdr:cxnSp macro="">
      <xdr:nvCxnSpPr>
        <xdr:cNvPr id="78" name="直線コネクタ 77">
          <a:extLst>
            <a:ext uri="{FF2B5EF4-FFF2-40B4-BE49-F238E27FC236}">
              <a16:creationId xmlns:a16="http://schemas.microsoft.com/office/drawing/2014/main" id="{E7E0F194-0D0C-4414-BCFE-552785419F28}"/>
            </a:ext>
          </a:extLst>
        </xdr:cNvPr>
        <xdr:cNvCxnSpPr/>
      </xdr:nvCxnSpPr>
      <xdr:spPr>
        <a:xfrm>
          <a:off x="2019300" y="590550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11684</xdr:rowOff>
    </xdr:from>
    <xdr:to>
      <xdr:col>6</xdr:col>
      <xdr:colOff>38100</xdr:colOff>
      <xdr:row>34</xdr:row>
      <xdr:rowOff>113284</xdr:rowOff>
    </xdr:to>
    <xdr:sp macro="" textlink="">
      <xdr:nvSpPr>
        <xdr:cNvPr id="79" name="楕円 78">
          <a:extLst>
            <a:ext uri="{FF2B5EF4-FFF2-40B4-BE49-F238E27FC236}">
              <a16:creationId xmlns:a16="http://schemas.microsoft.com/office/drawing/2014/main" id="{7DB2A4C0-76E0-4812-9197-0570D84C9765}"/>
            </a:ext>
          </a:extLst>
        </xdr:cNvPr>
        <xdr:cNvSpPr/>
      </xdr:nvSpPr>
      <xdr:spPr>
        <a:xfrm>
          <a:off x="1079500" y="584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62484</xdr:rowOff>
    </xdr:from>
    <xdr:to>
      <xdr:col>10</xdr:col>
      <xdr:colOff>114300</xdr:colOff>
      <xdr:row>34</xdr:row>
      <xdr:rowOff>76200</xdr:rowOff>
    </xdr:to>
    <xdr:cxnSp macro="">
      <xdr:nvCxnSpPr>
        <xdr:cNvPr id="80" name="直線コネクタ 79">
          <a:extLst>
            <a:ext uri="{FF2B5EF4-FFF2-40B4-BE49-F238E27FC236}">
              <a16:creationId xmlns:a16="http://schemas.microsoft.com/office/drawing/2014/main" id="{D5E28FBE-89AC-407B-BD7C-5AC44D1820A3}"/>
            </a:ext>
          </a:extLst>
        </xdr:cNvPr>
        <xdr:cNvCxnSpPr/>
      </xdr:nvCxnSpPr>
      <xdr:spPr>
        <a:xfrm>
          <a:off x="1130300" y="58917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115841</xdr:rowOff>
    </xdr:from>
    <xdr:ext cx="405111" cy="259045"/>
    <xdr:sp macro="" textlink="">
      <xdr:nvSpPr>
        <xdr:cNvPr id="81" name="n_1aveValue【道路】&#10;有形固定資産減価償却率">
          <a:extLst>
            <a:ext uri="{FF2B5EF4-FFF2-40B4-BE49-F238E27FC236}">
              <a16:creationId xmlns:a16="http://schemas.microsoft.com/office/drawing/2014/main" id="{AB0064FD-9E6A-4D45-8B42-C5523FF923AC}"/>
            </a:ext>
          </a:extLst>
        </xdr:cNvPr>
        <xdr:cNvSpPr txBox="1"/>
      </xdr:nvSpPr>
      <xdr:spPr>
        <a:xfrm>
          <a:off x="3582044" y="64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F68AC690-A1F7-4D0B-9FAF-6956B719CCB7}"/>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54119</xdr:rowOff>
    </xdr:from>
    <xdr:ext cx="405111" cy="259045"/>
    <xdr:sp macro="" textlink="">
      <xdr:nvSpPr>
        <xdr:cNvPr id="83" name="n_3aveValue【道路】&#10;有形固定資産減価償却率">
          <a:extLst>
            <a:ext uri="{FF2B5EF4-FFF2-40B4-BE49-F238E27FC236}">
              <a16:creationId xmlns:a16="http://schemas.microsoft.com/office/drawing/2014/main" id="{B700174F-5D02-4204-A3DA-8E187AD1AA4F}"/>
            </a:ext>
          </a:extLst>
        </xdr:cNvPr>
        <xdr:cNvSpPr txBox="1"/>
      </xdr:nvSpPr>
      <xdr:spPr>
        <a:xfrm>
          <a:off x="1816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19829</xdr:rowOff>
    </xdr:from>
    <xdr:ext cx="405111" cy="259045"/>
    <xdr:sp macro="" textlink="">
      <xdr:nvSpPr>
        <xdr:cNvPr id="84" name="n_4aveValue【道路】&#10;有形固定資産減価償却率">
          <a:extLst>
            <a:ext uri="{FF2B5EF4-FFF2-40B4-BE49-F238E27FC236}">
              <a16:creationId xmlns:a16="http://schemas.microsoft.com/office/drawing/2014/main" id="{008BF685-2F6F-41A5-BD87-5F104406B935}"/>
            </a:ext>
          </a:extLst>
        </xdr:cNvPr>
        <xdr:cNvSpPr txBox="1"/>
      </xdr:nvSpPr>
      <xdr:spPr>
        <a:xfrm>
          <a:off x="927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1795</xdr:rowOff>
    </xdr:from>
    <xdr:ext cx="405111" cy="259045"/>
    <xdr:sp macro="" textlink="">
      <xdr:nvSpPr>
        <xdr:cNvPr id="85" name="n_1mainValue【道路】&#10;有形固定資産減価償却率">
          <a:extLst>
            <a:ext uri="{FF2B5EF4-FFF2-40B4-BE49-F238E27FC236}">
              <a16:creationId xmlns:a16="http://schemas.microsoft.com/office/drawing/2014/main" id="{22A73596-56E2-4BA1-8116-A74C881C3691}"/>
            </a:ext>
          </a:extLst>
        </xdr:cNvPr>
        <xdr:cNvSpPr txBox="1"/>
      </xdr:nvSpPr>
      <xdr:spPr>
        <a:xfrm>
          <a:off x="3582044" y="5659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159529</xdr:rowOff>
    </xdr:from>
    <xdr:ext cx="405111" cy="259045"/>
    <xdr:sp macro="" textlink="">
      <xdr:nvSpPr>
        <xdr:cNvPr id="86" name="n_2mainValue【道路】&#10;有形固定資産減価償却率">
          <a:extLst>
            <a:ext uri="{FF2B5EF4-FFF2-40B4-BE49-F238E27FC236}">
              <a16:creationId xmlns:a16="http://schemas.microsoft.com/office/drawing/2014/main" id="{6E4ED4D6-2981-4CD6-9A2D-EACE1252C89E}"/>
            </a:ext>
          </a:extLst>
        </xdr:cNvPr>
        <xdr:cNvSpPr txBox="1"/>
      </xdr:nvSpPr>
      <xdr:spPr>
        <a:xfrm>
          <a:off x="2705744" y="564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143527</xdr:rowOff>
    </xdr:from>
    <xdr:ext cx="405111" cy="259045"/>
    <xdr:sp macro="" textlink="">
      <xdr:nvSpPr>
        <xdr:cNvPr id="87" name="n_3mainValue【道路】&#10;有形固定資産減価償却率">
          <a:extLst>
            <a:ext uri="{FF2B5EF4-FFF2-40B4-BE49-F238E27FC236}">
              <a16:creationId xmlns:a16="http://schemas.microsoft.com/office/drawing/2014/main" id="{66D83021-D1AC-4B0B-97CF-8987B9B17856}"/>
            </a:ext>
          </a:extLst>
        </xdr:cNvPr>
        <xdr:cNvSpPr txBox="1"/>
      </xdr:nvSpPr>
      <xdr:spPr>
        <a:xfrm>
          <a:off x="1816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129811</xdr:rowOff>
    </xdr:from>
    <xdr:ext cx="405111" cy="259045"/>
    <xdr:sp macro="" textlink="">
      <xdr:nvSpPr>
        <xdr:cNvPr id="88" name="n_4mainValue【道路】&#10;有形固定資産減価償却率">
          <a:extLst>
            <a:ext uri="{FF2B5EF4-FFF2-40B4-BE49-F238E27FC236}">
              <a16:creationId xmlns:a16="http://schemas.microsoft.com/office/drawing/2014/main" id="{240A284E-4B37-4EFA-AE3B-0B2251287A34}"/>
            </a:ext>
          </a:extLst>
        </xdr:cNvPr>
        <xdr:cNvSpPr txBox="1"/>
      </xdr:nvSpPr>
      <xdr:spPr>
        <a:xfrm>
          <a:off x="927744" y="561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6EDAADA-C2D3-481C-8192-6F588479223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8354235-3BEE-433C-91F9-D8957749965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4E402F2E-B906-4BF9-B31D-A74F2EB9C2F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5B32ABE1-A928-43FD-9B15-C2765A3E5B8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6E57012C-B81C-4DE7-8B90-EB15A24AE39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63F12A7-BAA6-4C5A-8736-83BA24E3B6E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04D040E-C1A7-4E91-8C02-8992E691952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55FC727-AD01-4BA5-A9B7-9D9CAD67F4E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8E4F594B-B895-4E6D-B4B6-91D50B0180E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FB8CC5A-EEDD-494C-B285-09DB5C2F4DD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DA790B0C-4875-458D-ADBE-DF60F50EA7A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35DE4E88-D19F-4AE7-A648-6A8CF4FBE6B7}"/>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9B422E32-01B5-4807-97A4-6A11498678C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E9CEE06B-06D4-411C-A29B-FD7B1CA45635}"/>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715DB125-8DCF-41F9-95C5-C5F456824A1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62593DF3-D0FB-49DB-B143-0A422C3D786A}"/>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8DB261F6-1818-40AE-AD75-788545BA933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D7B6A265-938A-4B84-B54E-6CDB16FBC9E8}"/>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5DCC4BFA-B2CF-457E-9E37-F4818CD3CCF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439535E7-721E-4D77-B250-ECDAE8DF3BC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F1BCF26D-D071-4F59-9DA7-A938280B948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380F6917-EB3F-4F4F-B16F-E40F241212CB}"/>
            </a:ext>
          </a:extLst>
        </xdr:cNvPr>
        <xdr:cNvCxnSpPr/>
      </xdr:nvCxnSpPr>
      <xdr:spPr>
        <a:xfrm flipV="1">
          <a:off x="10476865" y="571274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92C396DD-D234-4635-B82B-8937E56E384F}"/>
            </a:ext>
          </a:extLst>
        </xdr:cNvPr>
        <xdr:cNvSpPr txBox="1"/>
      </xdr:nvSpPr>
      <xdr:spPr>
        <a:xfrm>
          <a:off x="10515600" y="710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A095106E-DB74-443A-9C66-82BE03E9BE5E}"/>
            </a:ext>
          </a:extLst>
        </xdr:cNvPr>
        <xdr:cNvCxnSpPr/>
      </xdr:nvCxnSpPr>
      <xdr:spPr>
        <a:xfrm>
          <a:off x="10388600" y="710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5CA5BCFC-D6DF-4588-9697-0801D6DDDFEE}"/>
            </a:ext>
          </a:extLst>
        </xdr:cNvPr>
        <xdr:cNvSpPr txBox="1"/>
      </xdr:nvSpPr>
      <xdr:spPr>
        <a:xfrm>
          <a:off x="10515600" y="54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784284EB-7E8D-4D44-897F-8DEAE4231D68}"/>
            </a:ext>
          </a:extLst>
        </xdr:cNvPr>
        <xdr:cNvCxnSpPr/>
      </xdr:nvCxnSpPr>
      <xdr:spPr>
        <a:xfrm>
          <a:off x="10388600" y="57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78727</xdr:rowOff>
    </xdr:from>
    <xdr:ext cx="469744" cy="259045"/>
    <xdr:sp macro="" textlink="">
      <xdr:nvSpPr>
        <xdr:cNvPr id="115" name="【道路】&#10;一人当たり延長平均値テキスト">
          <a:extLst>
            <a:ext uri="{FF2B5EF4-FFF2-40B4-BE49-F238E27FC236}">
              <a16:creationId xmlns:a16="http://schemas.microsoft.com/office/drawing/2014/main" id="{BF19A3F9-C31F-475C-B8F9-F567FB726343}"/>
            </a:ext>
          </a:extLst>
        </xdr:cNvPr>
        <xdr:cNvSpPr txBox="1"/>
      </xdr:nvSpPr>
      <xdr:spPr>
        <a:xfrm>
          <a:off x="10515600" y="6422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7330C832-87F4-487C-A214-EE089F6D8315}"/>
            </a:ext>
          </a:extLst>
        </xdr:cNvPr>
        <xdr:cNvSpPr/>
      </xdr:nvSpPr>
      <xdr:spPr>
        <a:xfrm>
          <a:off x="10426700" y="657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12FF4985-BF75-4B40-B75B-30B299C0F5AC}"/>
            </a:ext>
          </a:extLst>
        </xdr:cNvPr>
        <xdr:cNvSpPr/>
      </xdr:nvSpPr>
      <xdr:spPr>
        <a:xfrm>
          <a:off x="9588500" y="658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9270FA12-5768-46F4-903A-EC8390177428}"/>
            </a:ext>
          </a:extLst>
        </xdr:cNvPr>
        <xdr:cNvSpPr/>
      </xdr:nvSpPr>
      <xdr:spPr>
        <a:xfrm>
          <a:off x="8699500" y="65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3C29FC2D-C38D-4786-8107-AA971290728B}"/>
            </a:ext>
          </a:extLst>
        </xdr:cNvPr>
        <xdr:cNvSpPr/>
      </xdr:nvSpPr>
      <xdr:spPr>
        <a:xfrm>
          <a:off x="7810500" y="659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376BA9A6-7A35-4E34-B6C1-C41C7481CD57}"/>
            </a:ext>
          </a:extLst>
        </xdr:cNvPr>
        <xdr:cNvSpPr/>
      </xdr:nvSpPr>
      <xdr:spPr>
        <a:xfrm>
          <a:off x="6921500" y="658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7858A9F-A856-4676-90C5-A4E15547D65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830F6922-7C52-4483-B12B-F6D06EACB33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B1B4CA9-DA21-4951-A473-7108AA28E39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6816382-E4CA-493F-A972-C0C187AEC7D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88497D7-6ADD-4F99-BAED-6C1AB3EBA30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150947</xdr:rowOff>
    </xdr:from>
    <xdr:to>
      <xdr:col>55</xdr:col>
      <xdr:colOff>50800</xdr:colOff>
      <xdr:row>41</xdr:row>
      <xdr:rowOff>81097</xdr:rowOff>
    </xdr:to>
    <xdr:sp macro="" textlink="">
      <xdr:nvSpPr>
        <xdr:cNvPr id="126" name="楕円 125">
          <a:extLst>
            <a:ext uri="{FF2B5EF4-FFF2-40B4-BE49-F238E27FC236}">
              <a16:creationId xmlns:a16="http://schemas.microsoft.com/office/drawing/2014/main" id="{96F32AA7-B60E-4634-8FA9-332FF17E5E6E}"/>
            </a:ext>
          </a:extLst>
        </xdr:cNvPr>
        <xdr:cNvSpPr/>
      </xdr:nvSpPr>
      <xdr:spPr>
        <a:xfrm>
          <a:off x="10426700" y="700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65874</xdr:rowOff>
    </xdr:from>
    <xdr:ext cx="469744" cy="259045"/>
    <xdr:sp macro="" textlink="">
      <xdr:nvSpPr>
        <xdr:cNvPr id="127" name="【道路】&#10;一人当たり延長該当値テキスト">
          <a:extLst>
            <a:ext uri="{FF2B5EF4-FFF2-40B4-BE49-F238E27FC236}">
              <a16:creationId xmlns:a16="http://schemas.microsoft.com/office/drawing/2014/main" id="{24911DD0-2B42-469B-9304-04FE72AB4572}"/>
            </a:ext>
          </a:extLst>
        </xdr:cNvPr>
        <xdr:cNvSpPr txBox="1"/>
      </xdr:nvSpPr>
      <xdr:spPr>
        <a:xfrm>
          <a:off x="10515600" y="692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151495</xdr:rowOff>
    </xdr:from>
    <xdr:to>
      <xdr:col>50</xdr:col>
      <xdr:colOff>165100</xdr:colOff>
      <xdr:row>41</xdr:row>
      <xdr:rowOff>81645</xdr:rowOff>
    </xdr:to>
    <xdr:sp macro="" textlink="">
      <xdr:nvSpPr>
        <xdr:cNvPr id="128" name="楕円 127">
          <a:extLst>
            <a:ext uri="{FF2B5EF4-FFF2-40B4-BE49-F238E27FC236}">
              <a16:creationId xmlns:a16="http://schemas.microsoft.com/office/drawing/2014/main" id="{3D8FAB63-CF2B-4035-A8FE-092995D5126F}"/>
            </a:ext>
          </a:extLst>
        </xdr:cNvPr>
        <xdr:cNvSpPr/>
      </xdr:nvSpPr>
      <xdr:spPr>
        <a:xfrm>
          <a:off x="9588500" y="700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30297</xdr:rowOff>
    </xdr:from>
    <xdr:to>
      <xdr:col>55</xdr:col>
      <xdr:colOff>0</xdr:colOff>
      <xdr:row>41</xdr:row>
      <xdr:rowOff>30845</xdr:rowOff>
    </xdr:to>
    <xdr:cxnSp macro="">
      <xdr:nvCxnSpPr>
        <xdr:cNvPr id="129" name="直線コネクタ 128">
          <a:extLst>
            <a:ext uri="{FF2B5EF4-FFF2-40B4-BE49-F238E27FC236}">
              <a16:creationId xmlns:a16="http://schemas.microsoft.com/office/drawing/2014/main" id="{EAACF8CA-9777-44D5-B249-9211472F7067}"/>
            </a:ext>
          </a:extLst>
        </xdr:cNvPr>
        <xdr:cNvCxnSpPr/>
      </xdr:nvCxnSpPr>
      <xdr:spPr>
        <a:xfrm flipV="1">
          <a:off x="9639300" y="7059747"/>
          <a:ext cx="8382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151861</xdr:rowOff>
    </xdr:from>
    <xdr:to>
      <xdr:col>46</xdr:col>
      <xdr:colOff>38100</xdr:colOff>
      <xdr:row>41</xdr:row>
      <xdr:rowOff>82011</xdr:rowOff>
    </xdr:to>
    <xdr:sp macro="" textlink="">
      <xdr:nvSpPr>
        <xdr:cNvPr id="130" name="楕円 129">
          <a:extLst>
            <a:ext uri="{FF2B5EF4-FFF2-40B4-BE49-F238E27FC236}">
              <a16:creationId xmlns:a16="http://schemas.microsoft.com/office/drawing/2014/main" id="{6B8C8D53-CF1C-496C-B0FB-A735DCC20985}"/>
            </a:ext>
          </a:extLst>
        </xdr:cNvPr>
        <xdr:cNvSpPr/>
      </xdr:nvSpPr>
      <xdr:spPr>
        <a:xfrm>
          <a:off x="8699500" y="700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30845</xdr:rowOff>
    </xdr:from>
    <xdr:to>
      <xdr:col>50</xdr:col>
      <xdr:colOff>114300</xdr:colOff>
      <xdr:row>41</xdr:row>
      <xdr:rowOff>31211</xdr:rowOff>
    </xdr:to>
    <xdr:cxnSp macro="">
      <xdr:nvCxnSpPr>
        <xdr:cNvPr id="131" name="直線コネクタ 130">
          <a:extLst>
            <a:ext uri="{FF2B5EF4-FFF2-40B4-BE49-F238E27FC236}">
              <a16:creationId xmlns:a16="http://schemas.microsoft.com/office/drawing/2014/main" id="{0B20AF39-6BE4-4D5F-875E-1002102FBBA1}"/>
            </a:ext>
          </a:extLst>
        </xdr:cNvPr>
        <xdr:cNvCxnSpPr/>
      </xdr:nvCxnSpPr>
      <xdr:spPr>
        <a:xfrm flipV="1">
          <a:off x="8750300" y="7060295"/>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152593</xdr:rowOff>
    </xdr:from>
    <xdr:to>
      <xdr:col>41</xdr:col>
      <xdr:colOff>101600</xdr:colOff>
      <xdr:row>41</xdr:row>
      <xdr:rowOff>82743</xdr:rowOff>
    </xdr:to>
    <xdr:sp macro="" textlink="">
      <xdr:nvSpPr>
        <xdr:cNvPr id="132" name="楕円 131">
          <a:extLst>
            <a:ext uri="{FF2B5EF4-FFF2-40B4-BE49-F238E27FC236}">
              <a16:creationId xmlns:a16="http://schemas.microsoft.com/office/drawing/2014/main" id="{633A7848-6995-4D29-9520-DEE5A2BD4A2A}"/>
            </a:ext>
          </a:extLst>
        </xdr:cNvPr>
        <xdr:cNvSpPr/>
      </xdr:nvSpPr>
      <xdr:spPr>
        <a:xfrm>
          <a:off x="7810500" y="701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31211</xdr:rowOff>
    </xdr:from>
    <xdr:to>
      <xdr:col>45</xdr:col>
      <xdr:colOff>177800</xdr:colOff>
      <xdr:row>41</xdr:row>
      <xdr:rowOff>31943</xdr:rowOff>
    </xdr:to>
    <xdr:cxnSp macro="">
      <xdr:nvCxnSpPr>
        <xdr:cNvPr id="133" name="直線コネクタ 132">
          <a:extLst>
            <a:ext uri="{FF2B5EF4-FFF2-40B4-BE49-F238E27FC236}">
              <a16:creationId xmlns:a16="http://schemas.microsoft.com/office/drawing/2014/main" id="{9FAF04A4-EAF0-4F07-A462-924898603C20}"/>
            </a:ext>
          </a:extLst>
        </xdr:cNvPr>
        <xdr:cNvCxnSpPr/>
      </xdr:nvCxnSpPr>
      <xdr:spPr>
        <a:xfrm flipV="1">
          <a:off x="7861300" y="7060661"/>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153050</xdr:rowOff>
    </xdr:from>
    <xdr:to>
      <xdr:col>36</xdr:col>
      <xdr:colOff>165100</xdr:colOff>
      <xdr:row>41</xdr:row>
      <xdr:rowOff>83200</xdr:rowOff>
    </xdr:to>
    <xdr:sp macro="" textlink="">
      <xdr:nvSpPr>
        <xdr:cNvPr id="134" name="楕円 133">
          <a:extLst>
            <a:ext uri="{FF2B5EF4-FFF2-40B4-BE49-F238E27FC236}">
              <a16:creationId xmlns:a16="http://schemas.microsoft.com/office/drawing/2014/main" id="{AECA345A-A0BF-4C5B-A6F4-B5AC591C32D8}"/>
            </a:ext>
          </a:extLst>
        </xdr:cNvPr>
        <xdr:cNvSpPr/>
      </xdr:nvSpPr>
      <xdr:spPr>
        <a:xfrm>
          <a:off x="6921500" y="701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31943</xdr:rowOff>
    </xdr:from>
    <xdr:to>
      <xdr:col>41</xdr:col>
      <xdr:colOff>50800</xdr:colOff>
      <xdr:row>41</xdr:row>
      <xdr:rowOff>32400</xdr:rowOff>
    </xdr:to>
    <xdr:cxnSp macro="">
      <xdr:nvCxnSpPr>
        <xdr:cNvPr id="135" name="直線コネクタ 134">
          <a:extLst>
            <a:ext uri="{FF2B5EF4-FFF2-40B4-BE49-F238E27FC236}">
              <a16:creationId xmlns:a16="http://schemas.microsoft.com/office/drawing/2014/main" id="{64E46EA0-806A-44C0-89E5-8055ED85EBF4}"/>
            </a:ext>
          </a:extLst>
        </xdr:cNvPr>
        <xdr:cNvCxnSpPr/>
      </xdr:nvCxnSpPr>
      <xdr:spPr>
        <a:xfrm flipV="1">
          <a:off x="6972300" y="706139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12311</xdr:rowOff>
    </xdr:from>
    <xdr:ext cx="469744" cy="259045"/>
    <xdr:sp macro="" textlink="">
      <xdr:nvSpPr>
        <xdr:cNvPr id="136" name="n_1aveValue【道路】&#10;一人当たり延長">
          <a:extLst>
            <a:ext uri="{FF2B5EF4-FFF2-40B4-BE49-F238E27FC236}">
              <a16:creationId xmlns:a16="http://schemas.microsoft.com/office/drawing/2014/main" id="{BD1917A7-0224-4AE7-BAE9-44033886E2EF}"/>
            </a:ext>
          </a:extLst>
        </xdr:cNvPr>
        <xdr:cNvSpPr txBox="1"/>
      </xdr:nvSpPr>
      <xdr:spPr>
        <a:xfrm>
          <a:off x="9391727" y="635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14962</xdr:rowOff>
    </xdr:from>
    <xdr:ext cx="469744" cy="259045"/>
    <xdr:sp macro="" textlink="">
      <xdr:nvSpPr>
        <xdr:cNvPr id="137" name="n_2aveValue【道路】&#10;一人当たり延長">
          <a:extLst>
            <a:ext uri="{FF2B5EF4-FFF2-40B4-BE49-F238E27FC236}">
              <a16:creationId xmlns:a16="http://schemas.microsoft.com/office/drawing/2014/main" id="{9EEBC010-5BD4-4B49-B0D5-7D64750C5C14}"/>
            </a:ext>
          </a:extLst>
        </xdr:cNvPr>
        <xdr:cNvSpPr txBox="1"/>
      </xdr:nvSpPr>
      <xdr:spPr>
        <a:xfrm>
          <a:off x="8515427" y="63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23009</xdr:rowOff>
    </xdr:from>
    <xdr:ext cx="469744" cy="259045"/>
    <xdr:sp macro="" textlink="">
      <xdr:nvSpPr>
        <xdr:cNvPr id="138" name="n_3aveValue【道路】&#10;一人当たり延長">
          <a:extLst>
            <a:ext uri="{FF2B5EF4-FFF2-40B4-BE49-F238E27FC236}">
              <a16:creationId xmlns:a16="http://schemas.microsoft.com/office/drawing/2014/main" id="{3C7CB34B-96D9-45E8-B45C-D60D83ACB020}"/>
            </a:ext>
          </a:extLst>
        </xdr:cNvPr>
        <xdr:cNvSpPr txBox="1"/>
      </xdr:nvSpPr>
      <xdr:spPr>
        <a:xfrm>
          <a:off x="7626427" y="6366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18163</xdr:rowOff>
    </xdr:from>
    <xdr:ext cx="469744" cy="259045"/>
    <xdr:sp macro="" textlink="">
      <xdr:nvSpPr>
        <xdr:cNvPr id="139" name="n_4aveValue【道路】&#10;一人当たり延長">
          <a:extLst>
            <a:ext uri="{FF2B5EF4-FFF2-40B4-BE49-F238E27FC236}">
              <a16:creationId xmlns:a16="http://schemas.microsoft.com/office/drawing/2014/main" id="{02EB0C10-6A87-4428-8F7A-47DB895C2D26}"/>
            </a:ext>
          </a:extLst>
        </xdr:cNvPr>
        <xdr:cNvSpPr txBox="1"/>
      </xdr:nvSpPr>
      <xdr:spPr>
        <a:xfrm>
          <a:off x="6737427" y="636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72772</xdr:rowOff>
    </xdr:from>
    <xdr:ext cx="469744" cy="259045"/>
    <xdr:sp macro="" textlink="">
      <xdr:nvSpPr>
        <xdr:cNvPr id="140" name="n_1mainValue【道路】&#10;一人当たり延長">
          <a:extLst>
            <a:ext uri="{FF2B5EF4-FFF2-40B4-BE49-F238E27FC236}">
              <a16:creationId xmlns:a16="http://schemas.microsoft.com/office/drawing/2014/main" id="{52975EFC-2FE0-491A-B073-B289EE9CDCDF}"/>
            </a:ext>
          </a:extLst>
        </xdr:cNvPr>
        <xdr:cNvSpPr txBox="1"/>
      </xdr:nvSpPr>
      <xdr:spPr>
        <a:xfrm>
          <a:off x="9391727" y="710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73138</xdr:rowOff>
    </xdr:from>
    <xdr:ext cx="469744" cy="259045"/>
    <xdr:sp macro="" textlink="">
      <xdr:nvSpPr>
        <xdr:cNvPr id="141" name="n_2mainValue【道路】&#10;一人当たり延長">
          <a:extLst>
            <a:ext uri="{FF2B5EF4-FFF2-40B4-BE49-F238E27FC236}">
              <a16:creationId xmlns:a16="http://schemas.microsoft.com/office/drawing/2014/main" id="{11D51078-DF47-4C3B-8900-C8E90952F011}"/>
            </a:ext>
          </a:extLst>
        </xdr:cNvPr>
        <xdr:cNvSpPr txBox="1"/>
      </xdr:nvSpPr>
      <xdr:spPr>
        <a:xfrm>
          <a:off x="8515427" y="710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73870</xdr:rowOff>
    </xdr:from>
    <xdr:ext cx="469744" cy="259045"/>
    <xdr:sp macro="" textlink="">
      <xdr:nvSpPr>
        <xdr:cNvPr id="142" name="n_3mainValue【道路】&#10;一人当たり延長">
          <a:extLst>
            <a:ext uri="{FF2B5EF4-FFF2-40B4-BE49-F238E27FC236}">
              <a16:creationId xmlns:a16="http://schemas.microsoft.com/office/drawing/2014/main" id="{12558765-92ED-4E2F-84A4-619E56B1E2F8}"/>
            </a:ext>
          </a:extLst>
        </xdr:cNvPr>
        <xdr:cNvSpPr txBox="1"/>
      </xdr:nvSpPr>
      <xdr:spPr>
        <a:xfrm>
          <a:off x="7626427" y="710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74327</xdr:rowOff>
    </xdr:from>
    <xdr:ext cx="469744" cy="259045"/>
    <xdr:sp macro="" textlink="">
      <xdr:nvSpPr>
        <xdr:cNvPr id="143" name="n_4mainValue【道路】&#10;一人当たり延長">
          <a:extLst>
            <a:ext uri="{FF2B5EF4-FFF2-40B4-BE49-F238E27FC236}">
              <a16:creationId xmlns:a16="http://schemas.microsoft.com/office/drawing/2014/main" id="{79F205B1-EB96-4A74-AC43-2E6679262AC0}"/>
            </a:ext>
          </a:extLst>
        </xdr:cNvPr>
        <xdr:cNvSpPr txBox="1"/>
      </xdr:nvSpPr>
      <xdr:spPr>
        <a:xfrm>
          <a:off x="6737427" y="710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5E0366BB-8781-4923-8A2B-B8C5076BE7E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5DDF3436-763E-4DFA-83DF-FCE8D9F6D53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B28ADB44-27FF-485A-A21B-375D670BD54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A2215FB5-293A-47F7-821F-389ABB52BC9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9FAB280E-B4D1-42C6-A612-0B57A957AEB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251A4AAE-C7EC-4BF3-A6FF-AB5356B7732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069A8A56-2046-4C31-B389-581B06EDA99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B52A813D-EA38-4988-A83D-47FA7B466F3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BAE43D95-79AF-4534-83D8-FE268122529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8629889D-58F0-4A87-ACEB-0FD577F7D68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9AE00804-96FE-4996-A28C-ADCF6B5049D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558D11F2-C71E-4E8F-9EB4-544E1DD7462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F5CF6DFE-E010-4DB8-96EA-4575FA7512C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47924CAC-35D0-4539-9534-63887EE3404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9AE3EE31-A6B0-4D7E-9AE7-40230F91826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536ACD12-D932-4632-8184-05941411612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B83F7FEB-E626-4CEE-8532-C05B214D346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44386F39-66D2-451F-8ED1-15EFB9F6CF3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4430C56A-8ED0-4FDC-926B-4DC3579481E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8DB1F9D9-619E-4795-941C-ECB2F2CC552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0908DB5B-9C7F-4DE3-86E7-FCA4822C2D2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3FD58509-191D-4AEA-8C31-8E1496A6EF7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C95234D1-3F24-42BB-8B35-7FE49A68129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4C01BB80-A4D6-46B3-A737-9FE6C4CFB65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CAD43AA3-4B20-42BD-B801-35CA4A7EC318}"/>
            </a:ext>
          </a:extLst>
        </xdr:cNvPr>
        <xdr:cNvCxnSpPr/>
      </xdr:nvCxnSpPr>
      <xdr:spPr>
        <a:xfrm flipV="1">
          <a:off x="4634865" y="948118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D66524DB-5A4E-45F1-BDE1-FE8E6E0A671A}"/>
            </a:ext>
          </a:extLst>
        </xdr:cNvPr>
        <xdr:cNvSpPr txBox="1"/>
      </xdr:nvSpPr>
      <xdr:spPr>
        <a:xfrm>
          <a:off x="4673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3400937E-4568-4616-91F0-504DE26C6994}"/>
            </a:ext>
          </a:extLst>
        </xdr:cNvPr>
        <xdr:cNvCxnSpPr/>
      </xdr:nvCxnSpPr>
      <xdr:spPr>
        <a:xfrm>
          <a:off x="4546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57BAC42B-F5F1-4FFD-8F73-3314576D1635}"/>
            </a:ext>
          </a:extLst>
        </xdr:cNvPr>
        <xdr:cNvSpPr txBox="1"/>
      </xdr:nvSpPr>
      <xdr:spPr>
        <a:xfrm>
          <a:off x="4673600" y="925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784E6F97-48F3-4701-9126-E5B7926064D4}"/>
            </a:ext>
          </a:extLst>
        </xdr:cNvPr>
        <xdr:cNvCxnSpPr/>
      </xdr:nvCxnSpPr>
      <xdr:spPr>
        <a:xfrm>
          <a:off x="4546600" y="948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160037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F077253B-2A26-4147-BF9F-B9091A8F1B70}"/>
            </a:ext>
          </a:extLst>
        </xdr:cNvPr>
        <xdr:cNvSpPr txBox="1"/>
      </xdr:nvSpPr>
      <xdr:spPr>
        <a:xfrm>
          <a:off x="4673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86662905-0816-4016-A185-8FDCC78FB7D1}"/>
            </a:ext>
          </a:extLst>
        </xdr:cNvPr>
        <xdr:cNvSpPr/>
      </xdr:nvSpPr>
      <xdr:spPr>
        <a:xfrm>
          <a:off x="4584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561C1320-97DA-4749-AD0D-5AE412E38303}"/>
            </a:ext>
          </a:extLst>
        </xdr:cNvPr>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5AB80A42-C15D-4096-9BDE-6E14FA25977B}"/>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351205FA-F397-4642-9469-703B1D19997E}"/>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54F2B35C-455F-42F7-98AE-F14B8473A891}"/>
            </a:ext>
          </a:extLst>
        </xdr:cNvPr>
        <xdr:cNvSpPr/>
      </xdr:nvSpPr>
      <xdr:spPr>
        <a:xfrm>
          <a:off x="1079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835D3AC4-19A0-4412-8946-564FE3BA83A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C0EC02F-253C-4845-BDEA-7EC03C76F83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662C557-DE5C-42FB-BD51-9ED0195AE88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9BF7699-B20B-45F5-B9A7-C5C6A42E9A9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41BAC8B-2EEA-4D03-9195-BE45DE2C0FF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130175</xdr:rowOff>
    </xdr:from>
    <xdr:to>
      <xdr:col>24</xdr:col>
      <xdr:colOff>114300</xdr:colOff>
      <xdr:row>59</xdr:row>
      <xdr:rowOff>60325</xdr:rowOff>
    </xdr:to>
    <xdr:sp macro="" textlink="">
      <xdr:nvSpPr>
        <xdr:cNvPr id="184" name="楕円 183">
          <a:extLst>
            <a:ext uri="{FF2B5EF4-FFF2-40B4-BE49-F238E27FC236}">
              <a16:creationId xmlns:a16="http://schemas.microsoft.com/office/drawing/2014/main" id="{337EAD66-E4E8-4967-93CB-B4BC9D0D87D8}"/>
            </a:ext>
          </a:extLst>
        </xdr:cNvPr>
        <xdr:cNvSpPr/>
      </xdr:nvSpPr>
      <xdr:spPr>
        <a:xfrm>
          <a:off x="45847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153052</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93EFA3AC-E25D-4B10-BD21-C2B3D1E49C1D}"/>
            </a:ext>
          </a:extLst>
        </xdr:cNvPr>
        <xdr:cNvSpPr txBox="1"/>
      </xdr:nvSpPr>
      <xdr:spPr>
        <a:xfrm>
          <a:off x="4673600"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97790</xdr:rowOff>
    </xdr:from>
    <xdr:to>
      <xdr:col>20</xdr:col>
      <xdr:colOff>38100</xdr:colOff>
      <xdr:row>59</xdr:row>
      <xdr:rowOff>27940</xdr:rowOff>
    </xdr:to>
    <xdr:sp macro="" textlink="">
      <xdr:nvSpPr>
        <xdr:cNvPr id="186" name="楕円 185">
          <a:extLst>
            <a:ext uri="{FF2B5EF4-FFF2-40B4-BE49-F238E27FC236}">
              <a16:creationId xmlns:a16="http://schemas.microsoft.com/office/drawing/2014/main" id="{13ED0AB1-EF28-4C88-B72F-B796BD53436A}"/>
            </a:ext>
          </a:extLst>
        </xdr:cNvPr>
        <xdr:cNvSpPr/>
      </xdr:nvSpPr>
      <xdr:spPr>
        <a:xfrm>
          <a:off x="3746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148590</xdr:rowOff>
    </xdr:from>
    <xdr:to>
      <xdr:col>24</xdr:col>
      <xdr:colOff>63500</xdr:colOff>
      <xdr:row>59</xdr:row>
      <xdr:rowOff>9525</xdr:rowOff>
    </xdr:to>
    <xdr:cxnSp macro="">
      <xdr:nvCxnSpPr>
        <xdr:cNvPr id="187" name="直線コネクタ 186">
          <a:extLst>
            <a:ext uri="{FF2B5EF4-FFF2-40B4-BE49-F238E27FC236}">
              <a16:creationId xmlns:a16="http://schemas.microsoft.com/office/drawing/2014/main" id="{0FDBE1AD-0C81-4B79-AEA8-D7FCF157132A}"/>
            </a:ext>
          </a:extLst>
        </xdr:cNvPr>
        <xdr:cNvCxnSpPr/>
      </xdr:nvCxnSpPr>
      <xdr:spPr>
        <a:xfrm>
          <a:off x="3797300" y="1009269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67310</xdr:rowOff>
    </xdr:from>
    <xdr:to>
      <xdr:col>15</xdr:col>
      <xdr:colOff>101600</xdr:colOff>
      <xdr:row>58</xdr:row>
      <xdr:rowOff>168910</xdr:rowOff>
    </xdr:to>
    <xdr:sp macro="" textlink="">
      <xdr:nvSpPr>
        <xdr:cNvPr id="188" name="楕円 187">
          <a:extLst>
            <a:ext uri="{FF2B5EF4-FFF2-40B4-BE49-F238E27FC236}">
              <a16:creationId xmlns:a16="http://schemas.microsoft.com/office/drawing/2014/main" id="{5D9866E2-8A97-4A66-A876-B73A6812AFFC}"/>
            </a:ext>
          </a:extLst>
        </xdr:cNvPr>
        <xdr:cNvSpPr/>
      </xdr:nvSpPr>
      <xdr:spPr>
        <a:xfrm>
          <a:off x="28575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118110</xdr:rowOff>
    </xdr:from>
    <xdr:to>
      <xdr:col>19</xdr:col>
      <xdr:colOff>177800</xdr:colOff>
      <xdr:row>58</xdr:row>
      <xdr:rowOff>148590</xdr:rowOff>
    </xdr:to>
    <xdr:cxnSp macro="">
      <xdr:nvCxnSpPr>
        <xdr:cNvPr id="189" name="直線コネクタ 188">
          <a:extLst>
            <a:ext uri="{FF2B5EF4-FFF2-40B4-BE49-F238E27FC236}">
              <a16:creationId xmlns:a16="http://schemas.microsoft.com/office/drawing/2014/main" id="{F4A3263C-165A-48F3-8138-60AEB2859548}"/>
            </a:ext>
          </a:extLst>
        </xdr:cNvPr>
        <xdr:cNvCxnSpPr/>
      </xdr:nvCxnSpPr>
      <xdr:spPr>
        <a:xfrm>
          <a:off x="2908300" y="100622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36830</xdr:rowOff>
    </xdr:from>
    <xdr:to>
      <xdr:col>10</xdr:col>
      <xdr:colOff>165100</xdr:colOff>
      <xdr:row>58</xdr:row>
      <xdr:rowOff>138430</xdr:rowOff>
    </xdr:to>
    <xdr:sp macro="" textlink="">
      <xdr:nvSpPr>
        <xdr:cNvPr id="190" name="楕円 189">
          <a:extLst>
            <a:ext uri="{FF2B5EF4-FFF2-40B4-BE49-F238E27FC236}">
              <a16:creationId xmlns:a16="http://schemas.microsoft.com/office/drawing/2014/main" id="{9F85C891-7C6A-44C4-A532-778A5AA873D3}"/>
            </a:ext>
          </a:extLst>
        </xdr:cNvPr>
        <xdr:cNvSpPr/>
      </xdr:nvSpPr>
      <xdr:spPr>
        <a:xfrm>
          <a:off x="1968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87630</xdr:rowOff>
    </xdr:from>
    <xdr:to>
      <xdr:col>15</xdr:col>
      <xdr:colOff>50800</xdr:colOff>
      <xdr:row>58</xdr:row>
      <xdr:rowOff>118110</xdr:rowOff>
    </xdr:to>
    <xdr:cxnSp macro="">
      <xdr:nvCxnSpPr>
        <xdr:cNvPr id="191" name="直線コネクタ 190">
          <a:extLst>
            <a:ext uri="{FF2B5EF4-FFF2-40B4-BE49-F238E27FC236}">
              <a16:creationId xmlns:a16="http://schemas.microsoft.com/office/drawing/2014/main" id="{07B2A136-53F3-44E6-A871-E6E7D361A166}"/>
            </a:ext>
          </a:extLst>
        </xdr:cNvPr>
        <xdr:cNvCxnSpPr/>
      </xdr:nvCxnSpPr>
      <xdr:spPr>
        <a:xfrm>
          <a:off x="2019300" y="100317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6350</xdr:rowOff>
    </xdr:from>
    <xdr:to>
      <xdr:col>6</xdr:col>
      <xdr:colOff>38100</xdr:colOff>
      <xdr:row>58</xdr:row>
      <xdr:rowOff>107950</xdr:rowOff>
    </xdr:to>
    <xdr:sp macro="" textlink="">
      <xdr:nvSpPr>
        <xdr:cNvPr id="192" name="楕円 191">
          <a:extLst>
            <a:ext uri="{FF2B5EF4-FFF2-40B4-BE49-F238E27FC236}">
              <a16:creationId xmlns:a16="http://schemas.microsoft.com/office/drawing/2014/main" id="{EDF150BC-4FB5-4C49-905A-C63188FF5A20}"/>
            </a:ext>
          </a:extLst>
        </xdr:cNvPr>
        <xdr:cNvSpPr/>
      </xdr:nvSpPr>
      <xdr:spPr>
        <a:xfrm>
          <a:off x="1079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57150</xdr:rowOff>
    </xdr:from>
    <xdr:to>
      <xdr:col>10</xdr:col>
      <xdr:colOff>114300</xdr:colOff>
      <xdr:row>58</xdr:row>
      <xdr:rowOff>87630</xdr:rowOff>
    </xdr:to>
    <xdr:cxnSp macro="">
      <xdr:nvCxnSpPr>
        <xdr:cNvPr id="193" name="直線コネクタ 192">
          <a:extLst>
            <a:ext uri="{FF2B5EF4-FFF2-40B4-BE49-F238E27FC236}">
              <a16:creationId xmlns:a16="http://schemas.microsoft.com/office/drawing/2014/main" id="{D6A2CEF3-BD4E-4564-852D-7488AE1AA687}"/>
            </a:ext>
          </a:extLst>
        </xdr:cNvPr>
        <xdr:cNvCxnSpPr/>
      </xdr:nvCxnSpPr>
      <xdr:spPr>
        <a:xfrm>
          <a:off x="1130300" y="100012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83837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465C299B-AD9B-418D-BCC2-FAA4631903A8}"/>
            </a:ext>
          </a:extLst>
        </xdr:cNvPr>
        <xdr:cNvSpPr txBox="1"/>
      </xdr:nvSpPr>
      <xdr:spPr>
        <a:xfrm>
          <a:off x="3582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BFCBA014-902F-4BCF-8E10-5853E89D6EB3}"/>
            </a:ext>
          </a:extLst>
        </xdr:cNvPr>
        <xdr:cNvSpPr txBox="1"/>
      </xdr:nvSpPr>
      <xdr:spPr>
        <a:xfrm>
          <a:off x="2705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B4947A34-0555-4AEF-8B38-7E55A918818F}"/>
            </a:ext>
          </a:extLst>
        </xdr:cNvPr>
        <xdr:cNvSpPr txBox="1"/>
      </xdr:nvSpPr>
      <xdr:spPr>
        <a:xfrm>
          <a:off x="1816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20972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52213AF8-30F9-446D-A027-9C34C235DA5A}"/>
            </a:ext>
          </a:extLst>
        </xdr:cNvPr>
        <xdr:cNvSpPr txBox="1"/>
      </xdr:nvSpPr>
      <xdr:spPr>
        <a:xfrm>
          <a:off x="927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44467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880356E0-6ABA-4B5B-9B18-489A4FB8F668}"/>
            </a:ext>
          </a:extLst>
        </xdr:cNvPr>
        <xdr:cNvSpPr txBox="1"/>
      </xdr:nvSpPr>
      <xdr:spPr>
        <a:xfrm>
          <a:off x="35820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13987</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0E0C4E0A-14BE-48A9-A26A-B97E98416D41}"/>
            </a:ext>
          </a:extLst>
        </xdr:cNvPr>
        <xdr:cNvSpPr txBox="1"/>
      </xdr:nvSpPr>
      <xdr:spPr>
        <a:xfrm>
          <a:off x="270574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154957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7F830509-7CD7-4783-B30A-52F3D1BCA492}"/>
            </a:ext>
          </a:extLst>
        </xdr:cNvPr>
        <xdr:cNvSpPr txBox="1"/>
      </xdr:nvSpPr>
      <xdr:spPr>
        <a:xfrm>
          <a:off x="18167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124477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BE55EC40-6608-4DD5-87EC-4D452F69595C}"/>
            </a:ext>
          </a:extLst>
        </xdr:cNvPr>
        <xdr:cNvSpPr txBox="1"/>
      </xdr:nvSpPr>
      <xdr:spPr>
        <a:xfrm>
          <a:off x="927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68C56A9E-DF2B-40F2-A817-2743EBB5415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9AF5713E-0BD2-4801-B6D2-70927E13185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8F61C0FB-C55F-4683-8F7A-0E84BFC9B40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85AD58BC-6946-4E32-A68D-8B07F8A6628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3EC21BA3-1DFB-4E1B-8914-E0E1D145883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D3C356AC-3E25-4693-BF8B-E6A19EB45EE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40AD3736-F2F2-41B2-8374-E3EBBB39251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4E3678B7-25EF-4933-BE15-102AE391965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C61FEE37-1E35-4F61-A9A1-959B3629A39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B6B7784A-FAF3-4DFD-B5AE-A8B578CE03C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647A57A7-8B82-4094-AD63-1FE61E261A9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6E8F23CC-B378-4F04-ACBA-09DC766B561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E7F78516-01C4-4A79-B784-40ACF57AAEB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FEAC57E1-43AB-4522-A6DC-44D347E6673F}"/>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C6CB6E96-F07F-426A-AD00-DD6F6F16092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D7D62E87-99A2-4559-93C5-06EFA65EE45A}"/>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D26B7817-20D3-4B5E-93F1-ADBABB4F6A6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28E0285A-FC2F-4ED9-A18C-2D27C011CFC2}"/>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27CCCD61-A662-4A64-8448-5D6E3CC3341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63E0B1FC-2DC4-4295-B74A-701CE4F1EBC2}"/>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64F911E5-FB55-437B-B582-30C9BC898CB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BCAB5CC9-D15A-49A7-826E-36E780F2E6B9}"/>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E9E54085-6E3B-4ED0-85C3-66D5C061F9A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56E2782B-0A30-4A63-8248-C22C4C33401C}"/>
            </a:ext>
          </a:extLst>
        </xdr:cNvPr>
        <xdr:cNvCxnSpPr/>
      </xdr:nvCxnSpPr>
      <xdr:spPr>
        <a:xfrm flipV="1">
          <a:off x="10476865" y="9622220"/>
          <a:ext cx="0" cy="1421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9E5CA026-3FC7-4E33-BB41-D521B7A66B43}"/>
            </a:ext>
          </a:extLst>
        </xdr:cNvPr>
        <xdr:cNvSpPr txBox="1"/>
      </xdr:nvSpPr>
      <xdr:spPr>
        <a:xfrm>
          <a:off x="10515600" y="110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0FAF505D-9C11-4B6B-A6AF-E660BA91587E}"/>
            </a:ext>
          </a:extLst>
        </xdr:cNvPr>
        <xdr:cNvCxnSpPr/>
      </xdr:nvCxnSpPr>
      <xdr:spPr>
        <a:xfrm>
          <a:off x="10388600" y="1104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C6605DE6-77CA-4AEB-ABBB-9BDE18F4B718}"/>
            </a:ext>
          </a:extLst>
        </xdr:cNvPr>
        <xdr:cNvSpPr txBox="1"/>
      </xdr:nvSpPr>
      <xdr:spPr>
        <a:xfrm>
          <a:off x="10515600" y="93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94022A18-A361-467B-96DE-EDCC85D24569}"/>
            </a:ext>
          </a:extLst>
        </xdr:cNvPr>
        <xdr:cNvCxnSpPr/>
      </xdr:nvCxnSpPr>
      <xdr:spPr>
        <a:xfrm>
          <a:off x="10388600" y="962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5C52A23A-F5EB-4906-9070-44CFEA6A2E75}"/>
            </a:ext>
          </a:extLst>
        </xdr:cNvPr>
        <xdr:cNvSpPr txBox="1"/>
      </xdr:nvSpPr>
      <xdr:spPr>
        <a:xfrm>
          <a:off x="10515600" y="10471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255FC6AF-AD52-4B56-B1E0-4B0A5A970DEE}"/>
            </a:ext>
          </a:extLst>
        </xdr:cNvPr>
        <xdr:cNvSpPr/>
      </xdr:nvSpPr>
      <xdr:spPr>
        <a:xfrm>
          <a:off x="10426700" y="1061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108A72C7-53B5-423E-B9CA-EF17D4C9541C}"/>
            </a:ext>
          </a:extLst>
        </xdr:cNvPr>
        <xdr:cNvSpPr/>
      </xdr:nvSpPr>
      <xdr:spPr>
        <a:xfrm>
          <a:off x="9588500" y="106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BD03797E-68DD-4F02-8BFD-F5A449C2C5EC}"/>
            </a:ext>
          </a:extLst>
        </xdr:cNvPr>
        <xdr:cNvSpPr/>
      </xdr:nvSpPr>
      <xdr:spPr>
        <a:xfrm>
          <a:off x="8699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80F61D6D-DFD8-467C-83EE-487902FDAFCA}"/>
            </a:ext>
          </a:extLst>
        </xdr:cNvPr>
        <xdr:cNvSpPr/>
      </xdr:nvSpPr>
      <xdr:spPr>
        <a:xfrm>
          <a:off x="7810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7BB43D84-6E11-44FE-AF53-3913E3AF3F8A}"/>
            </a:ext>
          </a:extLst>
        </xdr:cNvPr>
        <xdr:cNvSpPr/>
      </xdr:nvSpPr>
      <xdr:spPr>
        <a:xfrm>
          <a:off x="6921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FA7DBEA1-6FC9-4918-85AC-B02D4F5D32F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9DCD31D7-9D48-4024-B21E-21BFB8D3F7F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FEDC08BC-7202-4527-9D99-EB492BC8382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3A516A7-1086-493A-88B3-9D952014717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D91D82D-2453-46EE-BF3C-F2F295A95E1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81544</xdr:rowOff>
    </xdr:from>
    <xdr:to>
      <xdr:col>55</xdr:col>
      <xdr:colOff>50800</xdr:colOff>
      <xdr:row>64</xdr:row>
      <xdr:rowOff>11694</xdr:rowOff>
    </xdr:to>
    <xdr:sp macro="" textlink="">
      <xdr:nvSpPr>
        <xdr:cNvPr id="241" name="楕円 240">
          <a:extLst>
            <a:ext uri="{FF2B5EF4-FFF2-40B4-BE49-F238E27FC236}">
              <a16:creationId xmlns:a16="http://schemas.microsoft.com/office/drawing/2014/main" id="{41084660-A619-4D76-B10D-D2DF3079D131}"/>
            </a:ext>
          </a:extLst>
        </xdr:cNvPr>
        <xdr:cNvSpPr/>
      </xdr:nvSpPr>
      <xdr:spPr>
        <a:xfrm>
          <a:off x="10426700" y="1088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167921</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07E7445D-1F18-4F3D-A426-02A5E7AE25C2}"/>
            </a:ext>
          </a:extLst>
        </xdr:cNvPr>
        <xdr:cNvSpPr txBox="1"/>
      </xdr:nvSpPr>
      <xdr:spPr>
        <a:xfrm>
          <a:off x="10515600" y="1079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82104</xdr:rowOff>
    </xdr:from>
    <xdr:to>
      <xdr:col>50</xdr:col>
      <xdr:colOff>165100</xdr:colOff>
      <xdr:row>64</xdr:row>
      <xdr:rowOff>12254</xdr:rowOff>
    </xdr:to>
    <xdr:sp macro="" textlink="">
      <xdr:nvSpPr>
        <xdr:cNvPr id="243" name="楕円 242">
          <a:extLst>
            <a:ext uri="{FF2B5EF4-FFF2-40B4-BE49-F238E27FC236}">
              <a16:creationId xmlns:a16="http://schemas.microsoft.com/office/drawing/2014/main" id="{756EECBA-0F84-44AA-94EC-B9ED79942F87}"/>
            </a:ext>
          </a:extLst>
        </xdr:cNvPr>
        <xdr:cNvSpPr/>
      </xdr:nvSpPr>
      <xdr:spPr>
        <a:xfrm>
          <a:off x="9588500" y="1088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132344</xdr:rowOff>
    </xdr:from>
    <xdr:to>
      <xdr:col>55</xdr:col>
      <xdr:colOff>0</xdr:colOff>
      <xdr:row>63</xdr:row>
      <xdr:rowOff>132904</xdr:rowOff>
    </xdr:to>
    <xdr:cxnSp macro="">
      <xdr:nvCxnSpPr>
        <xdr:cNvPr id="244" name="直線コネクタ 243">
          <a:extLst>
            <a:ext uri="{FF2B5EF4-FFF2-40B4-BE49-F238E27FC236}">
              <a16:creationId xmlns:a16="http://schemas.microsoft.com/office/drawing/2014/main" id="{EA478F39-4259-4B50-9F01-F9F483D03241}"/>
            </a:ext>
          </a:extLst>
        </xdr:cNvPr>
        <xdr:cNvCxnSpPr/>
      </xdr:nvCxnSpPr>
      <xdr:spPr>
        <a:xfrm flipV="1">
          <a:off x="9639300" y="10933694"/>
          <a:ext cx="838200" cy="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82576</xdr:rowOff>
    </xdr:from>
    <xdr:to>
      <xdr:col>46</xdr:col>
      <xdr:colOff>38100</xdr:colOff>
      <xdr:row>64</xdr:row>
      <xdr:rowOff>12726</xdr:rowOff>
    </xdr:to>
    <xdr:sp macro="" textlink="">
      <xdr:nvSpPr>
        <xdr:cNvPr id="245" name="楕円 244">
          <a:extLst>
            <a:ext uri="{FF2B5EF4-FFF2-40B4-BE49-F238E27FC236}">
              <a16:creationId xmlns:a16="http://schemas.microsoft.com/office/drawing/2014/main" id="{E0FBA762-8793-4562-9332-047D975EBA8E}"/>
            </a:ext>
          </a:extLst>
        </xdr:cNvPr>
        <xdr:cNvSpPr/>
      </xdr:nvSpPr>
      <xdr:spPr>
        <a:xfrm>
          <a:off x="8699500" y="1088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132904</xdr:rowOff>
    </xdr:from>
    <xdr:to>
      <xdr:col>50</xdr:col>
      <xdr:colOff>114300</xdr:colOff>
      <xdr:row>63</xdr:row>
      <xdr:rowOff>133376</xdr:rowOff>
    </xdr:to>
    <xdr:cxnSp macro="">
      <xdr:nvCxnSpPr>
        <xdr:cNvPr id="246" name="直線コネクタ 245">
          <a:extLst>
            <a:ext uri="{FF2B5EF4-FFF2-40B4-BE49-F238E27FC236}">
              <a16:creationId xmlns:a16="http://schemas.microsoft.com/office/drawing/2014/main" id="{BD2B611A-ACD3-4D9F-BA77-15EF1D5E483D}"/>
            </a:ext>
          </a:extLst>
        </xdr:cNvPr>
        <xdr:cNvCxnSpPr/>
      </xdr:nvCxnSpPr>
      <xdr:spPr>
        <a:xfrm flipV="1">
          <a:off x="8750300" y="10934254"/>
          <a:ext cx="889000" cy="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83335</xdr:rowOff>
    </xdr:from>
    <xdr:to>
      <xdr:col>41</xdr:col>
      <xdr:colOff>101600</xdr:colOff>
      <xdr:row>64</xdr:row>
      <xdr:rowOff>13485</xdr:rowOff>
    </xdr:to>
    <xdr:sp macro="" textlink="">
      <xdr:nvSpPr>
        <xdr:cNvPr id="247" name="楕円 246">
          <a:extLst>
            <a:ext uri="{FF2B5EF4-FFF2-40B4-BE49-F238E27FC236}">
              <a16:creationId xmlns:a16="http://schemas.microsoft.com/office/drawing/2014/main" id="{ECA93DB5-11A1-4291-92CD-118F0C1F21D0}"/>
            </a:ext>
          </a:extLst>
        </xdr:cNvPr>
        <xdr:cNvSpPr/>
      </xdr:nvSpPr>
      <xdr:spPr>
        <a:xfrm>
          <a:off x="7810500" y="1088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133376</xdr:rowOff>
    </xdr:from>
    <xdr:to>
      <xdr:col>45</xdr:col>
      <xdr:colOff>177800</xdr:colOff>
      <xdr:row>63</xdr:row>
      <xdr:rowOff>134135</xdr:rowOff>
    </xdr:to>
    <xdr:cxnSp macro="">
      <xdr:nvCxnSpPr>
        <xdr:cNvPr id="248" name="直線コネクタ 247">
          <a:extLst>
            <a:ext uri="{FF2B5EF4-FFF2-40B4-BE49-F238E27FC236}">
              <a16:creationId xmlns:a16="http://schemas.microsoft.com/office/drawing/2014/main" id="{9298761B-78E5-42C9-BAA8-9E61CCBA2F82}"/>
            </a:ext>
          </a:extLst>
        </xdr:cNvPr>
        <xdr:cNvCxnSpPr/>
      </xdr:nvCxnSpPr>
      <xdr:spPr>
        <a:xfrm flipV="1">
          <a:off x="7861300" y="10934726"/>
          <a:ext cx="889000" cy="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83879</xdr:rowOff>
    </xdr:from>
    <xdr:to>
      <xdr:col>36</xdr:col>
      <xdr:colOff>165100</xdr:colOff>
      <xdr:row>64</xdr:row>
      <xdr:rowOff>14029</xdr:rowOff>
    </xdr:to>
    <xdr:sp macro="" textlink="">
      <xdr:nvSpPr>
        <xdr:cNvPr id="249" name="楕円 248">
          <a:extLst>
            <a:ext uri="{FF2B5EF4-FFF2-40B4-BE49-F238E27FC236}">
              <a16:creationId xmlns:a16="http://schemas.microsoft.com/office/drawing/2014/main" id="{14DFDD31-A576-4653-96F4-EB5CC4374AC3}"/>
            </a:ext>
          </a:extLst>
        </xdr:cNvPr>
        <xdr:cNvSpPr/>
      </xdr:nvSpPr>
      <xdr:spPr>
        <a:xfrm>
          <a:off x="6921500" y="1088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134135</xdr:rowOff>
    </xdr:from>
    <xdr:to>
      <xdr:col>41</xdr:col>
      <xdr:colOff>50800</xdr:colOff>
      <xdr:row>63</xdr:row>
      <xdr:rowOff>134679</xdr:rowOff>
    </xdr:to>
    <xdr:cxnSp macro="">
      <xdr:nvCxnSpPr>
        <xdr:cNvPr id="250" name="直線コネクタ 249">
          <a:extLst>
            <a:ext uri="{FF2B5EF4-FFF2-40B4-BE49-F238E27FC236}">
              <a16:creationId xmlns:a16="http://schemas.microsoft.com/office/drawing/2014/main" id="{F1504467-3C69-48AA-B697-0DF866B4A4E0}"/>
            </a:ext>
          </a:extLst>
        </xdr:cNvPr>
        <xdr:cNvCxnSpPr/>
      </xdr:nvCxnSpPr>
      <xdr:spPr>
        <a:xfrm flipV="1">
          <a:off x="6972300" y="10935485"/>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112330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CD9ECF1F-68CC-4C48-BADE-590C8E5D1610}"/>
            </a:ext>
          </a:extLst>
        </xdr:cNvPr>
        <xdr:cNvSpPr txBox="1"/>
      </xdr:nvSpPr>
      <xdr:spPr>
        <a:xfrm>
          <a:off x="9359411" y="1039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116106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CB27F3B1-F98A-4ACF-8180-53B90EACB0A2}"/>
            </a:ext>
          </a:extLst>
        </xdr:cNvPr>
        <xdr:cNvSpPr txBox="1"/>
      </xdr:nvSpPr>
      <xdr:spPr>
        <a:xfrm>
          <a:off x="8483111" y="1040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122957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56187063-6687-48E9-B254-40C710B9E500}"/>
            </a:ext>
          </a:extLst>
        </xdr:cNvPr>
        <xdr:cNvSpPr txBox="1"/>
      </xdr:nvSpPr>
      <xdr:spPr>
        <a:xfrm>
          <a:off x="7594111" y="1040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115280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BDA28087-7D83-4B4B-B726-87482FDF47AE}"/>
            </a:ext>
          </a:extLst>
        </xdr:cNvPr>
        <xdr:cNvSpPr txBox="1"/>
      </xdr:nvSpPr>
      <xdr:spPr>
        <a:xfrm>
          <a:off x="67051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3381</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0F7BEBEF-1412-4EA9-A008-6E7E8F8EBB0E}"/>
            </a:ext>
          </a:extLst>
        </xdr:cNvPr>
        <xdr:cNvSpPr txBox="1"/>
      </xdr:nvSpPr>
      <xdr:spPr>
        <a:xfrm>
          <a:off x="9359411" y="1097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3853</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008F4C23-8361-47E2-974F-EAC7C73D0B2D}"/>
            </a:ext>
          </a:extLst>
        </xdr:cNvPr>
        <xdr:cNvSpPr txBox="1"/>
      </xdr:nvSpPr>
      <xdr:spPr>
        <a:xfrm>
          <a:off x="8483111" y="1097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4612</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41C69555-38C8-4F49-9A39-B1194C7A7F90}"/>
            </a:ext>
          </a:extLst>
        </xdr:cNvPr>
        <xdr:cNvSpPr txBox="1"/>
      </xdr:nvSpPr>
      <xdr:spPr>
        <a:xfrm>
          <a:off x="7594111" y="1097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5156</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0C37D3F2-9C45-4378-8324-9DEDCDE982F2}"/>
            </a:ext>
          </a:extLst>
        </xdr:cNvPr>
        <xdr:cNvSpPr txBox="1"/>
      </xdr:nvSpPr>
      <xdr:spPr>
        <a:xfrm>
          <a:off x="6705111" y="1097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D19B1834-DB10-40AA-A4AF-96C5C506374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D44615A5-5440-4F2E-AADF-D6AB1532B18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C4E39AEF-F531-4460-95B3-4E9BEE3A1FE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1A0BC67B-F984-4EE8-A77C-11886036E1E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85221E1B-460A-454A-BA12-EB423E517F8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1C357343-0769-4FD0-B723-05DC1659047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FBAE30B1-B811-45BF-BDFC-BBFF973B91D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8C991DE3-C261-4AC2-B96B-7059B4AB9F2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E2DF61DF-0686-4D8F-B9C1-D08A716A744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492C94E7-B149-4FF0-A5FC-0D544E4D8F6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4797FC99-6AE9-4AEF-B08D-F5FAABFAA93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26FB5936-F923-461B-A6E2-56BBC1D0457A}"/>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3C45450F-9C38-418F-9D05-118A6E051AD0}"/>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220908B3-2461-4920-935E-F75AF59FA8D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5E7F54DE-140B-4E3D-B708-4C6D39FD16B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6CA673D0-D4C9-4CD4-8FCF-0C9935E489D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CE65BA85-2FD7-42E7-B770-0C84201E384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0BD3A718-2DC6-414E-8006-38CD196E066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2E168124-D0DB-4F05-8DDA-1401935C0BA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A1D7DEC9-552A-4C96-BC80-E2824CFBA45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9FC1A9D2-3A06-40C1-A98C-1B3775D6295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FE8C9EF4-9622-4741-A083-C72FDAF2F85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845206FC-6173-4E7E-846D-EF1B3C81288A}"/>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F723C163-BB0A-430A-94FE-83A0B9D93EB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8C4AFE65-E553-41FE-96C8-04A037B5DF09}"/>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C9BBF441-FFC9-48D9-A842-CDD7488EDA7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4D234D3A-4843-404F-B6B5-C29F1C2584E1}"/>
            </a:ext>
          </a:extLst>
        </xdr:cNvPr>
        <xdr:cNvCxnSpPr/>
      </xdr:nvCxnSpPr>
      <xdr:spPr>
        <a:xfrm flipV="1">
          <a:off x="4634865" y="13329557"/>
          <a:ext cx="0" cy="138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25D24B3E-7763-469C-96E7-A3995FDD12E2}"/>
            </a:ext>
          </a:extLst>
        </xdr:cNvPr>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79733376-3ADA-42E3-B783-00A946EEAECE}"/>
            </a:ext>
          </a:extLst>
        </xdr:cNvPr>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4CC66B50-46D8-4B64-B0AA-56F2FD48FA1A}"/>
            </a:ext>
          </a:extLst>
        </xdr:cNvPr>
        <xdr:cNvSpPr txBox="1"/>
      </xdr:nvSpPr>
      <xdr:spPr>
        <a:xfrm>
          <a:off x="4673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5A71E9FD-2D65-4A99-AEFB-41BDEFEACE92}"/>
            </a:ext>
          </a:extLst>
        </xdr:cNvPr>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89825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1818954B-E5E6-4233-8A5C-D6DB93B045BC}"/>
            </a:ext>
          </a:extLst>
        </xdr:cNvPr>
        <xdr:cNvSpPr txBox="1"/>
      </xdr:nvSpPr>
      <xdr:spPr>
        <a:xfrm>
          <a:off x="4673600" y="14148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DB1DE2D5-EF54-46BA-BB04-2D1F7875E499}"/>
            </a:ext>
          </a:extLst>
        </xdr:cNvPr>
        <xdr:cNvSpPr/>
      </xdr:nvSpPr>
      <xdr:spPr>
        <a:xfrm>
          <a:off x="4584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145BEA5D-F37C-4D21-AD7E-635D328A410A}"/>
            </a:ext>
          </a:extLst>
        </xdr:cNvPr>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4655C0C5-AECF-4E0C-AC46-A3566E81163C}"/>
            </a:ext>
          </a:extLst>
        </xdr:cNvPr>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33922B05-CCC5-4552-8832-AA032766D02C}"/>
            </a:ext>
          </a:extLst>
        </xdr:cNvPr>
        <xdr:cNvSpPr/>
      </xdr:nvSpPr>
      <xdr:spPr>
        <a:xfrm>
          <a:off x="1968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BFB567ED-1E5F-425B-83FF-D30DB6C5D1AF}"/>
            </a:ext>
          </a:extLst>
        </xdr:cNvPr>
        <xdr:cNvSpPr/>
      </xdr:nvSpPr>
      <xdr:spPr>
        <a:xfrm>
          <a:off x="1079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E0F1D5FF-9089-4C93-BCFF-B08FB725639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A6272B3-0AAD-48B2-9F1B-9C5EC2A1E5B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34F8D11-04B8-43E7-BD33-0AE6770B90E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235B5AB-521D-4781-A3E9-0130DF8CD6F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6DC9ADD-1740-40D6-B95B-56E130C7023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77107</xdr:rowOff>
    </xdr:from>
    <xdr:to>
      <xdr:col>24</xdr:col>
      <xdr:colOff>114300</xdr:colOff>
      <xdr:row>78</xdr:row>
      <xdr:rowOff>7257</xdr:rowOff>
    </xdr:to>
    <xdr:sp macro="" textlink="">
      <xdr:nvSpPr>
        <xdr:cNvPr id="301" name="楕円 300">
          <a:extLst>
            <a:ext uri="{FF2B5EF4-FFF2-40B4-BE49-F238E27FC236}">
              <a16:creationId xmlns:a16="http://schemas.microsoft.com/office/drawing/2014/main" id="{F47436F1-1A69-4837-A7D8-C24EC5BA8943}"/>
            </a:ext>
          </a:extLst>
        </xdr:cNvPr>
        <xdr:cNvSpPr/>
      </xdr:nvSpPr>
      <xdr:spPr>
        <a:xfrm>
          <a:off x="4584700" y="1327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30134</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F56F9B12-16A2-4A65-B6BD-DD7C44BE2DD2}"/>
            </a:ext>
          </a:extLst>
        </xdr:cNvPr>
        <xdr:cNvSpPr txBox="1"/>
      </xdr:nvSpPr>
      <xdr:spPr>
        <a:xfrm>
          <a:off x="4673600" y="13231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70576</xdr:rowOff>
    </xdr:from>
    <xdr:to>
      <xdr:col>20</xdr:col>
      <xdr:colOff>38100</xdr:colOff>
      <xdr:row>78</xdr:row>
      <xdr:rowOff>726</xdr:rowOff>
    </xdr:to>
    <xdr:sp macro="" textlink="">
      <xdr:nvSpPr>
        <xdr:cNvPr id="303" name="楕円 302">
          <a:extLst>
            <a:ext uri="{FF2B5EF4-FFF2-40B4-BE49-F238E27FC236}">
              <a16:creationId xmlns:a16="http://schemas.microsoft.com/office/drawing/2014/main" id="{174E3003-6077-4EF9-9C39-E114AF1B75D7}"/>
            </a:ext>
          </a:extLst>
        </xdr:cNvPr>
        <xdr:cNvSpPr/>
      </xdr:nvSpPr>
      <xdr:spPr>
        <a:xfrm>
          <a:off x="3746500" y="1327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121376</xdr:rowOff>
    </xdr:from>
    <xdr:to>
      <xdr:col>24</xdr:col>
      <xdr:colOff>63500</xdr:colOff>
      <xdr:row>77</xdr:row>
      <xdr:rowOff>127907</xdr:rowOff>
    </xdr:to>
    <xdr:cxnSp macro="">
      <xdr:nvCxnSpPr>
        <xdr:cNvPr id="304" name="直線コネクタ 303">
          <a:extLst>
            <a:ext uri="{FF2B5EF4-FFF2-40B4-BE49-F238E27FC236}">
              <a16:creationId xmlns:a16="http://schemas.microsoft.com/office/drawing/2014/main" id="{DA062158-FA17-4469-BD9B-3C408520C7FF}"/>
            </a:ext>
          </a:extLst>
        </xdr:cNvPr>
        <xdr:cNvCxnSpPr/>
      </xdr:nvCxnSpPr>
      <xdr:spPr>
        <a:xfrm>
          <a:off x="3797300" y="1332302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73842</xdr:rowOff>
    </xdr:from>
    <xdr:to>
      <xdr:col>15</xdr:col>
      <xdr:colOff>101600</xdr:colOff>
      <xdr:row>78</xdr:row>
      <xdr:rowOff>3992</xdr:rowOff>
    </xdr:to>
    <xdr:sp macro="" textlink="">
      <xdr:nvSpPr>
        <xdr:cNvPr id="305" name="楕円 304">
          <a:extLst>
            <a:ext uri="{FF2B5EF4-FFF2-40B4-BE49-F238E27FC236}">
              <a16:creationId xmlns:a16="http://schemas.microsoft.com/office/drawing/2014/main" id="{DAD0F6F8-0736-46B7-946A-E1A72174232A}"/>
            </a:ext>
          </a:extLst>
        </xdr:cNvPr>
        <xdr:cNvSpPr/>
      </xdr:nvSpPr>
      <xdr:spPr>
        <a:xfrm>
          <a:off x="2857500" y="1327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121376</xdr:rowOff>
    </xdr:from>
    <xdr:to>
      <xdr:col>19</xdr:col>
      <xdr:colOff>177800</xdr:colOff>
      <xdr:row>77</xdr:row>
      <xdr:rowOff>124642</xdr:rowOff>
    </xdr:to>
    <xdr:cxnSp macro="">
      <xdr:nvCxnSpPr>
        <xdr:cNvPr id="306" name="直線コネクタ 305">
          <a:extLst>
            <a:ext uri="{FF2B5EF4-FFF2-40B4-BE49-F238E27FC236}">
              <a16:creationId xmlns:a16="http://schemas.microsoft.com/office/drawing/2014/main" id="{96D777F5-A137-49A4-9D7E-BF677A38CE5C}"/>
            </a:ext>
          </a:extLst>
        </xdr:cNvPr>
        <xdr:cNvCxnSpPr/>
      </xdr:nvCxnSpPr>
      <xdr:spPr>
        <a:xfrm flipV="1">
          <a:off x="2908300" y="133230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113030</xdr:rowOff>
    </xdr:from>
    <xdr:to>
      <xdr:col>10</xdr:col>
      <xdr:colOff>165100</xdr:colOff>
      <xdr:row>78</xdr:row>
      <xdr:rowOff>43180</xdr:rowOff>
    </xdr:to>
    <xdr:sp macro="" textlink="">
      <xdr:nvSpPr>
        <xdr:cNvPr id="307" name="楕円 306">
          <a:extLst>
            <a:ext uri="{FF2B5EF4-FFF2-40B4-BE49-F238E27FC236}">
              <a16:creationId xmlns:a16="http://schemas.microsoft.com/office/drawing/2014/main" id="{276C4BF3-C384-451F-A85E-29F360EAEB30}"/>
            </a:ext>
          </a:extLst>
        </xdr:cNvPr>
        <xdr:cNvSpPr/>
      </xdr:nvSpPr>
      <xdr:spPr>
        <a:xfrm>
          <a:off x="1968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124642</xdr:rowOff>
    </xdr:from>
    <xdr:to>
      <xdr:col>15</xdr:col>
      <xdr:colOff>50800</xdr:colOff>
      <xdr:row>77</xdr:row>
      <xdr:rowOff>163830</xdr:rowOff>
    </xdr:to>
    <xdr:cxnSp macro="">
      <xdr:nvCxnSpPr>
        <xdr:cNvPr id="308" name="直線コネクタ 307">
          <a:extLst>
            <a:ext uri="{FF2B5EF4-FFF2-40B4-BE49-F238E27FC236}">
              <a16:creationId xmlns:a16="http://schemas.microsoft.com/office/drawing/2014/main" id="{5FC38C46-25FA-4AF1-8F9D-669B00DF365A}"/>
            </a:ext>
          </a:extLst>
        </xdr:cNvPr>
        <xdr:cNvCxnSpPr/>
      </xdr:nvCxnSpPr>
      <xdr:spPr>
        <a:xfrm flipV="1">
          <a:off x="2019300" y="1332629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41184</xdr:rowOff>
    </xdr:from>
    <xdr:to>
      <xdr:col>6</xdr:col>
      <xdr:colOff>38100</xdr:colOff>
      <xdr:row>77</xdr:row>
      <xdr:rowOff>142784</xdr:rowOff>
    </xdr:to>
    <xdr:sp macro="" textlink="">
      <xdr:nvSpPr>
        <xdr:cNvPr id="309" name="楕円 308">
          <a:extLst>
            <a:ext uri="{FF2B5EF4-FFF2-40B4-BE49-F238E27FC236}">
              <a16:creationId xmlns:a16="http://schemas.microsoft.com/office/drawing/2014/main" id="{1C4C8AE1-AD71-457F-937B-026A7A8A6B5F}"/>
            </a:ext>
          </a:extLst>
        </xdr:cNvPr>
        <xdr:cNvSpPr/>
      </xdr:nvSpPr>
      <xdr:spPr>
        <a:xfrm>
          <a:off x="1079500" y="1324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91984</xdr:rowOff>
    </xdr:from>
    <xdr:to>
      <xdr:col>10</xdr:col>
      <xdr:colOff>114300</xdr:colOff>
      <xdr:row>77</xdr:row>
      <xdr:rowOff>163830</xdr:rowOff>
    </xdr:to>
    <xdr:cxnSp macro="">
      <xdr:nvCxnSpPr>
        <xdr:cNvPr id="310" name="直線コネクタ 309">
          <a:extLst>
            <a:ext uri="{FF2B5EF4-FFF2-40B4-BE49-F238E27FC236}">
              <a16:creationId xmlns:a16="http://schemas.microsoft.com/office/drawing/2014/main" id="{2EF7252F-09C3-4E1E-9A05-63E4AA03892A}"/>
            </a:ext>
          </a:extLst>
        </xdr:cNvPr>
        <xdr:cNvCxnSpPr/>
      </xdr:nvCxnSpPr>
      <xdr:spPr>
        <a:xfrm>
          <a:off x="1130300" y="1329363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168201</xdr:rowOff>
    </xdr:from>
    <xdr:ext cx="405111" cy="259045"/>
    <xdr:sp macro="" textlink="">
      <xdr:nvSpPr>
        <xdr:cNvPr id="311" name="n_1aveValue【公営住宅】&#10;有形固定資産減価償却率">
          <a:extLst>
            <a:ext uri="{FF2B5EF4-FFF2-40B4-BE49-F238E27FC236}">
              <a16:creationId xmlns:a16="http://schemas.microsoft.com/office/drawing/2014/main" id="{16C6EB8F-DD76-4868-AA37-799C336CD4DD}"/>
            </a:ext>
          </a:extLst>
        </xdr:cNvPr>
        <xdr:cNvSpPr txBox="1"/>
      </xdr:nvSpPr>
      <xdr:spPr>
        <a:xfrm>
          <a:off x="35820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12" name="n_2aveValue【公営住宅】&#10;有形固定資産減価償却率">
          <a:extLst>
            <a:ext uri="{FF2B5EF4-FFF2-40B4-BE49-F238E27FC236}">
              <a16:creationId xmlns:a16="http://schemas.microsoft.com/office/drawing/2014/main" id="{23E2A097-D881-4A98-A2A7-EEB5713678D9}"/>
            </a:ext>
          </a:extLst>
        </xdr:cNvPr>
        <xdr:cNvSpPr txBox="1"/>
      </xdr:nvSpPr>
      <xdr:spPr>
        <a:xfrm>
          <a:off x="27057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99621</xdr:rowOff>
    </xdr:from>
    <xdr:ext cx="405111" cy="259045"/>
    <xdr:sp macro="" textlink="">
      <xdr:nvSpPr>
        <xdr:cNvPr id="313" name="n_3aveValue【公営住宅】&#10;有形固定資産減価償却率">
          <a:extLst>
            <a:ext uri="{FF2B5EF4-FFF2-40B4-BE49-F238E27FC236}">
              <a16:creationId xmlns:a16="http://schemas.microsoft.com/office/drawing/2014/main" id="{73E7CD4F-DF21-4A52-8FF6-5350983DF6B7}"/>
            </a:ext>
          </a:extLst>
        </xdr:cNvPr>
        <xdr:cNvSpPr txBox="1"/>
      </xdr:nvSpPr>
      <xdr:spPr>
        <a:xfrm>
          <a:off x="1816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63698</xdr:rowOff>
    </xdr:from>
    <xdr:ext cx="405111" cy="259045"/>
    <xdr:sp macro="" textlink="">
      <xdr:nvSpPr>
        <xdr:cNvPr id="314" name="n_4aveValue【公営住宅】&#10;有形固定資産減価償却率">
          <a:extLst>
            <a:ext uri="{FF2B5EF4-FFF2-40B4-BE49-F238E27FC236}">
              <a16:creationId xmlns:a16="http://schemas.microsoft.com/office/drawing/2014/main" id="{0D6C71EE-A1B1-48E6-BE93-6C0C989DF45D}"/>
            </a:ext>
          </a:extLst>
        </xdr:cNvPr>
        <xdr:cNvSpPr txBox="1"/>
      </xdr:nvSpPr>
      <xdr:spPr>
        <a:xfrm>
          <a:off x="927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17253</xdr:rowOff>
    </xdr:from>
    <xdr:ext cx="405111" cy="259045"/>
    <xdr:sp macro="" textlink="">
      <xdr:nvSpPr>
        <xdr:cNvPr id="315" name="n_1mainValue【公営住宅】&#10;有形固定資産減価償却率">
          <a:extLst>
            <a:ext uri="{FF2B5EF4-FFF2-40B4-BE49-F238E27FC236}">
              <a16:creationId xmlns:a16="http://schemas.microsoft.com/office/drawing/2014/main" id="{24579790-29D7-416A-B72B-7512C0295E35}"/>
            </a:ext>
          </a:extLst>
        </xdr:cNvPr>
        <xdr:cNvSpPr txBox="1"/>
      </xdr:nvSpPr>
      <xdr:spPr>
        <a:xfrm>
          <a:off x="3582044" y="13047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20519</xdr:rowOff>
    </xdr:from>
    <xdr:ext cx="405111" cy="259045"/>
    <xdr:sp macro="" textlink="">
      <xdr:nvSpPr>
        <xdr:cNvPr id="316" name="n_2mainValue【公営住宅】&#10;有形固定資産減価償却率">
          <a:extLst>
            <a:ext uri="{FF2B5EF4-FFF2-40B4-BE49-F238E27FC236}">
              <a16:creationId xmlns:a16="http://schemas.microsoft.com/office/drawing/2014/main" id="{46E97DD5-1692-4991-8BB2-FA7656FFEF05}"/>
            </a:ext>
          </a:extLst>
        </xdr:cNvPr>
        <xdr:cNvSpPr txBox="1"/>
      </xdr:nvSpPr>
      <xdr:spPr>
        <a:xfrm>
          <a:off x="2705744" y="1305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59707</xdr:rowOff>
    </xdr:from>
    <xdr:ext cx="405111" cy="259045"/>
    <xdr:sp macro="" textlink="">
      <xdr:nvSpPr>
        <xdr:cNvPr id="317" name="n_3mainValue【公営住宅】&#10;有形固定資産減価償却率">
          <a:extLst>
            <a:ext uri="{FF2B5EF4-FFF2-40B4-BE49-F238E27FC236}">
              <a16:creationId xmlns:a16="http://schemas.microsoft.com/office/drawing/2014/main" id="{BC581386-60C4-4202-BE14-3E910546086B}"/>
            </a:ext>
          </a:extLst>
        </xdr:cNvPr>
        <xdr:cNvSpPr txBox="1"/>
      </xdr:nvSpPr>
      <xdr:spPr>
        <a:xfrm>
          <a:off x="1816744" y="1308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159311</xdr:rowOff>
    </xdr:from>
    <xdr:ext cx="405111" cy="259045"/>
    <xdr:sp macro="" textlink="">
      <xdr:nvSpPr>
        <xdr:cNvPr id="318" name="n_4mainValue【公営住宅】&#10;有形固定資産減価償却率">
          <a:extLst>
            <a:ext uri="{FF2B5EF4-FFF2-40B4-BE49-F238E27FC236}">
              <a16:creationId xmlns:a16="http://schemas.microsoft.com/office/drawing/2014/main" id="{6E2F9B05-4D0E-4372-9787-198E2741B30F}"/>
            </a:ext>
          </a:extLst>
        </xdr:cNvPr>
        <xdr:cNvSpPr txBox="1"/>
      </xdr:nvSpPr>
      <xdr:spPr>
        <a:xfrm>
          <a:off x="927744" y="1301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42A3AF32-FEFB-490E-914A-0E9966FE403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FAEBF0C1-AC5B-4EC4-9A8E-96E9E820A47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6FBD21EB-094E-4D1A-AA55-C61290B8AAF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392A149F-E1E5-4824-8724-6C8909773DD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D26B103C-ACBC-44EB-8753-FB6CFEC9ACF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9DAAE0E6-C59C-465C-A877-0B4BF802C82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E6C1F88E-7AE0-44CF-8AE3-65F7F04574E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BAC9F400-AD0A-471E-97BB-A9B2D4713C1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0A099BB4-14C8-4948-ACA5-0E22170FFD8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38DA6BA4-0689-4A94-BF19-4B83656AB1A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285CFD0D-2442-4DF7-87D9-3BCCCEE22C5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966EF748-44EA-4B37-828C-47A604E54D1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449D476E-9844-4600-8E46-22E52DC02E2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580B7CFF-B477-420A-816D-0E2B45F8194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60475836-9FF4-4A54-9F4F-137E6A3C974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9DF8E840-668C-4AA3-8493-E5DED651357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4517C42C-9713-499E-9338-991C8ABF0F5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387B9A0D-0DDA-4E75-B4DD-7FE16A828DF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01957627-D3A7-4B5A-93BC-BF7ACC54CE6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87567898-EA69-454B-A6DB-1FB34CC3741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72400450-8D09-4FD2-B71E-BBD420D1C1B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896010F-093E-441F-BDB6-72141D5BABE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1FB171B8-C045-4AEF-A62C-3BC72914CD3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9841D05A-E7C4-4234-93C4-61AC839CE368}"/>
            </a:ext>
          </a:extLst>
        </xdr:cNvPr>
        <xdr:cNvCxnSpPr/>
      </xdr:nvCxnSpPr>
      <xdr:spPr>
        <a:xfrm flipV="1">
          <a:off x="10476865" y="1347597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59BC9642-9184-48C2-A7FE-ADAECB38C8AF}"/>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AB8B5167-CAB9-43ED-9E0A-190E70D1C47E}"/>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76ACAA2E-D2D6-4020-9853-DC52FE7C7CFF}"/>
            </a:ext>
          </a:extLst>
        </xdr:cNvPr>
        <xdr:cNvSpPr txBox="1"/>
      </xdr:nvSpPr>
      <xdr:spPr>
        <a:xfrm>
          <a:off x="10515600"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F45BB540-AD7A-4B07-87E1-B5BFED3F9292}"/>
            </a:ext>
          </a:extLst>
        </xdr:cNvPr>
        <xdr:cNvCxnSpPr/>
      </xdr:nvCxnSpPr>
      <xdr:spPr>
        <a:xfrm>
          <a:off x="10388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37355</xdr:rowOff>
    </xdr:from>
    <xdr:ext cx="469744" cy="259045"/>
    <xdr:sp macro="" textlink="">
      <xdr:nvSpPr>
        <xdr:cNvPr id="347" name="【公営住宅】&#10;一人当たり面積平均値テキスト">
          <a:extLst>
            <a:ext uri="{FF2B5EF4-FFF2-40B4-BE49-F238E27FC236}">
              <a16:creationId xmlns:a16="http://schemas.microsoft.com/office/drawing/2014/main" id="{0C022AD2-64D5-48C8-BDB2-0C47CEF1987A}"/>
            </a:ext>
          </a:extLst>
        </xdr:cNvPr>
        <xdr:cNvSpPr txBox="1"/>
      </xdr:nvSpPr>
      <xdr:spPr>
        <a:xfrm>
          <a:off x="10515600" y="14267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34B580FD-EB70-4B9D-8496-85431258A72B}"/>
            </a:ext>
          </a:extLst>
        </xdr:cNvPr>
        <xdr:cNvSpPr/>
      </xdr:nvSpPr>
      <xdr:spPr>
        <a:xfrm>
          <a:off x="10426700" y="142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CA620C77-FDBD-45BD-9A08-4177649A3D02}"/>
            </a:ext>
          </a:extLst>
        </xdr:cNvPr>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1E904949-B6EA-4585-B94E-685DB02DB6F0}"/>
            </a:ext>
          </a:extLst>
        </xdr:cNvPr>
        <xdr:cNvSpPr/>
      </xdr:nvSpPr>
      <xdr:spPr>
        <a:xfrm>
          <a:off x="8699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A6E14A88-B47F-478A-AE65-EABB7A5AAFFE}"/>
            </a:ext>
          </a:extLst>
        </xdr:cNvPr>
        <xdr:cNvSpPr/>
      </xdr:nvSpPr>
      <xdr:spPr>
        <a:xfrm>
          <a:off x="781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66AC1AA5-DC5F-4EB5-923E-B9115DA441AA}"/>
            </a:ext>
          </a:extLst>
        </xdr:cNvPr>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AD5FD2F-8958-4BB5-A9E3-61A6E6FD531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FFE2C3F-757C-4954-BCDD-3CA802F58B4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7DFE561-0A9E-47E0-9721-E4B4E07C4F1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E2E2CCE-A9BE-4A27-B4AF-812AF35313E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8B0B6CF-80D3-4D5B-8E38-D368AA1F254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51308</xdr:rowOff>
    </xdr:from>
    <xdr:to>
      <xdr:col>55</xdr:col>
      <xdr:colOff>50800</xdr:colOff>
      <xdr:row>79</xdr:row>
      <xdr:rowOff>152908</xdr:rowOff>
    </xdr:to>
    <xdr:sp macro="" textlink="">
      <xdr:nvSpPr>
        <xdr:cNvPr id="358" name="楕円 357">
          <a:extLst>
            <a:ext uri="{FF2B5EF4-FFF2-40B4-BE49-F238E27FC236}">
              <a16:creationId xmlns:a16="http://schemas.microsoft.com/office/drawing/2014/main" id="{0960A514-F2DF-4E2F-A061-06F7AD574DA0}"/>
            </a:ext>
          </a:extLst>
        </xdr:cNvPr>
        <xdr:cNvSpPr/>
      </xdr:nvSpPr>
      <xdr:spPr>
        <a:xfrm>
          <a:off x="10426700" y="1359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74185</xdr:rowOff>
    </xdr:from>
    <xdr:ext cx="469744" cy="259045"/>
    <xdr:sp macro="" textlink="">
      <xdr:nvSpPr>
        <xdr:cNvPr id="359" name="【公営住宅】&#10;一人当たり面積該当値テキスト">
          <a:extLst>
            <a:ext uri="{FF2B5EF4-FFF2-40B4-BE49-F238E27FC236}">
              <a16:creationId xmlns:a16="http://schemas.microsoft.com/office/drawing/2014/main" id="{4EC0B840-0613-4E8B-88F0-7009503D98BA}"/>
            </a:ext>
          </a:extLst>
        </xdr:cNvPr>
        <xdr:cNvSpPr txBox="1"/>
      </xdr:nvSpPr>
      <xdr:spPr>
        <a:xfrm>
          <a:off x="10515600" y="1344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57404</xdr:rowOff>
    </xdr:from>
    <xdr:to>
      <xdr:col>50</xdr:col>
      <xdr:colOff>165100</xdr:colOff>
      <xdr:row>79</xdr:row>
      <xdr:rowOff>159004</xdr:rowOff>
    </xdr:to>
    <xdr:sp macro="" textlink="">
      <xdr:nvSpPr>
        <xdr:cNvPr id="360" name="楕円 359">
          <a:extLst>
            <a:ext uri="{FF2B5EF4-FFF2-40B4-BE49-F238E27FC236}">
              <a16:creationId xmlns:a16="http://schemas.microsoft.com/office/drawing/2014/main" id="{A95541A5-23D3-410A-B77C-FC8BE9E1CB6E}"/>
            </a:ext>
          </a:extLst>
        </xdr:cNvPr>
        <xdr:cNvSpPr/>
      </xdr:nvSpPr>
      <xdr:spPr>
        <a:xfrm>
          <a:off x="9588500" y="1360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102108</xdr:rowOff>
    </xdr:from>
    <xdr:to>
      <xdr:col>55</xdr:col>
      <xdr:colOff>0</xdr:colOff>
      <xdr:row>79</xdr:row>
      <xdr:rowOff>108204</xdr:rowOff>
    </xdr:to>
    <xdr:cxnSp macro="">
      <xdr:nvCxnSpPr>
        <xdr:cNvPr id="361" name="直線コネクタ 360">
          <a:extLst>
            <a:ext uri="{FF2B5EF4-FFF2-40B4-BE49-F238E27FC236}">
              <a16:creationId xmlns:a16="http://schemas.microsoft.com/office/drawing/2014/main" id="{B0B69772-F5C7-49BF-9F0E-003994745A40}"/>
            </a:ext>
          </a:extLst>
        </xdr:cNvPr>
        <xdr:cNvCxnSpPr/>
      </xdr:nvCxnSpPr>
      <xdr:spPr>
        <a:xfrm flipV="1">
          <a:off x="9639300" y="13646658"/>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90170</xdr:rowOff>
    </xdr:from>
    <xdr:to>
      <xdr:col>46</xdr:col>
      <xdr:colOff>38100</xdr:colOff>
      <xdr:row>80</xdr:row>
      <xdr:rowOff>20320</xdr:rowOff>
    </xdr:to>
    <xdr:sp macro="" textlink="">
      <xdr:nvSpPr>
        <xdr:cNvPr id="362" name="楕円 361">
          <a:extLst>
            <a:ext uri="{FF2B5EF4-FFF2-40B4-BE49-F238E27FC236}">
              <a16:creationId xmlns:a16="http://schemas.microsoft.com/office/drawing/2014/main" id="{167F226F-DBB9-4A7B-AC51-590839DC7ABC}"/>
            </a:ext>
          </a:extLst>
        </xdr:cNvPr>
        <xdr:cNvSpPr/>
      </xdr:nvSpPr>
      <xdr:spPr>
        <a:xfrm>
          <a:off x="8699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108204</xdr:rowOff>
    </xdr:from>
    <xdr:to>
      <xdr:col>50</xdr:col>
      <xdr:colOff>114300</xdr:colOff>
      <xdr:row>79</xdr:row>
      <xdr:rowOff>140970</xdr:rowOff>
    </xdr:to>
    <xdr:cxnSp macro="">
      <xdr:nvCxnSpPr>
        <xdr:cNvPr id="363" name="直線コネクタ 362">
          <a:extLst>
            <a:ext uri="{FF2B5EF4-FFF2-40B4-BE49-F238E27FC236}">
              <a16:creationId xmlns:a16="http://schemas.microsoft.com/office/drawing/2014/main" id="{FDD9171C-B3ED-4D28-96EE-94D094CE95C8}"/>
            </a:ext>
          </a:extLst>
        </xdr:cNvPr>
        <xdr:cNvCxnSpPr/>
      </xdr:nvCxnSpPr>
      <xdr:spPr>
        <a:xfrm flipV="1">
          <a:off x="8750300" y="13652754"/>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114554</xdr:rowOff>
    </xdr:from>
    <xdr:to>
      <xdr:col>41</xdr:col>
      <xdr:colOff>101600</xdr:colOff>
      <xdr:row>80</xdr:row>
      <xdr:rowOff>44704</xdr:rowOff>
    </xdr:to>
    <xdr:sp macro="" textlink="">
      <xdr:nvSpPr>
        <xdr:cNvPr id="364" name="楕円 363">
          <a:extLst>
            <a:ext uri="{FF2B5EF4-FFF2-40B4-BE49-F238E27FC236}">
              <a16:creationId xmlns:a16="http://schemas.microsoft.com/office/drawing/2014/main" id="{A8CB446A-64FE-4B85-8805-779912C364AF}"/>
            </a:ext>
          </a:extLst>
        </xdr:cNvPr>
        <xdr:cNvSpPr/>
      </xdr:nvSpPr>
      <xdr:spPr>
        <a:xfrm>
          <a:off x="7810500" y="1365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140970</xdr:rowOff>
    </xdr:from>
    <xdr:to>
      <xdr:col>45</xdr:col>
      <xdr:colOff>177800</xdr:colOff>
      <xdr:row>79</xdr:row>
      <xdr:rowOff>165354</xdr:rowOff>
    </xdr:to>
    <xdr:cxnSp macro="">
      <xdr:nvCxnSpPr>
        <xdr:cNvPr id="365" name="直線コネクタ 364">
          <a:extLst>
            <a:ext uri="{FF2B5EF4-FFF2-40B4-BE49-F238E27FC236}">
              <a16:creationId xmlns:a16="http://schemas.microsoft.com/office/drawing/2014/main" id="{0037690B-6127-4EA4-87EB-67887C616563}"/>
            </a:ext>
          </a:extLst>
        </xdr:cNvPr>
        <xdr:cNvCxnSpPr/>
      </xdr:nvCxnSpPr>
      <xdr:spPr>
        <a:xfrm flipV="1">
          <a:off x="7861300" y="13685520"/>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152654</xdr:rowOff>
    </xdr:from>
    <xdr:to>
      <xdr:col>36</xdr:col>
      <xdr:colOff>165100</xdr:colOff>
      <xdr:row>80</xdr:row>
      <xdr:rowOff>82804</xdr:rowOff>
    </xdr:to>
    <xdr:sp macro="" textlink="">
      <xdr:nvSpPr>
        <xdr:cNvPr id="366" name="楕円 365">
          <a:extLst>
            <a:ext uri="{FF2B5EF4-FFF2-40B4-BE49-F238E27FC236}">
              <a16:creationId xmlns:a16="http://schemas.microsoft.com/office/drawing/2014/main" id="{F487B2FF-C778-4E7E-9BE9-DF3D0266611D}"/>
            </a:ext>
          </a:extLst>
        </xdr:cNvPr>
        <xdr:cNvSpPr/>
      </xdr:nvSpPr>
      <xdr:spPr>
        <a:xfrm>
          <a:off x="6921500" y="136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165354</xdr:rowOff>
    </xdr:from>
    <xdr:to>
      <xdr:col>41</xdr:col>
      <xdr:colOff>50800</xdr:colOff>
      <xdr:row>80</xdr:row>
      <xdr:rowOff>32004</xdr:rowOff>
    </xdr:to>
    <xdr:cxnSp macro="">
      <xdr:nvCxnSpPr>
        <xdr:cNvPr id="367" name="直線コネクタ 366">
          <a:extLst>
            <a:ext uri="{FF2B5EF4-FFF2-40B4-BE49-F238E27FC236}">
              <a16:creationId xmlns:a16="http://schemas.microsoft.com/office/drawing/2014/main" id="{D48B9140-2279-47D8-84E9-64704B6930CE}"/>
            </a:ext>
          </a:extLst>
        </xdr:cNvPr>
        <xdr:cNvCxnSpPr/>
      </xdr:nvCxnSpPr>
      <xdr:spPr>
        <a:xfrm flipV="1">
          <a:off x="6972300" y="1370990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68" name="n_1aveValue【公営住宅】&#10;一人当たり面積">
          <a:extLst>
            <a:ext uri="{FF2B5EF4-FFF2-40B4-BE49-F238E27FC236}">
              <a16:creationId xmlns:a16="http://schemas.microsoft.com/office/drawing/2014/main" id="{480EB4C8-36B5-452E-A170-32F4D3C117A1}"/>
            </a:ext>
          </a:extLst>
        </xdr:cNvPr>
        <xdr:cNvSpPr txBox="1"/>
      </xdr:nvSpPr>
      <xdr:spPr>
        <a:xfrm>
          <a:off x="93917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155464</xdr:rowOff>
    </xdr:from>
    <xdr:ext cx="469744" cy="259045"/>
    <xdr:sp macro="" textlink="">
      <xdr:nvSpPr>
        <xdr:cNvPr id="369" name="n_2aveValue【公営住宅】&#10;一人当たり面積">
          <a:extLst>
            <a:ext uri="{FF2B5EF4-FFF2-40B4-BE49-F238E27FC236}">
              <a16:creationId xmlns:a16="http://schemas.microsoft.com/office/drawing/2014/main" id="{11B4D9C9-779A-4EF3-AC55-866A46442343}"/>
            </a:ext>
          </a:extLst>
        </xdr:cNvPr>
        <xdr:cNvSpPr txBox="1"/>
      </xdr:nvSpPr>
      <xdr:spPr>
        <a:xfrm>
          <a:off x="8515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152416</xdr:rowOff>
    </xdr:from>
    <xdr:ext cx="469744" cy="259045"/>
    <xdr:sp macro="" textlink="">
      <xdr:nvSpPr>
        <xdr:cNvPr id="370" name="n_3aveValue【公営住宅】&#10;一人当たり面積">
          <a:extLst>
            <a:ext uri="{FF2B5EF4-FFF2-40B4-BE49-F238E27FC236}">
              <a16:creationId xmlns:a16="http://schemas.microsoft.com/office/drawing/2014/main" id="{A6C6FE73-50AE-4591-9CB2-21ECBEA2DB76}"/>
            </a:ext>
          </a:extLst>
        </xdr:cNvPr>
        <xdr:cNvSpPr txBox="1"/>
      </xdr:nvSpPr>
      <xdr:spPr>
        <a:xfrm>
          <a:off x="76264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71" name="n_4aveValue【公営住宅】&#10;一人当たり面積">
          <a:extLst>
            <a:ext uri="{FF2B5EF4-FFF2-40B4-BE49-F238E27FC236}">
              <a16:creationId xmlns:a16="http://schemas.microsoft.com/office/drawing/2014/main" id="{CDEFD3B2-F444-4E8E-AC76-4781F018432A}"/>
            </a:ext>
          </a:extLst>
        </xdr:cNvPr>
        <xdr:cNvSpPr txBox="1"/>
      </xdr:nvSpPr>
      <xdr:spPr>
        <a:xfrm>
          <a:off x="6737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4081</xdr:rowOff>
    </xdr:from>
    <xdr:ext cx="469744" cy="259045"/>
    <xdr:sp macro="" textlink="">
      <xdr:nvSpPr>
        <xdr:cNvPr id="372" name="n_1mainValue【公営住宅】&#10;一人当たり面積">
          <a:extLst>
            <a:ext uri="{FF2B5EF4-FFF2-40B4-BE49-F238E27FC236}">
              <a16:creationId xmlns:a16="http://schemas.microsoft.com/office/drawing/2014/main" id="{1127EAA6-F290-473D-9330-9B37E0F3D4A4}"/>
            </a:ext>
          </a:extLst>
        </xdr:cNvPr>
        <xdr:cNvSpPr txBox="1"/>
      </xdr:nvSpPr>
      <xdr:spPr>
        <a:xfrm>
          <a:off x="9391727" y="1337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36847</xdr:rowOff>
    </xdr:from>
    <xdr:ext cx="469744" cy="259045"/>
    <xdr:sp macro="" textlink="">
      <xdr:nvSpPr>
        <xdr:cNvPr id="373" name="n_2mainValue【公営住宅】&#10;一人当たり面積">
          <a:extLst>
            <a:ext uri="{FF2B5EF4-FFF2-40B4-BE49-F238E27FC236}">
              <a16:creationId xmlns:a16="http://schemas.microsoft.com/office/drawing/2014/main" id="{CB633799-DDE0-4226-A933-F421C0E17C18}"/>
            </a:ext>
          </a:extLst>
        </xdr:cNvPr>
        <xdr:cNvSpPr txBox="1"/>
      </xdr:nvSpPr>
      <xdr:spPr>
        <a:xfrm>
          <a:off x="8515427" y="1340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61231</xdr:rowOff>
    </xdr:from>
    <xdr:ext cx="469744" cy="259045"/>
    <xdr:sp macro="" textlink="">
      <xdr:nvSpPr>
        <xdr:cNvPr id="374" name="n_3mainValue【公営住宅】&#10;一人当たり面積">
          <a:extLst>
            <a:ext uri="{FF2B5EF4-FFF2-40B4-BE49-F238E27FC236}">
              <a16:creationId xmlns:a16="http://schemas.microsoft.com/office/drawing/2014/main" id="{56EFB2C8-5CBE-4450-938C-BF2654B4E254}"/>
            </a:ext>
          </a:extLst>
        </xdr:cNvPr>
        <xdr:cNvSpPr txBox="1"/>
      </xdr:nvSpPr>
      <xdr:spPr>
        <a:xfrm>
          <a:off x="7626427" y="1343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99331</xdr:rowOff>
    </xdr:from>
    <xdr:ext cx="469744" cy="259045"/>
    <xdr:sp macro="" textlink="">
      <xdr:nvSpPr>
        <xdr:cNvPr id="375" name="n_4mainValue【公営住宅】&#10;一人当たり面積">
          <a:extLst>
            <a:ext uri="{FF2B5EF4-FFF2-40B4-BE49-F238E27FC236}">
              <a16:creationId xmlns:a16="http://schemas.microsoft.com/office/drawing/2014/main" id="{1A708407-7051-44DB-A016-EE838E215564}"/>
            </a:ext>
          </a:extLst>
        </xdr:cNvPr>
        <xdr:cNvSpPr txBox="1"/>
      </xdr:nvSpPr>
      <xdr:spPr>
        <a:xfrm>
          <a:off x="6737427" y="1347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33651099-BA27-4024-8B12-7EB3765CC7E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90A7C5-3EE1-4D54-9F15-4BC8DBED2D7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C31A2A45-F1C0-4C3A-A886-4A20EA3968A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5C4CA35C-7247-4E19-B63D-6FD865FFB97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47DA1DB5-A5DB-4C3E-8C8A-74E39D9EE73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B3B1DA8A-94D2-4197-BBB9-C27B0464F35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D357F57A-C12F-4E31-A6A7-C9A1D8D8A7D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587622-A91A-4C13-9575-853776D8BC2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2B778582-6678-4434-B4C5-582CEF22218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3E9F5F44-B2E6-4B7B-A2DC-1125A8E36F8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7D5E0DC7-8870-45E8-9636-63D08FA3C00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632BDD58-88D6-4CDE-B506-85683A47995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A6E3B475-7FC3-4691-8ECF-73867FF79B9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C55CBC8F-718B-47E0-BFF4-E1C0612F688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6B27610D-94CE-4B3D-8FB8-C81BB3E94F7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2910B358-86AD-43F4-A10F-0087B22550F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8D22E8A4-0FFB-4B2F-85D3-C04C79960D9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5D74F5D3-56B0-476A-B5D7-6AD6C572D2D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C0236100-3535-43E2-B3DD-9C4E193712A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66DBFC85-9801-40CF-A60F-E1E8A0A76AB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54A58009-C5B0-4A62-A321-A41F313F7A67}"/>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FE5990C3-2482-46B4-8A84-E5C9B3282F7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F499CD71-0C76-43CB-AF56-3B71D2C2534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96F2B60E-EFE5-4A13-8B64-ECA64033E93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CC6B1F06-98B9-42CF-833F-70A17B97FCA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162742</xdr:rowOff>
    </xdr:from>
    <xdr:to>
      <xdr:col>24</xdr:col>
      <xdr:colOff>62865</xdr:colOff>
      <xdr:row>109</xdr:row>
      <xdr:rowOff>28848</xdr:rowOff>
    </xdr:to>
    <xdr:cxnSp macro="">
      <xdr:nvCxnSpPr>
        <xdr:cNvPr id="401" name="直線コネクタ 400">
          <a:extLst>
            <a:ext uri="{FF2B5EF4-FFF2-40B4-BE49-F238E27FC236}">
              <a16:creationId xmlns:a16="http://schemas.microsoft.com/office/drawing/2014/main" id="{20530B0B-BDBD-485F-B0EA-44F3306E67F6}"/>
            </a:ext>
          </a:extLst>
        </xdr:cNvPr>
        <xdr:cNvCxnSpPr/>
      </xdr:nvCxnSpPr>
      <xdr:spPr>
        <a:xfrm flipV="1">
          <a:off x="4634865" y="17136292"/>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89909828-7FF9-44E9-B73F-FD9AA3EAF2A8}"/>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3" name="直線コネクタ 402">
          <a:extLst>
            <a:ext uri="{FF2B5EF4-FFF2-40B4-BE49-F238E27FC236}">
              <a16:creationId xmlns:a16="http://schemas.microsoft.com/office/drawing/2014/main" id="{84C23952-30B1-4453-9493-C25BD24B57A8}"/>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109419</xdr:rowOff>
    </xdr:from>
    <xdr:ext cx="340478" cy="259045"/>
    <xdr:sp macro="" textlink="">
      <xdr:nvSpPr>
        <xdr:cNvPr id="404" name="【港湾・漁港】&#10;有形固定資産減価償却率最大値テキスト">
          <a:extLst>
            <a:ext uri="{FF2B5EF4-FFF2-40B4-BE49-F238E27FC236}">
              <a16:creationId xmlns:a16="http://schemas.microsoft.com/office/drawing/2014/main" id="{9D9B1B41-94AF-4441-BF2C-41E779DCB2BB}"/>
            </a:ext>
          </a:extLst>
        </xdr:cNvPr>
        <xdr:cNvSpPr txBox="1"/>
      </xdr:nvSpPr>
      <xdr:spPr>
        <a:xfrm>
          <a:off x="4673600" y="1691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162742</xdr:rowOff>
    </xdr:from>
    <xdr:to>
      <xdr:col>24</xdr:col>
      <xdr:colOff>152400</xdr:colOff>
      <xdr:row>99</xdr:row>
      <xdr:rowOff>162742</xdr:rowOff>
    </xdr:to>
    <xdr:cxnSp macro="">
      <xdr:nvCxnSpPr>
        <xdr:cNvPr id="405" name="直線コネクタ 404">
          <a:extLst>
            <a:ext uri="{FF2B5EF4-FFF2-40B4-BE49-F238E27FC236}">
              <a16:creationId xmlns:a16="http://schemas.microsoft.com/office/drawing/2014/main" id="{43EA17B1-4E73-4C41-8975-BD5A1CB0DFA7}"/>
            </a:ext>
          </a:extLst>
        </xdr:cNvPr>
        <xdr:cNvCxnSpPr/>
      </xdr:nvCxnSpPr>
      <xdr:spPr>
        <a:xfrm>
          <a:off x="4546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8726</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0B8CC036-E38C-45F9-8D6E-141C318BD9B1}"/>
            </a:ext>
          </a:extLst>
        </xdr:cNvPr>
        <xdr:cNvSpPr txBox="1"/>
      </xdr:nvSpPr>
      <xdr:spPr>
        <a:xfrm>
          <a:off x="4673600" y="181824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30299</xdr:rowOff>
    </xdr:from>
    <xdr:to>
      <xdr:col>24</xdr:col>
      <xdr:colOff>114300</xdr:colOff>
      <xdr:row>106</xdr:row>
      <xdr:rowOff>131899</xdr:rowOff>
    </xdr:to>
    <xdr:sp macro="" textlink="">
      <xdr:nvSpPr>
        <xdr:cNvPr id="407" name="フローチャート: 判断 406">
          <a:extLst>
            <a:ext uri="{FF2B5EF4-FFF2-40B4-BE49-F238E27FC236}">
              <a16:creationId xmlns:a16="http://schemas.microsoft.com/office/drawing/2014/main" id="{5F7001ED-2078-4468-8FB9-A689E43609B5}"/>
            </a:ext>
          </a:extLst>
        </xdr:cNvPr>
        <xdr:cNvSpPr/>
      </xdr:nvSpPr>
      <xdr:spPr>
        <a:xfrm>
          <a:off x="45847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36830</xdr:rowOff>
    </xdr:from>
    <xdr:to>
      <xdr:col>20</xdr:col>
      <xdr:colOff>38100</xdr:colOff>
      <xdr:row>106</xdr:row>
      <xdr:rowOff>138430</xdr:rowOff>
    </xdr:to>
    <xdr:sp macro="" textlink="">
      <xdr:nvSpPr>
        <xdr:cNvPr id="408" name="フローチャート: 判断 407">
          <a:extLst>
            <a:ext uri="{FF2B5EF4-FFF2-40B4-BE49-F238E27FC236}">
              <a16:creationId xmlns:a16="http://schemas.microsoft.com/office/drawing/2014/main" id="{1680CD5F-644B-4213-AC10-4DE3CB0E8A49}"/>
            </a:ext>
          </a:extLst>
        </xdr:cNvPr>
        <xdr:cNvSpPr/>
      </xdr:nvSpPr>
      <xdr:spPr>
        <a:xfrm>
          <a:off x="3746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18869</xdr:rowOff>
    </xdr:from>
    <xdr:to>
      <xdr:col>15</xdr:col>
      <xdr:colOff>101600</xdr:colOff>
      <xdr:row>106</xdr:row>
      <xdr:rowOff>120469</xdr:rowOff>
    </xdr:to>
    <xdr:sp macro="" textlink="">
      <xdr:nvSpPr>
        <xdr:cNvPr id="409" name="フローチャート: 判断 408">
          <a:extLst>
            <a:ext uri="{FF2B5EF4-FFF2-40B4-BE49-F238E27FC236}">
              <a16:creationId xmlns:a16="http://schemas.microsoft.com/office/drawing/2014/main" id="{8ED4882A-EEC2-464F-8D4B-770891DAAEFF}"/>
            </a:ext>
          </a:extLst>
        </xdr:cNvPr>
        <xdr:cNvSpPr/>
      </xdr:nvSpPr>
      <xdr:spPr>
        <a:xfrm>
          <a:off x="2857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170724</xdr:rowOff>
    </xdr:from>
    <xdr:to>
      <xdr:col>10</xdr:col>
      <xdr:colOff>165100</xdr:colOff>
      <xdr:row>106</xdr:row>
      <xdr:rowOff>100874</xdr:rowOff>
    </xdr:to>
    <xdr:sp macro="" textlink="">
      <xdr:nvSpPr>
        <xdr:cNvPr id="410" name="フローチャート: 判断 409">
          <a:extLst>
            <a:ext uri="{FF2B5EF4-FFF2-40B4-BE49-F238E27FC236}">
              <a16:creationId xmlns:a16="http://schemas.microsoft.com/office/drawing/2014/main" id="{B0E6862F-2C1B-453B-B773-255257EC988B}"/>
            </a:ext>
          </a:extLst>
        </xdr:cNvPr>
        <xdr:cNvSpPr/>
      </xdr:nvSpPr>
      <xdr:spPr>
        <a:xfrm>
          <a:off x="1968500" y="1817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156029</xdr:rowOff>
    </xdr:from>
    <xdr:to>
      <xdr:col>6</xdr:col>
      <xdr:colOff>38100</xdr:colOff>
      <xdr:row>106</xdr:row>
      <xdr:rowOff>86179</xdr:rowOff>
    </xdr:to>
    <xdr:sp macro="" textlink="">
      <xdr:nvSpPr>
        <xdr:cNvPr id="411" name="フローチャート: 判断 410">
          <a:extLst>
            <a:ext uri="{FF2B5EF4-FFF2-40B4-BE49-F238E27FC236}">
              <a16:creationId xmlns:a16="http://schemas.microsoft.com/office/drawing/2014/main" id="{31055EF6-7066-411D-83CC-27ADDF01AA87}"/>
            </a:ext>
          </a:extLst>
        </xdr:cNvPr>
        <xdr:cNvSpPr/>
      </xdr:nvSpPr>
      <xdr:spPr>
        <a:xfrm>
          <a:off x="10795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0874A2A-5A62-4C9E-8630-68F4C4D785F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1933D101-AEE2-4DB4-A6CE-D0E9F079835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BF320AF-6394-4A72-A593-AE98B356DD0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EAB5E8B-24D8-4D7C-AEBF-F5630E97AA9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191425D-C560-46E3-923E-FA0B2AB511F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17236</xdr:rowOff>
    </xdr:from>
    <xdr:to>
      <xdr:col>24</xdr:col>
      <xdr:colOff>114300</xdr:colOff>
      <xdr:row>106</xdr:row>
      <xdr:rowOff>118836</xdr:rowOff>
    </xdr:to>
    <xdr:sp macro="" textlink="">
      <xdr:nvSpPr>
        <xdr:cNvPr id="417" name="楕円 416">
          <a:extLst>
            <a:ext uri="{FF2B5EF4-FFF2-40B4-BE49-F238E27FC236}">
              <a16:creationId xmlns:a16="http://schemas.microsoft.com/office/drawing/2014/main" id="{168DF02E-561F-4622-9835-4E9C1DEBFC97}"/>
            </a:ext>
          </a:extLst>
        </xdr:cNvPr>
        <xdr:cNvSpPr/>
      </xdr:nvSpPr>
      <xdr:spPr>
        <a:xfrm>
          <a:off x="45847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40113</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0ABD5B2C-0814-42E7-AA84-0D63343E9AD7}"/>
            </a:ext>
          </a:extLst>
        </xdr:cNvPr>
        <xdr:cNvSpPr txBox="1"/>
      </xdr:nvSpPr>
      <xdr:spPr>
        <a:xfrm>
          <a:off x="4673600" y="1804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156029</xdr:rowOff>
    </xdr:from>
    <xdr:to>
      <xdr:col>20</xdr:col>
      <xdr:colOff>38100</xdr:colOff>
      <xdr:row>106</xdr:row>
      <xdr:rowOff>86179</xdr:rowOff>
    </xdr:to>
    <xdr:sp macro="" textlink="">
      <xdr:nvSpPr>
        <xdr:cNvPr id="419" name="楕円 418">
          <a:extLst>
            <a:ext uri="{FF2B5EF4-FFF2-40B4-BE49-F238E27FC236}">
              <a16:creationId xmlns:a16="http://schemas.microsoft.com/office/drawing/2014/main" id="{B53E618C-6214-4082-9620-31C064A8313D}"/>
            </a:ext>
          </a:extLst>
        </xdr:cNvPr>
        <xdr:cNvSpPr/>
      </xdr:nvSpPr>
      <xdr:spPr>
        <a:xfrm>
          <a:off x="3746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35379</xdr:rowOff>
    </xdr:from>
    <xdr:to>
      <xdr:col>24</xdr:col>
      <xdr:colOff>63500</xdr:colOff>
      <xdr:row>106</xdr:row>
      <xdr:rowOff>68036</xdr:rowOff>
    </xdr:to>
    <xdr:cxnSp macro="">
      <xdr:nvCxnSpPr>
        <xdr:cNvPr id="420" name="直線コネクタ 419">
          <a:extLst>
            <a:ext uri="{FF2B5EF4-FFF2-40B4-BE49-F238E27FC236}">
              <a16:creationId xmlns:a16="http://schemas.microsoft.com/office/drawing/2014/main" id="{1A3B9442-C139-4D36-B6BC-F8BAB301FBA1}"/>
            </a:ext>
          </a:extLst>
        </xdr:cNvPr>
        <xdr:cNvCxnSpPr/>
      </xdr:nvCxnSpPr>
      <xdr:spPr>
        <a:xfrm>
          <a:off x="3797300" y="1820907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123371</xdr:rowOff>
    </xdr:from>
    <xdr:to>
      <xdr:col>15</xdr:col>
      <xdr:colOff>101600</xdr:colOff>
      <xdr:row>106</xdr:row>
      <xdr:rowOff>53521</xdr:rowOff>
    </xdr:to>
    <xdr:sp macro="" textlink="">
      <xdr:nvSpPr>
        <xdr:cNvPr id="421" name="楕円 420">
          <a:extLst>
            <a:ext uri="{FF2B5EF4-FFF2-40B4-BE49-F238E27FC236}">
              <a16:creationId xmlns:a16="http://schemas.microsoft.com/office/drawing/2014/main" id="{DD0BE449-7CAA-44ED-9ECD-107B90ABD13B}"/>
            </a:ext>
          </a:extLst>
        </xdr:cNvPr>
        <xdr:cNvSpPr/>
      </xdr:nvSpPr>
      <xdr:spPr>
        <a:xfrm>
          <a:off x="2857500" y="181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2721</xdr:rowOff>
    </xdr:from>
    <xdr:to>
      <xdr:col>19</xdr:col>
      <xdr:colOff>177800</xdr:colOff>
      <xdr:row>106</xdr:row>
      <xdr:rowOff>35379</xdr:rowOff>
    </xdr:to>
    <xdr:cxnSp macro="">
      <xdr:nvCxnSpPr>
        <xdr:cNvPr id="422" name="直線コネクタ 421">
          <a:extLst>
            <a:ext uri="{FF2B5EF4-FFF2-40B4-BE49-F238E27FC236}">
              <a16:creationId xmlns:a16="http://schemas.microsoft.com/office/drawing/2014/main" id="{7ED1D986-AB80-4F8D-B2DC-469F10C6F6BA}"/>
            </a:ext>
          </a:extLst>
        </xdr:cNvPr>
        <xdr:cNvCxnSpPr/>
      </xdr:nvCxnSpPr>
      <xdr:spPr>
        <a:xfrm>
          <a:off x="2908300" y="1817642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90714</xdr:rowOff>
    </xdr:from>
    <xdr:to>
      <xdr:col>10</xdr:col>
      <xdr:colOff>165100</xdr:colOff>
      <xdr:row>106</xdr:row>
      <xdr:rowOff>20864</xdr:rowOff>
    </xdr:to>
    <xdr:sp macro="" textlink="">
      <xdr:nvSpPr>
        <xdr:cNvPr id="423" name="楕円 422">
          <a:extLst>
            <a:ext uri="{FF2B5EF4-FFF2-40B4-BE49-F238E27FC236}">
              <a16:creationId xmlns:a16="http://schemas.microsoft.com/office/drawing/2014/main" id="{1DED777D-93F9-4AEA-9588-E72EE4A7C5E1}"/>
            </a:ext>
          </a:extLst>
        </xdr:cNvPr>
        <xdr:cNvSpPr/>
      </xdr:nvSpPr>
      <xdr:spPr>
        <a:xfrm>
          <a:off x="19685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141514</xdr:rowOff>
    </xdr:from>
    <xdr:to>
      <xdr:col>15</xdr:col>
      <xdr:colOff>50800</xdr:colOff>
      <xdr:row>106</xdr:row>
      <xdr:rowOff>2721</xdr:rowOff>
    </xdr:to>
    <xdr:cxnSp macro="">
      <xdr:nvCxnSpPr>
        <xdr:cNvPr id="424" name="直線コネクタ 423">
          <a:extLst>
            <a:ext uri="{FF2B5EF4-FFF2-40B4-BE49-F238E27FC236}">
              <a16:creationId xmlns:a16="http://schemas.microsoft.com/office/drawing/2014/main" id="{47B4E60F-0FF0-4CC7-8D26-3A836A713E92}"/>
            </a:ext>
          </a:extLst>
        </xdr:cNvPr>
        <xdr:cNvCxnSpPr/>
      </xdr:nvCxnSpPr>
      <xdr:spPr>
        <a:xfrm>
          <a:off x="2019300" y="1814376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58057</xdr:rowOff>
    </xdr:from>
    <xdr:to>
      <xdr:col>6</xdr:col>
      <xdr:colOff>38100</xdr:colOff>
      <xdr:row>105</xdr:row>
      <xdr:rowOff>159657</xdr:rowOff>
    </xdr:to>
    <xdr:sp macro="" textlink="">
      <xdr:nvSpPr>
        <xdr:cNvPr id="425" name="楕円 424">
          <a:extLst>
            <a:ext uri="{FF2B5EF4-FFF2-40B4-BE49-F238E27FC236}">
              <a16:creationId xmlns:a16="http://schemas.microsoft.com/office/drawing/2014/main" id="{4DABF315-1918-47A3-86A3-3D8692E5E225}"/>
            </a:ext>
          </a:extLst>
        </xdr:cNvPr>
        <xdr:cNvSpPr/>
      </xdr:nvSpPr>
      <xdr:spPr>
        <a:xfrm>
          <a:off x="1079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108857</xdr:rowOff>
    </xdr:from>
    <xdr:to>
      <xdr:col>10</xdr:col>
      <xdr:colOff>114300</xdr:colOff>
      <xdr:row>105</xdr:row>
      <xdr:rowOff>141514</xdr:rowOff>
    </xdr:to>
    <xdr:cxnSp macro="">
      <xdr:nvCxnSpPr>
        <xdr:cNvPr id="426" name="直線コネクタ 425">
          <a:extLst>
            <a:ext uri="{FF2B5EF4-FFF2-40B4-BE49-F238E27FC236}">
              <a16:creationId xmlns:a16="http://schemas.microsoft.com/office/drawing/2014/main" id="{089C783A-2C73-4E67-A815-4DD3D99C85F5}"/>
            </a:ext>
          </a:extLst>
        </xdr:cNvPr>
        <xdr:cNvCxnSpPr/>
      </xdr:nvCxnSpPr>
      <xdr:spPr>
        <a:xfrm>
          <a:off x="1130300" y="1811110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129557</xdr:rowOff>
    </xdr:from>
    <xdr:ext cx="405111" cy="259045"/>
    <xdr:sp macro="" textlink="">
      <xdr:nvSpPr>
        <xdr:cNvPr id="427" name="n_1aveValue【港湾・漁港】&#10;有形固定資産減価償却率">
          <a:extLst>
            <a:ext uri="{FF2B5EF4-FFF2-40B4-BE49-F238E27FC236}">
              <a16:creationId xmlns:a16="http://schemas.microsoft.com/office/drawing/2014/main" id="{AB739625-0418-4CD5-8CC0-5DF2EE043546}"/>
            </a:ext>
          </a:extLst>
        </xdr:cNvPr>
        <xdr:cNvSpPr txBox="1"/>
      </xdr:nvSpPr>
      <xdr:spPr>
        <a:xfrm>
          <a:off x="3582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111596</xdr:rowOff>
    </xdr:from>
    <xdr:ext cx="405111" cy="259045"/>
    <xdr:sp macro="" textlink="">
      <xdr:nvSpPr>
        <xdr:cNvPr id="428" name="n_2aveValue【港湾・漁港】&#10;有形固定資産減価償却率">
          <a:extLst>
            <a:ext uri="{FF2B5EF4-FFF2-40B4-BE49-F238E27FC236}">
              <a16:creationId xmlns:a16="http://schemas.microsoft.com/office/drawing/2014/main" id="{6893F5BC-0F7E-47DB-A845-31438380E2F9}"/>
            </a:ext>
          </a:extLst>
        </xdr:cNvPr>
        <xdr:cNvSpPr txBox="1"/>
      </xdr:nvSpPr>
      <xdr:spPr>
        <a:xfrm>
          <a:off x="27057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92001</xdr:rowOff>
    </xdr:from>
    <xdr:ext cx="405111" cy="259045"/>
    <xdr:sp macro="" textlink="">
      <xdr:nvSpPr>
        <xdr:cNvPr id="429" name="n_3aveValue【港湾・漁港】&#10;有形固定資産減価償却率">
          <a:extLst>
            <a:ext uri="{FF2B5EF4-FFF2-40B4-BE49-F238E27FC236}">
              <a16:creationId xmlns:a16="http://schemas.microsoft.com/office/drawing/2014/main" id="{EFB0EF4C-AC85-4042-96B2-407C5D7E4F06}"/>
            </a:ext>
          </a:extLst>
        </xdr:cNvPr>
        <xdr:cNvSpPr txBox="1"/>
      </xdr:nvSpPr>
      <xdr:spPr>
        <a:xfrm>
          <a:off x="1816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77306</xdr:rowOff>
    </xdr:from>
    <xdr:ext cx="405111" cy="259045"/>
    <xdr:sp macro="" textlink="">
      <xdr:nvSpPr>
        <xdr:cNvPr id="430" name="n_4aveValue【港湾・漁港】&#10;有形固定資産減価償却率">
          <a:extLst>
            <a:ext uri="{FF2B5EF4-FFF2-40B4-BE49-F238E27FC236}">
              <a16:creationId xmlns:a16="http://schemas.microsoft.com/office/drawing/2014/main" id="{485E710E-68B3-41E1-8843-2156B3C01C42}"/>
            </a:ext>
          </a:extLst>
        </xdr:cNvPr>
        <xdr:cNvSpPr txBox="1"/>
      </xdr:nvSpPr>
      <xdr:spPr>
        <a:xfrm>
          <a:off x="927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102706</xdr:rowOff>
    </xdr:from>
    <xdr:ext cx="405111" cy="259045"/>
    <xdr:sp macro="" textlink="">
      <xdr:nvSpPr>
        <xdr:cNvPr id="431" name="n_1mainValue【港湾・漁港】&#10;有形固定資産減価償却率">
          <a:extLst>
            <a:ext uri="{FF2B5EF4-FFF2-40B4-BE49-F238E27FC236}">
              <a16:creationId xmlns:a16="http://schemas.microsoft.com/office/drawing/2014/main" id="{B7900E43-E00F-44F4-A8FD-DDE43E57675A}"/>
            </a:ext>
          </a:extLst>
        </xdr:cNvPr>
        <xdr:cNvSpPr txBox="1"/>
      </xdr:nvSpPr>
      <xdr:spPr>
        <a:xfrm>
          <a:off x="3582044" y="1793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70048</xdr:rowOff>
    </xdr:from>
    <xdr:ext cx="405111" cy="259045"/>
    <xdr:sp macro="" textlink="">
      <xdr:nvSpPr>
        <xdr:cNvPr id="432" name="n_2mainValue【港湾・漁港】&#10;有形固定資産減価償却率">
          <a:extLst>
            <a:ext uri="{FF2B5EF4-FFF2-40B4-BE49-F238E27FC236}">
              <a16:creationId xmlns:a16="http://schemas.microsoft.com/office/drawing/2014/main" id="{45A0F2BD-28D6-40A4-989F-25E2EC541E4E}"/>
            </a:ext>
          </a:extLst>
        </xdr:cNvPr>
        <xdr:cNvSpPr txBox="1"/>
      </xdr:nvSpPr>
      <xdr:spPr>
        <a:xfrm>
          <a:off x="2705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37391</xdr:rowOff>
    </xdr:from>
    <xdr:ext cx="405111" cy="259045"/>
    <xdr:sp macro="" textlink="">
      <xdr:nvSpPr>
        <xdr:cNvPr id="433" name="n_3mainValue【港湾・漁港】&#10;有形固定資産減価償却率">
          <a:extLst>
            <a:ext uri="{FF2B5EF4-FFF2-40B4-BE49-F238E27FC236}">
              <a16:creationId xmlns:a16="http://schemas.microsoft.com/office/drawing/2014/main" id="{CC837BBB-9756-429D-AE17-FB3A2677CF20}"/>
            </a:ext>
          </a:extLst>
        </xdr:cNvPr>
        <xdr:cNvSpPr txBox="1"/>
      </xdr:nvSpPr>
      <xdr:spPr>
        <a:xfrm>
          <a:off x="18167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4734</xdr:rowOff>
    </xdr:from>
    <xdr:ext cx="405111" cy="259045"/>
    <xdr:sp macro="" textlink="">
      <xdr:nvSpPr>
        <xdr:cNvPr id="434" name="n_4mainValue【港湾・漁港】&#10;有形固定資産減価償却率">
          <a:extLst>
            <a:ext uri="{FF2B5EF4-FFF2-40B4-BE49-F238E27FC236}">
              <a16:creationId xmlns:a16="http://schemas.microsoft.com/office/drawing/2014/main" id="{4AFEA130-FD43-429A-B239-3A6B55EED89D}"/>
            </a:ext>
          </a:extLst>
        </xdr:cNvPr>
        <xdr:cNvSpPr txBox="1"/>
      </xdr:nvSpPr>
      <xdr:spPr>
        <a:xfrm>
          <a:off x="927744" y="1783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33B25B11-51A5-4640-A369-72A9D0AAC4E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FA7C11DC-5A66-4D5E-B9A1-B3EB3872D96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5134C42B-17E4-4587-85E9-896DE2FD228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913522D0-1D9F-4499-B959-E50AF5D287A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468E9BB3-110A-4751-B557-684C086F0B1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C6B6A062-6A1A-4EFA-B7C7-A476AC6C76B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30BCB262-4AAC-4CED-90F0-4E9ABC6C4D8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A7BAA423-CBE5-4D67-835D-686C249882E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BF1761C9-4A68-4974-B2D8-98288BDE997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48A0EF3-0EBB-4091-97B6-C291484F130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5" name="直線コネクタ 444">
          <a:extLst>
            <a:ext uri="{FF2B5EF4-FFF2-40B4-BE49-F238E27FC236}">
              <a16:creationId xmlns:a16="http://schemas.microsoft.com/office/drawing/2014/main" id="{9F2CC42D-7CF7-4534-9E57-8487F5AB411B}"/>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6" name="テキスト ボックス 445">
          <a:extLst>
            <a:ext uri="{FF2B5EF4-FFF2-40B4-BE49-F238E27FC236}">
              <a16:creationId xmlns:a16="http://schemas.microsoft.com/office/drawing/2014/main" id="{3B4A7D1F-BB36-43A0-AB65-F566B1467A8B}"/>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7" name="直線コネクタ 446">
          <a:extLst>
            <a:ext uri="{FF2B5EF4-FFF2-40B4-BE49-F238E27FC236}">
              <a16:creationId xmlns:a16="http://schemas.microsoft.com/office/drawing/2014/main" id="{80951F95-A181-4B0E-8A82-BCAAAB4411F1}"/>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8" name="テキスト ボックス 447">
          <a:extLst>
            <a:ext uri="{FF2B5EF4-FFF2-40B4-BE49-F238E27FC236}">
              <a16:creationId xmlns:a16="http://schemas.microsoft.com/office/drawing/2014/main" id="{28DFB071-0389-433C-A3EA-3865C1C874B5}"/>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9" name="直線コネクタ 448">
          <a:extLst>
            <a:ext uri="{FF2B5EF4-FFF2-40B4-BE49-F238E27FC236}">
              <a16:creationId xmlns:a16="http://schemas.microsoft.com/office/drawing/2014/main" id="{7AC69553-EC22-435C-871B-8C8B8E9592CD}"/>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0" name="テキスト ボックス 449">
          <a:extLst>
            <a:ext uri="{FF2B5EF4-FFF2-40B4-BE49-F238E27FC236}">
              <a16:creationId xmlns:a16="http://schemas.microsoft.com/office/drawing/2014/main" id="{83F0BF0E-B5A8-42A7-90E5-249F1688964C}"/>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1" name="直線コネクタ 450">
          <a:extLst>
            <a:ext uri="{FF2B5EF4-FFF2-40B4-BE49-F238E27FC236}">
              <a16:creationId xmlns:a16="http://schemas.microsoft.com/office/drawing/2014/main" id="{4EAF9B72-DD94-4195-9CAA-CA03F38BA854}"/>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2" name="テキスト ボックス 451">
          <a:extLst>
            <a:ext uri="{FF2B5EF4-FFF2-40B4-BE49-F238E27FC236}">
              <a16:creationId xmlns:a16="http://schemas.microsoft.com/office/drawing/2014/main" id="{49C3074E-E14F-42CC-9EA9-F908576A643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3" name="直線コネクタ 452">
          <a:extLst>
            <a:ext uri="{FF2B5EF4-FFF2-40B4-BE49-F238E27FC236}">
              <a16:creationId xmlns:a16="http://schemas.microsoft.com/office/drawing/2014/main" id="{1012EDC0-79CC-418B-8424-EC7B09ADA4F1}"/>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4" name="テキスト ボックス 453">
          <a:extLst>
            <a:ext uri="{FF2B5EF4-FFF2-40B4-BE49-F238E27FC236}">
              <a16:creationId xmlns:a16="http://schemas.microsoft.com/office/drawing/2014/main" id="{24789E99-D4BB-40EE-93EA-88292D23C916}"/>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5" name="直線コネクタ 454">
          <a:extLst>
            <a:ext uri="{FF2B5EF4-FFF2-40B4-BE49-F238E27FC236}">
              <a16:creationId xmlns:a16="http://schemas.microsoft.com/office/drawing/2014/main" id="{B0BC0FF3-6074-47F9-A227-3FB003F34E05}"/>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6" name="テキスト ボックス 455">
          <a:extLst>
            <a:ext uri="{FF2B5EF4-FFF2-40B4-BE49-F238E27FC236}">
              <a16:creationId xmlns:a16="http://schemas.microsoft.com/office/drawing/2014/main" id="{CC3613AD-519C-4D70-BAC1-4751C85775AA}"/>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52C0FB68-114B-4435-B3CA-D402EA795C4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8" name="テキスト ボックス 457">
          <a:extLst>
            <a:ext uri="{FF2B5EF4-FFF2-40B4-BE49-F238E27FC236}">
              <a16:creationId xmlns:a16="http://schemas.microsoft.com/office/drawing/2014/main" id="{F8F1D46C-0F80-46CF-BA1C-78CC2C6B3476}"/>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0609297F-3BB9-4A12-9420-460F93E07FC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69901</xdr:rowOff>
    </xdr:from>
    <xdr:to>
      <xdr:col>54</xdr:col>
      <xdr:colOff>189865</xdr:colOff>
      <xdr:row>109</xdr:row>
      <xdr:rowOff>35075</xdr:rowOff>
    </xdr:to>
    <xdr:cxnSp macro="">
      <xdr:nvCxnSpPr>
        <xdr:cNvPr id="460" name="直線コネクタ 459">
          <a:extLst>
            <a:ext uri="{FF2B5EF4-FFF2-40B4-BE49-F238E27FC236}">
              <a16:creationId xmlns:a16="http://schemas.microsoft.com/office/drawing/2014/main" id="{D4303820-90AD-42C5-8C84-4D5CA8B7368C}"/>
            </a:ext>
          </a:extLst>
        </xdr:cNvPr>
        <xdr:cNvCxnSpPr/>
      </xdr:nvCxnSpPr>
      <xdr:spPr>
        <a:xfrm flipV="1">
          <a:off x="10476865" y="17214901"/>
          <a:ext cx="0" cy="150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38902</xdr:rowOff>
    </xdr:from>
    <xdr:ext cx="313932" cy="259045"/>
    <xdr:sp macro="" textlink="">
      <xdr:nvSpPr>
        <xdr:cNvPr id="461" name="【港湾・漁港】&#10;一人当たり有形固定資産（償却資産）額最小値テキスト">
          <a:extLst>
            <a:ext uri="{FF2B5EF4-FFF2-40B4-BE49-F238E27FC236}">
              <a16:creationId xmlns:a16="http://schemas.microsoft.com/office/drawing/2014/main" id="{EAD0B355-6D40-461C-8917-AAE909EB8D26}"/>
            </a:ext>
          </a:extLst>
        </xdr:cNvPr>
        <xdr:cNvSpPr txBox="1"/>
      </xdr:nvSpPr>
      <xdr:spPr>
        <a:xfrm>
          <a:off x="10515600" y="18726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35075</xdr:rowOff>
    </xdr:from>
    <xdr:to>
      <xdr:col>55</xdr:col>
      <xdr:colOff>88900</xdr:colOff>
      <xdr:row>109</xdr:row>
      <xdr:rowOff>35075</xdr:rowOff>
    </xdr:to>
    <xdr:cxnSp macro="">
      <xdr:nvCxnSpPr>
        <xdr:cNvPr id="462" name="直線コネクタ 461">
          <a:extLst>
            <a:ext uri="{FF2B5EF4-FFF2-40B4-BE49-F238E27FC236}">
              <a16:creationId xmlns:a16="http://schemas.microsoft.com/office/drawing/2014/main" id="{B159BB73-18C6-4AC1-9410-FB2581472653}"/>
            </a:ext>
          </a:extLst>
        </xdr:cNvPr>
        <xdr:cNvCxnSpPr/>
      </xdr:nvCxnSpPr>
      <xdr:spPr>
        <a:xfrm>
          <a:off x="10388600" y="1872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16578</xdr:rowOff>
    </xdr:from>
    <xdr:ext cx="599010" cy="259045"/>
    <xdr:sp macro="" textlink="">
      <xdr:nvSpPr>
        <xdr:cNvPr id="463" name="【港湾・漁港】&#10;一人当たり有形固定資産（償却資産）額最大値テキスト">
          <a:extLst>
            <a:ext uri="{FF2B5EF4-FFF2-40B4-BE49-F238E27FC236}">
              <a16:creationId xmlns:a16="http://schemas.microsoft.com/office/drawing/2014/main" id="{94575FC0-7B12-4702-BA00-E43239949C2F}"/>
            </a:ext>
          </a:extLst>
        </xdr:cNvPr>
        <xdr:cNvSpPr txBox="1"/>
      </xdr:nvSpPr>
      <xdr:spPr>
        <a:xfrm>
          <a:off x="10515600" y="1699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69901</xdr:rowOff>
    </xdr:from>
    <xdr:to>
      <xdr:col>55</xdr:col>
      <xdr:colOff>88900</xdr:colOff>
      <xdr:row>100</xdr:row>
      <xdr:rowOff>69901</xdr:rowOff>
    </xdr:to>
    <xdr:cxnSp macro="">
      <xdr:nvCxnSpPr>
        <xdr:cNvPr id="464" name="直線コネクタ 463">
          <a:extLst>
            <a:ext uri="{FF2B5EF4-FFF2-40B4-BE49-F238E27FC236}">
              <a16:creationId xmlns:a16="http://schemas.microsoft.com/office/drawing/2014/main" id="{3AC9354B-DFC1-4DC0-B9E7-5DD47FF5F07E}"/>
            </a:ext>
          </a:extLst>
        </xdr:cNvPr>
        <xdr:cNvCxnSpPr/>
      </xdr:nvCxnSpPr>
      <xdr:spPr>
        <a:xfrm>
          <a:off x="10388600" y="1721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141588</xdr:rowOff>
    </xdr:from>
    <xdr:ext cx="534377" cy="259045"/>
    <xdr:sp macro="" textlink="">
      <xdr:nvSpPr>
        <xdr:cNvPr id="465" name="【港湾・漁港】&#10;一人当たり有形固定資産（償却資産）額平均値テキスト">
          <a:extLst>
            <a:ext uri="{FF2B5EF4-FFF2-40B4-BE49-F238E27FC236}">
              <a16:creationId xmlns:a16="http://schemas.microsoft.com/office/drawing/2014/main" id="{3CA2A3D5-CB0A-4D02-BFA7-D604EAAB6875}"/>
            </a:ext>
          </a:extLst>
        </xdr:cNvPr>
        <xdr:cNvSpPr txBox="1"/>
      </xdr:nvSpPr>
      <xdr:spPr>
        <a:xfrm>
          <a:off x="10515600" y="18315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118711</xdr:rowOff>
    </xdr:from>
    <xdr:to>
      <xdr:col>55</xdr:col>
      <xdr:colOff>50800</xdr:colOff>
      <xdr:row>108</xdr:row>
      <xdr:rowOff>48861</xdr:rowOff>
    </xdr:to>
    <xdr:sp macro="" textlink="">
      <xdr:nvSpPr>
        <xdr:cNvPr id="466" name="フローチャート: 判断 465">
          <a:extLst>
            <a:ext uri="{FF2B5EF4-FFF2-40B4-BE49-F238E27FC236}">
              <a16:creationId xmlns:a16="http://schemas.microsoft.com/office/drawing/2014/main" id="{0AA8628C-9D84-4244-AA75-2B1CECF59136}"/>
            </a:ext>
          </a:extLst>
        </xdr:cNvPr>
        <xdr:cNvSpPr/>
      </xdr:nvSpPr>
      <xdr:spPr>
        <a:xfrm>
          <a:off x="10426700" y="1846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126620</xdr:rowOff>
    </xdr:from>
    <xdr:to>
      <xdr:col>50</xdr:col>
      <xdr:colOff>165100</xdr:colOff>
      <xdr:row>108</xdr:row>
      <xdr:rowOff>56770</xdr:rowOff>
    </xdr:to>
    <xdr:sp macro="" textlink="">
      <xdr:nvSpPr>
        <xdr:cNvPr id="467" name="フローチャート: 判断 466">
          <a:extLst>
            <a:ext uri="{FF2B5EF4-FFF2-40B4-BE49-F238E27FC236}">
              <a16:creationId xmlns:a16="http://schemas.microsoft.com/office/drawing/2014/main" id="{2090B888-AAAC-41B2-84D1-E016DAD0F08B}"/>
            </a:ext>
          </a:extLst>
        </xdr:cNvPr>
        <xdr:cNvSpPr/>
      </xdr:nvSpPr>
      <xdr:spPr>
        <a:xfrm>
          <a:off x="9588500" y="1847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129014</xdr:rowOff>
    </xdr:from>
    <xdr:to>
      <xdr:col>46</xdr:col>
      <xdr:colOff>38100</xdr:colOff>
      <xdr:row>108</xdr:row>
      <xdr:rowOff>59164</xdr:rowOff>
    </xdr:to>
    <xdr:sp macro="" textlink="">
      <xdr:nvSpPr>
        <xdr:cNvPr id="468" name="フローチャート: 判断 467">
          <a:extLst>
            <a:ext uri="{FF2B5EF4-FFF2-40B4-BE49-F238E27FC236}">
              <a16:creationId xmlns:a16="http://schemas.microsoft.com/office/drawing/2014/main" id="{7B443662-F190-445C-98CD-AAF098769488}"/>
            </a:ext>
          </a:extLst>
        </xdr:cNvPr>
        <xdr:cNvSpPr/>
      </xdr:nvSpPr>
      <xdr:spPr>
        <a:xfrm>
          <a:off x="8699500" y="18474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126533</xdr:rowOff>
    </xdr:from>
    <xdr:to>
      <xdr:col>41</xdr:col>
      <xdr:colOff>101600</xdr:colOff>
      <xdr:row>108</xdr:row>
      <xdr:rowOff>56683</xdr:rowOff>
    </xdr:to>
    <xdr:sp macro="" textlink="">
      <xdr:nvSpPr>
        <xdr:cNvPr id="469" name="フローチャート: 判断 468">
          <a:extLst>
            <a:ext uri="{FF2B5EF4-FFF2-40B4-BE49-F238E27FC236}">
              <a16:creationId xmlns:a16="http://schemas.microsoft.com/office/drawing/2014/main" id="{C773F4C5-9443-43F2-A9FD-67ECF72923D6}"/>
            </a:ext>
          </a:extLst>
        </xdr:cNvPr>
        <xdr:cNvSpPr/>
      </xdr:nvSpPr>
      <xdr:spPr>
        <a:xfrm>
          <a:off x="7810500" y="1847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130034</xdr:rowOff>
    </xdr:from>
    <xdr:to>
      <xdr:col>36</xdr:col>
      <xdr:colOff>165100</xdr:colOff>
      <xdr:row>108</xdr:row>
      <xdr:rowOff>60184</xdr:rowOff>
    </xdr:to>
    <xdr:sp macro="" textlink="">
      <xdr:nvSpPr>
        <xdr:cNvPr id="470" name="フローチャート: 判断 469">
          <a:extLst>
            <a:ext uri="{FF2B5EF4-FFF2-40B4-BE49-F238E27FC236}">
              <a16:creationId xmlns:a16="http://schemas.microsoft.com/office/drawing/2014/main" id="{32BDD944-2F8C-4690-B0EA-9E77D122CE10}"/>
            </a:ext>
          </a:extLst>
        </xdr:cNvPr>
        <xdr:cNvSpPr/>
      </xdr:nvSpPr>
      <xdr:spPr>
        <a:xfrm>
          <a:off x="6921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D0DD92F4-2868-4182-A7AE-93A2CE1DBF4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46CBFEE-267E-4491-95A9-CF9CC05F667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6DBF79F-A44F-4D90-8AC3-46DE3441F42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5A884F98-F1C1-4749-B22C-49651182F67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D1A339D3-8A28-400B-A7D3-7A67EB5ABD8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104865</xdr:rowOff>
    </xdr:from>
    <xdr:to>
      <xdr:col>55</xdr:col>
      <xdr:colOff>50800</xdr:colOff>
      <xdr:row>109</xdr:row>
      <xdr:rowOff>35015</xdr:rowOff>
    </xdr:to>
    <xdr:sp macro="" textlink="">
      <xdr:nvSpPr>
        <xdr:cNvPr id="476" name="楕円 475">
          <a:extLst>
            <a:ext uri="{FF2B5EF4-FFF2-40B4-BE49-F238E27FC236}">
              <a16:creationId xmlns:a16="http://schemas.microsoft.com/office/drawing/2014/main" id="{F6777D1E-CC48-4F59-9E23-B416D9080BEA}"/>
            </a:ext>
          </a:extLst>
        </xdr:cNvPr>
        <xdr:cNvSpPr/>
      </xdr:nvSpPr>
      <xdr:spPr>
        <a:xfrm>
          <a:off x="10426700" y="1862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19792</xdr:rowOff>
    </xdr:from>
    <xdr:ext cx="534377" cy="259045"/>
    <xdr:sp macro="" textlink="">
      <xdr:nvSpPr>
        <xdr:cNvPr id="477" name="【港湾・漁港】&#10;一人当たり有形固定資産（償却資産）額該当値テキスト">
          <a:extLst>
            <a:ext uri="{FF2B5EF4-FFF2-40B4-BE49-F238E27FC236}">
              <a16:creationId xmlns:a16="http://schemas.microsoft.com/office/drawing/2014/main" id="{810F4FB1-424B-4F81-B183-A58B96371E1E}"/>
            </a:ext>
          </a:extLst>
        </xdr:cNvPr>
        <xdr:cNvSpPr txBox="1"/>
      </xdr:nvSpPr>
      <xdr:spPr>
        <a:xfrm>
          <a:off x="10515600" y="1853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105113</xdr:rowOff>
    </xdr:from>
    <xdr:to>
      <xdr:col>50</xdr:col>
      <xdr:colOff>165100</xdr:colOff>
      <xdr:row>109</xdr:row>
      <xdr:rowOff>35263</xdr:rowOff>
    </xdr:to>
    <xdr:sp macro="" textlink="">
      <xdr:nvSpPr>
        <xdr:cNvPr id="478" name="楕円 477">
          <a:extLst>
            <a:ext uri="{FF2B5EF4-FFF2-40B4-BE49-F238E27FC236}">
              <a16:creationId xmlns:a16="http://schemas.microsoft.com/office/drawing/2014/main" id="{A6F91395-FB89-4208-A551-D88DCC3B1EED}"/>
            </a:ext>
          </a:extLst>
        </xdr:cNvPr>
        <xdr:cNvSpPr/>
      </xdr:nvSpPr>
      <xdr:spPr>
        <a:xfrm>
          <a:off x="9588500" y="1862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155665</xdr:rowOff>
    </xdr:from>
    <xdr:to>
      <xdr:col>55</xdr:col>
      <xdr:colOff>0</xdr:colOff>
      <xdr:row>108</xdr:row>
      <xdr:rowOff>155913</xdr:rowOff>
    </xdr:to>
    <xdr:cxnSp macro="">
      <xdr:nvCxnSpPr>
        <xdr:cNvPr id="479" name="直線コネクタ 478">
          <a:extLst>
            <a:ext uri="{FF2B5EF4-FFF2-40B4-BE49-F238E27FC236}">
              <a16:creationId xmlns:a16="http://schemas.microsoft.com/office/drawing/2014/main" id="{4BBF8098-1C13-4FB1-95D2-2508DCEC00FD}"/>
            </a:ext>
          </a:extLst>
        </xdr:cNvPr>
        <xdr:cNvCxnSpPr/>
      </xdr:nvCxnSpPr>
      <xdr:spPr>
        <a:xfrm flipV="1">
          <a:off x="9639300" y="18672265"/>
          <a:ext cx="8382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105322</xdr:rowOff>
    </xdr:from>
    <xdr:to>
      <xdr:col>46</xdr:col>
      <xdr:colOff>38100</xdr:colOff>
      <xdr:row>109</xdr:row>
      <xdr:rowOff>35472</xdr:rowOff>
    </xdr:to>
    <xdr:sp macro="" textlink="">
      <xdr:nvSpPr>
        <xdr:cNvPr id="480" name="楕円 479">
          <a:extLst>
            <a:ext uri="{FF2B5EF4-FFF2-40B4-BE49-F238E27FC236}">
              <a16:creationId xmlns:a16="http://schemas.microsoft.com/office/drawing/2014/main" id="{9F493EE8-AB9E-4344-A15A-401633D66CCD}"/>
            </a:ext>
          </a:extLst>
        </xdr:cNvPr>
        <xdr:cNvSpPr/>
      </xdr:nvSpPr>
      <xdr:spPr>
        <a:xfrm>
          <a:off x="8699500" y="1862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155913</xdr:rowOff>
    </xdr:from>
    <xdr:to>
      <xdr:col>50</xdr:col>
      <xdr:colOff>114300</xdr:colOff>
      <xdr:row>108</xdr:row>
      <xdr:rowOff>156122</xdr:rowOff>
    </xdr:to>
    <xdr:cxnSp macro="">
      <xdr:nvCxnSpPr>
        <xdr:cNvPr id="481" name="直線コネクタ 480">
          <a:extLst>
            <a:ext uri="{FF2B5EF4-FFF2-40B4-BE49-F238E27FC236}">
              <a16:creationId xmlns:a16="http://schemas.microsoft.com/office/drawing/2014/main" id="{B2AFC5C2-B516-43EE-A84C-2A34EE29BEFF}"/>
            </a:ext>
          </a:extLst>
        </xdr:cNvPr>
        <xdr:cNvCxnSpPr/>
      </xdr:nvCxnSpPr>
      <xdr:spPr>
        <a:xfrm flipV="1">
          <a:off x="8750300" y="18672513"/>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105659</xdr:rowOff>
    </xdr:from>
    <xdr:to>
      <xdr:col>41</xdr:col>
      <xdr:colOff>101600</xdr:colOff>
      <xdr:row>109</xdr:row>
      <xdr:rowOff>35809</xdr:rowOff>
    </xdr:to>
    <xdr:sp macro="" textlink="">
      <xdr:nvSpPr>
        <xdr:cNvPr id="482" name="楕円 481">
          <a:extLst>
            <a:ext uri="{FF2B5EF4-FFF2-40B4-BE49-F238E27FC236}">
              <a16:creationId xmlns:a16="http://schemas.microsoft.com/office/drawing/2014/main" id="{D0C67EE4-D719-47F7-8A6D-9B02E9E5E576}"/>
            </a:ext>
          </a:extLst>
        </xdr:cNvPr>
        <xdr:cNvSpPr/>
      </xdr:nvSpPr>
      <xdr:spPr>
        <a:xfrm>
          <a:off x="7810500" y="1862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156122</xdr:rowOff>
    </xdr:from>
    <xdr:to>
      <xdr:col>45</xdr:col>
      <xdr:colOff>177800</xdr:colOff>
      <xdr:row>108</xdr:row>
      <xdr:rowOff>156459</xdr:rowOff>
    </xdr:to>
    <xdr:cxnSp macro="">
      <xdr:nvCxnSpPr>
        <xdr:cNvPr id="483" name="直線コネクタ 482">
          <a:extLst>
            <a:ext uri="{FF2B5EF4-FFF2-40B4-BE49-F238E27FC236}">
              <a16:creationId xmlns:a16="http://schemas.microsoft.com/office/drawing/2014/main" id="{B67E2146-CFC3-4DDB-A809-3D9CE210C88E}"/>
            </a:ext>
          </a:extLst>
        </xdr:cNvPr>
        <xdr:cNvCxnSpPr/>
      </xdr:nvCxnSpPr>
      <xdr:spPr>
        <a:xfrm flipV="1">
          <a:off x="7861300" y="18672722"/>
          <a:ext cx="889000" cy="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105901</xdr:rowOff>
    </xdr:from>
    <xdr:to>
      <xdr:col>36</xdr:col>
      <xdr:colOff>165100</xdr:colOff>
      <xdr:row>109</xdr:row>
      <xdr:rowOff>36051</xdr:rowOff>
    </xdr:to>
    <xdr:sp macro="" textlink="">
      <xdr:nvSpPr>
        <xdr:cNvPr id="484" name="楕円 483">
          <a:extLst>
            <a:ext uri="{FF2B5EF4-FFF2-40B4-BE49-F238E27FC236}">
              <a16:creationId xmlns:a16="http://schemas.microsoft.com/office/drawing/2014/main" id="{30E79D57-AF8F-4924-94EB-57A1C2C9B4EB}"/>
            </a:ext>
          </a:extLst>
        </xdr:cNvPr>
        <xdr:cNvSpPr/>
      </xdr:nvSpPr>
      <xdr:spPr>
        <a:xfrm>
          <a:off x="6921500" y="1862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156459</xdr:rowOff>
    </xdr:from>
    <xdr:to>
      <xdr:col>41</xdr:col>
      <xdr:colOff>50800</xdr:colOff>
      <xdr:row>108</xdr:row>
      <xdr:rowOff>156701</xdr:rowOff>
    </xdr:to>
    <xdr:cxnSp macro="">
      <xdr:nvCxnSpPr>
        <xdr:cNvPr id="485" name="直線コネクタ 484">
          <a:extLst>
            <a:ext uri="{FF2B5EF4-FFF2-40B4-BE49-F238E27FC236}">
              <a16:creationId xmlns:a16="http://schemas.microsoft.com/office/drawing/2014/main" id="{EFE9CE6F-DB72-4BD7-A67E-11127997045D}"/>
            </a:ext>
          </a:extLst>
        </xdr:cNvPr>
        <xdr:cNvCxnSpPr/>
      </xdr:nvCxnSpPr>
      <xdr:spPr>
        <a:xfrm flipV="1">
          <a:off x="6972300" y="18673059"/>
          <a:ext cx="889000" cy="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73297</xdr:rowOff>
    </xdr:from>
    <xdr:ext cx="534377" cy="259045"/>
    <xdr:sp macro="" textlink="">
      <xdr:nvSpPr>
        <xdr:cNvPr id="486" name="n_1aveValue【港湾・漁港】&#10;一人当たり有形固定資産（償却資産）額">
          <a:extLst>
            <a:ext uri="{FF2B5EF4-FFF2-40B4-BE49-F238E27FC236}">
              <a16:creationId xmlns:a16="http://schemas.microsoft.com/office/drawing/2014/main" id="{037326E1-A97A-46E7-960F-BCE0C248E77F}"/>
            </a:ext>
          </a:extLst>
        </xdr:cNvPr>
        <xdr:cNvSpPr txBox="1"/>
      </xdr:nvSpPr>
      <xdr:spPr>
        <a:xfrm>
          <a:off x="9359411" y="1824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75691</xdr:rowOff>
    </xdr:from>
    <xdr:ext cx="534377" cy="259045"/>
    <xdr:sp macro="" textlink="">
      <xdr:nvSpPr>
        <xdr:cNvPr id="487" name="n_2aveValue【港湾・漁港】&#10;一人当たり有形固定資産（償却資産）額">
          <a:extLst>
            <a:ext uri="{FF2B5EF4-FFF2-40B4-BE49-F238E27FC236}">
              <a16:creationId xmlns:a16="http://schemas.microsoft.com/office/drawing/2014/main" id="{3C73F83B-0B22-4A47-AB0E-0D47FDC8A715}"/>
            </a:ext>
          </a:extLst>
        </xdr:cNvPr>
        <xdr:cNvSpPr txBox="1"/>
      </xdr:nvSpPr>
      <xdr:spPr>
        <a:xfrm>
          <a:off x="8483111" y="1824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73210</xdr:rowOff>
    </xdr:from>
    <xdr:ext cx="534377" cy="259045"/>
    <xdr:sp macro="" textlink="">
      <xdr:nvSpPr>
        <xdr:cNvPr id="488" name="n_3aveValue【港湾・漁港】&#10;一人当たり有形固定資産（償却資産）額">
          <a:extLst>
            <a:ext uri="{FF2B5EF4-FFF2-40B4-BE49-F238E27FC236}">
              <a16:creationId xmlns:a16="http://schemas.microsoft.com/office/drawing/2014/main" id="{C320A488-7DAD-42C9-86C4-4BFEA21D51D5}"/>
            </a:ext>
          </a:extLst>
        </xdr:cNvPr>
        <xdr:cNvSpPr txBox="1"/>
      </xdr:nvSpPr>
      <xdr:spPr>
        <a:xfrm>
          <a:off x="7594111" y="1824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76711</xdr:rowOff>
    </xdr:from>
    <xdr:ext cx="534377" cy="259045"/>
    <xdr:sp macro="" textlink="">
      <xdr:nvSpPr>
        <xdr:cNvPr id="489" name="n_4aveValue【港湾・漁港】&#10;一人当たり有形固定資産（償却資産）額">
          <a:extLst>
            <a:ext uri="{FF2B5EF4-FFF2-40B4-BE49-F238E27FC236}">
              <a16:creationId xmlns:a16="http://schemas.microsoft.com/office/drawing/2014/main" id="{CE7F9DA2-91CF-41A0-ABB2-DC2A3F1E3499}"/>
            </a:ext>
          </a:extLst>
        </xdr:cNvPr>
        <xdr:cNvSpPr txBox="1"/>
      </xdr:nvSpPr>
      <xdr:spPr>
        <a:xfrm>
          <a:off x="6705111" y="182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26390</xdr:rowOff>
    </xdr:from>
    <xdr:ext cx="534377" cy="259045"/>
    <xdr:sp macro="" textlink="">
      <xdr:nvSpPr>
        <xdr:cNvPr id="490" name="n_1mainValue【港湾・漁港】&#10;一人当たり有形固定資産（償却資産）額">
          <a:extLst>
            <a:ext uri="{FF2B5EF4-FFF2-40B4-BE49-F238E27FC236}">
              <a16:creationId xmlns:a16="http://schemas.microsoft.com/office/drawing/2014/main" id="{E19028B7-2C01-4412-A0BC-FF2D5AC0492C}"/>
            </a:ext>
          </a:extLst>
        </xdr:cNvPr>
        <xdr:cNvSpPr txBox="1"/>
      </xdr:nvSpPr>
      <xdr:spPr>
        <a:xfrm>
          <a:off x="9359411" y="1871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26599</xdr:rowOff>
    </xdr:from>
    <xdr:ext cx="534377" cy="259045"/>
    <xdr:sp macro="" textlink="">
      <xdr:nvSpPr>
        <xdr:cNvPr id="491" name="n_2mainValue【港湾・漁港】&#10;一人当たり有形固定資産（償却資産）額">
          <a:extLst>
            <a:ext uri="{FF2B5EF4-FFF2-40B4-BE49-F238E27FC236}">
              <a16:creationId xmlns:a16="http://schemas.microsoft.com/office/drawing/2014/main" id="{969600D8-4EF7-4522-837E-8E68F72DA094}"/>
            </a:ext>
          </a:extLst>
        </xdr:cNvPr>
        <xdr:cNvSpPr txBox="1"/>
      </xdr:nvSpPr>
      <xdr:spPr>
        <a:xfrm>
          <a:off x="8483111" y="1871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26936</xdr:rowOff>
    </xdr:from>
    <xdr:ext cx="534377" cy="259045"/>
    <xdr:sp macro="" textlink="">
      <xdr:nvSpPr>
        <xdr:cNvPr id="492" name="n_3mainValue【港湾・漁港】&#10;一人当たり有形固定資産（償却資産）額">
          <a:extLst>
            <a:ext uri="{FF2B5EF4-FFF2-40B4-BE49-F238E27FC236}">
              <a16:creationId xmlns:a16="http://schemas.microsoft.com/office/drawing/2014/main" id="{BF2AC6C6-9CE9-41C6-93CF-0AFCD50E8A97}"/>
            </a:ext>
          </a:extLst>
        </xdr:cNvPr>
        <xdr:cNvSpPr txBox="1"/>
      </xdr:nvSpPr>
      <xdr:spPr>
        <a:xfrm>
          <a:off x="7594111" y="1871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27178</xdr:rowOff>
    </xdr:from>
    <xdr:ext cx="534377" cy="259045"/>
    <xdr:sp macro="" textlink="">
      <xdr:nvSpPr>
        <xdr:cNvPr id="493" name="n_4mainValue【港湾・漁港】&#10;一人当たり有形固定資産（償却資産）額">
          <a:extLst>
            <a:ext uri="{FF2B5EF4-FFF2-40B4-BE49-F238E27FC236}">
              <a16:creationId xmlns:a16="http://schemas.microsoft.com/office/drawing/2014/main" id="{2F69CD16-A589-4D16-BA34-F895F3974B0A}"/>
            </a:ext>
          </a:extLst>
        </xdr:cNvPr>
        <xdr:cNvSpPr txBox="1"/>
      </xdr:nvSpPr>
      <xdr:spPr>
        <a:xfrm>
          <a:off x="6705111" y="187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7DFFF288-EBBC-492D-9135-EC9D1A77FC4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24CB8851-1CEC-4B51-AB64-5F95DCA241D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28580884-C9C0-47A9-AEAA-E7EA6DE0265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E9AF1FCF-C183-48C2-B03A-9A0634B2D81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AEB8865C-E4D4-4C30-AF34-26CB9001C0F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CFCE9E32-EBCD-4CCE-9290-ECCA7F911D0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D16D92AB-98F0-4A9E-8E50-507CA73A04E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59065B59-8FCD-466C-B6B8-E2E05B9E5AC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48B1CE26-E1D5-435E-92DC-53FFD2FAFFD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11FF3F57-0E2D-49E5-8ADA-8FB4F6D0681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99607B91-A830-413D-A7CF-0305A03CBC9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5D138FF0-0D99-4D32-9845-74BE4CC345D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F70E7F47-106E-4E18-A2BE-060C5952A9F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8E7E8BDE-3DB2-474C-BB89-AA507C04DC6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BC7DFD87-FFD7-47D3-8371-5C99691EFD8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ED799323-0959-4D87-83BD-919C2EAAB90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90869594-C867-4B11-9AC8-D327F51CF92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A79A6A0B-1B0B-4073-A3C8-8077A7DDD14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6D20E007-0FE5-4717-89F4-98624ECE705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09075289-A76D-423A-872B-0459D2D218C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17939C8F-88BD-4EED-A12E-3C42876490B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C4F8B2A5-0F7C-4FF5-8460-7D0D0BBE24E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BF210C82-DDCA-48B3-BCBC-80F0EA32E68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a:extLst>
            <a:ext uri="{FF2B5EF4-FFF2-40B4-BE49-F238E27FC236}">
              <a16:creationId xmlns:a16="http://schemas.microsoft.com/office/drawing/2014/main" id="{26A1E62A-BBEB-4983-A3BA-0FACA4E89D5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24765</xdr:rowOff>
    </xdr:from>
    <xdr:to>
      <xdr:col>85</xdr:col>
      <xdr:colOff>126364</xdr:colOff>
      <xdr:row>41</xdr:row>
      <xdr:rowOff>7620</xdr:rowOff>
    </xdr:to>
    <xdr:cxnSp macro="">
      <xdr:nvCxnSpPr>
        <xdr:cNvPr id="518" name="直線コネクタ 517">
          <a:extLst>
            <a:ext uri="{FF2B5EF4-FFF2-40B4-BE49-F238E27FC236}">
              <a16:creationId xmlns:a16="http://schemas.microsoft.com/office/drawing/2014/main" id="{FA616F11-A153-4C0C-9446-37AA4C2E09D7}"/>
            </a:ext>
          </a:extLst>
        </xdr:cNvPr>
        <xdr:cNvCxnSpPr/>
      </xdr:nvCxnSpPr>
      <xdr:spPr>
        <a:xfrm flipV="1">
          <a:off x="16318864" y="6025515"/>
          <a:ext cx="0" cy="1011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11447</xdr:rowOff>
    </xdr:from>
    <xdr:ext cx="405111" cy="259045"/>
    <xdr:sp macro="" textlink="">
      <xdr:nvSpPr>
        <xdr:cNvPr id="519" name="【認定こども園・幼稚園・保育所】&#10;有形固定資産減価償却率最小値テキスト">
          <a:extLst>
            <a:ext uri="{FF2B5EF4-FFF2-40B4-BE49-F238E27FC236}">
              <a16:creationId xmlns:a16="http://schemas.microsoft.com/office/drawing/2014/main" id="{3F61D04D-B847-455E-8865-CAD1960CE5D8}"/>
            </a:ext>
          </a:extLst>
        </xdr:cNvPr>
        <xdr:cNvSpPr txBox="1"/>
      </xdr:nvSpPr>
      <xdr:spPr>
        <a:xfrm>
          <a:off x="16357600" y="704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xdr:rowOff>
    </xdr:from>
    <xdr:to>
      <xdr:col>86</xdr:col>
      <xdr:colOff>25400</xdr:colOff>
      <xdr:row>41</xdr:row>
      <xdr:rowOff>7620</xdr:rowOff>
    </xdr:to>
    <xdr:cxnSp macro="">
      <xdr:nvCxnSpPr>
        <xdr:cNvPr id="520" name="直線コネクタ 519">
          <a:extLst>
            <a:ext uri="{FF2B5EF4-FFF2-40B4-BE49-F238E27FC236}">
              <a16:creationId xmlns:a16="http://schemas.microsoft.com/office/drawing/2014/main" id="{70D38ADB-C664-425D-990F-09A31358AD78}"/>
            </a:ext>
          </a:extLst>
        </xdr:cNvPr>
        <xdr:cNvCxnSpPr/>
      </xdr:nvCxnSpPr>
      <xdr:spPr>
        <a:xfrm>
          <a:off x="16230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142892</xdr:rowOff>
    </xdr:from>
    <xdr:ext cx="405111" cy="259045"/>
    <xdr:sp macro="" textlink="">
      <xdr:nvSpPr>
        <xdr:cNvPr id="521" name="【認定こども園・幼稚園・保育所】&#10;有形固定資産減価償却率最大値テキスト">
          <a:extLst>
            <a:ext uri="{FF2B5EF4-FFF2-40B4-BE49-F238E27FC236}">
              <a16:creationId xmlns:a16="http://schemas.microsoft.com/office/drawing/2014/main" id="{5F66A7E4-163B-4D39-A3B6-426EF1A28041}"/>
            </a:ext>
          </a:extLst>
        </xdr:cNvPr>
        <xdr:cNvSpPr txBox="1"/>
      </xdr:nvSpPr>
      <xdr:spPr>
        <a:xfrm>
          <a:off x="16357600" y="5800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24765</xdr:rowOff>
    </xdr:from>
    <xdr:to>
      <xdr:col>86</xdr:col>
      <xdr:colOff>25400</xdr:colOff>
      <xdr:row>35</xdr:row>
      <xdr:rowOff>24765</xdr:rowOff>
    </xdr:to>
    <xdr:cxnSp macro="">
      <xdr:nvCxnSpPr>
        <xdr:cNvPr id="522" name="直線コネクタ 521">
          <a:extLst>
            <a:ext uri="{FF2B5EF4-FFF2-40B4-BE49-F238E27FC236}">
              <a16:creationId xmlns:a16="http://schemas.microsoft.com/office/drawing/2014/main" id="{FB5C5B06-8F31-4465-A089-B9B4666E7308}"/>
            </a:ext>
          </a:extLst>
        </xdr:cNvPr>
        <xdr:cNvCxnSpPr/>
      </xdr:nvCxnSpPr>
      <xdr:spPr>
        <a:xfrm>
          <a:off x="16230600" y="6025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523" name="【認定こども園・幼稚園・保育所】&#10;有形固定資産減価償却率平均値テキスト">
          <a:extLst>
            <a:ext uri="{FF2B5EF4-FFF2-40B4-BE49-F238E27FC236}">
              <a16:creationId xmlns:a16="http://schemas.microsoft.com/office/drawing/2014/main" id="{A12EBC19-8B86-494F-86EC-FC15A740FEDA}"/>
            </a:ext>
          </a:extLst>
        </xdr:cNvPr>
        <xdr:cNvSpPr txBox="1"/>
      </xdr:nvSpPr>
      <xdr:spPr>
        <a:xfrm>
          <a:off x="16357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524" name="フローチャート: 判断 523">
          <a:extLst>
            <a:ext uri="{FF2B5EF4-FFF2-40B4-BE49-F238E27FC236}">
              <a16:creationId xmlns:a16="http://schemas.microsoft.com/office/drawing/2014/main" id="{3089BF15-9D9A-48DE-A5B3-807001F70F4C}"/>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101600</xdr:rowOff>
    </xdr:from>
    <xdr:to>
      <xdr:col>81</xdr:col>
      <xdr:colOff>101600</xdr:colOff>
      <xdr:row>38</xdr:row>
      <xdr:rowOff>31750</xdr:rowOff>
    </xdr:to>
    <xdr:sp macro="" textlink="">
      <xdr:nvSpPr>
        <xdr:cNvPr id="525" name="フローチャート: 判断 524">
          <a:extLst>
            <a:ext uri="{FF2B5EF4-FFF2-40B4-BE49-F238E27FC236}">
              <a16:creationId xmlns:a16="http://schemas.microsoft.com/office/drawing/2014/main" id="{EEB776B3-695C-478E-946A-ED90AD421C35}"/>
            </a:ext>
          </a:extLst>
        </xdr:cNvPr>
        <xdr:cNvSpPr/>
      </xdr:nvSpPr>
      <xdr:spPr>
        <a:xfrm>
          <a:off x="15430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526" name="フローチャート: 判断 525">
          <a:extLst>
            <a:ext uri="{FF2B5EF4-FFF2-40B4-BE49-F238E27FC236}">
              <a16:creationId xmlns:a16="http://schemas.microsoft.com/office/drawing/2014/main" id="{091FAD13-787B-4A40-B761-1952A5D8D8C1}"/>
            </a:ext>
          </a:extLst>
        </xdr:cNvPr>
        <xdr:cNvSpPr/>
      </xdr:nvSpPr>
      <xdr:spPr>
        <a:xfrm>
          <a:off x="14541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40640</xdr:rowOff>
    </xdr:from>
    <xdr:to>
      <xdr:col>72</xdr:col>
      <xdr:colOff>38100</xdr:colOff>
      <xdr:row>37</xdr:row>
      <xdr:rowOff>142240</xdr:rowOff>
    </xdr:to>
    <xdr:sp macro="" textlink="">
      <xdr:nvSpPr>
        <xdr:cNvPr id="527" name="フローチャート: 判断 526">
          <a:extLst>
            <a:ext uri="{FF2B5EF4-FFF2-40B4-BE49-F238E27FC236}">
              <a16:creationId xmlns:a16="http://schemas.microsoft.com/office/drawing/2014/main" id="{90CC770D-01AB-4FDB-8CB8-0B8F013851AE}"/>
            </a:ext>
          </a:extLst>
        </xdr:cNvPr>
        <xdr:cNvSpPr/>
      </xdr:nvSpPr>
      <xdr:spPr>
        <a:xfrm>
          <a:off x="13652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25400</xdr:rowOff>
    </xdr:from>
    <xdr:to>
      <xdr:col>67</xdr:col>
      <xdr:colOff>101600</xdr:colOff>
      <xdr:row>37</xdr:row>
      <xdr:rowOff>127000</xdr:rowOff>
    </xdr:to>
    <xdr:sp macro="" textlink="">
      <xdr:nvSpPr>
        <xdr:cNvPr id="528" name="フローチャート: 判断 527">
          <a:extLst>
            <a:ext uri="{FF2B5EF4-FFF2-40B4-BE49-F238E27FC236}">
              <a16:creationId xmlns:a16="http://schemas.microsoft.com/office/drawing/2014/main" id="{AB47B0CE-C80A-4D73-8980-41B4F015EB8E}"/>
            </a:ext>
          </a:extLst>
        </xdr:cNvPr>
        <xdr:cNvSpPr/>
      </xdr:nvSpPr>
      <xdr:spPr>
        <a:xfrm>
          <a:off x="12763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68C77BBE-7D31-4FF4-A162-47557B60556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35CA658E-656A-439B-8DC9-63CDBF82C39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26A110F5-F2BC-4677-9D27-7CB4ECA92DD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336F828E-9BE8-47D1-A9F2-607F9D099CA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ED6CBE14-DBDF-4332-85B3-40A5841FE16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145415</xdr:rowOff>
    </xdr:from>
    <xdr:to>
      <xdr:col>85</xdr:col>
      <xdr:colOff>177800</xdr:colOff>
      <xdr:row>35</xdr:row>
      <xdr:rowOff>75565</xdr:rowOff>
    </xdr:to>
    <xdr:sp macro="" textlink="">
      <xdr:nvSpPr>
        <xdr:cNvPr id="534" name="楕円 533">
          <a:extLst>
            <a:ext uri="{FF2B5EF4-FFF2-40B4-BE49-F238E27FC236}">
              <a16:creationId xmlns:a16="http://schemas.microsoft.com/office/drawing/2014/main" id="{FD563191-B653-4E69-8290-A33BD9F0F108}"/>
            </a:ext>
          </a:extLst>
        </xdr:cNvPr>
        <xdr:cNvSpPr/>
      </xdr:nvSpPr>
      <xdr:spPr>
        <a:xfrm>
          <a:off x="16268700" y="59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98442</xdr:rowOff>
    </xdr:from>
    <xdr:ext cx="405111" cy="259045"/>
    <xdr:sp macro="" textlink="">
      <xdr:nvSpPr>
        <xdr:cNvPr id="535" name="【認定こども園・幼稚園・保育所】&#10;有形固定資産減価償却率該当値テキスト">
          <a:extLst>
            <a:ext uri="{FF2B5EF4-FFF2-40B4-BE49-F238E27FC236}">
              <a16:creationId xmlns:a16="http://schemas.microsoft.com/office/drawing/2014/main" id="{09A3C6F9-02D1-4B05-853B-A02AE34A36D5}"/>
            </a:ext>
          </a:extLst>
        </xdr:cNvPr>
        <xdr:cNvSpPr txBox="1"/>
      </xdr:nvSpPr>
      <xdr:spPr>
        <a:xfrm>
          <a:off x="16357600" y="5927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103505</xdr:rowOff>
    </xdr:from>
    <xdr:to>
      <xdr:col>81</xdr:col>
      <xdr:colOff>101600</xdr:colOff>
      <xdr:row>35</xdr:row>
      <xdr:rowOff>33655</xdr:rowOff>
    </xdr:to>
    <xdr:sp macro="" textlink="">
      <xdr:nvSpPr>
        <xdr:cNvPr id="536" name="楕円 535">
          <a:extLst>
            <a:ext uri="{FF2B5EF4-FFF2-40B4-BE49-F238E27FC236}">
              <a16:creationId xmlns:a16="http://schemas.microsoft.com/office/drawing/2014/main" id="{7D86D0E4-B34B-4D05-907D-4DA59CE682FE}"/>
            </a:ext>
          </a:extLst>
        </xdr:cNvPr>
        <xdr:cNvSpPr/>
      </xdr:nvSpPr>
      <xdr:spPr>
        <a:xfrm>
          <a:off x="15430500" y="5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154305</xdr:rowOff>
    </xdr:from>
    <xdr:to>
      <xdr:col>85</xdr:col>
      <xdr:colOff>127000</xdr:colOff>
      <xdr:row>35</xdr:row>
      <xdr:rowOff>24765</xdr:rowOff>
    </xdr:to>
    <xdr:cxnSp macro="">
      <xdr:nvCxnSpPr>
        <xdr:cNvPr id="537" name="直線コネクタ 536">
          <a:extLst>
            <a:ext uri="{FF2B5EF4-FFF2-40B4-BE49-F238E27FC236}">
              <a16:creationId xmlns:a16="http://schemas.microsoft.com/office/drawing/2014/main" id="{565DD68E-7C66-4F4D-BD4C-3181BAC844A1}"/>
            </a:ext>
          </a:extLst>
        </xdr:cNvPr>
        <xdr:cNvCxnSpPr/>
      </xdr:nvCxnSpPr>
      <xdr:spPr>
        <a:xfrm>
          <a:off x="15481300" y="598360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90170</xdr:rowOff>
    </xdr:from>
    <xdr:to>
      <xdr:col>76</xdr:col>
      <xdr:colOff>165100</xdr:colOff>
      <xdr:row>35</xdr:row>
      <xdr:rowOff>20320</xdr:rowOff>
    </xdr:to>
    <xdr:sp macro="" textlink="">
      <xdr:nvSpPr>
        <xdr:cNvPr id="538" name="楕円 537">
          <a:extLst>
            <a:ext uri="{FF2B5EF4-FFF2-40B4-BE49-F238E27FC236}">
              <a16:creationId xmlns:a16="http://schemas.microsoft.com/office/drawing/2014/main" id="{75736A76-8151-4657-976F-E64B2196B119}"/>
            </a:ext>
          </a:extLst>
        </xdr:cNvPr>
        <xdr:cNvSpPr/>
      </xdr:nvSpPr>
      <xdr:spPr>
        <a:xfrm>
          <a:off x="14541500" y="591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140970</xdr:rowOff>
    </xdr:from>
    <xdr:to>
      <xdr:col>81</xdr:col>
      <xdr:colOff>50800</xdr:colOff>
      <xdr:row>34</xdr:row>
      <xdr:rowOff>154305</xdr:rowOff>
    </xdr:to>
    <xdr:cxnSp macro="">
      <xdr:nvCxnSpPr>
        <xdr:cNvPr id="539" name="直線コネクタ 538">
          <a:extLst>
            <a:ext uri="{FF2B5EF4-FFF2-40B4-BE49-F238E27FC236}">
              <a16:creationId xmlns:a16="http://schemas.microsoft.com/office/drawing/2014/main" id="{F43BE89B-8544-426D-91CC-9318B1D4E08C}"/>
            </a:ext>
          </a:extLst>
        </xdr:cNvPr>
        <xdr:cNvCxnSpPr/>
      </xdr:nvCxnSpPr>
      <xdr:spPr>
        <a:xfrm>
          <a:off x="14592300" y="59702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92075</xdr:rowOff>
    </xdr:from>
    <xdr:to>
      <xdr:col>72</xdr:col>
      <xdr:colOff>38100</xdr:colOff>
      <xdr:row>35</xdr:row>
      <xdr:rowOff>22225</xdr:rowOff>
    </xdr:to>
    <xdr:sp macro="" textlink="">
      <xdr:nvSpPr>
        <xdr:cNvPr id="540" name="楕円 539">
          <a:extLst>
            <a:ext uri="{FF2B5EF4-FFF2-40B4-BE49-F238E27FC236}">
              <a16:creationId xmlns:a16="http://schemas.microsoft.com/office/drawing/2014/main" id="{22227939-93C7-4A90-BC38-0B0C45BF7FB5}"/>
            </a:ext>
          </a:extLst>
        </xdr:cNvPr>
        <xdr:cNvSpPr/>
      </xdr:nvSpPr>
      <xdr:spPr>
        <a:xfrm>
          <a:off x="13652500" y="592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140970</xdr:rowOff>
    </xdr:from>
    <xdr:to>
      <xdr:col>76</xdr:col>
      <xdr:colOff>114300</xdr:colOff>
      <xdr:row>34</xdr:row>
      <xdr:rowOff>142875</xdr:rowOff>
    </xdr:to>
    <xdr:cxnSp macro="">
      <xdr:nvCxnSpPr>
        <xdr:cNvPr id="541" name="直線コネクタ 540">
          <a:extLst>
            <a:ext uri="{FF2B5EF4-FFF2-40B4-BE49-F238E27FC236}">
              <a16:creationId xmlns:a16="http://schemas.microsoft.com/office/drawing/2014/main" id="{81AC3E59-6E8E-4682-9297-A6E484D61D26}"/>
            </a:ext>
          </a:extLst>
        </xdr:cNvPr>
        <xdr:cNvCxnSpPr/>
      </xdr:nvCxnSpPr>
      <xdr:spPr>
        <a:xfrm flipV="1">
          <a:off x="13703300" y="59702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52070</xdr:rowOff>
    </xdr:from>
    <xdr:to>
      <xdr:col>67</xdr:col>
      <xdr:colOff>101600</xdr:colOff>
      <xdr:row>34</xdr:row>
      <xdr:rowOff>153670</xdr:rowOff>
    </xdr:to>
    <xdr:sp macro="" textlink="">
      <xdr:nvSpPr>
        <xdr:cNvPr id="542" name="楕円 541">
          <a:extLst>
            <a:ext uri="{FF2B5EF4-FFF2-40B4-BE49-F238E27FC236}">
              <a16:creationId xmlns:a16="http://schemas.microsoft.com/office/drawing/2014/main" id="{7C18FA32-B745-4522-B8F9-BCE0F935E9A1}"/>
            </a:ext>
          </a:extLst>
        </xdr:cNvPr>
        <xdr:cNvSpPr/>
      </xdr:nvSpPr>
      <xdr:spPr>
        <a:xfrm>
          <a:off x="12763500" y="58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102870</xdr:rowOff>
    </xdr:from>
    <xdr:to>
      <xdr:col>71</xdr:col>
      <xdr:colOff>177800</xdr:colOff>
      <xdr:row>34</xdr:row>
      <xdr:rowOff>142875</xdr:rowOff>
    </xdr:to>
    <xdr:cxnSp macro="">
      <xdr:nvCxnSpPr>
        <xdr:cNvPr id="543" name="直線コネクタ 542">
          <a:extLst>
            <a:ext uri="{FF2B5EF4-FFF2-40B4-BE49-F238E27FC236}">
              <a16:creationId xmlns:a16="http://schemas.microsoft.com/office/drawing/2014/main" id="{D2AB7CB6-9784-4080-9753-69FD7F1CA341}"/>
            </a:ext>
          </a:extLst>
        </xdr:cNvPr>
        <xdr:cNvCxnSpPr/>
      </xdr:nvCxnSpPr>
      <xdr:spPr>
        <a:xfrm>
          <a:off x="12814300" y="59321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22877</xdr:rowOff>
    </xdr:from>
    <xdr:ext cx="405111" cy="259045"/>
    <xdr:sp macro="" textlink="">
      <xdr:nvSpPr>
        <xdr:cNvPr id="544" name="n_1aveValue【認定こども園・幼稚園・保育所】&#10;有形固定資産減価償却率">
          <a:extLst>
            <a:ext uri="{FF2B5EF4-FFF2-40B4-BE49-F238E27FC236}">
              <a16:creationId xmlns:a16="http://schemas.microsoft.com/office/drawing/2014/main" id="{C9160891-9404-406A-BC4A-C09463FF92FF}"/>
            </a:ext>
          </a:extLst>
        </xdr:cNvPr>
        <xdr:cNvSpPr txBox="1"/>
      </xdr:nvSpPr>
      <xdr:spPr>
        <a:xfrm>
          <a:off x="152660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160037</xdr:rowOff>
    </xdr:from>
    <xdr:ext cx="405111" cy="259045"/>
    <xdr:sp macro="" textlink="">
      <xdr:nvSpPr>
        <xdr:cNvPr id="545" name="n_2aveValue【認定こども園・幼稚園・保育所】&#10;有形固定資産減価償却率">
          <a:extLst>
            <a:ext uri="{FF2B5EF4-FFF2-40B4-BE49-F238E27FC236}">
              <a16:creationId xmlns:a16="http://schemas.microsoft.com/office/drawing/2014/main" id="{B8ACCDE6-35AB-45BB-B9D5-B630768CD03C}"/>
            </a:ext>
          </a:extLst>
        </xdr:cNvPr>
        <xdr:cNvSpPr txBox="1"/>
      </xdr:nvSpPr>
      <xdr:spPr>
        <a:xfrm>
          <a:off x="14389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133367</xdr:rowOff>
    </xdr:from>
    <xdr:ext cx="405111" cy="259045"/>
    <xdr:sp macro="" textlink="">
      <xdr:nvSpPr>
        <xdr:cNvPr id="546" name="n_3aveValue【認定こども園・幼稚園・保育所】&#10;有形固定資産減価償却率">
          <a:extLst>
            <a:ext uri="{FF2B5EF4-FFF2-40B4-BE49-F238E27FC236}">
              <a16:creationId xmlns:a16="http://schemas.microsoft.com/office/drawing/2014/main" id="{36A79D5A-B16A-43A4-8CC0-D1721DA780F5}"/>
            </a:ext>
          </a:extLst>
        </xdr:cNvPr>
        <xdr:cNvSpPr txBox="1"/>
      </xdr:nvSpPr>
      <xdr:spPr>
        <a:xfrm>
          <a:off x="135007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118127</xdr:rowOff>
    </xdr:from>
    <xdr:ext cx="405111" cy="259045"/>
    <xdr:sp macro="" textlink="">
      <xdr:nvSpPr>
        <xdr:cNvPr id="547" name="n_4aveValue【認定こども園・幼稚園・保育所】&#10;有形固定資産減価償却率">
          <a:extLst>
            <a:ext uri="{FF2B5EF4-FFF2-40B4-BE49-F238E27FC236}">
              <a16:creationId xmlns:a16="http://schemas.microsoft.com/office/drawing/2014/main" id="{8DE2F891-E8A5-4F1F-9E3E-47942495A984}"/>
            </a:ext>
          </a:extLst>
        </xdr:cNvPr>
        <xdr:cNvSpPr txBox="1"/>
      </xdr:nvSpPr>
      <xdr:spPr>
        <a:xfrm>
          <a:off x="126117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50182</xdr:rowOff>
    </xdr:from>
    <xdr:ext cx="405111" cy="259045"/>
    <xdr:sp macro="" textlink="">
      <xdr:nvSpPr>
        <xdr:cNvPr id="548" name="n_1mainValue【認定こども園・幼稚園・保育所】&#10;有形固定資産減価償却率">
          <a:extLst>
            <a:ext uri="{FF2B5EF4-FFF2-40B4-BE49-F238E27FC236}">
              <a16:creationId xmlns:a16="http://schemas.microsoft.com/office/drawing/2014/main" id="{2F3E21A2-8A9D-4BF9-BC10-843B5BE1E5CA}"/>
            </a:ext>
          </a:extLst>
        </xdr:cNvPr>
        <xdr:cNvSpPr txBox="1"/>
      </xdr:nvSpPr>
      <xdr:spPr>
        <a:xfrm>
          <a:off x="15266044" y="57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36847</xdr:rowOff>
    </xdr:from>
    <xdr:ext cx="405111" cy="259045"/>
    <xdr:sp macro="" textlink="">
      <xdr:nvSpPr>
        <xdr:cNvPr id="549" name="n_2mainValue【認定こども園・幼稚園・保育所】&#10;有形固定資産減価償却率">
          <a:extLst>
            <a:ext uri="{FF2B5EF4-FFF2-40B4-BE49-F238E27FC236}">
              <a16:creationId xmlns:a16="http://schemas.microsoft.com/office/drawing/2014/main" id="{D8EC554D-BA6B-4FB8-A6A0-4C139A8FFF2E}"/>
            </a:ext>
          </a:extLst>
        </xdr:cNvPr>
        <xdr:cNvSpPr txBox="1"/>
      </xdr:nvSpPr>
      <xdr:spPr>
        <a:xfrm>
          <a:off x="14389744"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38752</xdr:rowOff>
    </xdr:from>
    <xdr:ext cx="405111" cy="259045"/>
    <xdr:sp macro="" textlink="">
      <xdr:nvSpPr>
        <xdr:cNvPr id="550" name="n_3mainValue【認定こども園・幼稚園・保育所】&#10;有形固定資産減価償却率">
          <a:extLst>
            <a:ext uri="{FF2B5EF4-FFF2-40B4-BE49-F238E27FC236}">
              <a16:creationId xmlns:a16="http://schemas.microsoft.com/office/drawing/2014/main" id="{CCE491C3-5BF8-4A75-B443-91CAB8E6F93C}"/>
            </a:ext>
          </a:extLst>
        </xdr:cNvPr>
        <xdr:cNvSpPr txBox="1"/>
      </xdr:nvSpPr>
      <xdr:spPr>
        <a:xfrm>
          <a:off x="13500744" y="56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170197</xdr:rowOff>
    </xdr:from>
    <xdr:ext cx="405111" cy="259045"/>
    <xdr:sp macro="" textlink="">
      <xdr:nvSpPr>
        <xdr:cNvPr id="551" name="n_4mainValue【認定こども園・幼稚園・保育所】&#10;有形固定資産減価償却率">
          <a:extLst>
            <a:ext uri="{FF2B5EF4-FFF2-40B4-BE49-F238E27FC236}">
              <a16:creationId xmlns:a16="http://schemas.microsoft.com/office/drawing/2014/main" id="{4B501268-7627-49BD-A43A-75B4E109088B}"/>
            </a:ext>
          </a:extLst>
        </xdr:cNvPr>
        <xdr:cNvSpPr txBox="1"/>
      </xdr:nvSpPr>
      <xdr:spPr>
        <a:xfrm>
          <a:off x="12611744" y="56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A6B8A20E-E30A-464D-ADBE-C0F381DD81E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1D5EFB70-1DC9-445C-9C17-FD3A14B1655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2C3228EB-127C-4EB5-89B9-91735CC4B83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D664F1F7-368F-4218-9A0A-F649CC7A0EC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5EAE029F-BE49-4EDE-8B8B-358A1BE75E0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D062E056-3EAC-4A55-BF59-08E66954260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09401C5-4D5D-4320-AC32-C5672D98E0E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5FFF54B2-A7EB-4B71-8A4D-9F14D8ED702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15CD53BC-1FD6-4997-9E8E-59ACBBA59BE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8D1B1B0D-F150-44CF-8CCC-D3B0E97C8FE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2" name="直線コネクタ 561">
          <a:extLst>
            <a:ext uri="{FF2B5EF4-FFF2-40B4-BE49-F238E27FC236}">
              <a16:creationId xmlns:a16="http://schemas.microsoft.com/office/drawing/2014/main" id="{D834121C-E896-483F-9C6B-C9044CEE204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3" name="テキスト ボックス 562">
          <a:extLst>
            <a:ext uri="{FF2B5EF4-FFF2-40B4-BE49-F238E27FC236}">
              <a16:creationId xmlns:a16="http://schemas.microsoft.com/office/drawing/2014/main" id="{28B26EAF-4CFA-429E-A3FA-2B65E54FF91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4" name="直線コネクタ 563">
          <a:extLst>
            <a:ext uri="{FF2B5EF4-FFF2-40B4-BE49-F238E27FC236}">
              <a16:creationId xmlns:a16="http://schemas.microsoft.com/office/drawing/2014/main" id="{DFACB73A-BD18-4199-8A60-2540E9C1A0C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5" name="テキスト ボックス 564">
          <a:extLst>
            <a:ext uri="{FF2B5EF4-FFF2-40B4-BE49-F238E27FC236}">
              <a16:creationId xmlns:a16="http://schemas.microsoft.com/office/drawing/2014/main" id="{B660D549-C274-40B1-88D2-FFB19E0C112D}"/>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a:extLst>
            <a:ext uri="{FF2B5EF4-FFF2-40B4-BE49-F238E27FC236}">
              <a16:creationId xmlns:a16="http://schemas.microsoft.com/office/drawing/2014/main" id="{A5EFA3EE-CFDD-47D9-A4A0-D360A6F208E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7" name="テキスト ボックス 566">
          <a:extLst>
            <a:ext uri="{FF2B5EF4-FFF2-40B4-BE49-F238E27FC236}">
              <a16:creationId xmlns:a16="http://schemas.microsoft.com/office/drawing/2014/main" id="{7FC5FE1E-484F-42A0-B731-17F8D5630B0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8" name="直線コネクタ 567">
          <a:extLst>
            <a:ext uri="{FF2B5EF4-FFF2-40B4-BE49-F238E27FC236}">
              <a16:creationId xmlns:a16="http://schemas.microsoft.com/office/drawing/2014/main" id="{0F9BF0E2-C444-4636-B4A2-D5367F4B361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9" name="テキスト ボックス 568">
          <a:extLst>
            <a:ext uri="{FF2B5EF4-FFF2-40B4-BE49-F238E27FC236}">
              <a16:creationId xmlns:a16="http://schemas.microsoft.com/office/drawing/2014/main" id="{C3035B02-8632-45DB-8760-1821E07EFE6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0" name="直線コネクタ 569">
          <a:extLst>
            <a:ext uri="{FF2B5EF4-FFF2-40B4-BE49-F238E27FC236}">
              <a16:creationId xmlns:a16="http://schemas.microsoft.com/office/drawing/2014/main" id="{198DD054-4F8B-4071-BC6E-35DAD4B10C5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1" name="テキスト ボックス 570">
          <a:extLst>
            <a:ext uri="{FF2B5EF4-FFF2-40B4-BE49-F238E27FC236}">
              <a16:creationId xmlns:a16="http://schemas.microsoft.com/office/drawing/2014/main" id="{BB36A25B-256F-4A4F-82A8-16E92D89B0DC}"/>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8EF2F48F-01DD-43B3-A0BF-962B8F1489C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a:extLst>
            <a:ext uri="{FF2B5EF4-FFF2-40B4-BE49-F238E27FC236}">
              <a16:creationId xmlns:a16="http://schemas.microsoft.com/office/drawing/2014/main" id="{00FBD3DA-04C1-4C4F-9F57-ED54E02E6FF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E79C260A-1AA9-4BB4-8FB5-B3110E6B062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575" name="直線コネクタ 574">
          <a:extLst>
            <a:ext uri="{FF2B5EF4-FFF2-40B4-BE49-F238E27FC236}">
              <a16:creationId xmlns:a16="http://schemas.microsoft.com/office/drawing/2014/main" id="{9BA9C58E-522D-4329-BAEA-E7497F85511B}"/>
            </a:ext>
          </a:extLst>
        </xdr:cNvPr>
        <xdr:cNvCxnSpPr/>
      </xdr:nvCxnSpPr>
      <xdr:spPr>
        <a:xfrm flipV="1">
          <a:off x="22160864" y="57378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6" name="【認定こども園・幼稚園・保育所】&#10;一人当たり面積最小値テキスト">
          <a:extLst>
            <a:ext uri="{FF2B5EF4-FFF2-40B4-BE49-F238E27FC236}">
              <a16:creationId xmlns:a16="http://schemas.microsoft.com/office/drawing/2014/main" id="{B157EBA9-41D2-43AF-98B6-79548D1A6A75}"/>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7" name="直線コネクタ 576">
          <a:extLst>
            <a:ext uri="{FF2B5EF4-FFF2-40B4-BE49-F238E27FC236}">
              <a16:creationId xmlns:a16="http://schemas.microsoft.com/office/drawing/2014/main" id="{B8BDF862-D079-4DB1-8449-59B71FE5802C}"/>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578" name="【認定こども園・幼稚園・保育所】&#10;一人当たり面積最大値テキスト">
          <a:extLst>
            <a:ext uri="{FF2B5EF4-FFF2-40B4-BE49-F238E27FC236}">
              <a16:creationId xmlns:a16="http://schemas.microsoft.com/office/drawing/2014/main" id="{D89D9A20-B14A-45BC-80E5-55FDF1E576DE}"/>
            </a:ext>
          </a:extLst>
        </xdr:cNvPr>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579" name="直線コネクタ 578">
          <a:extLst>
            <a:ext uri="{FF2B5EF4-FFF2-40B4-BE49-F238E27FC236}">
              <a16:creationId xmlns:a16="http://schemas.microsoft.com/office/drawing/2014/main" id="{E4DDFAD6-784D-472B-AF26-EBC0167B94DF}"/>
            </a:ext>
          </a:extLst>
        </xdr:cNvPr>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580" name="【認定こども園・幼稚園・保育所】&#10;一人当たり面積平均値テキスト">
          <a:extLst>
            <a:ext uri="{FF2B5EF4-FFF2-40B4-BE49-F238E27FC236}">
              <a16:creationId xmlns:a16="http://schemas.microsoft.com/office/drawing/2014/main" id="{92CD43B9-4370-4A6A-BE8B-0B161C24008E}"/>
            </a:ext>
          </a:extLst>
        </xdr:cNvPr>
        <xdr:cNvSpPr txBox="1"/>
      </xdr:nvSpPr>
      <xdr:spPr>
        <a:xfrm>
          <a:off x="22199600" y="665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81" name="フローチャート: 判断 580">
          <a:extLst>
            <a:ext uri="{FF2B5EF4-FFF2-40B4-BE49-F238E27FC236}">
              <a16:creationId xmlns:a16="http://schemas.microsoft.com/office/drawing/2014/main" id="{B129E3DD-0902-4999-995C-276DE57F998E}"/>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582" name="フローチャート: 判断 581">
          <a:extLst>
            <a:ext uri="{FF2B5EF4-FFF2-40B4-BE49-F238E27FC236}">
              <a16:creationId xmlns:a16="http://schemas.microsoft.com/office/drawing/2014/main" id="{A8C32785-4386-4EB1-A784-8F3BF3A20495}"/>
            </a:ext>
          </a:extLst>
        </xdr:cNvPr>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583" name="フローチャート: 判断 582">
          <a:extLst>
            <a:ext uri="{FF2B5EF4-FFF2-40B4-BE49-F238E27FC236}">
              <a16:creationId xmlns:a16="http://schemas.microsoft.com/office/drawing/2014/main" id="{3263D2DD-94FC-486F-A606-CEBD9AB4DB4B}"/>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584" name="フローチャート: 判断 583">
          <a:extLst>
            <a:ext uri="{FF2B5EF4-FFF2-40B4-BE49-F238E27FC236}">
              <a16:creationId xmlns:a16="http://schemas.microsoft.com/office/drawing/2014/main" id="{4E0F2DF5-B280-44D7-BDCE-B3D465C33C40}"/>
            </a:ext>
          </a:extLst>
        </xdr:cNvPr>
        <xdr:cNvSpPr/>
      </xdr:nvSpPr>
      <xdr:spPr>
        <a:xfrm>
          <a:off x="19494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85" name="フローチャート: 判断 584">
          <a:extLst>
            <a:ext uri="{FF2B5EF4-FFF2-40B4-BE49-F238E27FC236}">
              <a16:creationId xmlns:a16="http://schemas.microsoft.com/office/drawing/2014/main" id="{6A35AF22-5759-49B9-82EA-F1FBE34DDBF2}"/>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281A1B3D-1992-4060-A87F-20CF28452B3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20DC094B-F209-4404-A017-DA2F74C520D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5343F5C1-75D6-4D6B-BD6A-1BBC0510735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B719DF5-AD8E-4DA0-A436-6F0901C4DE8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D30E3C22-F847-4F44-9811-328DF72B5D7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36830</xdr:rowOff>
    </xdr:from>
    <xdr:to>
      <xdr:col>116</xdr:col>
      <xdr:colOff>114300</xdr:colOff>
      <xdr:row>37</xdr:row>
      <xdr:rowOff>138430</xdr:rowOff>
    </xdr:to>
    <xdr:sp macro="" textlink="">
      <xdr:nvSpPr>
        <xdr:cNvPr id="591" name="楕円 590">
          <a:extLst>
            <a:ext uri="{FF2B5EF4-FFF2-40B4-BE49-F238E27FC236}">
              <a16:creationId xmlns:a16="http://schemas.microsoft.com/office/drawing/2014/main" id="{147A1396-FDDA-43A1-A8BC-C527283186D9}"/>
            </a:ext>
          </a:extLst>
        </xdr:cNvPr>
        <xdr:cNvSpPr/>
      </xdr:nvSpPr>
      <xdr:spPr>
        <a:xfrm>
          <a:off x="221107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59707</xdr:rowOff>
    </xdr:from>
    <xdr:ext cx="469744" cy="259045"/>
    <xdr:sp macro="" textlink="">
      <xdr:nvSpPr>
        <xdr:cNvPr id="592" name="【認定こども園・幼稚園・保育所】&#10;一人当たり面積該当値テキスト">
          <a:extLst>
            <a:ext uri="{FF2B5EF4-FFF2-40B4-BE49-F238E27FC236}">
              <a16:creationId xmlns:a16="http://schemas.microsoft.com/office/drawing/2014/main" id="{79EC9596-25CB-4DFD-B62A-17146F452AE8}"/>
            </a:ext>
          </a:extLst>
        </xdr:cNvPr>
        <xdr:cNvSpPr txBox="1"/>
      </xdr:nvSpPr>
      <xdr:spPr>
        <a:xfrm>
          <a:off x="22199600"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36830</xdr:rowOff>
    </xdr:from>
    <xdr:to>
      <xdr:col>112</xdr:col>
      <xdr:colOff>38100</xdr:colOff>
      <xdr:row>37</xdr:row>
      <xdr:rowOff>138430</xdr:rowOff>
    </xdr:to>
    <xdr:sp macro="" textlink="">
      <xdr:nvSpPr>
        <xdr:cNvPr id="593" name="楕円 592">
          <a:extLst>
            <a:ext uri="{FF2B5EF4-FFF2-40B4-BE49-F238E27FC236}">
              <a16:creationId xmlns:a16="http://schemas.microsoft.com/office/drawing/2014/main" id="{A6DFB7FB-ECE7-46BB-92D8-7D50A2A3E56E}"/>
            </a:ext>
          </a:extLst>
        </xdr:cNvPr>
        <xdr:cNvSpPr/>
      </xdr:nvSpPr>
      <xdr:spPr>
        <a:xfrm>
          <a:off x="21272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87630</xdr:rowOff>
    </xdr:from>
    <xdr:to>
      <xdr:col>116</xdr:col>
      <xdr:colOff>63500</xdr:colOff>
      <xdr:row>37</xdr:row>
      <xdr:rowOff>87630</xdr:rowOff>
    </xdr:to>
    <xdr:cxnSp macro="">
      <xdr:nvCxnSpPr>
        <xdr:cNvPr id="594" name="直線コネクタ 593">
          <a:extLst>
            <a:ext uri="{FF2B5EF4-FFF2-40B4-BE49-F238E27FC236}">
              <a16:creationId xmlns:a16="http://schemas.microsoft.com/office/drawing/2014/main" id="{CC9C3C9E-CD3A-4B78-A982-5D84DD640FEB}"/>
            </a:ext>
          </a:extLst>
        </xdr:cNvPr>
        <xdr:cNvCxnSpPr/>
      </xdr:nvCxnSpPr>
      <xdr:spPr>
        <a:xfrm>
          <a:off x="21323300" y="6431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44450</xdr:rowOff>
    </xdr:from>
    <xdr:to>
      <xdr:col>107</xdr:col>
      <xdr:colOff>101600</xdr:colOff>
      <xdr:row>37</xdr:row>
      <xdr:rowOff>146050</xdr:rowOff>
    </xdr:to>
    <xdr:sp macro="" textlink="">
      <xdr:nvSpPr>
        <xdr:cNvPr id="595" name="楕円 594">
          <a:extLst>
            <a:ext uri="{FF2B5EF4-FFF2-40B4-BE49-F238E27FC236}">
              <a16:creationId xmlns:a16="http://schemas.microsoft.com/office/drawing/2014/main" id="{2F0172ED-EDA4-444E-89E3-898904195DC9}"/>
            </a:ext>
          </a:extLst>
        </xdr:cNvPr>
        <xdr:cNvSpPr/>
      </xdr:nvSpPr>
      <xdr:spPr>
        <a:xfrm>
          <a:off x="20383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87630</xdr:rowOff>
    </xdr:from>
    <xdr:to>
      <xdr:col>111</xdr:col>
      <xdr:colOff>177800</xdr:colOff>
      <xdr:row>37</xdr:row>
      <xdr:rowOff>95250</xdr:rowOff>
    </xdr:to>
    <xdr:cxnSp macro="">
      <xdr:nvCxnSpPr>
        <xdr:cNvPr id="596" name="直線コネクタ 595">
          <a:extLst>
            <a:ext uri="{FF2B5EF4-FFF2-40B4-BE49-F238E27FC236}">
              <a16:creationId xmlns:a16="http://schemas.microsoft.com/office/drawing/2014/main" id="{A34FEF08-A6FD-4743-A0F0-BDC6C8D7AEF4}"/>
            </a:ext>
          </a:extLst>
        </xdr:cNvPr>
        <xdr:cNvCxnSpPr/>
      </xdr:nvCxnSpPr>
      <xdr:spPr>
        <a:xfrm flipV="1">
          <a:off x="20434300" y="6431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74930</xdr:rowOff>
    </xdr:from>
    <xdr:to>
      <xdr:col>102</xdr:col>
      <xdr:colOff>165100</xdr:colOff>
      <xdr:row>38</xdr:row>
      <xdr:rowOff>5080</xdr:rowOff>
    </xdr:to>
    <xdr:sp macro="" textlink="">
      <xdr:nvSpPr>
        <xdr:cNvPr id="597" name="楕円 596">
          <a:extLst>
            <a:ext uri="{FF2B5EF4-FFF2-40B4-BE49-F238E27FC236}">
              <a16:creationId xmlns:a16="http://schemas.microsoft.com/office/drawing/2014/main" id="{A003F40F-3E3E-416D-B963-624CD6C40053}"/>
            </a:ext>
          </a:extLst>
        </xdr:cNvPr>
        <xdr:cNvSpPr/>
      </xdr:nvSpPr>
      <xdr:spPr>
        <a:xfrm>
          <a:off x="19494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95250</xdr:rowOff>
    </xdr:from>
    <xdr:to>
      <xdr:col>107</xdr:col>
      <xdr:colOff>50800</xdr:colOff>
      <xdr:row>37</xdr:row>
      <xdr:rowOff>125730</xdr:rowOff>
    </xdr:to>
    <xdr:cxnSp macro="">
      <xdr:nvCxnSpPr>
        <xdr:cNvPr id="598" name="直線コネクタ 597">
          <a:extLst>
            <a:ext uri="{FF2B5EF4-FFF2-40B4-BE49-F238E27FC236}">
              <a16:creationId xmlns:a16="http://schemas.microsoft.com/office/drawing/2014/main" id="{0BB97EBE-05E7-424C-891D-3CC074BE2E8E}"/>
            </a:ext>
          </a:extLst>
        </xdr:cNvPr>
        <xdr:cNvCxnSpPr/>
      </xdr:nvCxnSpPr>
      <xdr:spPr>
        <a:xfrm flipV="1">
          <a:off x="19545300" y="6438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82550</xdr:rowOff>
    </xdr:from>
    <xdr:to>
      <xdr:col>98</xdr:col>
      <xdr:colOff>38100</xdr:colOff>
      <xdr:row>38</xdr:row>
      <xdr:rowOff>12700</xdr:rowOff>
    </xdr:to>
    <xdr:sp macro="" textlink="">
      <xdr:nvSpPr>
        <xdr:cNvPr id="599" name="楕円 598">
          <a:extLst>
            <a:ext uri="{FF2B5EF4-FFF2-40B4-BE49-F238E27FC236}">
              <a16:creationId xmlns:a16="http://schemas.microsoft.com/office/drawing/2014/main" id="{54F7C0DC-268C-4E80-ADE7-F15DEF1CD29D}"/>
            </a:ext>
          </a:extLst>
        </xdr:cNvPr>
        <xdr:cNvSpPr/>
      </xdr:nvSpPr>
      <xdr:spPr>
        <a:xfrm>
          <a:off x="18605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125730</xdr:rowOff>
    </xdr:from>
    <xdr:to>
      <xdr:col>102</xdr:col>
      <xdr:colOff>114300</xdr:colOff>
      <xdr:row>37</xdr:row>
      <xdr:rowOff>133350</xdr:rowOff>
    </xdr:to>
    <xdr:cxnSp macro="">
      <xdr:nvCxnSpPr>
        <xdr:cNvPr id="600" name="直線コネクタ 599">
          <a:extLst>
            <a:ext uri="{FF2B5EF4-FFF2-40B4-BE49-F238E27FC236}">
              <a16:creationId xmlns:a16="http://schemas.microsoft.com/office/drawing/2014/main" id="{541DD0AA-3EE6-4B52-9DA7-05D509DCDE1E}"/>
            </a:ext>
          </a:extLst>
        </xdr:cNvPr>
        <xdr:cNvCxnSpPr/>
      </xdr:nvCxnSpPr>
      <xdr:spPr>
        <a:xfrm flipV="1">
          <a:off x="18656300" y="6469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83837</xdr:rowOff>
    </xdr:from>
    <xdr:ext cx="469744" cy="259045"/>
    <xdr:sp macro="" textlink="">
      <xdr:nvSpPr>
        <xdr:cNvPr id="601" name="n_1aveValue【認定こども園・幼稚園・保育所】&#10;一人当たり面積">
          <a:extLst>
            <a:ext uri="{FF2B5EF4-FFF2-40B4-BE49-F238E27FC236}">
              <a16:creationId xmlns:a16="http://schemas.microsoft.com/office/drawing/2014/main" id="{F1547550-C44D-4D5F-9F98-ED7A139BE3DD}"/>
            </a:ext>
          </a:extLst>
        </xdr:cNvPr>
        <xdr:cNvSpPr txBox="1"/>
      </xdr:nvSpPr>
      <xdr:spPr>
        <a:xfrm>
          <a:off x="21075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602" name="n_2aveValue【認定こども園・幼稚園・保育所】&#10;一人当たり面積">
          <a:extLst>
            <a:ext uri="{FF2B5EF4-FFF2-40B4-BE49-F238E27FC236}">
              <a16:creationId xmlns:a16="http://schemas.microsoft.com/office/drawing/2014/main" id="{AABAA009-DE95-44E5-B350-BE4DD00C98D4}"/>
            </a:ext>
          </a:extLst>
        </xdr:cNvPr>
        <xdr:cNvSpPr txBox="1"/>
      </xdr:nvSpPr>
      <xdr:spPr>
        <a:xfrm>
          <a:off x="201994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83837</xdr:rowOff>
    </xdr:from>
    <xdr:ext cx="469744" cy="259045"/>
    <xdr:sp macro="" textlink="">
      <xdr:nvSpPr>
        <xdr:cNvPr id="603" name="n_3aveValue【認定こども園・幼稚園・保育所】&#10;一人当たり面積">
          <a:extLst>
            <a:ext uri="{FF2B5EF4-FFF2-40B4-BE49-F238E27FC236}">
              <a16:creationId xmlns:a16="http://schemas.microsoft.com/office/drawing/2014/main" id="{3E640AB1-B10D-4EBA-BA3F-091782096006}"/>
            </a:ext>
          </a:extLst>
        </xdr:cNvPr>
        <xdr:cNvSpPr txBox="1"/>
      </xdr:nvSpPr>
      <xdr:spPr>
        <a:xfrm>
          <a:off x="19310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76217</xdr:rowOff>
    </xdr:from>
    <xdr:ext cx="469744" cy="259045"/>
    <xdr:sp macro="" textlink="">
      <xdr:nvSpPr>
        <xdr:cNvPr id="604" name="n_4aveValue【認定こども園・幼稚園・保育所】&#10;一人当たり面積">
          <a:extLst>
            <a:ext uri="{FF2B5EF4-FFF2-40B4-BE49-F238E27FC236}">
              <a16:creationId xmlns:a16="http://schemas.microsoft.com/office/drawing/2014/main" id="{97E5A810-5112-4CAC-9324-2E7BD8901BA1}"/>
            </a:ext>
          </a:extLst>
        </xdr:cNvPr>
        <xdr:cNvSpPr txBox="1"/>
      </xdr:nvSpPr>
      <xdr:spPr>
        <a:xfrm>
          <a:off x="18421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154957</xdr:rowOff>
    </xdr:from>
    <xdr:ext cx="469744" cy="259045"/>
    <xdr:sp macro="" textlink="">
      <xdr:nvSpPr>
        <xdr:cNvPr id="605" name="n_1mainValue【認定こども園・幼稚園・保育所】&#10;一人当たり面積">
          <a:extLst>
            <a:ext uri="{FF2B5EF4-FFF2-40B4-BE49-F238E27FC236}">
              <a16:creationId xmlns:a16="http://schemas.microsoft.com/office/drawing/2014/main" id="{1F1AEC00-EE2D-4167-9C9F-05B154D272FE}"/>
            </a:ext>
          </a:extLst>
        </xdr:cNvPr>
        <xdr:cNvSpPr txBox="1"/>
      </xdr:nvSpPr>
      <xdr:spPr>
        <a:xfrm>
          <a:off x="210757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162577</xdr:rowOff>
    </xdr:from>
    <xdr:ext cx="469744" cy="259045"/>
    <xdr:sp macro="" textlink="">
      <xdr:nvSpPr>
        <xdr:cNvPr id="606" name="n_2mainValue【認定こども園・幼稚園・保育所】&#10;一人当たり面積">
          <a:extLst>
            <a:ext uri="{FF2B5EF4-FFF2-40B4-BE49-F238E27FC236}">
              <a16:creationId xmlns:a16="http://schemas.microsoft.com/office/drawing/2014/main" id="{3BB24F47-F03B-46C0-925D-5E580BF9E910}"/>
            </a:ext>
          </a:extLst>
        </xdr:cNvPr>
        <xdr:cNvSpPr txBox="1"/>
      </xdr:nvSpPr>
      <xdr:spPr>
        <a:xfrm>
          <a:off x="201994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21607</xdr:rowOff>
    </xdr:from>
    <xdr:ext cx="469744" cy="259045"/>
    <xdr:sp macro="" textlink="">
      <xdr:nvSpPr>
        <xdr:cNvPr id="607" name="n_3mainValue【認定こども園・幼稚園・保育所】&#10;一人当たり面積">
          <a:extLst>
            <a:ext uri="{FF2B5EF4-FFF2-40B4-BE49-F238E27FC236}">
              <a16:creationId xmlns:a16="http://schemas.microsoft.com/office/drawing/2014/main" id="{CDB65228-3D6B-49BF-A375-B9C8DFB7FB40}"/>
            </a:ext>
          </a:extLst>
        </xdr:cNvPr>
        <xdr:cNvSpPr txBox="1"/>
      </xdr:nvSpPr>
      <xdr:spPr>
        <a:xfrm>
          <a:off x="19310427"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29227</xdr:rowOff>
    </xdr:from>
    <xdr:ext cx="469744" cy="259045"/>
    <xdr:sp macro="" textlink="">
      <xdr:nvSpPr>
        <xdr:cNvPr id="608" name="n_4mainValue【認定こども園・幼稚園・保育所】&#10;一人当たり面積">
          <a:extLst>
            <a:ext uri="{FF2B5EF4-FFF2-40B4-BE49-F238E27FC236}">
              <a16:creationId xmlns:a16="http://schemas.microsoft.com/office/drawing/2014/main" id="{FD5458EB-8AE2-4EC7-B7B2-408F57A07FC3}"/>
            </a:ext>
          </a:extLst>
        </xdr:cNvPr>
        <xdr:cNvSpPr txBox="1"/>
      </xdr:nvSpPr>
      <xdr:spPr>
        <a:xfrm>
          <a:off x="18421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DAAD7A12-6578-40F0-967F-E104D154635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14219D0F-7C41-4765-8C3C-CDC9F0542E5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9D674D17-F6E5-4D60-B24A-8262EE8CE4E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B45D99B5-0AAC-44F7-AB75-46BEDFCD214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C8CD80F3-24E1-43BC-8697-AE145A2C83C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A6B46E85-EC97-40C3-997F-7D998F44E5F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1BCB7EFD-E5E9-47E6-B5D6-594AD21733F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38DF2F4F-E33C-46EA-8BE7-8B2752F9F3D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B2180306-7694-4EED-A4B1-638CC4108BC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D4A8ECFC-C266-426F-A080-0210FB64C38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0A404620-8B16-48A1-AE10-85BAF057086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a:extLst>
            <a:ext uri="{FF2B5EF4-FFF2-40B4-BE49-F238E27FC236}">
              <a16:creationId xmlns:a16="http://schemas.microsoft.com/office/drawing/2014/main" id="{C600705F-1126-430E-98AC-F552ADF1E7A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a:extLst>
            <a:ext uri="{FF2B5EF4-FFF2-40B4-BE49-F238E27FC236}">
              <a16:creationId xmlns:a16="http://schemas.microsoft.com/office/drawing/2014/main" id="{402C5073-E710-49B6-A76B-AE65F17F0F9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a:extLst>
            <a:ext uri="{FF2B5EF4-FFF2-40B4-BE49-F238E27FC236}">
              <a16:creationId xmlns:a16="http://schemas.microsoft.com/office/drawing/2014/main" id="{A331BB1D-4AE3-4D7B-8409-4E7E02BAE09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a:extLst>
            <a:ext uri="{FF2B5EF4-FFF2-40B4-BE49-F238E27FC236}">
              <a16:creationId xmlns:a16="http://schemas.microsoft.com/office/drawing/2014/main" id="{E09FFA74-9A76-4628-9AA7-73604FC0E13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a:extLst>
            <a:ext uri="{FF2B5EF4-FFF2-40B4-BE49-F238E27FC236}">
              <a16:creationId xmlns:a16="http://schemas.microsoft.com/office/drawing/2014/main" id="{2558C252-D962-4A56-B022-10205FCB3C4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a:extLst>
            <a:ext uri="{FF2B5EF4-FFF2-40B4-BE49-F238E27FC236}">
              <a16:creationId xmlns:a16="http://schemas.microsoft.com/office/drawing/2014/main" id="{7EE19CA0-EFA7-4BD0-AAB7-523D61C44EF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a:extLst>
            <a:ext uri="{FF2B5EF4-FFF2-40B4-BE49-F238E27FC236}">
              <a16:creationId xmlns:a16="http://schemas.microsoft.com/office/drawing/2014/main" id="{3E996935-0A66-41D7-B520-FD9DD52CEE5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a:extLst>
            <a:ext uri="{FF2B5EF4-FFF2-40B4-BE49-F238E27FC236}">
              <a16:creationId xmlns:a16="http://schemas.microsoft.com/office/drawing/2014/main" id="{CDEA146E-E9C5-4FE6-BEB7-6B22C24A7F7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a:extLst>
            <a:ext uri="{FF2B5EF4-FFF2-40B4-BE49-F238E27FC236}">
              <a16:creationId xmlns:a16="http://schemas.microsoft.com/office/drawing/2014/main" id="{C67E025F-A8A6-409F-AD58-1A65B43F2A9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a:extLst>
            <a:ext uri="{FF2B5EF4-FFF2-40B4-BE49-F238E27FC236}">
              <a16:creationId xmlns:a16="http://schemas.microsoft.com/office/drawing/2014/main" id="{0B24ECAB-0F6F-4CD5-AFEB-85AF0433432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795813CD-3B3D-4E2E-967A-B80C7E32B19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a:extLst>
            <a:ext uri="{FF2B5EF4-FFF2-40B4-BE49-F238E27FC236}">
              <a16:creationId xmlns:a16="http://schemas.microsoft.com/office/drawing/2014/main" id="{631F50F4-BAAD-460F-9134-FE980E94663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a:extLst>
            <a:ext uri="{FF2B5EF4-FFF2-40B4-BE49-F238E27FC236}">
              <a16:creationId xmlns:a16="http://schemas.microsoft.com/office/drawing/2014/main" id="{B4BAE5C5-E50C-416A-B17F-92AA874B915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633" name="直線コネクタ 632">
          <a:extLst>
            <a:ext uri="{FF2B5EF4-FFF2-40B4-BE49-F238E27FC236}">
              <a16:creationId xmlns:a16="http://schemas.microsoft.com/office/drawing/2014/main" id="{8CC356FB-440F-4E4E-A878-0A6CAFF5AC6B}"/>
            </a:ext>
          </a:extLst>
        </xdr:cNvPr>
        <xdr:cNvCxnSpPr/>
      </xdr:nvCxnSpPr>
      <xdr:spPr>
        <a:xfrm flipV="1">
          <a:off x="16318864" y="9749790"/>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634" name="【学校施設】&#10;有形固定資産減価償却率最小値テキスト">
          <a:extLst>
            <a:ext uri="{FF2B5EF4-FFF2-40B4-BE49-F238E27FC236}">
              <a16:creationId xmlns:a16="http://schemas.microsoft.com/office/drawing/2014/main" id="{8F0A2055-66F4-4FFA-9C10-ED7AF6F2E61E}"/>
            </a:ext>
          </a:extLst>
        </xdr:cNvPr>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35" name="直線コネクタ 634">
          <a:extLst>
            <a:ext uri="{FF2B5EF4-FFF2-40B4-BE49-F238E27FC236}">
              <a16:creationId xmlns:a16="http://schemas.microsoft.com/office/drawing/2014/main" id="{C77FB70B-9B6A-47EA-AD9D-617C3481ABCF}"/>
            </a:ext>
          </a:extLst>
        </xdr:cNvPr>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636" name="【学校施設】&#10;有形固定資産減価償却率最大値テキスト">
          <a:extLst>
            <a:ext uri="{FF2B5EF4-FFF2-40B4-BE49-F238E27FC236}">
              <a16:creationId xmlns:a16="http://schemas.microsoft.com/office/drawing/2014/main" id="{FF0B9B52-9EA2-4FFE-B131-A30474D88466}"/>
            </a:ext>
          </a:extLst>
        </xdr:cNvPr>
        <xdr:cNvSpPr txBox="1"/>
      </xdr:nvSpPr>
      <xdr:spPr>
        <a:xfrm>
          <a:off x="16357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637" name="直線コネクタ 636">
          <a:extLst>
            <a:ext uri="{FF2B5EF4-FFF2-40B4-BE49-F238E27FC236}">
              <a16:creationId xmlns:a16="http://schemas.microsoft.com/office/drawing/2014/main" id="{B3BA7CD8-8C56-4072-BEC7-CE6A5C713599}"/>
            </a:ext>
          </a:extLst>
        </xdr:cNvPr>
        <xdr:cNvCxnSpPr/>
      </xdr:nvCxnSpPr>
      <xdr:spPr>
        <a:xfrm>
          <a:off x="16230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80027</xdr:rowOff>
    </xdr:from>
    <xdr:ext cx="405111" cy="259045"/>
    <xdr:sp macro="" textlink="">
      <xdr:nvSpPr>
        <xdr:cNvPr id="638" name="【学校施設】&#10;有形固定資産減価償却率平均値テキスト">
          <a:extLst>
            <a:ext uri="{FF2B5EF4-FFF2-40B4-BE49-F238E27FC236}">
              <a16:creationId xmlns:a16="http://schemas.microsoft.com/office/drawing/2014/main" id="{63D0802E-CAE0-4815-B4E6-9410FCFA7240}"/>
            </a:ext>
          </a:extLst>
        </xdr:cNvPr>
        <xdr:cNvSpPr txBox="1"/>
      </xdr:nvSpPr>
      <xdr:spPr>
        <a:xfrm>
          <a:off x="16357600" y="1036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639" name="フローチャート: 判断 638">
          <a:extLst>
            <a:ext uri="{FF2B5EF4-FFF2-40B4-BE49-F238E27FC236}">
              <a16:creationId xmlns:a16="http://schemas.microsoft.com/office/drawing/2014/main" id="{6C6168FC-9E0B-40C1-8938-05E8C0DFAE54}"/>
            </a:ext>
          </a:extLst>
        </xdr:cNvPr>
        <xdr:cNvSpPr/>
      </xdr:nvSpPr>
      <xdr:spPr>
        <a:xfrm>
          <a:off x="16268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640" name="フローチャート: 判断 639">
          <a:extLst>
            <a:ext uri="{FF2B5EF4-FFF2-40B4-BE49-F238E27FC236}">
              <a16:creationId xmlns:a16="http://schemas.microsoft.com/office/drawing/2014/main" id="{ED3C3FAA-BF41-474C-9AF3-B249B7FC10BC}"/>
            </a:ext>
          </a:extLst>
        </xdr:cNvPr>
        <xdr:cNvSpPr/>
      </xdr:nvSpPr>
      <xdr:spPr>
        <a:xfrm>
          <a:off x="15430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641" name="フローチャート: 判断 640">
          <a:extLst>
            <a:ext uri="{FF2B5EF4-FFF2-40B4-BE49-F238E27FC236}">
              <a16:creationId xmlns:a16="http://schemas.microsoft.com/office/drawing/2014/main" id="{884576A1-EF63-428C-90C0-0F4C15718E57}"/>
            </a:ext>
          </a:extLst>
        </xdr:cNvPr>
        <xdr:cNvSpPr/>
      </xdr:nvSpPr>
      <xdr:spPr>
        <a:xfrm>
          <a:off x="14541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642" name="フローチャート: 判断 641">
          <a:extLst>
            <a:ext uri="{FF2B5EF4-FFF2-40B4-BE49-F238E27FC236}">
              <a16:creationId xmlns:a16="http://schemas.microsoft.com/office/drawing/2014/main" id="{C239831A-E41D-4F07-BE5D-A7E447950D49}"/>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643" name="フローチャート: 判断 642">
          <a:extLst>
            <a:ext uri="{FF2B5EF4-FFF2-40B4-BE49-F238E27FC236}">
              <a16:creationId xmlns:a16="http://schemas.microsoft.com/office/drawing/2014/main" id="{B8DF05A4-09C0-4D0D-AFEE-5ED23E1B52CE}"/>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F35871C2-8B18-4A1E-8A71-999A0598047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D4CA2BCD-A0E9-4457-A58A-7EA0A2BF7D0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95A3625-CBFD-4683-AA9F-E49C619DFBE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C72412EE-C3B2-4134-B667-4BB2CE0E774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8937A757-DDCD-4C1C-99FE-E5BB6565360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113030</xdr:rowOff>
    </xdr:from>
    <xdr:to>
      <xdr:col>85</xdr:col>
      <xdr:colOff>177800</xdr:colOff>
      <xdr:row>58</xdr:row>
      <xdr:rowOff>43180</xdr:rowOff>
    </xdr:to>
    <xdr:sp macro="" textlink="">
      <xdr:nvSpPr>
        <xdr:cNvPr id="649" name="楕円 648">
          <a:extLst>
            <a:ext uri="{FF2B5EF4-FFF2-40B4-BE49-F238E27FC236}">
              <a16:creationId xmlns:a16="http://schemas.microsoft.com/office/drawing/2014/main" id="{A2FD4AAC-7713-4110-9D89-BCF5025FDBC3}"/>
            </a:ext>
          </a:extLst>
        </xdr:cNvPr>
        <xdr:cNvSpPr/>
      </xdr:nvSpPr>
      <xdr:spPr>
        <a:xfrm>
          <a:off x="162687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135907</xdr:rowOff>
    </xdr:from>
    <xdr:ext cx="405111" cy="259045"/>
    <xdr:sp macro="" textlink="">
      <xdr:nvSpPr>
        <xdr:cNvPr id="650" name="【学校施設】&#10;有形固定資産減価償却率該当値テキスト">
          <a:extLst>
            <a:ext uri="{FF2B5EF4-FFF2-40B4-BE49-F238E27FC236}">
              <a16:creationId xmlns:a16="http://schemas.microsoft.com/office/drawing/2014/main" id="{54BD9AB1-EEE4-47F2-8A6B-0940D2EE387F}"/>
            </a:ext>
          </a:extLst>
        </xdr:cNvPr>
        <xdr:cNvSpPr txBox="1"/>
      </xdr:nvSpPr>
      <xdr:spPr>
        <a:xfrm>
          <a:off x="16357600"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126365</xdr:rowOff>
    </xdr:from>
    <xdr:to>
      <xdr:col>81</xdr:col>
      <xdr:colOff>101600</xdr:colOff>
      <xdr:row>58</xdr:row>
      <xdr:rowOff>56515</xdr:rowOff>
    </xdr:to>
    <xdr:sp macro="" textlink="">
      <xdr:nvSpPr>
        <xdr:cNvPr id="651" name="楕円 650">
          <a:extLst>
            <a:ext uri="{FF2B5EF4-FFF2-40B4-BE49-F238E27FC236}">
              <a16:creationId xmlns:a16="http://schemas.microsoft.com/office/drawing/2014/main" id="{F8FFF115-957D-4365-88D3-723D16B8DB0F}"/>
            </a:ext>
          </a:extLst>
        </xdr:cNvPr>
        <xdr:cNvSpPr/>
      </xdr:nvSpPr>
      <xdr:spPr>
        <a:xfrm>
          <a:off x="15430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163830</xdr:rowOff>
    </xdr:from>
    <xdr:to>
      <xdr:col>85</xdr:col>
      <xdr:colOff>127000</xdr:colOff>
      <xdr:row>58</xdr:row>
      <xdr:rowOff>5715</xdr:rowOff>
    </xdr:to>
    <xdr:cxnSp macro="">
      <xdr:nvCxnSpPr>
        <xdr:cNvPr id="652" name="直線コネクタ 651">
          <a:extLst>
            <a:ext uri="{FF2B5EF4-FFF2-40B4-BE49-F238E27FC236}">
              <a16:creationId xmlns:a16="http://schemas.microsoft.com/office/drawing/2014/main" id="{C985ABD8-103C-4A6C-8433-A09FA2C8E3F4}"/>
            </a:ext>
          </a:extLst>
        </xdr:cNvPr>
        <xdr:cNvCxnSpPr/>
      </xdr:nvCxnSpPr>
      <xdr:spPr>
        <a:xfrm flipV="1">
          <a:off x="15481300" y="993648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109220</xdr:rowOff>
    </xdr:from>
    <xdr:to>
      <xdr:col>76</xdr:col>
      <xdr:colOff>165100</xdr:colOff>
      <xdr:row>58</xdr:row>
      <xdr:rowOff>39370</xdr:rowOff>
    </xdr:to>
    <xdr:sp macro="" textlink="">
      <xdr:nvSpPr>
        <xdr:cNvPr id="653" name="楕円 652">
          <a:extLst>
            <a:ext uri="{FF2B5EF4-FFF2-40B4-BE49-F238E27FC236}">
              <a16:creationId xmlns:a16="http://schemas.microsoft.com/office/drawing/2014/main" id="{DCBEBE39-5680-4EBB-98D1-B081827D2114}"/>
            </a:ext>
          </a:extLst>
        </xdr:cNvPr>
        <xdr:cNvSpPr/>
      </xdr:nvSpPr>
      <xdr:spPr>
        <a:xfrm>
          <a:off x="14541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160020</xdr:rowOff>
    </xdr:from>
    <xdr:to>
      <xdr:col>81</xdr:col>
      <xdr:colOff>50800</xdr:colOff>
      <xdr:row>58</xdr:row>
      <xdr:rowOff>5715</xdr:rowOff>
    </xdr:to>
    <xdr:cxnSp macro="">
      <xdr:nvCxnSpPr>
        <xdr:cNvPr id="654" name="直線コネクタ 653">
          <a:extLst>
            <a:ext uri="{FF2B5EF4-FFF2-40B4-BE49-F238E27FC236}">
              <a16:creationId xmlns:a16="http://schemas.microsoft.com/office/drawing/2014/main" id="{99E762BD-1636-4754-909D-B4605B3D4300}"/>
            </a:ext>
          </a:extLst>
        </xdr:cNvPr>
        <xdr:cNvCxnSpPr/>
      </xdr:nvCxnSpPr>
      <xdr:spPr>
        <a:xfrm>
          <a:off x="14592300" y="99326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122555</xdr:rowOff>
    </xdr:from>
    <xdr:to>
      <xdr:col>72</xdr:col>
      <xdr:colOff>38100</xdr:colOff>
      <xdr:row>58</xdr:row>
      <xdr:rowOff>52705</xdr:rowOff>
    </xdr:to>
    <xdr:sp macro="" textlink="">
      <xdr:nvSpPr>
        <xdr:cNvPr id="655" name="楕円 654">
          <a:extLst>
            <a:ext uri="{FF2B5EF4-FFF2-40B4-BE49-F238E27FC236}">
              <a16:creationId xmlns:a16="http://schemas.microsoft.com/office/drawing/2014/main" id="{19A68AB1-68D3-4B30-9895-4C9F445BC9CC}"/>
            </a:ext>
          </a:extLst>
        </xdr:cNvPr>
        <xdr:cNvSpPr/>
      </xdr:nvSpPr>
      <xdr:spPr>
        <a:xfrm>
          <a:off x="13652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160020</xdr:rowOff>
    </xdr:from>
    <xdr:to>
      <xdr:col>76</xdr:col>
      <xdr:colOff>114300</xdr:colOff>
      <xdr:row>58</xdr:row>
      <xdr:rowOff>1905</xdr:rowOff>
    </xdr:to>
    <xdr:cxnSp macro="">
      <xdr:nvCxnSpPr>
        <xdr:cNvPr id="656" name="直線コネクタ 655">
          <a:extLst>
            <a:ext uri="{FF2B5EF4-FFF2-40B4-BE49-F238E27FC236}">
              <a16:creationId xmlns:a16="http://schemas.microsoft.com/office/drawing/2014/main" id="{B419ECB7-8625-4132-A329-4D1EFA51A70A}"/>
            </a:ext>
          </a:extLst>
        </xdr:cNvPr>
        <xdr:cNvCxnSpPr/>
      </xdr:nvCxnSpPr>
      <xdr:spPr>
        <a:xfrm flipV="1">
          <a:off x="13703300" y="99326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151130</xdr:rowOff>
    </xdr:from>
    <xdr:to>
      <xdr:col>67</xdr:col>
      <xdr:colOff>101600</xdr:colOff>
      <xdr:row>58</xdr:row>
      <xdr:rowOff>81280</xdr:rowOff>
    </xdr:to>
    <xdr:sp macro="" textlink="">
      <xdr:nvSpPr>
        <xdr:cNvPr id="657" name="楕円 656">
          <a:extLst>
            <a:ext uri="{FF2B5EF4-FFF2-40B4-BE49-F238E27FC236}">
              <a16:creationId xmlns:a16="http://schemas.microsoft.com/office/drawing/2014/main" id="{F9EBD1AE-E004-4542-AC30-87BFC42B70F2}"/>
            </a:ext>
          </a:extLst>
        </xdr:cNvPr>
        <xdr:cNvSpPr/>
      </xdr:nvSpPr>
      <xdr:spPr>
        <a:xfrm>
          <a:off x="12763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1905</xdr:rowOff>
    </xdr:from>
    <xdr:to>
      <xdr:col>71</xdr:col>
      <xdr:colOff>177800</xdr:colOff>
      <xdr:row>58</xdr:row>
      <xdr:rowOff>30480</xdr:rowOff>
    </xdr:to>
    <xdr:cxnSp macro="">
      <xdr:nvCxnSpPr>
        <xdr:cNvPr id="658" name="直線コネクタ 657">
          <a:extLst>
            <a:ext uri="{FF2B5EF4-FFF2-40B4-BE49-F238E27FC236}">
              <a16:creationId xmlns:a16="http://schemas.microsoft.com/office/drawing/2014/main" id="{AE0D977E-242E-4531-87D1-0588E827CEFC}"/>
            </a:ext>
          </a:extLst>
        </xdr:cNvPr>
        <xdr:cNvCxnSpPr/>
      </xdr:nvCxnSpPr>
      <xdr:spPr>
        <a:xfrm flipV="1">
          <a:off x="12814300" y="99460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9542</xdr:rowOff>
    </xdr:from>
    <xdr:ext cx="405111" cy="259045"/>
    <xdr:sp macro="" textlink="">
      <xdr:nvSpPr>
        <xdr:cNvPr id="659" name="n_1aveValue【学校施設】&#10;有形固定資産減価償却率">
          <a:extLst>
            <a:ext uri="{FF2B5EF4-FFF2-40B4-BE49-F238E27FC236}">
              <a16:creationId xmlns:a16="http://schemas.microsoft.com/office/drawing/2014/main" id="{DD91D89A-2292-48F0-8423-8A0A872A32B4}"/>
            </a:ext>
          </a:extLst>
        </xdr:cNvPr>
        <xdr:cNvSpPr txBox="1"/>
      </xdr:nvSpPr>
      <xdr:spPr>
        <a:xfrm>
          <a:off x="152660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660" name="n_2aveValue【学校施設】&#10;有形固定資産減価償却率">
          <a:extLst>
            <a:ext uri="{FF2B5EF4-FFF2-40B4-BE49-F238E27FC236}">
              <a16:creationId xmlns:a16="http://schemas.microsoft.com/office/drawing/2014/main" id="{885AE7D4-5483-49C9-A502-369E18FFC49A}"/>
            </a:ext>
          </a:extLst>
        </xdr:cNvPr>
        <xdr:cNvSpPr txBox="1"/>
      </xdr:nvSpPr>
      <xdr:spPr>
        <a:xfrm>
          <a:off x="14389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661" name="n_3aveValue【学校施設】&#10;有形固定資産減価償却率">
          <a:extLst>
            <a:ext uri="{FF2B5EF4-FFF2-40B4-BE49-F238E27FC236}">
              <a16:creationId xmlns:a16="http://schemas.microsoft.com/office/drawing/2014/main" id="{12412C6A-93DB-4A17-A1FA-70C2DD6A4650}"/>
            </a:ext>
          </a:extLst>
        </xdr:cNvPr>
        <xdr:cNvSpPr txBox="1"/>
      </xdr:nvSpPr>
      <xdr:spPr>
        <a:xfrm>
          <a:off x="13500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662" name="n_4aveValue【学校施設】&#10;有形固定資産減価償却率">
          <a:extLst>
            <a:ext uri="{FF2B5EF4-FFF2-40B4-BE49-F238E27FC236}">
              <a16:creationId xmlns:a16="http://schemas.microsoft.com/office/drawing/2014/main" id="{0F742813-A641-4709-BCD6-ADFA2E4BADD5}"/>
            </a:ext>
          </a:extLst>
        </xdr:cNvPr>
        <xdr:cNvSpPr txBox="1"/>
      </xdr:nvSpPr>
      <xdr:spPr>
        <a:xfrm>
          <a:off x="12611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73042</xdr:rowOff>
    </xdr:from>
    <xdr:ext cx="405111" cy="259045"/>
    <xdr:sp macro="" textlink="">
      <xdr:nvSpPr>
        <xdr:cNvPr id="663" name="n_1mainValue【学校施設】&#10;有形固定資産減価償却率">
          <a:extLst>
            <a:ext uri="{FF2B5EF4-FFF2-40B4-BE49-F238E27FC236}">
              <a16:creationId xmlns:a16="http://schemas.microsoft.com/office/drawing/2014/main" id="{5D903D0D-4EA4-4B1D-92D2-CED6574A5CBE}"/>
            </a:ext>
          </a:extLst>
        </xdr:cNvPr>
        <xdr:cNvSpPr txBox="1"/>
      </xdr:nvSpPr>
      <xdr:spPr>
        <a:xfrm>
          <a:off x="15266044"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55897</xdr:rowOff>
    </xdr:from>
    <xdr:ext cx="405111" cy="259045"/>
    <xdr:sp macro="" textlink="">
      <xdr:nvSpPr>
        <xdr:cNvPr id="664" name="n_2mainValue【学校施設】&#10;有形固定資産減価償却率">
          <a:extLst>
            <a:ext uri="{FF2B5EF4-FFF2-40B4-BE49-F238E27FC236}">
              <a16:creationId xmlns:a16="http://schemas.microsoft.com/office/drawing/2014/main" id="{60C6DE88-D483-4D09-B00C-109284D5CA8E}"/>
            </a:ext>
          </a:extLst>
        </xdr:cNvPr>
        <xdr:cNvSpPr txBox="1"/>
      </xdr:nvSpPr>
      <xdr:spPr>
        <a:xfrm>
          <a:off x="143897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69232</xdr:rowOff>
    </xdr:from>
    <xdr:ext cx="405111" cy="259045"/>
    <xdr:sp macro="" textlink="">
      <xdr:nvSpPr>
        <xdr:cNvPr id="665" name="n_3mainValue【学校施設】&#10;有形固定資産減価償却率">
          <a:extLst>
            <a:ext uri="{FF2B5EF4-FFF2-40B4-BE49-F238E27FC236}">
              <a16:creationId xmlns:a16="http://schemas.microsoft.com/office/drawing/2014/main" id="{7B2E5B2D-A1F4-43D0-B6E3-F145CF4BD9DE}"/>
            </a:ext>
          </a:extLst>
        </xdr:cNvPr>
        <xdr:cNvSpPr txBox="1"/>
      </xdr:nvSpPr>
      <xdr:spPr>
        <a:xfrm>
          <a:off x="13500744"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97807</xdr:rowOff>
    </xdr:from>
    <xdr:ext cx="405111" cy="259045"/>
    <xdr:sp macro="" textlink="">
      <xdr:nvSpPr>
        <xdr:cNvPr id="666" name="n_4mainValue【学校施設】&#10;有形固定資産減価償却率">
          <a:extLst>
            <a:ext uri="{FF2B5EF4-FFF2-40B4-BE49-F238E27FC236}">
              <a16:creationId xmlns:a16="http://schemas.microsoft.com/office/drawing/2014/main" id="{A04C828D-CE2B-4AE7-9073-EEB2B7A93EF4}"/>
            </a:ext>
          </a:extLst>
        </xdr:cNvPr>
        <xdr:cNvSpPr txBox="1"/>
      </xdr:nvSpPr>
      <xdr:spPr>
        <a:xfrm>
          <a:off x="126117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CF216A25-DF6F-4670-8717-EC4C0B273AF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93D93D3D-98F3-4035-B915-BD00B3C5012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8385680D-5516-41A8-852A-B3FDDC107A5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5C54475E-D606-43F0-B1D0-348F93DB471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116FFF25-EA9B-42FE-A0C6-F3B54E489A5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3542A619-B25D-4BF0-8214-C2B472887D1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77F0783C-5FA1-47A4-B68A-63F4AB93FBC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0DEF5C3F-450E-4B68-BDE8-C1BDBCD9C7D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A6621EFD-B88A-477B-AC9C-986D369D0BF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CFE77929-A900-4B40-BE64-33A9C0F6205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7" name="テキスト ボックス 676">
          <a:extLst>
            <a:ext uri="{FF2B5EF4-FFF2-40B4-BE49-F238E27FC236}">
              <a16:creationId xmlns:a16="http://schemas.microsoft.com/office/drawing/2014/main" id="{E9173D1A-79D7-4577-B7CF-1D30913CE04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8" name="直線コネクタ 677">
          <a:extLst>
            <a:ext uri="{FF2B5EF4-FFF2-40B4-BE49-F238E27FC236}">
              <a16:creationId xmlns:a16="http://schemas.microsoft.com/office/drawing/2014/main" id="{461D35A7-17A5-4198-9901-763E9E2DFE5F}"/>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9" name="テキスト ボックス 678">
          <a:extLst>
            <a:ext uri="{FF2B5EF4-FFF2-40B4-BE49-F238E27FC236}">
              <a16:creationId xmlns:a16="http://schemas.microsoft.com/office/drawing/2014/main" id="{93EAF835-1BF9-4A8D-BACD-58CB41FF4991}"/>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80" name="直線コネクタ 679">
          <a:extLst>
            <a:ext uri="{FF2B5EF4-FFF2-40B4-BE49-F238E27FC236}">
              <a16:creationId xmlns:a16="http://schemas.microsoft.com/office/drawing/2014/main" id="{AE28E263-2952-48DA-B582-7CD5E3A56749}"/>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1" name="テキスト ボックス 680">
          <a:extLst>
            <a:ext uri="{FF2B5EF4-FFF2-40B4-BE49-F238E27FC236}">
              <a16:creationId xmlns:a16="http://schemas.microsoft.com/office/drawing/2014/main" id="{2EE8E426-9CD4-456F-B390-5D2D543A5F15}"/>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2" name="直線コネクタ 681">
          <a:extLst>
            <a:ext uri="{FF2B5EF4-FFF2-40B4-BE49-F238E27FC236}">
              <a16:creationId xmlns:a16="http://schemas.microsoft.com/office/drawing/2014/main" id="{E6858137-4AA3-49D0-936E-726A5D3C8DEA}"/>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3" name="テキスト ボックス 682">
          <a:extLst>
            <a:ext uri="{FF2B5EF4-FFF2-40B4-BE49-F238E27FC236}">
              <a16:creationId xmlns:a16="http://schemas.microsoft.com/office/drawing/2014/main" id="{6D84D6E3-5285-486D-8D3D-2B6970350D66}"/>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4" name="直線コネクタ 683">
          <a:extLst>
            <a:ext uri="{FF2B5EF4-FFF2-40B4-BE49-F238E27FC236}">
              <a16:creationId xmlns:a16="http://schemas.microsoft.com/office/drawing/2014/main" id="{384B2740-9A53-47A6-A15B-D1198801C99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5" name="テキスト ボックス 684">
          <a:extLst>
            <a:ext uri="{FF2B5EF4-FFF2-40B4-BE49-F238E27FC236}">
              <a16:creationId xmlns:a16="http://schemas.microsoft.com/office/drawing/2014/main" id="{F86E6638-D7F7-4223-8B19-6F44D33FCA0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6" name="直線コネクタ 685">
          <a:extLst>
            <a:ext uri="{FF2B5EF4-FFF2-40B4-BE49-F238E27FC236}">
              <a16:creationId xmlns:a16="http://schemas.microsoft.com/office/drawing/2014/main" id="{375334A3-6F05-41B2-A98B-34E013A64B1B}"/>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7" name="テキスト ボックス 686">
          <a:extLst>
            <a:ext uri="{FF2B5EF4-FFF2-40B4-BE49-F238E27FC236}">
              <a16:creationId xmlns:a16="http://schemas.microsoft.com/office/drawing/2014/main" id="{F98B1FF7-B7CF-4775-8573-1FD6D0275956}"/>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8" name="直線コネクタ 687">
          <a:extLst>
            <a:ext uri="{FF2B5EF4-FFF2-40B4-BE49-F238E27FC236}">
              <a16:creationId xmlns:a16="http://schemas.microsoft.com/office/drawing/2014/main" id="{9AD45258-32B5-454A-BEC1-26596C3BD5BE}"/>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9" name="テキスト ボックス 688">
          <a:extLst>
            <a:ext uri="{FF2B5EF4-FFF2-40B4-BE49-F238E27FC236}">
              <a16:creationId xmlns:a16="http://schemas.microsoft.com/office/drawing/2014/main" id="{0C9A2C16-9E42-44B9-8BD5-94E91F2B7299}"/>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90" name="直線コネクタ 689">
          <a:extLst>
            <a:ext uri="{FF2B5EF4-FFF2-40B4-BE49-F238E27FC236}">
              <a16:creationId xmlns:a16="http://schemas.microsoft.com/office/drawing/2014/main" id="{533EE666-C3AC-4B52-9606-45508348D5A8}"/>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91" name="テキスト ボックス 690">
          <a:extLst>
            <a:ext uri="{FF2B5EF4-FFF2-40B4-BE49-F238E27FC236}">
              <a16:creationId xmlns:a16="http://schemas.microsoft.com/office/drawing/2014/main" id="{DB32EC15-679B-41D5-8E6F-5950474E3910}"/>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C9F917EA-7A0D-49E8-8D2B-4E11AD77C03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943B4F50-9FA0-4667-875B-41B97C15A83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学校施設】&#10;一人当たり面積グラフ枠">
          <a:extLst>
            <a:ext uri="{FF2B5EF4-FFF2-40B4-BE49-F238E27FC236}">
              <a16:creationId xmlns:a16="http://schemas.microsoft.com/office/drawing/2014/main" id="{CD9BFE80-B1E8-4921-9295-71BE9BE6805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695" name="直線コネクタ 694">
          <a:extLst>
            <a:ext uri="{FF2B5EF4-FFF2-40B4-BE49-F238E27FC236}">
              <a16:creationId xmlns:a16="http://schemas.microsoft.com/office/drawing/2014/main" id="{89001615-C661-4A24-BF17-BF02C160ED03}"/>
            </a:ext>
          </a:extLst>
        </xdr:cNvPr>
        <xdr:cNvCxnSpPr/>
      </xdr:nvCxnSpPr>
      <xdr:spPr>
        <a:xfrm flipV="1">
          <a:off x="22160864" y="9605487"/>
          <a:ext cx="0" cy="135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696" name="【学校施設】&#10;一人当たり面積最小値テキスト">
          <a:extLst>
            <a:ext uri="{FF2B5EF4-FFF2-40B4-BE49-F238E27FC236}">
              <a16:creationId xmlns:a16="http://schemas.microsoft.com/office/drawing/2014/main" id="{9CB4CD06-A3BC-4F2A-9B21-65085792102C}"/>
            </a:ext>
          </a:extLst>
        </xdr:cNvPr>
        <xdr:cNvSpPr txBox="1"/>
      </xdr:nvSpPr>
      <xdr:spPr>
        <a:xfrm>
          <a:off x="22199600" y="1096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697" name="直線コネクタ 696">
          <a:extLst>
            <a:ext uri="{FF2B5EF4-FFF2-40B4-BE49-F238E27FC236}">
              <a16:creationId xmlns:a16="http://schemas.microsoft.com/office/drawing/2014/main" id="{25C050A8-950A-407D-B255-E66CA126355A}"/>
            </a:ext>
          </a:extLst>
        </xdr:cNvPr>
        <xdr:cNvCxnSpPr/>
      </xdr:nvCxnSpPr>
      <xdr:spPr>
        <a:xfrm>
          <a:off x="22072600" y="1095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698" name="【学校施設】&#10;一人当たり面積最大値テキスト">
          <a:extLst>
            <a:ext uri="{FF2B5EF4-FFF2-40B4-BE49-F238E27FC236}">
              <a16:creationId xmlns:a16="http://schemas.microsoft.com/office/drawing/2014/main" id="{AA1FDB1A-D65F-4BF6-A71F-14CC7D9E0A52}"/>
            </a:ext>
          </a:extLst>
        </xdr:cNvPr>
        <xdr:cNvSpPr txBox="1"/>
      </xdr:nvSpPr>
      <xdr:spPr>
        <a:xfrm>
          <a:off x="22199600" y="938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699" name="直線コネクタ 698">
          <a:extLst>
            <a:ext uri="{FF2B5EF4-FFF2-40B4-BE49-F238E27FC236}">
              <a16:creationId xmlns:a16="http://schemas.microsoft.com/office/drawing/2014/main" id="{FF627CED-F2D1-4478-9CE6-207CF3807167}"/>
            </a:ext>
          </a:extLst>
        </xdr:cNvPr>
        <xdr:cNvCxnSpPr/>
      </xdr:nvCxnSpPr>
      <xdr:spPr>
        <a:xfrm>
          <a:off x="22072600" y="960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3351</xdr:rowOff>
    </xdr:from>
    <xdr:ext cx="469744" cy="259045"/>
    <xdr:sp macro="" textlink="">
      <xdr:nvSpPr>
        <xdr:cNvPr id="700" name="【学校施設】&#10;一人当たり面積平均値テキスト">
          <a:extLst>
            <a:ext uri="{FF2B5EF4-FFF2-40B4-BE49-F238E27FC236}">
              <a16:creationId xmlns:a16="http://schemas.microsoft.com/office/drawing/2014/main" id="{C1E44D14-A9BF-4121-A9D5-AF9B819AFFB0}"/>
            </a:ext>
          </a:extLst>
        </xdr:cNvPr>
        <xdr:cNvSpPr txBox="1"/>
      </xdr:nvSpPr>
      <xdr:spPr>
        <a:xfrm>
          <a:off x="22199600" y="10290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701" name="フローチャート: 判断 700">
          <a:extLst>
            <a:ext uri="{FF2B5EF4-FFF2-40B4-BE49-F238E27FC236}">
              <a16:creationId xmlns:a16="http://schemas.microsoft.com/office/drawing/2014/main" id="{E01392E1-8FCA-4FBA-BA1A-D9D4D8C74274}"/>
            </a:ext>
          </a:extLst>
        </xdr:cNvPr>
        <xdr:cNvSpPr/>
      </xdr:nvSpPr>
      <xdr:spPr>
        <a:xfrm>
          <a:off x="221107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702" name="フローチャート: 判断 701">
          <a:extLst>
            <a:ext uri="{FF2B5EF4-FFF2-40B4-BE49-F238E27FC236}">
              <a16:creationId xmlns:a16="http://schemas.microsoft.com/office/drawing/2014/main" id="{B715BF3C-33F2-489D-BD28-5DBAEB9421E0}"/>
            </a:ext>
          </a:extLst>
        </xdr:cNvPr>
        <xdr:cNvSpPr/>
      </xdr:nvSpPr>
      <xdr:spPr>
        <a:xfrm>
          <a:off x="21272500" y="10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703" name="フローチャート: 判断 702">
          <a:extLst>
            <a:ext uri="{FF2B5EF4-FFF2-40B4-BE49-F238E27FC236}">
              <a16:creationId xmlns:a16="http://schemas.microsoft.com/office/drawing/2014/main" id="{7D0163D2-322C-4419-AFA1-F36F4D69062A}"/>
            </a:ext>
          </a:extLst>
        </xdr:cNvPr>
        <xdr:cNvSpPr/>
      </xdr:nvSpPr>
      <xdr:spPr>
        <a:xfrm>
          <a:off x="20383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704" name="フローチャート: 判断 703">
          <a:extLst>
            <a:ext uri="{FF2B5EF4-FFF2-40B4-BE49-F238E27FC236}">
              <a16:creationId xmlns:a16="http://schemas.microsoft.com/office/drawing/2014/main" id="{5F452C47-0CEF-4208-A8FD-B5DF8D40673E}"/>
            </a:ext>
          </a:extLst>
        </xdr:cNvPr>
        <xdr:cNvSpPr/>
      </xdr:nvSpPr>
      <xdr:spPr>
        <a:xfrm>
          <a:off x="19494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705" name="フローチャート: 判断 704">
          <a:extLst>
            <a:ext uri="{FF2B5EF4-FFF2-40B4-BE49-F238E27FC236}">
              <a16:creationId xmlns:a16="http://schemas.microsoft.com/office/drawing/2014/main" id="{2AA78E24-830C-4CA9-834F-8506E3A31240}"/>
            </a:ext>
          </a:extLst>
        </xdr:cNvPr>
        <xdr:cNvSpPr/>
      </xdr:nvSpPr>
      <xdr:spPr>
        <a:xfrm>
          <a:off x="18605500" y="1034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1DFD078A-C19A-487A-BCCE-F87FC04F5BE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8DE0557B-3FFB-4D5E-9659-B0051E98983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494017F2-CB34-42AE-BAE6-A843A5455AA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A3B7582-AC1E-438A-A3B2-47CF499EACC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A44DF830-28F3-4786-BF8D-E80A9797B6F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124937</xdr:rowOff>
    </xdr:from>
    <xdr:to>
      <xdr:col>116</xdr:col>
      <xdr:colOff>114300</xdr:colOff>
      <xdr:row>56</xdr:row>
      <xdr:rowOff>55087</xdr:rowOff>
    </xdr:to>
    <xdr:sp macro="" textlink="">
      <xdr:nvSpPr>
        <xdr:cNvPr id="711" name="楕円 710">
          <a:extLst>
            <a:ext uri="{FF2B5EF4-FFF2-40B4-BE49-F238E27FC236}">
              <a16:creationId xmlns:a16="http://schemas.microsoft.com/office/drawing/2014/main" id="{5B8EB284-25B3-4607-A590-177E9DCED22C}"/>
            </a:ext>
          </a:extLst>
        </xdr:cNvPr>
        <xdr:cNvSpPr/>
      </xdr:nvSpPr>
      <xdr:spPr>
        <a:xfrm>
          <a:off x="22110700" y="955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77964</xdr:rowOff>
    </xdr:from>
    <xdr:ext cx="469744" cy="259045"/>
    <xdr:sp macro="" textlink="">
      <xdr:nvSpPr>
        <xdr:cNvPr id="712" name="【学校施設】&#10;一人当たり面積該当値テキスト">
          <a:extLst>
            <a:ext uri="{FF2B5EF4-FFF2-40B4-BE49-F238E27FC236}">
              <a16:creationId xmlns:a16="http://schemas.microsoft.com/office/drawing/2014/main" id="{23C8955C-4A85-40DF-9889-FADBFF3BBD92}"/>
            </a:ext>
          </a:extLst>
        </xdr:cNvPr>
        <xdr:cNvSpPr txBox="1"/>
      </xdr:nvSpPr>
      <xdr:spPr>
        <a:xfrm>
          <a:off x="22199600" y="950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139224</xdr:rowOff>
    </xdr:from>
    <xdr:to>
      <xdr:col>112</xdr:col>
      <xdr:colOff>38100</xdr:colOff>
      <xdr:row>56</xdr:row>
      <xdr:rowOff>69374</xdr:rowOff>
    </xdr:to>
    <xdr:sp macro="" textlink="">
      <xdr:nvSpPr>
        <xdr:cNvPr id="713" name="楕円 712">
          <a:extLst>
            <a:ext uri="{FF2B5EF4-FFF2-40B4-BE49-F238E27FC236}">
              <a16:creationId xmlns:a16="http://schemas.microsoft.com/office/drawing/2014/main" id="{DB877395-E1E9-4363-BE58-77DF79B9D16E}"/>
            </a:ext>
          </a:extLst>
        </xdr:cNvPr>
        <xdr:cNvSpPr/>
      </xdr:nvSpPr>
      <xdr:spPr>
        <a:xfrm>
          <a:off x="21272500" y="956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4287</xdr:rowOff>
    </xdr:from>
    <xdr:to>
      <xdr:col>116</xdr:col>
      <xdr:colOff>63500</xdr:colOff>
      <xdr:row>56</xdr:row>
      <xdr:rowOff>18574</xdr:rowOff>
    </xdr:to>
    <xdr:cxnSp macro="">
      <xdr:nvCxnSpPr>
        <xdr:cNvPr id="714" name="直線コネクタ 713">
          <a:extLst>
            <a:ext uri="{FF2B5EF4-FFF2-40B4-BE49-F238E27FC236}">
              <a16:creationId xmlns:a16="http://schemas.microsoft.com/office/drawing/2014/main" id="{B9321E9B-E2DF-49CE-BDD3-5ED5EAD9735B}"/>
            </a:ext>
          </a:extLst>
        </xdr:cNvPr>
        <xdr:cNvCxnSpPr/>
      </xdr:nvCxnSpPr>
      <xdr:spPr>
        <a:xfrm flipV="1">
          <a:off x="21323300" y="9605487"/>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36354</xdr:rowOff>
    </xdr:from>
    <xdr:to>
      <xdr:col>107</xdr:col>
      <xdr:colOff>101600</xdr:colOff>
      <xdr:row>56</xdr:row>
      <xdr:rowOff>137954</xdr:rowOff>
    </xdr:to>
    <xdr:sp macro="" textlink="">
      <xdr:nvSpPr>
        <xdr:cNvPr id="715" name="楕円 714">
          <a:extLst>
            <a:ext uri="{FF2B5EF4-FFF2-40B4-BE49-F238E27FC236}">
              <a16:creationId xmlns:a16="http://schemas.microsoft.com/office/drawing/2014/main" id="{6DD38BDF-0058-477F-BF99-BE3B7CF923F7}"/>
            </a:ext>
          </a:extLst>
        </xdr:cNvPr>
        <xdr:cNvSpPr/>
      </xdr:nvSpPr>
      <xdr:spPr>
        <a:xfrm>
          <a:off x="20383500" y="963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18574</xdr:rowOff>
    </xdr:from>
    <xdr:to>
      <xdr:col>111</xdr:col>
      <xdr:colOff>177800</xdr:colOff>
      <xdr:row>56</xdr:row>
      <xdr:rowOff>87154</xdr:rowOff>
    </xdr:to>
    <xdr:cxnSp macro="">
      <xdr:nvCxnSpPr>
        <xdr:cNvPr id="716" name="直線コネクタ 715">
          <a:extLst>
            <a:ext uri="{FF2B5EF4-FFF2-40B4-BE49-F238E27FC236}">
              <a16:creationId xmlns:a16="http://schemas.microsoft.com/office/drawing/2014/main" id="{41424470-C71C-48EE-AC68-B8EAC2B308E9}"/>
            </a:ext>
          </a:extLst>
        </xdr:cNvPr>
        <xdr:cNvCxnSpPr/>
      </xdr:nvCxnSpPr>
      <xdr:spPr>
        <a:xfrm flipV="1">
          <a:off x="20434300" y="961977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92075</xdr:rowOff>
    </xdr:from>
    <xdr:to>
      <xdr:col>102</xdr:col>
      <xdr:colOff>165100</xdr:colOff>
      <xdr:row>57</xdr:row>
      <xdr:rowOff>22225</xdr:rowOff>
    </xdr:to>
    <xdr:sp macro="" textlink="">
      <xdr:nvSpPr>
        <xdr:cNvPr id="717" name="楕円 716">
          <a:extLst>
            <a:ext uri="{FF2B5EF4-FFF2-40B4-BE49-F238E27FC236}">
              <a16:creationId xmlns:a16="http://schemas.microsoft.com/office/drawing/2014/main" id="{C4A40C1A-5EC8-4D5D-8D71-7383791FA177}"/>
            </a:ext>
          </a:extLst>
        </xdr:cNvPr>
        <xdr:cNvSpPr/>
      </xdr:nvSpPr>
      <xdr:spPr>
        <a:xfrm>
          <a:off x="19494500" y="96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87154</xdr:rowOff>
    </xdr:from>
    <xdr:to>
      <xdr:col>107</xdr:col>
      <xdr:colOff>50800</xdr:colOff>
      <xdr:row>56</xdr:row>
      <xdr:rowOff>142875</xdr:rowOff>
    </xdr:to>
    <xdr:cxnSp macro="">
      <xdr:nvCxnSpPr>
        <xdr:cNvPr id="718" name="直線コネクタ 717">
          <a:extLst>
            <a:ext uri="{FF2B5EF4-FFF2-40B4-BE49-F238E27FC236}">
              <a16:creationId xmlns:a16="http://schemas.microsoft.com/office/drawing/2014/main" id="{58EE47D9-E1D3-4F80-9D58-B82AE8AE3A7B}"/>
            </a:ext>
          </a:extLst>
        </xdr:cNvPr>
        <xdr:cNvCxnSpPr/>
      </xdr:nvCxnSpPr>
      <xdr:spPr>
        <a:xfrm flipV="1">
          <a:off x="19545300" y="9688354"/>
          <a:ext cx="889000" cy="5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2063</xdr:rowOff>
    </xdr:from>
    <xdr:to>
      <xdr:col>98</xdr:col>
      <xdr:colOff>38100</xdr:colOff>
      <xdr:row>57</xdr:row>
      <xdr:rowOff>103663</xdr:rowOff>
    </xdr:to>
    <xdr:sp macro="" textlink="">
      <xdr:nvSpPr>
        <xdr:cNvPr id="719" name="楕円 718">
          <a:extLst>
            <a:ext uri="{FF2B5EF4-FFF2-40B4-BE49-F238E27FC236}">
              <a16:creationId xmlns:a16="http://schemas.microsoft.com/office/drawing/2014/main" id="{230A8F71-CF4B-457A-82A9-1FB1543454AC}"/>
            </a:ext>
          </a:extLst>
        </xdr:cNvPr>
        <xdr:cNvSpPr/>
      </xdr:nvSpPr>
      <xdr:spPr>
        <a:xfrm>
          <a:off x="18605500" y="977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142875</xdr:rowOff>
    </xdr:from>
    <xdr:to>
      <xdr:col>102</xdr:col>
      <xdr:colOff>114300</xdr:colOff>
      <xdr:row>57</xdr:row>
      <xdr:rowOff>52863</xdr:rowOff>
    </xdr:to>
    <xdr:cxnSp macro="">
      <xdr:nvCxnSpPr>
        <xdr:cNvPr id="720" name="直線コネクタ 719">
          <a:extLst>
            <a:ext uri="{FF2B5EF4-FFF2-40B4-BE49-F238E27FC236}">
              <a16:creationId xmlns:a16="http://schemas.microsoft.com/office/drawing/2014/main" id="{EC538D9B-634F-41F9-88A1-14A3A05B010C}"/>
            </a:ext>
          </a:extLst>
        </xdr:cNvPr>
        <xdr:cNvCxnSpPr/>
      </xdr:nvCxnSpPr>
      <xdr:spPr>
        <a:xfrm flipV="1">
          <a:off x="18656300" y="9744075"/>
          <a:ext cx="889000" cy="8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129081</xdr:rowOff>
    </xdr:from>
    <xdr:ext cx="469744" cy="259045"/>
    <xdr:sp macro="" textlink="">
      <xdr:nvSpPr>
        <xdr:cNvPr id="721" name="n_1aveValue【学校施設】&#10;一人当たり面積">
          <a:extLst>
            <a:ext uri="{FF2B5EF4-FFF2-40B4-BE49-F238E27FC236}">
              <a16:creationId xmlns:a16="http://schemas.microsoft.com/office/drawing/2014/main" id="{8883208B-34BD-4A00-A90F-3C02C3519C34}"/>
            </a:ext>
          </a:extLst>
        </xdr:cNvPr>
        <xdr:cNvSpPr txBox="1"/>
      </xdr:nvSpPr>
      <xdr:spPr>
        <a:xfrm>
          <a:off x="21075727" y="1041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147655</xdr:rowOff>
    </xdr:from>
    <xdr:ext cx="469744" cy="259045"/>
    <xdr:sp macro="" textlink="">
      <xdr:nvSpPr>
        <xdr:cNvPr id="722" name="n_2aveValue【学校施設】&#10;一人当たり面積">
          <a:extLst>
            <a:ext uri="{FF2B5EF4-FFF2-40B4-BE49-F238E27FC236}">
              <a16:creationId xmlns:a16="http://schemas.microsoft.com/office/drawing/2014/main" id="{EF85DA79-954D-474B-BDA2-379BEE8C96A9}"/>
            </a:ext>
          </a:extLst>
        </xdr:cNvPr>
        <xdr:cNvSpPr txBox="1"/>
      </xdr:nvSpPr>
      <xdr:spPr>
        <a:xfrm>
          <a:off x="20199427" y="1043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160514</xdr:rowOff>
    </xdr:from>
    <xdr:ext cx="469744" cy="259045"/>
    <xdr:sp macro="" textlink="">
      <xdr:nvSpPr>
        <xdr:cNvPr id="723" name="n_3aveValue【学校施設】&#10;一人当たり面積">
          <a:extLst>
            <a:ext uri="{FF2B5EF4-FFF2-40B4-BE49-F238E27FC236}">
              <a16:creationId xmlns:a16="http://schemas.microsoft.com/office/drawing/2014/main" id="{8FF708BE-0F7D-437D-A660-060D3F6FE10D}"/>
            </a:ext>
          </a:extLst>
        </xdr:cNvPr>
        <xdr:cNvSpPr txBox="1"/>
      </xdr:nvSpPr>
      <xdr:spPr>
        <a:xfrm>
          <a:off x="19310427" y="1044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154798</xdr:rowOff>
    </xdr:from>
    <xdr:ext cx="469744" cy="259045"/>
    <xdr:sp macro="" textlink="">
      <xdr:nvSpPr>
        <xdr:cNvPr id="724" name="n_4aveValue【学校施設】&#10;一人当たり面積">
          <a:extLst>
            <a:ext uri="{FF2B5EF4-FFF2-40B4-BE49-F238E27FC236}">
              <a16:creationId xmlns:a16="http://schemas.microsoft.com/office/drawing/2014/main" id="{4D0D7CFA-82CA-4083-9790-6CDC0FA45628}"/>
            </a:ext>
          </a:extLst>
        </xdr:cNvPr>
        <xdr:cNvSpPr txBox="1"/>
      </xdr:nvSpPr>
      <xdr:spPr>
        <a:xfrm>
          <a:off x="18421427" y="1044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85901</xdr:rowOff>
    </xdr:from>
    <xdr:ext cx="469744" cy="259045"/>
    <xdr:sp macro="" textlink="">
      <xdr:nvSpPr>
        <xdr:cNvPr id="725" name="n_1mainValue【学校施設】&#10;一人当たり面積">
          <a:extLst>
            <a:ext uri="{FF2B5EF4-FFF2-40B4-BE49-F238E27FC236}">
              <a16:creationId xmlns:a16="http://schemas.microsoft.com/office/drawing/2014/main" id="{50EB4725-3A5B-433F-A8BC-F76708478C28}"/>
            </a:ext>
          </a:extLst>
        </xdr:cNvPr>
        <xdr:cNvSpPr txBox="1"/>
      </xdr:nvSpPr>
      <xdr:spPr>
        <a:xfrm>
          <a:off x="21075727" y="93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154481</xdr:rowOff>
    </xdr:from>
    <xdr:ext cx="469744" cy="259045"/>
    <xdr:sp macro="" textlink="">
      <xdr:nvSpPr>
        <xdr:cNvPr id="726" name="n_2mainValue【学校施設】&#10;一人当たり面積">
          <a:extLst>
            <a:ext uri="{FF2B5EF4-FFF2-40B4-BE49-F238E27FC236}">
              <a16:creationId xmlns:a16="http://schemas.microsoft.com/office/drawing/2014/main" id="{FDB29628-5A47-4CA7-8577-F2E62EC123D3}"/>
            </a:ext>
          </a:extLst>
        </xdr:cNvPr>
        <xdr:cNvSpPr txBox="1"/>
      </xdr:nvSpPr>
      <xdr:spPr>
        <a:xfrm>
          <a:off x="20199427" y="941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38752</xdr:rowOff>
    </xdr:from>
    <xdr:ext cx="469744" cy="259045"/>
    <xdr:sp macro="" textlink="">
      <xdr:nvSpPr>
        <xdr:cNvPr id="727" name="n_3mainValue【学校施設】&#10;一人当たり面積">
          <a:extLst>
            <a:ext uri="{FF2B5EF4-FFF2-40B4-BE49-F238E27FC236}">
              <a16:creationId xmlns:a16="http://schemas.microsoft.com/office/drawing/2014/main" id="{F7F73ED3-5C1A-4FA1-8C4C-5E3F97F358FA}"/>
            </a:ext>
          </a:extLst>
        </xdr:cNvPr>
        <xdr:cNvSpPr txBox="1"/>
      </xdr:nvSpPr>
      <xdr:spPr>
        <a:xfrm>
          <a:off x="19310427" y="946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120190</xdr:rowOff>
    </xdr:from>
    <xdr:ext cx="469744" cy="259045"/>
    <xdr:sp macro="" textlink="">
      <xdr:nvSpPr>
        <xdr:cNvPr id="728" name="n_4mainValue【学校施設】&#10;一人当たり面積">
          <a:extLst>
            <a:ext uri="{FF2B5EF4-FFF2-40B4-BE49-F238E27FC236}">
              <a16:creationId xmlns:a16="http://schemas.microsoft.com/office/drawing/2014/main" id="{1BE9C036-4571-4701-807D-A18485AF646B}"/>
            </a:ext>
          </a:extLst>
        </xdr:cNvPr>
        <xdr:cNvSpPr txBox="1"/>
      </xdr:nvSpPr>
      <xdr:spPr>
        <a:xfrm>
          <a:off x="18421427" y="954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5567BB53-0B99-4D35-92A8-8600CC63A52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80013303-684C-4090-B06A-DD856888C33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7D25F81E-76C3-4FA1-9825-AB7D5807676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7EB28E72-1845-4843-B1B9-E894B13C410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FFE7B76E-ADEE-4790-9282-6D18AB8FA86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2094259F-D169-49FB-9CF9-373504E7C62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F1805665-8F06-4103-B0F9-04407587614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96789F8C-1444-4987-ADE0-321C37A2D5C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0059FC04-A5B4-4B84-A5E5-371DC0D86A5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C54493B6-6637-4348-87F9-1E3AEC3B006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6286577F-8909-476A-BAC8-0CFA67816CC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40" name="直線コネクタ 739">
          <a:extLst>
            <a:ext uri="{FF2B5EF4-FFF2-40B4-BE49-F238E27FC236}">
              <a16:creationId xmlns:a16="http://schemas.microsoft.com/office/drawing/2014/main" id="{9A384746-8F63-41B0-8222-F731268A335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1" name="テキスト ボックス 740">
          <a:extLst>
            <a:ext uri="{FF2B5EF4-FFF2-40B4-BE49-F238E27FC236}">
              <a16:creationId xmlns:a16="http://schemas.microsoft.com/office/drawing/2014/main" id="{558C1956-BF4C-4C30-9CB6-419701A502A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2" name="直線コネクタ 741">
          <a:extLst>
            <a:ext uri="{FF2B5EF4-FFF2-40B4-BE49-F238E27FC236}">
              <a16:creationId xmlns:a16="http://schemas.microsoft.com/office/drawing/2014/main" id="{9FC8EB55-C545-44BE-83E9-BBFBEEE1C4F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3" name="テキスト ボックス 742">
          <a:extLst>
            <a:ext uri="{FF2B5EF4-FFF2-40B4-BE49-F238E27FC236}">
              <a16:creationId xmlns:a16="http://schemas.microsoft.com/office/drawing/2014/main" id="{6A0C4E4C-D239-440E-B5C5-16133E7D243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4" name="直線コネクタ 743">
          <a:extLst>
            <a:ext uri="{FF2B5EF4-FFF2-40B4-BE49-F238E27FC236}">
              <a16:creationId xmlns:a16="http://schemas.microsoft.com/office/drawing/2014/main" id="{11C5F0C4-F6A2-4525-B5A7-15FE1AA32AF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5" name="テキスト ボックス 744">
          <a:extLst>
            <a:ext uri="{FF2B5EF4-FFF2-40B4-BE49-F238E27FC236}">
              <a16:creationId xmlns:a16="http://schemas.microsoft.com/office/drawing/2014/main" id="{EBC20238-741E-4E84-811C-F3FDFCBB38D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6" name="直線コネクタ 745">
          <a:extLst>
            <a:ext uri="{FF2B5EF4-FFF2-40B4-BE49-F238E27FC236}">
              <a16:creationId xmlns:a16="http://schemas.microsoft.com/office/drawing/2014/main" id="{B2681172-05B2-42D6-85DA-F46247C160E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7" name="テキスト ボックス 746">
          <a:extLst>
            <a:ext uri="{FF2B5EF4-FFF2-40B4-BE49-F238E27FC236}">
              <a16:creationId xmlns:a16="http://schemas.microsoft.com/office/drawing/2014/main" id="{77D9CE29-CEDB-41C1-85F2-2DED872F4AE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8" name="直線コネクタ 747">
          <a:extLst>
            <a:ext uri="{FF2B5EF4-FFF2-40B4-BE49-F238E27FC236}">
              <a16:creationId xmlns:a16="http://schemas.microsoft.com/office/drawing/2014/main" id="{AE0412DD-2A8C-4D79-9AE5-60378BE2062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9" name="テキスト ボックス 748">
          <a:extLst>
            <a:ext uri="{FF2B5EF4-FFF2-40B4-BE49-F238E27FC236}">
              <a16:creationId xmlns:a16="http://schemas.microsoft.com/office/drawing/2014/main" id="{30BFCF27-76A9-423D-AF3F-8306B85FFDB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50" name="直線コネクタ 749">
          <a:extLst>
            <a:ext uri="{FF2B5EF4-FFF2-40B4-BE49-F238E27FC236}">
              <a16:creationId xmlns:a16="http://schemas.microsoft.com/office/drawing/2014/main" id="{6511617D-BD20-4B3E-8067-E41A60B4AC5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1" name="テキスト ボックス 750">
          <a:extLst>
            <a:ext uri="{FF2B5EF4-FFF2-40B4-BE49-F238E27FC236}">
              <a16:creationId xmlns:a16="http://schemas.microsoft.com/office/drawing/2014/main" id="{D4C473E0-F740-42CA-8CAF-62682979BE1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2" name="直線コネクタ 751">
          <a:extLst>
            <a:ext uri="{FF2B5EF4-FFF2-40B4-BE49-F238E27FC236}">
              <a16:creationId xmlns:a16="http://schemas.microsoft.com/office/drawing/2014/main" id="{CED51448-564B-4191-84A4-0D8D8CAE9D5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3" name="【児童館】&#10;有形固定資産減価償却率グラフ枠">
          <a:extLst>
            <a:ext uri="{FF2B5EF4-FFF2-40B4-BE49-F238E27FC236}">
              <a16:creationId xmlns:a16="http://schemas.microsoft.com/office/drawing/2014/main" id="{60F34CC0-D0E8-457A-9E72-2FA9D897B62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754" name="直線コネクタ 753">
          <a:extLst>
            <a:ext uri="{FF2B5EF4-FFF2-40B4-BE49-F238E27FC236}">
              <a16:creationId xmlns:a16="http://schemas.microsoft.com/office/drawing/2014/main" id="{4398A207-F292-4DE7-9927-6AB67872A5DE}"/>
            </a:ext>
          </a:extLst>
        </xdr:cNvPr>
        <xdr:cNvCxnSpPr/>
      </xdr:nvCxnSpPr>
      <xdr:spPr>
        <a:xfrm flipV="1">
          <a:off x="16318864" y="1349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5" name="【児童館】&#10;有形固定資産減価償却率最小値テキスト">
          <a:extLst>
            <a:ext uri="{FF2B5EF4-FFF2-40B4-BE49-F238E27FC236}">
              <a16:creationId xmlns:a16="http://schemas.microsoft.com/office/drawing/2014/main" id="{7415A4DD-533D-4952-B95C-1D0D6FE49D6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6" name="直線コネクタ 755">
          <a:extLst>
            <a:ext uri="{FF2B5EF4-FFF2-40B4-BE49-F238E27FC236}">
              <a16:creationId xmlns:a16="http://schemas.microsoft.com/office/drawing/2014/main" id="{7CBCA850-FA1B-48F7-ADEF-966650198C6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757" name="【児童館】&#10;有形固定資産減価償却率最大値テキスト">
          <a:extLst>
            <a:ext uri="{FF2B5EF4-FFF2-40B4-BE49-F238E27FC236}">
              <a16:creationId xmlns:a16="http://schemas.microsoft.com/office/drawing/2014/main" id="{FD2EF1C6-F8F9-40E1-8DE0-6E51BE754B4E}"/>
            </a:ext>
          </a:extLst>
        </xdr:cNvPr>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758" name="直線コネクタ 757">
          <a:extLst>
            <a:ext uri="{FF2B5EF4-FFF2-40B4-BE49-F238E27FC236}">
              <a16:creationId xmlns:a16="http://schemas.microsoft.com/office/drawing/2014/main" id="{F02E9BC7-87E8-496E-B6A5-4746FA5363B4}"/>
            </a:ext>
          </a:extLst>
        </xdr:cNvPr>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759" name="【児童館】&#10;有形固定資産減価償却率平均値テキスト">
          <a:extLst>
            <a:ext uri="{FF2B5EF4-FFF2-40B4-BE49-F238E27FC236}">
              <a16:creationId xmlns:a16="http://schemas.microsoft.com/office/drawing/2014/main" id="{BF3DDDCF-EB69-41B5-B1BC-C794D2BE683F}"/>
            </a:ext>
          </a:extLst>
        </xdr:cNvPr>
        <xdr:cNvSpPr txBox="1"/>
      </xdr:nvSpPr>
      <xdr:spPr>
        <a:xfrm>
          <a:off x="16357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760" name="フローチャート: 判断 759">
          <a:extLst>
            <a:ext uri="{FF2B5EF4-FFF2-40B4-BE49-F238E27FC236}">
              <a16:creationId xmlns:a16="http://schemas.microsoft.com/office/drawing/2014/main" id="{828C7D7A-97D0-4214-87DA-2F9FF2FF4640}"/>
            </a:ext>
          </a:extLst>
        </xdr:cNvPr>
        <xdr:cNvSpPr/>
      </xdr:nvSpPr>
      <xdr:spPr>
        <a:xfrm>
          <a:off x="16268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761" name="フローチャート: 判断 760">
          <a:extLst>
            <a:ext uri="{FF2B5EF4-FFF2-40B4-BE49-F238E27FC236}">
              <a16:creationId xmlns:a16="http://schemas.microsoft.com/office/drawing/2014/main" id="{FF6CAE4F-1D53-4DE1-B0D8-04B3B137334E}"/>
            </a:ext>
          </a:extLst>
        </xdr:cNvPr>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762" name="フローチャート: 判断 761">
          <a:extLst>
            <a:ext uri="{FF2B5EF4-FFF2-40B4-BE49-F238E27FC236}">
              <a16:creationId xmlns:a16="http://schemas.microsoft.com/office/drawing/2014/main" id="{ED7127AB-8F11-4BE6-9933-5DEA982003E0}"/>
            </a:ext>
          </a:extLst>
        </xdr:cNvPr>
        <xdr:cNvSpPr/>
      </xdr:nvSpPr>
      <xdr:spPr>
        <a:xfrm>
          <a:off x="14541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763" name="フローチャート: 判断 762">
          <a:extLst>
            <a:ext uri="{FF2B5EF4-FFF2-40B4-BE49-F238E27FC236}">
              <a16:creationId xmlns:a16="http://schemas.microsoft.com/office/drawing/2014/main" id="{514618BC-F9CB-4388-9419-2BB1FAF02E8D}"/>
            </a:ext>
          </a:extLst>
        </xdr:cNvPr>
        <xdr:cNvSpPr/>
      </xdr:nvSpPr>
      <xdr:spPr>
        <a:xfrm>
          <a:off x="1365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764" name="フローチャート: 判断 763">
          <a:extLst>
            <a:ext uri="{FF2B5EF4-FFF2-40B4-BE49-F238E27FC236}">
              <a16:creationId xmlns:a16="http://schemas.microsoft.com/office/drawing/2014/main" id="{10A01936-9119-4629-AFE6-ED9D8E4410BB}"/>
            </a:ext>
          </a:extLst>
        </xdr:cNvPr>
        <xdr:cNvSpPr/>
      </xdr:nvSpPr>
      <xdr:spPr>
        <a:xfrm>
          <a:off x="12763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94FB67A1-25E2-4A48-A676-90B6324F2A8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97A3B75E-1F66-4765-B052-25CE34EFD25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7D99CB66-FD62-43DD-B126-16FB6A2CAD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E14549A2-251A-44B2-A768-B74C3C44516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EE8A8697-A9CC-4ACD-9A08-FD5262B10FC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83638</xdr:rowOff>
    </xdr:from>
    <xdr:to>
      <xdr:col>85</xdr:col>
      <xdr:colOff>177800</xdr:colOff>
      <xdr:row>85</xdr:row>
      <xdr:rowOff>13788</xdr:rowOff>
    </xdr:to>
    <xdr:sp macro="" textlink="">
      <xdr:nvSpPr>
        <xdr:cNvPr id="770" name="楕円 769">
          <a:extLst>
            <a:ext uri="{FF2B5EF4-FFF2-40B4-BE49-F238E27FC236}">
              <a16:creationId xmlns:a16="http://schemas.microsoft.com/office/drawing/2014/main" id="{D0365529-A430-4F6E-852B-97A5B9F7AA1C}"/>
            </a:ext>
          </a:extLst>
        </xdr:cNvPr>
        <xdr:cNvSpPr/>
      </xdr:nvSpPr>
      <xdr:spPr>
        <a:xfrm>
          <a:off x="16268700" y="1448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62065</xdr:rowOff>
    </xdr:from>
    <xdr:ext cx="405111" cy="259045"/>
    <xdr:sp macro="" textlink="">
      <xdr:nvSpPr>
        <xdr:cNvPr id="771" name="【児童館】&#10;有形固定資産減価償却率該当値テキスト">
          <a:extLst>
            <a:ext uri="{FF2B5EF4-FFF2-40B4-BE49-F238E27FC236}">
              <a16:creationId xmlns:a16="http://schemas.microsoft.com/office/drawing/2014/main" id="{B7B1DF4D-DB3B-44F9-994F-30C33E32AAE2}"/>
            </a:ext>
          </a:extLst>
        </xdr:cNvPr>
        <xdr:cNvSpPr txBox="1"/>
      </xdr:nvSpPr>
      <xdr:spPr>
        <a:xfrm>
          <a:off x="16357600" y="1446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49349</xdr:rowOff>
    </xdr:from>
    <xdr:to>
      <xdr:col>81</xdr:col>
      <xdr:colOff>101600</xdr:colOff>
      <xdr:row>84</xdr:row>
      <xdr:rowOff>150949</xdr:rowOff>
    </xdr:to>
    <xdr:sp macro="" textlink="">
      <xdr:nvSpPr>
        <xdr:cNvPr id="772" name="楕円 771">
          <a:extLst>
            <a:ext uri="{FF2B5EF4-FFF2-40B4-BE49-F238E27FC236}">
              <a16:creationId xmlns:a16="http://schemas.microsoft.com/office/drawing/2014/main" id="{A1256DC0-F7B1-4717-A7C0-2C3E24C6C89B}"/>
            </a:ext>
          </a:extLst>
        </xdr:cNvPr>
        <xdr:cNvSpPr/>
      </xdr:nvSpPr>
      <xdr:spPr>
        <a:xfrm>
          <a:off x="154305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100149</xdr:rowOff>
    </xdr:from>
    <xdr:to>
      <xdr:col>85</xdr:col>
      <xdr:colOff>127000</xdr:colOff>
      <xdr:row>84</xdr:row>
      <xdr:rowOff>134438</xdr:rowOff>
    </xdr:to>
    <xdr:cxnSp macro="">
      <xdr:nvCxnSpPr>
        <xdr:cNvPr id="773" name="直線コネクタ 772">
          <a:extLst>
            <a:ext uri="{FF2B5EF4-FFF2-40B4-BE49-F238E27FC236}">
              <a16:creationId xmlns:a16="http://schemas.microsoft.com/office/drawing/2014/main" id="{D1A37FDF-9666-4FB9-929A-F583BE42D5F3}"/>
            </a:ext>
          </a:extLst>
        </xdr:cNvPr>
        <xdr:cNvCxnSpPr/>
      </xdr:nvCxnSpPr>
      <xdr:spPr>
        <a:xfrm>
          <a:off x="15481300" y="14501949"/>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13426</xdr:rowOff>
    </xdr:from>
    <xdr:to>
      <xdr:col>76</xdr:col>
      <xdr:colOff>165100</xdr:colOff>
      <xdr:row>84</xdr:row>
      <xdr:rowOff>115026</xdr:rowOff>
    </xdr:to>
    <xdr:sp macro="" textlink="">
      <xdr:nvSpPr>
        <xdr:cNvPr id="774" name="楕円 773">
          <a:extLst>
            <a:ext uri="{FF2B5EF4-FFF2-40B4-BE49-F238E27FC236}">
              <a16:creationId xmlns:a16="http://schemas.microsoft.com/office/drawing/2014/main" id="{FBF3E008-F55C-4035-938D-C365AC0CE075}"/>
            </a:ext>
          </a:extLst>
        </xdr:cNvPr>
        <xdr:cNvSpPr/>
      </xdr:nvSpPr>
      <xdr:spPr>
        <a:xfrm>
          <a:off x="145415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64226</xdr:rowOff>
    </xdr:from>
    <xdr:to>
      <xdr:col>81</xdr:col>
      <xdr:colOff>50800</xdr:colOff>
      <xdr:row>84</xdr:row>
      <xdr:rowOff>100149</xdr:rowOff>
    </xdr:to>
    <xdr:cxnSp macro="">
      <xdr:nvCxnSpPr>
        <xdr:cNvPr id="775" name="直線コネクタ 774">
          <a:extLst>
            <a:ext uri="{FF2B5EF4-FFF2-40B4-BE49-F238E27FC236}">
              <a16:creationId xmlns:a16="http://schemas.microsoft.com/office/drawing/2014/main" id="{21849BA3-5951-48FD-BB49-3713807D33DA}"/>
            </a:ext>
          </a:extLst>
        </xdr:cNvPr>
        <xdr:cNvCxnSpPr/>
      </xdr:nvCxnSpPr>
      <xdr:spPr>
        <a:xfrm>
          <a:off x="14592300" y="144660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150586</xdr:rowOff>
    </xdr:from>
    <xdr:to>
      <xdr:col>72</xdr:col>
      <xdr:colOff>38100</xdr:colOff>
      <xdr:row>84</xdr:row>
      <xdr:rowOff>80736</xdr:rowOff>
    </xdr:to>
    <xdr:sp macro="" textlink="">
      <xdr:nvSpPr>
        <xdr:cNvPr id="776" name="楕円 775">
          <a:extLst>
            <a:ext uri="{FF2B5EF4-FFF2-40B4-BE49-F238E27FC236}">
              <a16:creationId xmlns:a16="http://schemas.microsoft.com/office/drawing/2014/main" id="{C30A6A35-543A-4DA4-9F3C-5B2279037BBE}"/>
            </a:ext>
          </a:extLst>
        </xdr:cNvPr>
        <xdr:cNvSpPr/>
      </xdr:nvSpPr>
      <xdr:spPr>
        <a:xfrm>
          <a:off x="13652500" y="1438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29936</xdr:rowOff>
    </xdr:from>
    <xdr:to>
      <xdr:col>76</xdr:col>
      <xdr:colOff>114300</xdr:colOff>
      <xdr:row>84</xdr:row>
      <xdr:rowOff>64226</xdr:rowOff>
    </xdr:to>
    <xdr:cxnSp macro="">
      <xdr:nvCxnSpPr>
        <xdr:cNvPr id="777" name="直線コネクタ 776">
          <a:extLst>
            <a:ext uri="{FF2B5EF4-FFF2-40B4-BE49-F238E27FC236}">
              <a16:creationId xmlns:a16="http://schemas.microsoft.com/office/drawing/2014/main" id="{4B0653FE-B420-4069-87A8-232DA4A2E361}"/>
            </a:ext>
          </a:extLst>
        </xdr:cNvPr>
        <xdr:cNvCxnSpPr/>
      </xdr:nvCxnSpPr>
      <xdr:spPr>
        <a:xfrm>
          <a:off x="13703300" y="1443173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116295</xdr:rowOff>
    </xdr:from>
    <xdr:to>
      <xdr:col>67</xdr:col>
      <xdr:colOff>101600</xdr:colOff>
      <xdr:row>84</xdr:row>
      <xdr:rowOff>46445</xdr:rowOff>
    </xdr:to>
    <xdr:sp macro="" textlink="">
      <xdr:nvSpPr>
        <xdr:cNvPr id="778" name="楕円 777">
          <a:extLst>
            <a:ext uri="{FF2B5EF4-FFF2-40B4-BE49-F238E27FC236}">
              <a16:creationId xmlns:a16="http://schemas.microsoft.com/office/drawing/2014/main" id="{C160E49E-42F3-498C-AA12-A0A35E144794}"/>
            </a:ext>
          </a:extLst>
        </xdr:cNvPr>
        <xdr:cNvSpPr/>
      </xdr:nvSpPr>
      <xdr:spPr>
        <a:xfrm>
          <a:off x="127635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167095</xdr:rowOff>
    </xdr:from>
    <xdr:to>
      <xdr:col>71</xdr:col>
      <xdr:colOff>177800</xdr:colOff>
      <xdr:row>84</xdr:row>
      <xdr:rowOff>29936</xdr:rowOff>
    </xdr:to>
    <xdr:cxnSp macro="">
      <xdr:nvCxnSpPr>
        <xdr:cNvPr id="779" name="直線コネクタ 778">
          <a:extLst>
            <a:ext uri="{FF2B5EF4-FFF2-40B4-BE49-F238E27FC236}">
              <a16:creationId xmlns:a16="http://schemas.microsoft.com/office/drawing/2014/main" id="{8FA21E18-CF06-4503-B6CA-67C777326586}"/>
            </a:ext>
          </a:extLst>
        </xdr:cNvPr>
        <xdr:cNvCxnSpPr/>
      </xdr:nvCxnSpPr>
      <xdr:spPr>
        <a:xfrm>
          <a:off x="12814300" y="143974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780" name="n_1aveValue【児童館】&#10;有形固定資産減価償却率">
          <a:extLst>
            <a:ext uri="{FF2B5EF4-FFF2-40B4-BE49-F238E27FC236}">
              <a16:creationId xmlns:a16="http://schemas.microsoft.com/office/drawing/2014/main" id="{1D2EE6C1-4E01-4BD3-AE9E-EBC8FF660243}"/>
            </a:ext>
          </a:extLst>
        </xdr:cNvPr>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781" name="n_2aveValue【児童館】&#10;有形固定資産減価償却率">
          <a:extLst>
            <a:ext uri="{FF2B5EF4-FFF2-40B4-BE49-F238E27FC236}">
              <a16:creationId xmlns:a16="http://schemas.microsoft.com/office/drawing/2014/main" id="{4EB0C361-5F3D-4BE3-B01A-23D35E893075}"/>
            </a:ext>
          </a:extLst>
        </xdr:cNvPr>
        <xdr:cNvSpPr txBox="1"/>
      </xdr:nvSpPr>
      <xdr:spPr>
        <a:xfrm>
          <a:off x="14389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782" name="n_3aveValue【児童館】&#10;有形固定資産減価償却率">
          <a:extLst>
            <a:ext uri="{FF2B5EF4-FFF2-40B4-BE49-F238E27FC236}">
              <a16:creationId xmlns:a16="http://schemas.microsoft.com/office/drawing/2014/main" id="{E6213CFE-BC98-4BE1-A65C-BDB086302C4E}"/>
            </a:ext>
          </a:extLst>
        </xdr:cNvPr>
        <xdr:cNvSpPr txBox="1"/>
      </xdr:nvSpPr>
      <xdr:spPr>
        <a:xfrm>
          <a:off x="13500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783" name="n_4aveValue【児童館】&#10;有形固定資産減価償却率">
          <a:extLst>
            <a:ext uri="{FF2B5EF4-FFF2-40B4-BE49-F238E27FC236}">
              <a16:creationId xmlns:a16="http://schemas.microsoft.com/office/drawing/2014/main" id="{F9ADD900-2661-40A0-B5FC-9238EFA8822C}"/>
            </a:ext>
          </a:extLst>
        </xdr:cNvPr>
        <xdr:cNvSpPr txBox="1"/>
      </xdr:nvSpPr>
      <xdr:spPr>
        <a:xfrm>
          <a:off x="12611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142076</xdr:rowOff>
    </xdr:from>
    <xdr:ext cx="405111" cy="259045"/>
    <xdr:sp macro="" textlink="">
      <xdr:nvSpPr>
        <xdr:cNvPr id="784" name="n_1mainValue【児童館】&#10;有形固定資産減価償却率">
          <a:extLst>
            <a:ext uri="{FF2B5EF4-FFF2-40B4-BE49-F238E27FC236}">
              <a16:creationId xmlns:a16="http://schemas.microsoft.com/office/drawing/2014/main" id="{4B40DEF0-82B0-4B94-81FB-DD30E9A60FC8}"/>
            </a:ext>
          </a:extLst>
        </xdr:cNvPr>
        <xdr:cNvSpPr txBox="1"/>
      </xdr:nvSpPr>
      <xdr:spPr>
        <a:xfrm>
          <a:off x="15266044" y="1454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106153</xdr:rowOff>
    </xdr:from>
    <xdr:ext cx="405111" cy="259045"/>
    <xdr:sp macro="" textlink="">
      <xdr:nvSpPr>
        <xdr:cNvPr id="785" name="n_2mainValue【児童館】&#10;有形固定資産減価償却率">
          <a:extLst>
            <a:ext uri="{FF2B5EF4-FFF2-40B4-BE49-F238E27FC236}">
              <a16:creationId xmlns:a16="http://schemas.microsoft.com/office/drawing/2014/main" id="{3EAC7FDA-D9B9-428F-B7F0-98B35450AEFF}"/>
            </a:ext>
          </a:extLst>
        </xdr:cNvPr>
        <xdr:cNvSpPr txBox="1"/>
      </xdr:nvSpPr>
      <xdr:spPr>
        <a:xfrm>
          <a:off x="14389744" y="1450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71863</xdr:rowOff>
    </xdr:from>
    <xdr:ext cx="405111" cy="259045"/>
    <xdr:sp macro="" textlink="">
      <xdr:nvSpPr>
        <xdr:cNvPr id="786" name="n_3mainValue【児童館】&#10;有形固定資産減価償却率">
          <a:extLst>
            <a:ext uri="{FF2B5EF4-FFF2-40B4-BE49-F238E27FC236}">
              <a16:creationId xmlns:a16="http://schemas.microsoft.com/office/drawing/2014/main" id="{74E2E5C4-5B4C-411C-B486-35CFFA5B2074}"/>
            </a:ext>
          </a:extLst>
        </xdr:cNvPr>
        <xdr:cNvSpPr txBox="1"/>
      </xdr:nvSpPr>
      <xdr:spPr>
        <a:xfrm>
          <a:off x="13500744" y="1447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37572</xdr:rowOff>
    </xdr:from>
    <xdr:ext cx="405111" cy="259045"/>
    <xdr:sp macro="" textlink="">
      <xdr:nvSpPr>
        <xdr:cNvPr id="787" name="n_4mainValue【児童館】&#10;有形固定資産減価償却率">
          <a:extLst>
            <a:ext uri="{FF2B5EF4-FFF2-40B4-BE49-F238E27FC236}">
              <a16:creationId xmlns:a16="http://schemas.microsoft.com/office/drawing/2014/main" id="{5F981165-E2B9-4CD1-94C2-B4CCFC5D9BA4}"/>
            </a:ext>
          </a:extLst>
        </xdr:cNvPr>
        <xdr:cNvSpPr txBox="1"/>
      </xdr:nvSpPr>
      <xdr:spPr>
        <a:xfrm>
          <a:off x="12611744" y="1443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8" name="正方形/長方形 787">
          <a:extLst>
            <a:ext uri="{FF2B5EF4-FFF2-40B4-BE49-F238E27FC236}">
              <a16:creationId xmlns:a16="http://schemas.microsoft.com/office/drawing/2014/main" id="{DCCDFF24-0D4C-45A1-8BB5-4BB6E1BB381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9" name="正方形/長方形 788">
          <a:extLst>
            <a:ext uri="{FF2B5EF4-FFF2-40B4-BE49-F238E27FC236}">
              <a16:creationId xmlns:a16="http://schemas.microsoft.com/office/drawing/2014/main" id="{D3FB3748-D5EE-46DA-98A7-6C8F3DE4966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0" name="正方形/長方形 789">
          <a:extLst>
            <a:ext uri="{FF2B5EF4-FFF2-40B4-BE49-F238E27FC236}">
              <a16:creationId xmlns:a16="http://schemas.microsoft.com/office/drawing/2014/main" id="{EF11A29A-CC71-4FCB-867C-F4EB7555F31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1" name="正方形/長方形 790">
          <a:extLst>
            <a:ext uri="{FF2B5EF4-FFF2-40B4-BE49-F238E27FC236}">
              <a16:creationId xmlns:a16="http://schemas.microsoft.com/office/drawing/2014/main" id="{F144E130-A8D9-4991-BF3B-0877D41909C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2" name="正方形/長方形 791">
          <a:extLst>
            <a:ext uri="{FF2B5EF4-FFF2-40B4-BE49-F238E27FC236}">
              <a16:creationId xmlns:a16="http://schemas.microsoft.com/office/drawing/2014/main" id="{EC1D5716-4633-4013-B1E5-69983934166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3" name="正方形/長方形 792">
          <a:extLst>
            <a:ext uri="{FF2B5EF4-FFF2-40B4-BE49-F238E27FC236}">
              <a16:creationId xmlns:a16="http://schemas.microsoft.com/office/drawing/2014/main" id="{63A1E9A0-5636-4846-A9DF-E776796072A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4" name="正方形/長方形 793">
          <a:extLst>
            <a:ext uri="{FF2B5EF4-FFF2-40B4-BE49-F238E27FC236}">
              <a16:creationId xmlns:a16="http://schemas.microsoft.com/office/drawing/2014/main" id="{B14054B7-484E-4BDE-9C27-27F2C00A8B2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5" name="正方形/長方形 794">
          <a:extLst>
            <a:ext uri="{FF2B5EF4-FFF2-40B4-BE49-F238E27FC236}">
              <a16:creationId xmlns:a16="http://schemas.microsoft.com/office/drawing/2014/main" id="{33270939-7174-4270-BA6D-0AF57C46ED6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6" name="テキスト ボックス 795">
          <a:extLst>
            <a:ext uri="{FF2B5EF4-FFF2-40B4-BE49-F238E27FC236}">
              <a16:creationId xmlns:a16="http://schemas.microsoft.com/office/drawing/2014/main" id="{3933CF81-3D6A-4B02-8F71-CDC87E8712A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7" name="直線コネクタ 796">
          <a:extLst>
            <a:ext uri="{FF2B5EF4-FFF2-40B4-BE49-F238E27FC236}">
              <a16:creationId xmlns:a16="http://schemas.microsoft.com/office/drawing/2014/main" id="{293CB2CB-801E-4F06-81B5-52CBFC9F2F0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8" name="直線コネクタ 797">
          <a:extLst>
            <a:ext uri="{FF2B5EF4-FFF2-40B4-BE49-F238E27FC236}">
              <a16:creationId xmlns:a16="http://schemas.microsoft.com/office/drawing/2014/main" id="{657CDBE5-2B9E-4B18-84DD-13A716686AC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9" name="テキスト ボックス 798">
          <a:extLst>
            <a:ext uri="{FF2B5EF4-FFF2-40B4-BE49-F238E27FC236}">
              <a16:creationId xmlns:a16="http://schemas.microsoft.com/office/drawing/2014/main" id="{DB120E06-602F-4CAC-9B36-F59D7F615B83}"/>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0" name="直線コネクタ 799">
          <a:extLst>
            <a:ext uri="{FF2B5EF4-FFF2-40B4-BE49-F238E27FC236}">
              <a16:creationId xmlns:a16="http://schemas.microsoft.com/office/drawing/2014/main" id="{E89491CE-8CCC-4016-A2C4-E5519CC56B2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1" name="テキスト ボックス 800">
          <a:extLst>
            <a:ext uri="{FF2B5EF4-FFF2-40B4-BE49-F238E27FC236}">
              <a16:creationId xmlns:a16="http://schemas.microsoft.com/office/drawing/2014/main" id="{FB309902-D87F-4955-B72A-958525AD87B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2" name="直線コネクタ 801">
          <a:extLst>
            <a:ext uri="{FF2B5EF4-FFF2-40B4-BE49-F238E27FC236}">
              <a16:creationId xmlns:a16="http://schemas.microsoft.com/office/drawing/2014/main" id="{C0E3C0DD-E10C-4532-9D40-51D88B29430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3" name="テキスト ボックス 802">
          <a:extLst>
            <a:ext uri="{FF2B5EF4-FFF2-40B4-BE49-F238E27FC236}">
              <a16:creationId xmlns:a16="http://schemas.microsoft.com/office/drawing/2014/main" id="{EA8400B4-1A8A-4302-8404-6CBD668E85D6}"/>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4" name="直線コネクタ 803">
          <a:extLst>
            <a:ext uri="{FF2B5EF4-FFF2-40B4-BE49-F238E27FC236}">
              <a16:creationId xmlns:a16="http://schemas.microsoft.com/office/drawing/2014/main" id="{7401A338-DE31-450D-A62B-C66950C79F5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5" name="テキスト ボックス 804">
          <a:extLst>
            <a:ext uri="{FF2B5EF4-FFF2-40B4-BE49-F238E27FC236}">
              <a16:creationId xmlns:a16="http://schemas.microsoft.com/office/drawing/2014/main" id="{403E5475-0468-45E5-8240-3217F8FD128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a:extLst>
            <a:ext uri="{FF2B5EF4-FFF2-40B4-BE49-F238E27FC236}">
              <a16:creationId xmlns:a16="http://schemas.microsoft.com/office/drawing/2014/main" id="{5419DA9C-8C7A-4085-9663-9BF2680B1E5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a:extLst>
            <a:ext uri="{FF2B5EF4-FFF2-40B4-BE49-F238E27FC236}">
              <a16:creationId xmlns:a16="http://schemas.microsoft.com/office/drawing/2014/main" id="{661DD6DC-A44D-47C6-982B-9000C9B0FF5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児童館】&#10;一人当たり面積グラフ枠">
          <a:extLst>
            <a:ext uri="{FF2B5EF4-FFF2-40B4-BE49-F238E27FC236}">
              <a16:creationId xmlns:a16="http://schemas.microsoft.com/office/drawing/2014/main" id="{C102FFD5-3405-4B0B-9C8C-ABC74DC416A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809" name="直線コネクタ 808">
          <a:extLst>
            <a:ext uri="{FF2B5EF4-FFF2-40B4-BE49-F238E27FC236}">
              <a16:creationId xmlns:a16="http://schemas.microsoft.com/office/drawing/2014/main" id="{7FEF8708-E104-4264-9D40-BAEEDA077B81}"/>
            </a:ext>
          </a:extLst>
        </xdr:cNvPr>
        <xdr:cNvCxnSpPr/>
      </xdr:nvCxnSpPr>
      <xdr:spPr>
        <a:xfrm flipV="1">
          <a:off x="22160864" y="1336548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10" name="【児童館】&#10;一人当たり面積最小値テキスト">
          <a:extLst>
            <a:ext uri="{FF2B5EF4-FFF2-40B4-BE49-F238E27FC236}">
              <a16:creationId xmlns:a16="http://schemas.microsoft.com/office/drawing/2014/main" id="{B1720B82-E2CD-4846-B4AF-414562578E07}"/>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11" name="直線コネクタ 810">
          <a:extLst>
            <a:ext uri="{FF2B5EF4-FFF2-40B4-BE49-F238E27FC236}">
              <a16:creationId xmlns:a16="http://schemas.microsoft.com/office/drawing/2014/main" id="{1FEB4D2C-32FB-44F8-B5A3-91BB3DCD46BD}"/>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812" name="【児童館】&#10;一人当たり面積最大値テキスト">
          <a:extLst>
            <a:ext uri="{FF2B5EF4-FFF2-40B4-BE49-F238E27FC236}">
              <a16:creationId xmlns:a16="http://schemas.microsoft.com/office/drawing/2014/main" id="{C9BC850B-F02B-469D-9D95-DED6253D5094}"/>
            </a:ext>
          </a:extLst>
        </xdr:cNvPr>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813" name="直線コネクタ 812">
          <a:extLst>
            <a:ext uri="{FF2B5EF4-FFF2-40B4-BE49-F238E27FC236}">
              <a16:creationId xmlns:a16="http://schemas.microsoft.com/office/drawing/2014/main" id="{1C6FEE02-C252-4A2C-8B0E-1D42D69245D8}"/>
            </a:ext>
          </a:extLst>
        </xdr:cNvPr>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160038</xdr:rowOff>
    </xdr:from>
    <xdr:ext cx="469744" cy="259045"/>
    <xdr:sp macro="" textlink="">
      <xdr:nvSpPr>
        <xdr:cNvPr id="814" name="【児童館】&#10;一人当たり面積平均値テキスト">
          <a:extLst>
            <a:ext uri="{FF2B5EF4-FFF2-40B4-BE49-F238E27FC236}">
              <a16:creationId xmlns:a16="http://schemas.microsoft.com/office/drawing/2014/main" id="{E10B3891-D837-439B-B878-78A63F491E08}"/>
            </a:ext>
          </a:extLst>
        </xdr:cNvPr>
        <xdr:cNvSpPr txBox="1"/>
      </xdr:nvSpPr>
      <xdr:spPr>
        <a:xfrm>
          <a:off x="22199600" y="1439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5" name="フローチャート: 判断 814">
          <a:extLst>
            <a:ext uri="{FF2B5EF4-FFF2-40B4-BE49-F238E27FC236}">
              <a16:creationId xmlns:a16="http://schemas.microsoft.com/office/drawing/2014/main" id="{43EEDCCA-6601-4E8C-AC07-C6138DC99EC6}"/>
            </a:ext>
          </a:extLst>
        </xdr:cNvPr>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6" name="フローチャート: 判断 815">
          <a:extLst>
            <a:ext uri="{FF2B5EF4-FFF2-40B4-BE49-F238E27FC236}">
              <a16:creationId xmlns:a16="http://schemas.microsoft.com/office/drawing/2014/main" id="{0860CDA5-ED79-483A-940B-310699AA63E3}"/>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817" name="フローチャート: 判断 816">
          <a:extLst>
            <a:ext uri="{FF2B5EF4-FFF2-40B4-BE49-F238E27FC236}">
              <a16:creationId xmlns:a16="http://schemas.microsoft.com/office/drawing/2014/main" id="{AF338881-D28D-4167-AA0A-0754FBC75953}"/>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18" name="フローチャート: 判断 817">
          <a:extLst>
            <a:ext uri="{FF2B5EF4-FFF2-40B4-BE49-F238E27FC236}">
              <a16:creationId xmlns:a16="http://schemas.microsoft.com/office/drawing/2014/main" id="{D3F3B4BF-4012-4E9E-B273-7D603E8178A4}"/>
            </a:ext>
          </a:extLst>
        </xdr:cNvPr>
        <xdr:cNvSpPr/>
      </xdr:nvSpPr>
      <xdr:spPr>
        <a:xfrm>
          <a:off x="19494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19" name="フローチャート: 判断 818">
          <a:extLst>
            <a:ext uri="{FF2B5EF4-FFF2-40B4-BE49-F238E27FC236}">
              <a16:creationId xmlns:a16="http://schemas.microsoft.com/office/drawing/2014/main" id="{52E73A64-133A-4E1F-8E7A-BA9131F7DC9D}"/>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E213D861-56BD-4873-A779-8CDBE89A7A7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9D085F08-64DB-4666-93FC-29A35E81FAD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5073FCA0-8C13-473F-8D7D-99C30D22755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60C0A6E4-90AB-421A-A2ED-7E7D2B85CCA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8FD5773-97D6-4ABC-9255-9E3C48EDD8F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825" name="楕円 824">
          <a:extLst>
            <a:ext uri="{FF2B5EF4-FFF2-40B4-BE49-F238E27FC236}">
              <a16:creationId xmlns:a16="http://schemas.microsoft.com/office/drawing/2014/main" id="{8DA9DD94-8ABF-4BFE-A116-43ABE084CB6F}"/>
            </a:ext>
          </a:extLst>
        </xdr:cNvPr>
        <xdr:cNvSpPr/>
      </xdr:nvSpPr>
      <xdr:spPr>
        <a:xfrm>
          <a:off x="22110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158766</xdr:rowOff>
    </xdr:from>
    <xdr:ext cx="469744" cy="259045"/>
    <xdr:sp macro="" textlink="">
      <xdr:nvSpPr>
        <xdr:cNvPr id="826" name="【児童館】&#10;一人当たり面積該当値テキスト">
          <a:extLst>
            <a:ext uri="{FF2B5EF4-FFF2-40B4-BE49-F238E27FC236}">
              <a16:creationId xmlns:a16="http://schemas.microsoft.com/office/drawing/2014/main" id="{E56C4E35-AB93-4CC5-A4C7-045BBE550700}"/>
            </a:ext>
          </a:extLst>
        </xdr:cNvPr>
        <xdr:cNvSpPr txBox="1"/>
      </xdr:nvSpPr>
      <xdr:spPr>
        <a:xfrm>
          <a:off x="22199600"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135889</xdr:rowOff>
    </xdr:from>
    <xdr:to>
      <xdr:col>112</xdr:col>
      <xdr:colOff>38100</xdr:colOff>
      <xdr:row>84</xdr:row>
      <xdr:rowOff>66039</xdr:rowOff>
    </xdr:to>
    <xdr:sp macro="" textlink="">
      <xdr:nvSpPr>
        <xdr:cNvPr id="827" name="楕円 826">
          <a:extLst>
            <a:ext uri="{FF2B5EF4-FFF2-40B4-BE49-F238E27FC236}">
              <a16:creationId xmlns:a16="http://schemas.microsoft.com/office/drawing/2014/main" id="{B806AF6B-2B51-4A43-BB50-5F8478A2BEE9}"/>
            </a:ext>
          </a:extLst>
        </xdr:cNvPr>
        <xdr:cNvSpPr/>
      </xdr:nvSpPr>
      <xdr:spPr>
        <a:xfrm>
          <a:off x="2127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15239</xdr:rowOff>
    </xdr:from>
    <xdr:to>
      <xdr:col>116</xdr:col>
      <xdr:colOff>63500</xdr:colOff>
      <xdr:row>84</xdr:row>
      <xdr:rowOff>15239</xdr:rowOff>
    </xdr:to>
    <xdr:cxnSp macro="">
      <xdr:nvCxnSpPr>
        <xdr:cNvPr id="828" name="直線コネクタ 827">
          <a:extLst>
            <a:ext uri="{FF2B5EF4-FFF2-40B4-BE49-F238E27FC236}">
              <a16:creationId xmlns:a16="http://schemas.microsoft.com/office/drawing/2014/main" id="{E320EB4D-6888-45C7-B18E-6A0593C37860}"/>
            </a:ext>
          </a:extLst>
        </xdr:cNvPr>
        <xdr:cNvCxnSpPr/>
      </xdr:nvCxnSpPr>
      <xdr:spPr>
        <a:xfrm>
          <a:off x="21323300" y="14417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135889</xdr:rowOff>
    </xdr:from>
    <xdr:to>
      <xdr:col>107</xdr:col>
      <xdr:colOff>101600</xdr:colOff>
      <xdr:row>84</xdr:row>
      <xdr:rowOff>66039</xdr:rowOff>
    </xdr:to>
    <xdr:sp macro="" textlink="">
      <xdr:nvSpPr>
        <xdr:cNvPr id="829" name="楕円 828">
          <a:extLst>
            <a:ext uri="{FF2B5EF4-FFF2-40B4-BE49-F238E27FC236}">
              <a16:creationId xmlns:a16="http://schemas.microsoft.com/office/drawing/2014/main" id="{413D14F1-8C5B-415B-9065-F478F8674021}"/>
            </a:ext>
          </a:extLst>
        </xdr:cNvPr>
        <xdr:cNvSpPr/>
      </xdr:nvSpPr>
      <xdr:spPr>
        <a:xfrm>
          <a:off x="20383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15239</xdr:rowOff>
    </xdr:from>
    <xdr:to>
      <xdr:col>111</xdr:col>
      <xdr:colOff>177800</xdr:colOff>
      <xdr:row>84</xdr:row>
      <xdr:rowOff>15239</xdr:rowOff>
    </xdr:to>
    <xdr:cxnSp macro="">
      <xdr:nvCxnSpPr>
        <xdr:cNvPr id="830" name="直線コネクタ 829">
          <a:extLst>
            <a:ext uri="{FF2B5EF4-FFF2-40B4-BE49-F238E27FC236}">
              <a16:creationId xmlns:a16="http://schemas.microsoft.com/office/drawing/2014/main" id="{E3383E65-D104-4056-B4F0-860FCDA2764A}"/>
            </a:ext>
          </a:extLst>
        </xdr:cNvPr>
        <xdr:cNvCxnSpPr/>
      </xdr:nvCxnSpPr>
      <xdr:spPr>
        <a:xfrm>
          <a:off x="20434300" y="1441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831" name="楕円 830">
          <a:extLst>
            <a:ext uri="{FF2B5EF4-FFF2-40B4-BE49-F238E27FC236}">
              <a16:creationId xmlns:a16="http://schemas.microsoft.com/office/drawing/2014/main" id="{C84CB5A3-A29B-49DF-B515-4CAF4BA95F23}"/>
            </a:ext>
          </a:extLst>
        </xdr:cNvPr>
        <xdr:cNvSpPr/>
      </xdr:nvSpPr>
      <xdr:spPr>
        <a:xfrm>
          <a:off x="19494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15239</xdr:rowOff>
    </xdr:from>
    <xdr:to>
      <xdr:col>107</xdr:col>
      <xdr:colOff>50800</xdr:colOff>
      <xdr:row>84</xdr:row>
      <xdr:rowOff>15239</xdr:rowOff>
    </xdr:to>
    <xdr:cxnSp macro="">
      <xdr:nvCxnSpPr>
        <xdr:cNvPr id="832" name="直線コネクタ 831">
          <a:extLst>
            <a:ext uri="{FF2B5EF4-FFF2-40B4-BE49-F238E27FC236}">
              <a16:creationId xmlns:a16="http://schemas.microsoft.com/office/drawing/2014/main" id="{9267D2FA-304F-4696-8DDF-9CF3681E853D}"/>
            </a:ext>
          </a:extLst>
        </xdr:cNvPr>
        <xdr:cNvCxnSpPr/>
      </xdr:nvCxnSpPr>
      <xdr:spPr>
        <a:xfrm>
          <a:off x="19545300" y="1441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135889</xdr:rowOff>
    </xdr:from>
    <xdr:to>
      <xdr:col>98</xdr:col>
      <xdr:colOff>38100</xdr:colOff>
      <xdr:row>84</xdr:row>
      <xdr:rowOff>66039</xdr:rowOff>
    </xdr:to>
    <xdr:sp macro="" textlink="">
      <xdr:nvSpPr>
        <xdr:cNvPr id="833" name="楕円 832">
          <a:extLst>
            <a:ext uri="{FF2B5EF4-FFF2-40B4-BE49-F238E27FC236}">
              <a16:creationId xmlns:a16="http://schemas.microsoft.com/office/drawing/2014/main" id="{2C060372-994E-40B2-8EBC-CEECC4E6031A}"/>
            </a:ext>
          </a:extLst>
        </xdr:cNvPr>
        <xdr:cNvSpPr/>
      </xdr:nvSpPr>
      <xdr:spPr>
        <a:xfrm>
          <a:off x="18605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15239</xdr:rowOff>
    </xdr:from>
    <xdr:to>
      <xdr:col>102</xdr:col>
      <xdr:colOff>114300</xdr:colOff>
      <xdr:row>84</xdr:row>
      <xdr:rowOff>15239</xdr:rowOff>
    </xdr:to>
    <xdr:cxnSp macro="">
      <xdr:nvCxnSpPr>
        <xdr:cNvPr id="834" name="直線コネクタ 833">
          <a:extLst>
            <a:ext uri="{FF2B5EF4-FFF2-40B4-BE49-F238E27FC236}">
              <a16:creationId xmlns:a16="http://schemas.microsoft.com/office/drawing/2014/main" id="{4856399A-5F85-4E18-A03B-CBEA85B64720}"/>
            </a:ext>
          </a:extLst>
        </xdr:cNvPr>
        <xdr:cNvCxnSpPr/>
      </xdr:nvCxnSpPr>
      <xdr:spPr>
        <a:xfrm>
          <a:off x="18656300" y="1441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835" name="n_1aveValue【児童館】&#10;一人当たり面積">
          <a:extLst>
            <a:ext uri="{FF2B5EF4-FFF2-40B4-BE49-F238E27FC236}">
              <a16:creationId xmlns:a16="http://schemas.microsoft.com/office/drawing/2014/main" id="{6E6C82A7-8720-4363-93AD-697A582536AD}"/>
            </a:ext>
          </a:extLst>
        </xdr:cNvPr>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836" name="n_2aveValue【児童館】&#10;一人当たり面積">
          <a:extLst>
            <a:ext uri="{FF2B5EF4-FFF2-40B4-BE49-F238E27FC236}">
              <a16:creationId xmlns:a16="http://schemas.microsoft.com/office/drawing/2014/main" id="{F891E09E-9EE8-40CA-B457-D2D1454F74C3}"/>
            </a:ext>
          </a:extLst>
        </xdr:cNvPr>
        <xdr:cNvSpPr txBox="1"/>
      </xdr:nvSpPr>
      <xdr:spPr>
        <a:xfrm>
          <a:off x="20199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837" name="n_3aveValue【児童館】&#10;一人当たり面積">
          <a:extLst>
            <a:ext uri="{FF2B5EF4-FFF2-40B4-BE49-F238E27FC236}">
              <a16:creationId xmlns:a16="http://schemas.microsoft.com/office/drawing/2014/main" id="{914AD32F-D800-4813-923D-935C772BEC85}"/>
            </a:ext>
          </a:extLst>
        </xdr:cNvPr>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838" name="n_4aveValue【児童館】&#10;一人当たり面積">
          <a:extLst>
            <a:ext uri="{FF2B5EF4-FFF2-40B4-BE49-F238E27FC236}">
              <a16:creationId xmlns:a16="http://schemas.microsoft.com/office/drawing/2014/main" id="{FE1D9039-13FE-42CE-94E4-4A3DBFF74F1F}"/>
            </a:ext>
          </a:extLst>
        </xdr:cNvPr>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82566</xdr:rowOff>
    </xdr:from>
    <xdr:ext cx="469744" cy="259045"/>
    <xdr:sp macro="" textlink="">
      <xdr:nvSpPr>
        <xdr:cNvPr id="839" name="n_1mainValue【児童館】&#10;一人当たり面積">
          <a:extLst>
            <a:ext uri="{FF2B5EF4-FFF2-40B4-BE49-F238E27FC236}">
              <a16:creationId xmlns:a16="http://schemas.microsoft.com/office/drawing/2014/main" id="{1E0F772D-9DAC-423F-B770-11F314E6D6F3}"/>
            </a:ext>
          </a:extLst>
        </xdr:cNvPr>
        <xdr:cNvSpPr txBox="1"/>
      </xdr:nvSpPr>
      <xdr:spPr>
        <a:xfrm>
          <a:off x="21075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840" name="n_2mainValue【児童館】&#10;一人当たり面積">
          <a:extLst>
            <a:ext uri="{FF2B5EF4-FFF2-40B4-BE49-F238E27FC236}">
              <a16:creationId xmlns:a16="http://schemas.microsoft.com/office/drawing/2014/main" id="{1A1F933E-0C7D-42DF-BE0C-17968CFC3851}"/>
            </a:ext>
          </a:extLst>
        </xdr:cNvPr>
        <xdr:cNvSpPr txBox="1"/>
      </xdr:nvSpPr>
      <xdr:spPr>
        <a:xfrm>
          <a:off x="20199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841" name="n_3mainValue【児童館】&#10;一人当たり面積">
          <a:extLst>
            <a:ext uri="{FF2B5EF4-FFF2-40B4-BE49-F238E27FC236}">
              <a16:creationId xmlns:a16="http://schemas.microsoft.com/office/drawing/2014/main" id="{27675F0D-8AC6-48A5-8250-2C94EFBFCE1A}"/>
            </a:ext>
          </a:extLst>
        </xdr:cNvPr>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842" name="n_4mainValue【児童館】&#10;一人当たり面積">
          <a:extLst>
            <a:ext uri="{FF2B5EF4-FFF2-40B4-BE49-F238E27FC236}">
              <a16:creationId xmlns:a16="http://schemas.microsoft.com/office/drawing/2014/main" id="{32C1210C-F20A-413E-A18C-E1B526B95EAA}"/>
            </a:ext>
          </a:extLst>
        </xdr:cNvPr>
        <xdr:cNvSpPr txBox="1"/>
      </xdr:nvSpPr>
      <xdr:spPr>
        <a:xfrm>
          <a:off x="18421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a:extLst>
            <a:ext uri="{FF2B5EF4-FFF2-40B4-BE49-F238E27FC236}">
              <a16:creationId xmlns:a16="http://schemas.microsoft.com/office/drawing/2014/main" id="{6EE5F48E-9830-409D-841F-18ADD5FCAA6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a:extLst>
            <a:ext uri="{FF2B5EF4-FFF2-40B4-BE49-F238E27FC236}">
              <a16:creationId xmlns:a16="http://schemas.microsoft.com/office/drawing/2014/main" id="{C6B7DB3E-8E99-4FCE-948A-0993AD58558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a:extLst>
            <a:ext uri="{FF2B5EF4-FFF2-40B4-BE49-F238E27FC236}">
              <a16:creationId xmlns:a16="http://schemas.microsoft.com/office/drawing/2014/main" id="{32961CC7-CA47-4463-8535-8EEB26C8CA6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a:extLst>
            <a:ext uri="{FF2B5EF4-FFF2-40B4-BE49-F238E27FC236}">
              <a16:creationId xmlns:a16="http://schemas.microsoft.com/office/drawing/2014/main" id="{20AB86FE-FDDB-473A-A95A-C0EBA447AE0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a:extLst>
            <a:ext uri="{FF2B5EF4-FFF2-40B4-BE49-F238E27FC236}">
              <a16:creationId xmlns:a16="http://schemas.microsoft.com/office/drawing/2014/main" id="{B161CBEC-6E34-4C24-BEF3-3DE985DBBEC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a:extLst>
            <a:ext uri="{FF2B5EF4-FFF2-40B4-BE49-F238E27FC236}">
              <a16:creationId xmlns:a16="http://schemas.microsoft.com/office/drawing/2014/main" id="{7EA91A49-E821-4F98-8395-51FBC144DD1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a:extLst>
            <a:ext uri="{FF2B5EF4-FFF2-40B4-BE49-F238E27FC236}">
              <a16:creationId xmlns:a16="http://schemas.microsoft.com/office/drawing/2014/main" id="{5D6665E6-FB75-4934-98B7-2DB075B27D9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a:extLst>
            <a:ext uri="{FF2B5EF4-FFF2-40B4-BE49-F238E27FC236}">
              <a16:creationId xmlns:a16="http://schemas.microsoft.com/office/drawing/2014/main" id="{48650B5E-FD39-416F-8152-A3818FCB57F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a:extLst>
            <a:ext uri="{FF2B5EF4-FFF2-40B4-BE49-F238E27FC236}">
              <a16:creationId xmlns:a16="http://schemas.microsoft.com/office/drawing/2014/main" id="{4577606F-356B-4277-A6F6-D0196655149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a:extLst>
            <a:ext uri="{FF2B5EF4-FFF2-40B4-BE49-F238E27FC236}">
              <a16:creationId xmlns:a16="http://schemas.microsoft.com/office/drawing/2014/main" id="{02B32D49-817F-4E65-B5BE-72591632D98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a:extLst>
            <a:ext uri="{FF2B5EF4-FFF2-40B4-BE49-F238E27FC236}">
              <a16:creationId xmlns:a16="http://schemas.microsoft.com/office/drawing/2014/main" id="{04128D63-D2B8-403B-B5A2-5C0C9DB27B0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4" name="直線コネクタ 853">
          <a:extLst>
            <a:ext uri="{FF2B5EF4-FFF2-40B4-BE49-F238E27FC236}">
              <a16:creationId xmlns:a16="http://schemas.microsoft.com/office/drawing/2014/main" id="{25B1D8CC-015F-4950-80C0-03451386D908}"/>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55" name="テキスト ボックス 854">
          <a:extLst>
            <a:ext uri="{FF2B5EF4-FFF2-40B4-BE49-F238E27FC236}">
              <a16:creationId xmlns:a16="http://schemas.microsoft.com/office/drawing/2014/main" id="{23599E6A-8991-4B60-8BCA-74DE71EC386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6" name="直線コネクタ 855">
          <a:extLst>
            <a:ext uri="{FF2B5EF4-FFF2-40B4-BE49-F238E27FC236}">
              <a16:creationId xmlns:a16="http://schemas.microsoft.com/office/drawing/2014/main" id="{0D893B89-FDD9-414F-8B12-911ED77A0BCF}"/>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7" name="テキスト ボックス 856">
          <a:extLst>
            <a:ext uri="{FF2B5EF4-FFF2-40B4-BE49-F238E27FC236}">
              <a16:creationId xmlns:a16="http://schemas.microsoft.com/office/drawing/2014/main" id="{D34799D0-2DCF-4031-9C16-D832ABBE6FF4}"/>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8" name="直線コネクタ 857">
          <a:extLst>
            <a:ext uri="{FF2B5EF4-FFF2-40B4-BE49-F238E27FC236}">
              <a16:creationId xmlns:a16="http://schemas.microsoft.com/office/drawing/2014/main" id="{49A1C4BB-AC86-475E-93F9-02F0B1E07F6B}"/>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9" name="テキスト ボックス 858">
          <a:extLst>
            <a:ext uri="{FF2B5EF4-FFF2-40B4-BE49-F238E27FC236}">
              <a16:creationId xmlns:a16="http://schemas.microsoft.com/office/drawing/2014/main" id="{AA28A915-A513-4D0C-BD48-516E0A2A9A61}"/>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60" name="直線コネクタ 859">
          <a:extLst>
            <a:ext uri="{FF2B5EF4-FFF2-40B4-BE49-F238E27FC236}">
              <a16:creationId xmlns:a16="http://schemas.microsoft.com/office/drawing/2014/main" id="{8990D056-3518-4238-A568-F5CB055D0718}"/>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61" name="テキスト ボックス 860">
          <a:extLst>
            <a:ext uri="{FF2B5EF4-FFF2-40B4-BE49-F238E27FC236}">
              <a16:creationId xmlns:a16="http://schemas.microsoft.com/office/drawing/2014/main" id="{EA2FC03D-F0A2-4546-9BDB-9B03FE4DDBA2}"/>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CDD482C6-0A24-48AC-BA6C-092EFC37E0D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3" name="テキスト ボックス 862">
          <a:extLst>
            <a:ext uri="{FF2B5EF4-FFF2-40B4-BE49-F238E27FC236}">
              <a16:creationId xmlns:a16="http://schemas.microsoft.com/office/drawing/2014/main" id="{B4151EB7-2F6D-4432-9FED-2626CC19C538}"/>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公民館】&#10;有形固定資産減価償却率グラフ枠">
          <a:extLst>
            <a:ext uri="{FF2B5EF4-FFF2-40B4-BE49-F238E27FC236}">
              <a16:creationId xmlns:a16="http://schemas.microsoft.com/office/drawing/2014/main" id="{0657E156-957B-4706-BAF5-6CC2B983FFC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865" name="直線コネクタ 864">
          <a:extLst>
            <a:ext uri="{FF2B5EF4-FFF2-40B4-BE49-F238E27FC236}">
              <a16:creationId xmlns:a16="http://schemas.microsoft.com/office/drawing/2014/main" id="{CB81C753-1143-43DC-8A31-94B04AA851D0}"/>
            </a:ext>
          </a:extLst>
        </xdr:cNvPr>
        <xdr:cNvCxnSpPr/>
      </xdr:nvCxnSpPr>
      <xdr:spPr>
        <a:xfrm flipV="1">
          <a:off x="16318864" y="17113758"/>
          <a:ext cx="0" cy="147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66" name="【公民館】&#10;有形固定資産減価償却率最小値テキスト">
          <a:extLst>
            <a:ext uri="{FF2B5EF4-FFF2-40B4-BE49-F238E27FC236}">
              <a16:creationId xmlns:a16="http://schemas.microsoft.com/office/drawing/2014/main" id="{810B2825-1525-4396-9F2A-5F174EEADD99}"/>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67" name="直線コネクタ 866">
          <a:extLst>
            <a:ext uri="{FF2B5EF4-FFF2-40B4-BE49-F238E27FC236}">
              <a16:creationId xmlns:a16="http://schemas.microsoft.com/office/drawing/2014/main" id="{EA556340-7339-4A3D-AA06-286B67DCB8B3}"/>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868" name="【公民館】&#10;有形固定資産減価償却率最大値テキスト">
          <a:extLst>
            <a:ext uri="{FF2B5EF4-FFF2-40B4-BE49-F238E27FC236}">
              <a16:creationId xmlns:a16="http://schemas.microsoft.com/office/drawing/2014/main" id="{E9E64159-A653-4DCA-9B40-EFBA16129592}"/>
            </a:ext>
          </a:extLst>
        </xdr:cNvPr>
        <xdr:cNvSpPr txBox="1"/>
      </xdr:nvSpPr>
      <xdr:spPr>
        <a:xfrm>
          <a:off x="16357600" y="1688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869" name="直線コネクタ 868">
          <a:extLst>
            <a:ext uri="{FF2B5EF4-FFF2-40B4-BE49-F238E27FC236}">
              <a16:creationId xmlns:a16="http://schemas.microsoft.com/office/drawing/2014/main" id="{DAB4EBD6-482F-4D68-8FAC-6997C6C28089}"/>
            </a:ext>
          </a:extLst>
        </xdr:cNvPr>
        <xdr:cNvCxnSpPr/>
      </xdr:nvCxnSpPr>
      <xdr:spPr>
        <a:xfrm>
          <a:off x="16230600" y="1711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144290</xdr:rowOff>
    </xdr:from>
    <xdr:ext cx="405111" cy="259045"/>
    <xdr:sp macro="" textlink="">
      <xdr:nvSpPr>
        <xdr:cNvPr id="870" name="【公民館】&#10;有形固定資産減価償却率平均値テキスト">
          <a:extLst>
            <a:ext uri="{FF2B5EF4-FFF2-40B4-BE49-F238E27FC236}">
              <a16:creationId xmlns:a16="http://schemas.microsoft.com/office/drawing/2014/main" id="{C2E9951B-EDE5-4593-9C84-A55CFF3253B7}"/>
            </a:ext>
          </a:extLst>
        </xdr:cNvPr>
        <xdr:cNvSpPr txBox="1"/>
      </xdr:nvSpPr>
      <xdr:spPr>
        <a:xfrm>
          <a:off x="16357600" y="17460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871" name="フローチャート: 判断 870">
          <a:extLst>
            <a:ext uri="{FF2B5EF4-FFF2-40B4-BE49-F238E27FC236}">
              <a16:creationId xmlns:a16="http://schemas.microsoft.com/office/drawing/2014/main" id="{3F3027E9-601A-4EEA-AB55-9B5457BA944E}"/>
            </a:ext>
          </a:extLst>
        </xdr:cNvPr>
        <xdr:cNvSpPr/>
      </xdr:nvSpPr>
      <xdr:spPr>
        <a:xfrm>
          <a:off x="162687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872" name="フローチャート: 判断 871">
          <a:extLst>
            <a:ext uri="{FF2B5EF4-FFF2-40B4-BE49-F238E27FC236}">
              <a16:creationId xmlns:a16="http://schemas.microsoft.com/office/drawing/2014/main" id="{87A3268C-FEF2-44EA-990C-614DB42A788A}"/>
            </a:ext>
          </a:extLst>
        </xdr:cNvPr>
        <xdr:cNvSpPr/>
      </xdr:nvSpPr>
      <xdr:spPr>
        <a:xfrm>
          <a:off x="15430500" y="175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873" name="フローチャート: 判断 872">
          <a:extLst>
            <a:ext uri="{FF2B5EF4-FFF2-40B4-BE49-F238E27FC236}">
              <a16:creationId xmlns:a16="http://schemas.microsoft.com/office/drawing/2014/main" id="{51D35702-97B1-4B21-8B02-0839D8D03B68}"/>
            </a:ext>
          </a:extLst>
        </xdr:cNvPr>
        <xdr:cNvSpPr/>
      </xdr:nvSpPr>
      <xdr:spPr>
        <a:xfrm>
          <a:off x="14541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874" name="フローチャート: 判断 873">
          <a:extLst>
            <a:ext uri="{FF2B5EF4-FFF2-40B4-BE49-F238E27FC236}">
              <a16:creationId xmlns:a16="http://schemas.microsoft.com/office/drawing/2014/main" id="{1FF01CD7-7148-4BD2-BED9-F372E5DC4CA2}"/>
            </a:ext>
          </a:extLst>
        </xdr:cNvPr>
        <xdr:cNvSpPr/>
      </xdr:nvSpPr>
      <xdr:spPr>
        <a:xfrm>
          <a:off x="136525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875" name="フローチャート: 判断 874">
          <a:extLst>
            <a:ext uri="{FF2B5EF4-FFF2-40B4-BE49-F238E27FC236}">
              <a16:creationId xmlns:a16="http://schemas.microsoft.com/office/drawing/2014/main" id="{2DFA7F91-093D-4FF0-916E-B59CBBFAE092}"/>
            </a:ext>
          </a:extLst>
        </xdr:cNvPr>
        <xdr:cNvSpPr/>
      </xdr:nvSpPr>
      <xdr:spPr>
        <a:xfrm>
          <a:off x="127635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5824B1F6-6721-40DD-8FBB-B990E9F734E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BC8E7EAE-8DA8-44BC-B397-B203073FCB3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738EE8F0-3965-4783-AD6F-5DCE3158A21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FEBD6160-ED24-49BA-BADE-DFB05100072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F09DBD05-0AE2-459B-9ECA-4FE9219E66F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20828</xdr:rowOff>
    </xdr:from>
    <xdr:to>
      <xdr:col>85</xdr:col>
      <xdr:colOff>177800</xdr:colOff>
      <xdr:row>103</xdr:row>
      <xdr:rowOff>122428</xdr:rowOff>
    </xdr:to>
    <xdr:sp macro="" textlink="">
      <xdr:nvSpPr>
        <xdr:cNvPr id="881" name="楕円 880">
          <a:extLst>
            <a:ext uri="{FF2B5EF4-FFF2-40B4-BE49-F238E27FC236}">
              <a16:creationId xmlns:a16="http://schemas.microsoft.com/office/drawing/2014/main" id="{21677BE9-3ABA-4D25-B140-201A0D9BCD10}"/>
            </a:ext>
          </a:extLst>
        </xdr:cNvPr>
        <xdr:cNvSpPr/>
      </xdr:nvSpPr>
      <xdr:spPr>
        <a:xfrm>
          <a:off x="16268700" y="1768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170705</xdr:rowOff>
    </xdr:from>
    <xdr:ext cx="405111" cy="259045"/>
    <xdr:sp macro="" textlink="">
      <xdr:nvSpPr>
        <xdr:cNvPr id="882" name="【公民館】&#10;有形固定資産減価償却率該当値テキスト">
          <a:extLst>
            <a:ext uri="{FF2B5EF4-FFF2-40B4-BE49-F238E27FC236}">
              <a16:creationId xmlns:a16="http://schemas.microsoft.com/office/drawing/2014/main" id="{294EB782-94A6-475B-B15F-9ED0A512934B}"/>
            </a:ext>
          </a:extLst>
        </xdr:cNvPr>
        <xdr:cNvSpPr txBox="1"/>
      </xdr:nvSpPr>
      <xdr:spPr>
        <a:xfrm>
          <a:off x="16357600" y="1765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146558</xdr:rowOff>
    </xdr:from>
    <xdr:to>
      <xdr:col>81</xdr:col>
      <xdr:colOff>101600</xdr:colOff>
      <xdr:row>103</xdr:row>
      <xdr:rowOff>76708</xdr:rowOff>
    </xdr:to>
    <xdr:sp macro="" textlink="">
      <xdr:nvSpPr>
        <xdr:cNvPr id="883" name="楕円 882">
          <a:extLst>
            <a:ext uri="{FF2B5EF4-FFF2-40B4-BE49-F238E27FC236}">
              <a16:creationId xmlns:a16="http://schemas.microsoft.com/office/drawing/2014/main" id="{5D33BBB8-BFCE-44FF-BB9B-EBD539CA07FD}"/>
            </a:ext>
          </a:extLst>
        </xdr:cNvPr>
        <xdr:cNvSpPr/>
      </xdr:nvSpPr>
      <xdr:spPr>
        <a:xfrm>
          <a:off x="15430500" y="1763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25908</xdr:rowOff>
    </xdr:from>
    <xdr:to>
      <xdr:col>85</xdr:col>
      <xdr:colOff>127000</xdr:colOff>
      <xdr:row>103</xdr:row>
      <xdr:rowOff>71628</xdr:rowOff>
    </xdr:to>
    <xdr:cxnSp macro="">
      <xdr:nvCxnSpPr>
        <xdr:cNvPr id="884" name="直線コネクタ 883">
          <a:extLst>
            <a:ext uri="{FF2B5EF4-FFF2-40B4-BE49-F238E27FC236}">
              <a16:creationId xmlns:a16="http://schemas.microsoft.com/office/drawing/2014/main" id="{B50E8CA0-2D89-4F32-8543-716196A23B58}"/>
            </a:ext>
          </a:extLst>
        </xdr:cNvPr>
        <xdr:cNvCxnSpPr/>
      </xdr:nvCxnSpPr>
      <xdr:spPr>
        <a:xfrm>
          <a:off x="15481300" y="1768525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100837</xdr:rowOff>
    </xdr:from>
    <xdr:to>
      <xdr:col>76</xdr:col>
      <xdr:colOff>165100</xdr:colOff>
      <xdr:row>103</xdr:row>
      <xdr:rowOff>30987</xdr:rowOff>
    </xdr:to>
    <xdr:sp macro="" textlink="">
      <xdr:nvSpPr>
        <xdr:cNvPr id="885" name="楕円 884">
          <a:extLst>
            <a:ext uri="{FF2B5EF4-FFF2-40B4-BE49-F238E27FC236}">
              <a16:creationId xmlns:a16="http://schemas.microsoft.com/office/drawing/2014/main" id="{6FFCA5F6-615D-41CE-8B5A-0EB68E481D3E}"/>
            </a:ext>
          </a:extLst>
        </xdr:cNvPr>
        <xdr:cNvSpPr/>
      </xdr:nvSpPr>
      <xdr:spPr>
        <a:xfrm>
          <a:off x="14541500" y="1758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151637</xdr:rowOff>
    </xdr:from>
    <xdr:to>
      <xdr:col>81</xdr:col>
      <xdr:colOff>50800</xdr:colOff>
      <xdr:row>103</xdr:row>
      <xdr:rowOff>25908</xdr:rowOff>
    </xdr:to>
    <xdr:cxnSp macro="">
      <xdr:nvCxnSpPr>
        <xdr:cNvPr id="886" name="直線コネクタ 885">
          <a:extLst>
            <a:ext uri="{FF2B5EF4-FFF2-40B4-BE49-F238E27FC236}">
              <a16:creationId xmlns:a16="http://schemas.microsoft.com/office/drawing/2014/main" id="{61929FBA-54A9-4E55-BAEB-065615C0196C}"/>
            </a:ext>
          </a:extLst>
        </xdr:cNvPr>
        <xdr:cNvCxnSpPr/>
      </xdr:nvCxnSpPr>
      <xdr:spPr>
        <a:xfrm>
          <a:off x="14592300" y="1763953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55118</xdr:rowOff>
    </xdr:from>
    <xdr:to>
      <xdr:col>72</xdr:col>
      <xdr:colOff>38100</xdr:colOff>
      <xdr:row>102</xdr:row>
      <xdr:rowOff>156718</xdr:rowOff>
    </xdr:to>
    <xdr:sp macro="" textlink="">
      <xdr:nvSpPr>
        <xdr:cNvPr id="887" name="楕円 886">
          <a:extLst>
            <a:ext uri="{FF2B5EF4-FFF2-40B4-BE49-F238E27FC236}">
              <a16:creationId xmlns:a16="http://schemas.microsoft.com/office/drawing/2014/main" id="{1361E86E-EA64-4977-B066-7919DF5A6A9C}"/>
            </a:ext>
          </a:extLst>
        </xdr:cNvPr>
        <xdr:cNvSpPr/>
      </xdr:nvSpPr>
      <xdr:spPr>
        <a:xfrm>
          <a:off x="13652500" y="1754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105918</xdr:rowOff>
    </xdr:from>
    <xdr:to>
      <xdr:col>76</xdr:col>
      <xdr:colOff>114300</xdr:colOff>
      <xdr:row>102</xdr:row>
      <xdr:rowOff>151637</xdr:rowOff>
    </xdr:to>
    <xdr:cxnSp macro="">
      <xdr:nvCxnSpPr>
        <xdr:cNvPr id="888" name="直線コネクタ 887">
          <a:extLst>
            <a:ext uri="{FF2B5EF4-FFF2-40B4-BE49-F238E27FC236}">
              <a16:creationId xmlns:a16="http://schemas.microsoft.com/office/drawing/2014/main" id="{01DE935C-DF4C-439B-A4F9-97A24D9F9162}"/>
            </a:ext>
          </a:extLst>
        </xdr:cNvPr>
        <xdr:cNvCxnSpPr/>
      </xdr:nvCxnSpPr>
      <xdr:spPr>
        <a:xfrm>
          <a:off x="13703300" y="1759381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9398</xdr:rowOff>
    </xdr:from>
    <xdr:to>
      <xdr:col>67</xdr:col>
      <xdr:colOff>101600</xdr:colOff>
      <xdr:row>102</xdr:row>
      <xdr:rowOff>110998</xdr:rowOff>
    </xdr:to>
    <xdr:sp macro="" textlink="">
      <xdr:nvSpPr>
        <xdr:cNvPr id="889" name="楕円 888">
          <a:extLst>
            <a:ext uri="{FF2B5EF4-FFF2-40B4-BE49-F238E27FC236}">
              <a16:creationId xmlns:a16="http://schemas.microsoft.com/office/drawing/2014/main" id="{BC8C0DA6-E50A-4F47-A29D-4C59EAB79BE1}"/>
            </a:ext>
          </a:extLst>
        </xdr:cNvPr>
        <xdr:cNvSpPr/>
      </xdr:nvSpPr>
      <xdr:spPr>
        <a:xfrm>
          <a:off x="12763500" y="1749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60198</xdr:rowOff>
    </xdr:from>
    <xdr:to>
      <xdr:col>71</xdr:col>
      <xdr:colOff>177800</xdr:colOff>
      <xdr:row>102</xdr:row>
      <xdr:rowOff>105918</xdr:rowOff>
    </xdr:to>
    <xdr:cxnSp macro="">
      <xdr:nvCxnSpPr>
        <xdr:cNvPr id="890" name="直線コネクタ 889">
          <a:extLst>
            <a:ext uri="{FF2B5EF4-FFF2-40B4-BE49-F238E27FC236}">
              <a16:creationId xmlns:a16="http://schemas.microsoft.com/office/drawing/2014/main" id="{B1B903E5-A1AE-4214-A531-A83B9036A0AC}"/>
            </a:ext>
          </a:extLst>
        </xdr:cNvPr>
        <xdr:cNvCxnSpPr/>
      </xdr:nvCxnSpPr>
      <xdr:spPr>
        <a:xfrm>
          <a:off x="12814300" y="1754809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38371</xdr:rowOff>
    </xdr:from>
    <xdr:ext cx="405111" cy="259045"/>
    <xdr:sp macro="" textlink="">
      <xdr:nvSpPr>
        <xdr:cNvPr id="891" name="n_1aveValue【公民館】&#10;有形固定資産減価償却率">
          <a:extLst>
            <a:ext uri="{FF2B5EF4-FFF2-40B4-BE49-F238E27FC236}">
              <a16:creationId xmlns:a16="http://schemas.microsoft.com/office/drawing/2014/main" id="{4957B58B-73D6-44B8-AB16-3AEF4D4EF0ED}"/>
            </a:ext>
          </a:extLst>
        </xdr:cNvPr>
        <xdr:cNvSpPr txBox="1"/>
      </xdr:nvSpPr>
      <xdr:spPr>
        <a:xfrm>
          <a:off x="15266044" y="1735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892" name="n_2aveValue【公民館】&#10;有形固定資産減価償却率">
          <a:extLst>
            <a:ext uri="{FF2B5EF4-FFF2-40B4-BE49-F238E27FC236}">
              <a16:creationId xmlns:a16="http://schemas.microsoft.com/office/drawing/2014/main" id="{0E8ABAA3-7A90-4099-9B70-005B09BB3B88}"/>
            </a:ext>
          </a:extLst>
        </xdr:cNvPr>
        <xdr:cNvSpPr txBox="1"/>
      </xdr:nvSpPr>
      <xdr:spPr>
        <a:xfrm>
          <a:off x="14389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170959</xdr:rowOff>
    </xdr:from>
    <xdr:ext cx="405111" cy="259045"/>
    <xdr:sp macro="" textlink="">
      <xdr:nvSpPr>
        <xdr:cNvPr id="893" name="n_3aveValue【公民館】&#10;有形固定資産減価償却率">
          <a:extLst>
            <a:ext uri="{FF2B5EF4-FFF2-40B4-BE49-F238E27FC236}">
              <a16:creationId xmlns:a16="http://schemas.microsoft.com/office/drawing/2014/main" id="{0AB44ADB-4B93-48A3-B0FB-9448BB0CFE9A}"/>
            </a:ext>
          </a:extLst>
        </xdr:cNvPr>
        <xdr:cNvSpPr txBox="1"/>
      </xdr:nvSpPr>
      <xdr:spPr>
        <a:xfrm>
          <a:off x="13500744" y="1731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134129</xdr:rowOff>
    </xdr:from>
    <xdr:ext cx="405111" cy="259045"/>
    <xdr:sp macro="" textlink="">
      <xdr:nvSpPr>
        <xdr:cNvPr id="894" name="n_4aveValue【公民館】&#10;有形固定資産減価償却率">
          <a:extLst>
            <a:ext uri="{FF2B5EF4-FFF2-40B4-BE49-F238E27FC236}">
              <a16:creationId xmlns:a16="http://schemas.microsoft.com/office/drawing/2014/main" id="{6B31C302-40DF-4F2A-BAA6-2A1EF786499B}"/>
            </a:ext>
          </a:extLst>
        </xdr:cNvPr>
        <xdr:cNvSpPr txBox="1"/>
      </xdr:nvSpPr>
      <xdr:spPr>
        <a:xfrm>
          <a:off x="12611744" y="1762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67835</xdr:rowOff>
    </xdr:from>
    <xdr:ext cx="405111" cy="259045"/>
    <xdr:sp macro="" textlink="">
      <xdr:nvSpPr>
        <xdr:cNvPr id="895" name="n_1mainValue【公民館】&#10;有形固定資産減価償却率">
          <a:extLst>
            <a:ext uri="{FF2B5EF4-FFF2-40B4-BE49-F238E27FC236}">
              <a16:creationId xmlns:a16="http://schemas.microsoft.com/office/drawing/2014/main" id="{0CD677AF-16BC-4CD4-8700-1D7FF4406C76}"/>
            </a:ext>
          </a:extLst>
        </xdr:cNvPr>
        <xdr:cNvSpPr txBox="1"/>
      </xdr:nvSpPr>
      <xdr:spPr>
        <a:xfrm>
          <a:off x="15266044" y="1772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22114</xdr:rowOff>
    </xdr:from>
    <xdr:ext cx="405111" cy="259045"/>
    <xdr:sp macro="" textlink="">
      <xdr:nvSpPr>
        <xdr:cNvPr id="896" name="n_2mainValue【公民館】&#10;有形固定資産減価償却率">
          <a:extLst>
            <a:ext uri="{FF2B5EF4-FFF2-40B4-BE49-F238E27FC236}">
              <a16:creationId xmlns:a16="http://schemas.microsoft.com/office/drawing/2014/main" id="{560C34D6-8649-477D-94AA-B9E632EBD92A}"/>
            </a:ext>
          </a:extLst>
        </xdr:cNvPr>
        <xdr:cNvSpPr txBox="1"/>
      </xdr:nvSpPr>
      <xdr:spPr>
        <a:xfrm>
          <a:off x="14389744" y="17681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147845</xdr:rowOff>
    </xdr:from>
    <xdr:ext cx="405111" cy="259045"/>
    <xdr:sp macro="" textlink="">
      <xdr:nvSpPr>
        <xdr:cNvPr id="897" name="n_3mainValue【公民館】&#10;有形固定資産減価償却率">
          <a:extLst>
            <a:ext uri="{FF2B5EF4-FFF2-40B4-BE49-F238E27FC236}">
              <a16:creationId xmlns:a16="http://schemas.microsoft.com/office/drawing/2014/main" id="{F425589A-C2D0-4F54-B0AE-116028A77942}"/>
            </a:ext>
          </a:extLst>
        </xdr:cNvPr>
        <xdr:cNvSpPr txBox="1"/>
      </xdr:nvSpPr>
      <xdr:spPr>
        <a:xfrm>
          <a:off x="13500744" y="17635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127525</xdr:rowOff>
    </xdr:from>
    <xdr:ext cx="405111" cy="259045"/>
    <xdr:sp macro="" textlink="">
      <xdr:nvSpPr>
        <xdr:cNvPr id="898" name="n_4mainValue【公民館】&#10;有形固定資産減価償却率">
          <a:extLst>
            <a:ext uri="{FF2B5EF4-FFF2-40B4-BE49-F238E27FC236}">
              <a16:creationId xmlns:a16="http://schemas.microsoft.com/office/drawing/2014/main" id="{03CEC429-8F5B-4D80-8FA0-EF940FB96D48}"/>
            </a:ext>
          </a:extLst>
        </xdr:cNvPr>
        <xdr:cNvSpPr txBox="1"/>
      </xdr:nvSpPr>
      <xdr:spPr>
        <a:xfrm>
          <a:off x="12611744" y="1727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A444AB85-DEE4-4DE3-9451-85A754A4E50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244C4ED9-1705-45F9-BBDB-2DF55DD5BAF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B1C367FB-1DE0-4BAC-BFD8-E9B9705D7C3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2D305744-CE34-4463-8D00-A4791FDACEE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70404040-CDC8-4EF6-A384-BB60F0E0CAB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ABC59049-8DFD-4791-AA4F-4E019B122D8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DE248FBB-50A4-44B4-B8FC-D60C57A3AF7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04AA8C26-3F3F-4481-9E93-9D3208C1E44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E58EEB16-1FC9-4BC7-BB34-7E8D2AAE3CF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93BBD4B3-EED3-41E2-BF41-B20658448DA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9" name="直線コネクタ 908">
          <a:extLst>
            <a:ext uri="{FF2B5EF4-FFF2-40B4-BE49-F238E27FC236}">
              <a16:creationId xmlns:a16="http://schemas.microsoft.com/office/drawing/2014/main" id="{D1CE7CAE-2B99-4837-BA01-521F64CD14D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0" name="テキスト ボックス 909">
          <a:extLst>
            <a:ext uri="{FF2B5EF4-FFF2-40B4-BE49-F238E27FC236}">
              <a16:creationId xmlns:a16="http://schemas.microsoft.com/office/drawing/2014/main" id="{909F3AA0-1990-4E9B-9C0F-387485D1D80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1" name="直線コネクタ 910">
          <a:extLst>
            <a:ext uri="{FF2B5EF4-FFF2-40B4-BE49-F238E27FC236}">
              <a16:creationId xmlns:a16="http://schemas.microsoft.com/office/drawing/2014/main" id="{1071EA37-932D-450B-9DAE-45825E63888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2" name="テキスト ボックス 911">
          <a:extLst>
            <a:ext uri="{FF2B5EF4-FFF2-40B4-BE49-F238E27FC236}">
              <a16:creationId xmlns:a16="http://schemas.microsoft.com/office/drawing/2014/main" id="{0D930BF8-95FD-4F84-9089-617D311370E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3" name="直線コネクタ 912">
          <a:extLst>
            <a:ext uri="{FF2B5EF4-FFF2-40B4-BE49-F238E27FC236}">
              <a16:creationId xmlns:a16="http://schemas.microsoft.com/office/drawing/2014/main" id="{1D03AC6D-DF5A-42DF-A7BC-4A64CB6B6BE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4" name="テキスト ボックス 913">
          <a:extLst>
            <a:ext uri="{FF2B5EF4-FFF2-40B4-BE49-F238E27FC236}">
              <a16:creationId xmlns:a16="http://schemas.microsoft.com/office/drawing/2014/main" id="{849C9E30-1F62-485C-8198-D1CB446F353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5" name="直線コネクタ 914">
          <a:extLst>
            <a:ext uri="{FF2B5EF4-FFF2-40B4-BE49-F238E27FC236}">
              <a16:creationId xmlns:a16="http://schemas.microsoft.com/office/drawing/2014/main" id="{F8005071-92F0-4E90-9C81-D7ABC0D4C15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6" name="テキスト ボックス 915">
          <a:extLst>
            <a:ext uri="{FF2B5EF4-FFF2-40B4-BE49-F238E27FC236}">
              <a16:creationId xmlns:a16="http://schemas.microsoft.com/office/drawing/2014/main" id="{177B07DF-918C-4B47-B926-44D4364C2C2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7" name="直線コネクタ 916">
          <a:extLst>
            <a:ext uri="{FF2B5EF4-FFF2-40B4-BE49-F238E27FC236}">
              <a16:creationId xmlns:a16="http://schemas.microsoft.com/office/drawing/2014/main" id="{5376398D-A39D-47C6-B3C0-5C37977E944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8" name="テキスト ボックス 917">
          <a:extLst>
            <a:ext uri="{FF2B5EF4-FFF2-40B4-BE49-F238E27FC236}">
              <a16:creationId xmlns:a16="http://schemas.microsoft.com/office/drawing/2014/main" id="{DD0FAFEC-4672-400C-9E99-9A0BE3ADABD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EFF32E0D-F310-4CF6-A1A2-D9E54969AEE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B8A0AEAB-A111-4820-9D97-CCF0C1211A6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公民館】&#10;一人当たり面積グラフ枠">
          <a:extLst>
            <a:ext uri="{FF2B5EF4-FFF2-40B4-BE49-F238E27FC236}">
              <a16:creationId xmlns:a16="http://schemas.microsoft.com/office/drawing/2014/main" id="{527962E6-549A-472F-B966-B20069A13A4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922" name="直線コネクタ 921">
          <a:extLst>
            <a:ext uri="{FF2B5EF4-FFF2-40B4-BE49-F238E27FC236}">
              <a16:creationId xmlns:a16="http://schemas.microsoft.com/office/drawing/2014/main" id="{1148105D-0B3F-448F-8B1A-EF2F2DF6606C}"/>
            </a:ext>
          </a:extLst>
        </xdr:cNvPr>
        <xdr:cNvCxnSpPr/>
      </xdr:nvCxnSpPr>
      <xdr:spPr>
        <a:xfrm flipV="1">
          <a:off x="22160864" y="172135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923" name="【公民館】&#10;一人当たり面積最小値テキスト">
          <a:extLst>
            <a:ext uri="{FF2B5EF4-FFF2-40B4-BE49-F238E27FC236}">
              <a16:creationId xmlns:a16="http://schemas.microsoft.com/office/drawing/2014/main" id="{BFEE0FDF-18DA-49D3-B1B2-8259D846E234}"/>
            </a:ext>
          </a:extLst>
        </xdr:cNvPr>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924" name="直線コネクタ 923">
          <a:extLst>
            <a:ext uri="{FF2B5EF4-FFF2-40B4-BE49-F238E27FC236}">
              <a16:creationId xmlns:a16="http://schemas.microsoft.com/office/drawing/2014/main" id="{2331561D-1964-44A3-9734-5D03FB175F37}"/>
            </a:ext>
          </a:extLst>
        </xdr:cNvPr>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25" name="【公民館】&#10;一人当たり面積最大値テキスト">
          <a:extLst>
            <a:ext uri="{FF2B5EF4-FFF2-40B4-BE49-F238E27FC236}">
              <a16:creationId xmlns:a16="http://schemas.microsoft.com/office/drawing/2014/main" id="{FBCA6C82-A023-4592-8ED1-1D322E8A4B80}"/>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26" name="直線コネクタ 925">
          <a:extLst>
            <a:ext uri="{FF2B5EF4-FFF2-40B4-BE49-F238E27FC236}">
              <a16:creationId xmlns:a16="http://schemas.microsoft.com/office/drawing/2014/main" id="{CEDFF362-7378-4C11-8AA3-7430C684DB29}"/>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927" name="【公民館】&#10;一人当たり面積平均値テキスト">
          <a:extLst>
            <a:ext uri="{FF2B5EF4-FFF2-40B4-BE49-F238E27FC236}">
              <a16:creationId xmlns:a16="http://schemas.microsoft.com/office/drawing/2014/main" id="{EF25FC77-5C27-471D-B0E1-7522D5B132C1}"/>
            </a:ext>
          </a:extLst>
        </xdr:cNvPr>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28" name="フローチャート: 判断 927">
          <a:extLst>
            <a:ext uri="{FF2B5EF4-FFF2-40B4-BE49-F238E27FC236}">
              <a16:creationId xmlns:a16="http://schemas.microsoft.com/office/drawing/2014/main" id="{482B4A88-732A-4B8C-9DC3-0310555AF4BB}"/>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929" name="フローチャート: 判断 928">
          <a:extLst>
            <a:ext uri="{FF2B5EF4-FFF2-40B4-BE49-F238E27FC236}">
              <a16:creationId xmlns:a16="http://schemas.microsoft.com/office/drawing/2014/main" id="{4B2F206E-B091-4BF3-B3B5-03EA38D04C95}"/>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30" name="フローチャート: 判断 929">
          <a:extLst>
            <a:ext uri="{FF2B5EF4-FFF2-40B4-BE49-F238E27FC236}">
              <a16:creationId xmlns:a16="http://schemas.microsoft.com/office/drawing/2014/main" id="{9D1C8D9C-9AFF-42BF-ABC2-E0EB6DF2023C}"/>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31" name="フローチャート: 判断 930">
          <a:extLst>
            <a:ext uri="{FF2B5EF4-FFF2-40B4-BE49-F238E27FC236}">
              <a16:creationId xmlns:a16="http://schemas.microsoft.com/office/drawing/2014/main" id="{A897A199-3EF3-43E8-A42B-5E2809A89725}"/>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932" name="フローチャート: 判断 931">
          <a:extLst>
            <a:ext uri="{FF2B5EF4-FFF2-40B4-BE49-F238E27FC236}">
              <a16:creationId xmlns:a16="http://schemas.microsoft.com/office/drawing/2014/main" id="{EBD5EF96-E579-4BC3-AD80-BE5EE935DF6F}"/>
            </a:ext>
          </a:extLst>
        </xdr:cNvPr>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BF780594-C237-4B61-928C-EBE804539AE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9158A9D6-242D-46A8-9DA5-650AC65CC0A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6C62AC39-9282-4852-9774-C0337410DD4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1C77BF5C-49CC-4D33-AE39-05B974E92DB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F1DFC5CA-26D9-435A-AE28-45A39BE9FAB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938" name="楕円 937">
          <a:extLst>
            <a:ext uri="{FF2B5EF4-FFF2-40B4-BE49-F238E27FC236}">
              <a16:creationId xmlns:a16="http://schemas.microsoft.com/office/drawing/2014/main" id="{A33B75F2-6E2A-44EF-B0E8-00F55F6CC069}"/>
            </a:ext>
          </a:extLst>
        </xdr:cNvPr>
        <xdr:cNvSpPr/>
      </xdr:nvSpPr>
      <xdr:spPr>
        <a:xfrm>
          <a:off x="22110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163847</xdr:rowOff>
    </xdr:from>
    <xdr:ext cx="469744" cy="259045"/>
    <xdr:sp macro="" textlink="">
      <xdr:nvSpPr>
        <xdr:cNvPr id="939" name="【公民館】&#10;一人当たり面積該当値テキスト">
          <a:extLst>
            <a:ext uri="{FF2B5EF4-FFF2-40B4-BE49-F238E27FC236}">
              <a16:creationId xmlns:a16="http://schemas.microsoft.com/office/drawing/2014/main" id="{82FF91E6-11CC-4A51-A432-26D35B3A5548}"/>
            </a:ext>
          </a:extLst>
        </xdr:cNvPr>
        <xdr:cNvSpPr txBox="1"/>
      </xdr:nvSpPr>
      <xdr:spPr>
        <a:xfrm>
          <a:off x="22199600"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13970</xdr:rowOff>
    </xdr:from>
    <xdr:to>
      <xdr:col>112</xdr:col>
      <xdr:colOff>38100</xdr:colOff>
      <xdr:row>107</xdr:row>
      <xdr:rowOff>115570</xdr:rowOff>
    </xdr:to>
    <xdr:sp macro="" textlink="">
      <xdr:nvSpPr>
        <xdr:cNvPr id="940" name="楕円 939">
          <a:extLst>
            <a:ext uri="{FF2B5EF4-FFF2-40B4-BE49-F238E27FC236}">
              <a16:creationId xmlns:a16="http://schemas.microsoft.com/office/drawing/2014/main" id="{9829AFAC-94AF-4381-86B5-26A7E8A799CA}"/>
            </a:ext>
          </a:extLst>
        </xdr:cNvPr>
        <xdr:cNvSpPr/>
      </xdr:nvSpPr>
      <xdr:spPr>
        <a:xfrm>
          <a:off x="21272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64770</xdr:rowOff>
    </xdr:to>
    <xdr:cxnSp macro="">
      <xdr:nvCxnSpPr>
        <xdr:cNvPr id="941" name="直線コネクタ 940">
          <a:extLst>
            <a:ext uri="{FF2B5EF4-FFF2-40B4-BE49-F238E27FC236}">
              <a16:creationId xmlns:a16="http://schemas.microsoft.com/office/drawing/2014/main" id="{6F099815-7C75-4413-A59D-0E44DA26EC31}"/>
            </a:ext>
          </a:extLst>
        </xdr:cNvPr>
        <xdr:cNvCxnSpPr/>
      </xdr:nvCxnSpPr>
      <xdr:spPr>
        <a:xfrm>
          <a:off x="21323300" y="1840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13970</xdr:rowOff>
    </xdr:from>
    <xdr:to>
      <xdr:col>107</xdr:col>
      <xdr:colOff>101600</xdr:colOff>
      <xdr:row>107</xdr:row>
      <xdr:rowOff>115570</xdr:rowOff>
    </xdr:to>
    <xdr:sp macro="" textlink="">
      <xdr:nvSpPr>
        <xdr:cNvPr id="942" name="楕円 941">
          <a:extLst>
            <a:ext uri="{FF2B5EF4-FFF2-40B4-BE49-F238E27FC236}">
              <a16:creationId xmlns:a16="http://schemas.microsoft.com/office/drawing/2014/main" id="{A8B4A11A-F962-4C6B-9CE0-AA3D984E3653}"/>
            </a:ext>
          </a:extLst>
        </xdr:cNvPr>
        <xdr:cNvSpPr/>
      </xdr:nvSpPr>
      <xdr:spPr>
        <a:xfrm>
          <a:off x="20383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64770</xdr:rowOff>
    </xdr:from>
    <xdr:to>
      <xdr:col>111</xdr:col>
      <xdr:colOff>177800</xdr:colOff>
      <xdr:row>107</xdr:row>
      <xdr:rowOff>64770</xdr:rowOff>
    </xdr:to>
    <xdr:cxnSp macro="">
      <xdr:nvCxnSpPr>
        <xdr:cNvPr id="943" name="直線コネクタ 942">
          <a:extLst>
            <a:ext uri="{FF2B5EF4-FFF2-40B4-BE49-F238E27FC236}">
              <a16:creationId xmlns:a16="http://schemas.microsoft.com/office/drawing/2014/main" id="{DA0099F8-E5A2-4486-B08B-24CC642541E4}"/>
            </a:ext>
          </a:extLst>
        </xdr:cNvPr>
        <xdr:cNvCxnSpPr/>
      </xdr:nvCxnSpPr>
      <xdr:spPr>
        <a:xfrm>
          <a:off x="20434300" y="1840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944" name="楕円 943">
          <a:extLst>
            <a:ext uri="{FF2B5EF4-FFF2-40B4-BE49-F238E27FC236}">
              <a16:creationId xmlns:a16="http://schemas.microsoft.com/office/drawing/2014/main" id="{F459CC40-F79C-4824-8188-4F5596147502}"/>
            </a:ext>
          </a:extLst>
        </xdr:cNvPr>
        <xdr:cNvSpPr/>
      </xdr:nvSpPr>
      <xdr:spPr>
        <a:xfrm>
          <a:off x="19494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64770</xdr:rowOff>
    </xdr:from>
    <xdr:to>
      <xdr:col>107</xdr:col>
      <xdr:colOff>50800</xdr:colOff>
      <xdr:row>107</xdr:row>
      <xdr:rowOff>64770</xdr:rowOff>
    </xdr:to>
    <xdr:cxnSp macro="">
      <xdr:nvCxnSpPr>
        <xdr:cNvPr id="945" name="直線コネクタ 944">
          <a:extLst>
            <a:ext uri="{FF2B5EF4-FFF2-40B4-BE49-F238E27FC236}">
              <a16:creationId xmlns:a16="http://schemas.microsoft.com/office/drawing/2014/main" id="{19D3361A-BE6A-47DC-A46E-13104B5C8B47}"/>
            </a:ext>
          </a:extLst>
        </xdr:cNvPr>
        <xdr:cNvCxnSpPr/>
      </xdr:nvCxnSpPr>
      <xdr:spPr>
        <a:xfrm>
          <a:off x="19545300" y="1840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13970</xdr:rowOff>
    </xdr:from>
    <xdr:to>
      <xdr:col>98</xdr:col>
      <xdr:colOff>38100</xdr:colOff>
      <xdr:row>107</xdr:row>
      <xdr:rowOff>115570</xdr:rowOff>
    </xdr:to>
    <xdr:sp macro="" textlink="">
      <xdr:nvSpPr>
        <xdr:cNvPr id="946" name="楕円 945">
          <a:extLst>
            <a:ext uri="{FF2B5EF4-FFF2-40B4-BE49-F238E27FC236}">
              <a16:creationId xmlns:a16="http://schemas.microsoft.com/office/drawing/2014/main" id="{76C3FB58-6C3D-456C-BA63-AEA18101A07D}"/>
            </a:ext>
          </a:extLst>
        </xdr:cNvPr>
        <xdr:cNvSpPr/>
      </xdr:nvSpPr>
      <xdr:spPr>
        <a:xfrm>
          <a:off x="18605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64770</xdr:rowOff>
    </xdr:from>
    <xdr:to>
      <xdr:col>102</xdr:col>
      <xdr:colOff>114300</xdr:colOff>
      <xdr:row>107</xdr:row>
      <xdr:rowOff>64770</xdr:rowOff>
    </xdr:to>
    <xdr:cxnSp macro="">
      <xdr:nvCxnSpPr>
        <xdr:cNvPr id="947" name="直線コネクタ 946">
          <a:extLst>
            <a:ext uri="{FF2B5EF4-FFF2-40B4-BE49-F238E27FC236}">
              <a16:creationId xmlns:a16="http://schemas.microsoft.com/office/drawing/2014/main" id="{084C0724-1C86-4F0B-8678-F381B3D85695}"/>
            </a:ext>
          </a:extLst>
        </xdr:cNvPr>
        <xdr:cNvCxnSpPr/>
      </xdr:nvCxnSpPr>
      <xdr:spPr>
        <a:xfrm>
          <a:off x="18656300" y="1840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948" name="n_1aveValue【公民館】&#10;一人当たり面積">
          <a:extLst>
            <a:ext uri="{FF2B5EF4-FFF2-40B4-BE49-F238E27FC236}">
              <a16:creationId xmlns:a16="http://schemas.microsoft.com/office/drawing/2014/main" id="{CEFF9732-4BF2-4708-A09B-C16891617660}"/>
            </a:ext>
          </a:extLst>
        </xdr:cNvPr>
        <xdr:cNvSpPr txBox="1"/>
      </xdr:nvSpPr>
      <xdr:spPr>
        <a:xfrm>
          <a:off x="21075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49" name="n_2aveValue【公民館】&#10;一人当たり面積">
          <a:extLst>
            <a:ext uri="{FF2B5EF4-FFF2-40B4-BE49-F238E27FC236}">
              <a16:creationId xmlns:a16="http://schemas.microsoft.com/office/drawing/2014/main" id="{39A28333-104C-4DC3-8E54-2BF295E82FAB}"/>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950" name="n_3aveValue【公民館】&#10;一人当たり面積">
          <a:extLst>
            <a:ext uri="{FF2B5EF4-FFF2-40B4-BE49-F238E27FC236}">
              <a16:creationId xmlns:a16="http://schemas.microsoft.com/office/drawing/2014/main" id="{3C83CC8F-78D3-48FA-9B46-0503CEED2171}"/>
            </a:ext>
          </a:extLst>
        </xdr:cNvPr>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951" name="n_4aveValue【公民館】&#10;一人当たり面積">
          <a:extLst>
            <a:ext uri="{FF2B5EF4-FFF2-40B4-BE49-F238E27FC236}">
              <a16:creationId xmlns:a16="http://schemas.microsoft.com/office/drawing/2014/main" id="{3692372B-0C69-4E18-BD37-2F98B17E8E93}"/>
            </a:ext>
          </a:extLst>
        </xdr:cNvPr>
        <xdr:cNvSpPr txBox="1"/>
      </xdr:nvSpPr>
      <xdr:spPr>
        <a:xfrm>
          <a:off x="18421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106697</xdr:rowOff>
    </xdr:from>
    <xdr:ext cx="469744" cy="259045"/>
    <xdr:sp macro="" textlink="">
      <xdr:nvSpPr>
        <xdr:cNvPr id="952" name="n_1mainValue【公民館】&#10;一人当たり面積">
          <a:extLst>
            <a:ext uri="{FF2B5EF4-FFF2-40B4-BE49-F238E27FC236}">
              <a16:creationId xmlns:a16="http://schemas.microsoft.com/office/drawing/2014/main" id="{7AF5E70F-D486-4129-98DA-FE5B48772AFC}"/>
            </a:ext>
          </a:extLst>
        </xdr:cNvPr>
        <xdr:cNvSpPr txBox="1"/>
      </xdr:nvSpPr>
      <xdr:spPr>
        <a:xfrm>
          <a:off x="210757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106697</xdr:rowOff>
    </xdr:from>
    <xdr:ext cx="469744" cy="259045"/>
    <xdr:sp macro="" textlink="">
      <xdr:nvSpPr>
        <xdr:cNvPr id="953" name="n_2mainValue【公民館】&#10;一人当たり面積">
          <a:extLst>
            <a:ext uri="{FF2B5EF4-FFF2-40B4-BE49-F238E27FC236}">
              <a16:creationId xmlns:a16="http://schemas.microsoft.com/office/drawing/2014/main" id="{0E2ED015-5557-4B06-87CE-B08691D80329}"/>
            </a:ext>
          </a:extLst>
        </xdr:cNvPr>
        <xdr:cNvSpPr txBox="1"/>
      </xdr:nvSpPr>
      <xdr:spPr>
        <a:xfrm>
          <a:off x="20199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106697</xdr:rowOff>
    </xdr:from>
    <xdr:ext cx="469744" cy="259045"/>
    <xdr:sp macro="" textlink="">
      <xdr:nvSpPr>
        <xdr:cNvPr id="954" name="n_3mainValue【公民館】&#10;一人当たり面積">
          <a:extLst>
            <a:ext uri="{FF2B5EF4-FFF2-40B4-BE49-F238E27FC236}">
              <a16:creationId xmlns:a16="http://schemas.microsoft.com/office/drawing/2014/main" id="{83C42336-EA12-4BE3-822E-D45034D634F0}"/>
            </a:ext>
          </a:extLst>
        </xdr:cNvPr>
        <xdr:cNvSpPr txBox="1"/>
      </xdr:nvSpPr>
      <xdr:spPr>
        <a:xfrm>
          <a:off x="19310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106697</xdr:rowOff>
    </xdr:from>
    <xdr:ext cx="469744" cy="259045"/>
    <xdr:sp macro="" textlink="">
      <xdr:nvSpPr>
        <xdr:cNvPr id="955" name="n_4mainValue【公民館】&#10;一人当たり面積">
          <a:extLst>
            <a:ext uri="{FF2B5EF4-FFF2-40B4-BE49-F238E27FC236}">
              <a16:creationId xmlns:a16="http://schemas.microsoft.com/office/drawing/2014/main" id="{B303D50D-4215-4261-A705-00775151D888}"/>
            </a:ext>
          </a:extLst>
        </xdr:cNvPr>
        <xdr:cNvSpPr txBox="1"/>
      </xdr:nvSpPr>
      <xdr:spPr>
        <a:xfrm>
          <a:off x="18421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A147E900-E022-4DD8-AC4E-712CA379B81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12F915D6-4B59-4314-82AD-48EA9263B1C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39BD3D60-8467-4AA2-9983-149333B5C82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児童館、公民館、港湾施設については老朽化が進んでおり、特に児童館の減価償却率（老朽化率）が高いため、今後、施設更新の検討が必要である。</a:t>
          </a:r>
          <a:endParaRPr lang="ja-JP" altLang="ja-JP" sz="1400">
            <a:effectLst/>
          </a:endParaRPr>
        </a:p>
        <a:p>
          <a:r>
            <a:rPr kumimoji="1" lang="ja-JP" altLang="ja-JP" sz="1100">
              <a:solidFill>
                <a:schemeClr val="dk1"/>
              </a:solidFill>
              <a:effectLst/>
              <a:latin typeface="+mn-lt"/>
              <a:ea typeface="+mn-ea"/>
              <a:cs typeface="+mn-cs"/>
            </a:rPr>
            <a:t>こども園等のこども教育施設と学校施設、公営住宅については、老朽化に伴う建替事業を行っているため、減価償却率は低い方である。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A961B92-24EB-4CE8-ACC0-3B226C799E4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EFACCE-8227-4016-A4AB-78040B3295F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E2EBD9E-6A78-4EE1-A2DB-F2385DA9BB8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B3DC079-2D33-4762-AC2F-BC2911AD7D8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EBF10C9-17E3-426B-947B-CEBC722E044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4F19FBB-A4C9-4350-86B1-3D3975CB2B5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00F0A72-42A1-4A7C-827E-CFCF983D576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6551DB7-C649-4581-8D66-AD958122B3F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F3269BC-DFBB-44A0-A04A-7E9CACF0E8B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2E7331E-016B-40CB-94B3-BC89FBBD109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315,485
308,807
41.46
180,967,213
174,231,947
5,306,024
74,983,632
134,666,291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4AEC18A-E800-4642-924B-0E8C09305DB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C6761C5-CBE8-4695-ADAF-8FB679E4F06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211348F-9E3C-43CF-9EC8-118252E8930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4D9CF58-8C1E-4F11-93AE-9C04235FD46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6B9A3E0-CA8B-4008-AF1E-1F74753D078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5CEA577-2249-4B92-A552-C557CD894E5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9</xdr:row>
      <xdr:rowOff>107950</xdr:rowOff>
    </xdr:to>
    <xdr:sp macro="" textlink="">
      <xdr:nvSpPr>
        <xdr:cNvPr id="18" name="角丸四角形 17">
          <a:extLst>
            <a:ext uri="{FF2B5EF4-FFF2-40B4-BE49-F238E27FC236}">
              <a16:creationId xmlns:a16="http://schemas.microsoft.com/office/drawing/2014/main" id="{F837A1FC-86E2-483E-AFA3-8DE3FAE40178}"/>
            </a:ext>
          </a:extLst>
        </xdr:cNvPr>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60FB1BB-63E6-4E85-9DD3-9C2A7097D42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DB59706-E655-4BDD-97DF-98C85E1DE54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1" name="直線コネクタ 20">
          <a:extLst>
            <a:ext uri="{FF2B5EF4-FFF2-40B4-BE49-F238E27FC236}">
              <a16:creationId xmlns:a16="http://schemas.microsoft.com/office/drawing/2014/main" id="{64D06B1B-288B-4E49-A573-553290F185B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2" name="楕円 21">
          <a:extLst>
            <a:ext uri="{FF2B5EF4-FFF2-40B4-BE49-F238E27FC236}">
              <a16:creationId xmlns:a16="http://schemas.microsoft.com/office/drawing/2014/main" id="{4D1031DD-C991-4AB9-993D-5AE3EC1B09D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3" name="フローチャート: 判断 22">
          <a:extLst>
            <a:ext uri="{FF2B5EF4-FFF2-40B4-BE49-F238E27FC236}">
              <a16:creationId xmlns:a16="http://schemas.microsoft.com/office/drawing/2014/main" id="{A9DAFB85-0A62-49EB-9AA6-4CFFDB0C487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127000</xdr:colOff>
      <xdr:row>16</xdr:row>
      <xdr:rowOff>50800</xdr:rowOff>
    </xdr:from>
    <xdr:ext cx="8896666" cy="259045"/>
    <xdr:sp macro="" textlink="">
      <xdr:nvSpPr>
        <xdr:cNvPr id="24" name="テキスト ボックス 23">
          <a:extLst>
            <a:ext uri="{FF2B5EF4-FFF2-40B4-BE49-F238E27FC236}">
              <a16:creationId xmlns:a16="http://schemas.microsoft.com/office/drawing/2014/main" id="{53754BC7-712D-42B8-8356-02F77484B0F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25" name="テキスト ボックス 24">
          <a:extLst>
            <a:ext uri="{FF2B5EF4-FFF2-40B4-BE49-F238E27FC236}">
              <a16:creationId xmlns:a16="http://schemas.microsoft.com/office/drawing/2014/main" id="{B0996809-056E-4D2F-A992-A459C756607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6" name="テキスト ボックス 25">
          <a:extLst>
            <a:ext uri="{FF2B5EF4-FFF2-40B4-BE49-F238E27FC236}">
              <a16:creationId xmlns:a16="http://schemas.microsoft.com/office/drawing/2014/main" id="{129FEDD4-9F9E-4490-900B-DF6C38818C0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7" name="テキスト ボックス 26">
          <a:extLst>
            <a:ext uri="{FF2B5EF4-FFF2-40B4-BE49-F238E27FC236}">
              <a16:creationId xmlns:a16="http://schemas.microsoft.com/office/drawing/2014/main" id="{9C9702FF-F691-4CA1-B734-DB0E4FF3E49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28" name="正方形/長方形 27">
          <a:extLst>
            <a:ext uri="{FF2B5EF4-FFF2-40B4-BE49-F238E27FC236}">
              <a16:creationId xmlns:a16="http://schemas.microsoft.com/office/drawing/2014/main" id="{ECB982C9-B92E-4013-A5B3-331D7D9391E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28</xdr:row>
      <xdr:rowOff>50800</xdr:rowOff>
    </xdr:from>
    <xdr:to>
      <xdr:col>12</xdr:col>
      <xdr:colOff>0</xdr:colOff>
      <xdr:row>29</xdr:row>
      <xdr:rowOff>133350</xdr:rowOff>
    </xdr:to>
    <xdr:sp macro="" textlink="">
      <xdr:nvSpPr>
        <xdr:cNvPr id="29" name="正方形/長方形 28">
          <a:extLst>
            <a:ext uri="{FF2B5EF4-FFF2-40B4-BE49-F238E27FC236}">
              <a16:creationId xmlns:a16="http://schemas.microsoft.com/office/drawing/2014/main" id="{139C222E-793D-4A31-BEE5-E9FF28EA1B2E}"/>
            </a:ext>
          </a:extLst>
        </xdr:cNvPr>
        <xdr:cNvSpPr/>
      </xdr:nvSpPr>
      <xdr:spPr>
        <a:xfrm>
          <a:off x="76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29</xdr:row>
      <xdr:rowOff>82550</xdr:rowOff>
    </xdr:from>
    <xdr:to>
      <xdr:col>12</xdr:col>
      <xdr:colOff>0</xdr:colOff>
      <xdr:row>30</xdr:row>
      <xdr:rowOff>165100</xdr:rowOff>
    </xdr:to>
    <xdr:sp macro="" textlink="">
      <xdr:nvSpPr>
        <xdr:cNvPr id="30" name="正方形/長方形 29">
          <a:extLst>
            <a:ext uri="{FF2B5EF4-FFF2-40B4-BE49-F238E27FC236}">
              <a16:creationId xmlns:a16="http://schemas.microsoft.com/office/drawing/2014/main" id="{AC57B150-ECDB-4336-ABF0-5A31AD9B7110}"/>
            </a:ext>
          </a:extLst>
        </xdr:cNvPr>
        <xdr:cNvSpPr/>
      </xdr:nvSpPr>
      <xdr:spPr>
        <a:xfrm>
          <a:off x="76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28</xdr:row>
      <xdr:rowOff>50800</xdr:rowOff>
    </xdr:from>
    <xdr:to>
      <xdr:col>18</xdr:col>
      <xdr:colOff>127000</xdr:colOff>
      <xdr:row>29</xdr:row>
      <xdr:rowOff>133350</xdr:rowOff>
    </xdr:to>
    <xdr:sp macro="" textlink="">
      <xdr:nvSpPr>
        <xdr:cNvPr id="31" name="正方形/長方形 30">
          <a:extLst>
            <a:ext uri="{FF2B5EF4-FFF2-40B4-BE49-F238E27FC236}">
              <a16:creationId xmlns:a16="http://schemas.microsoft.com/office/drawing/2014/main" id="{67D7923B-ABA3-4495-9678-9516EEE63E30}"/>
            </a:ext>
          </a:extLst>
        </xdr:cNvPr>
        <xdr:cNvSpPr/>
      </xdr:nvSpPr>
      <xdr:spPr>
        <a:xfrm>
          <a:off x="20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29</xdr:row>
      <xdr:rowOff>82550</xdr:rowOff>
    </xdr:from>
    <xdr:to>
      <xdr:col>18</xdr:col>
      <xdr:colOff>127000</xdr:colOff>
      <xdr:row>30</xdr:row>
      <xdr:rowOff>165100</xdr:rowOff>
    </xdr:to>
    <xdr:sp macro="" textlink="">
      <xdr:nvSpPr>
        <xdr:cNvPr id="32" name="正方形/長方形 31">
          <a:extLst>
            <a:ext uri="{FF2B5EF4-FFF2-40B4-BE49-F238E27FC236}">
              <a16:creationId xmlns:a16="http://schemas.microsoft.com/office/drawing/2014/main" id="{DC6C2238-CDBE-4A29-874E-9D45C82188F9}"/>
            </a:ext>
          </a:extLst>
        </xdr:cNvPr>
        <xdr:cNvSpPr/>
      </xdr:nvSpPr>
      <xdr:spPr>
        <a:xfrm>
          <a:off x="20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3" name="正方形/長方形 32">
          <a:extLst>
            <a:ext uri="{FF2B5EF4-FFF2-40B4-BE49-F238E27FC236}">
              <a16:creationId xmlns:a16="http://schemas.microsoft.com/office/drawing/2014/main" id="{B61A9540-102D-4846-BDC8-B8F4D72ABEE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34" name="テキスト ボックス 33">
          <a:extLst>
            <a:ext uri="{FF2B5EF4-FFF2-40B4-BE49-F238E27FC236}">
              <a16:creationId xmlns:a16="http://schemas.microsoft.com/office/drawing/2014/main" id="{B2340F5A-CB04-48F9-BC43-9C5C5AA5789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35" name="直線コネクタ 34">
          <a:extLst>
            <a:ext uri="{FF2B5EF4-FFF2-40B4-BE49-F238E27FC236}">
              <a16:creationId xmlns:a16="http://schemas.microsoft.com/office/drawing/2014/main" id="{2B59CEC2-8BC0-4DF1-94EA-D6ED79DB042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36" name="テキスト ボックス 35">
          <a:extLst>
            <a:ext uri="{FF2B5EF4-FFF2-40B4-BE49-F238E27FC236}">
              <a16:creationId xmlns:a16="http://schemas.microsoft.com/office/drawing/2014/main" id="{939F4552-D705-43BE-812F-31DC6AD5D24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37" name="直線コネクタ 36">
          <a:extLst>
            <a:ext uri="{FF2B5EF4-FFF2-40B4-BE49-F238E27FC236}">
              <a16:creationId xmlns:a16="http://schemas.microsoft.com/office/drawing/2014/main" id="{8DD02B1A-4C58-406C-B894-E3EBDA15108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38" name="テキスト ボックス 37">
          <a:extLst>
            <a:ext uri="{FF2B5EF4-FFF2-40B4-BE49-F238E27FC236}">
              <a16:creationId xmlns:a16="http://schemas.microsoft.com/office/drawing/2014/main" id="{ED3DB478-4647-4F44-82CA-DA374542317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39" name="直線コネクタ 38">
          <a:extLst>
            <a:ext uri="{FF2B5EF4-FFF2-40B4-BE49-F238E27FC236}">
              <a16:creationId xmlns:a16="http://schemas.microsoft.com/office/drawing/2014/main" id="{83B8E182-CB66-4B4D-A3FF-DF7D048F0C8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0" name="テキスト ボックス 39">
          <a:extLst>
            <a:ext uri="{FF2B5EF4-FFF2-40B4-BE49-F238E27FC236}">
              <a16:creationId xmlns:a16="http://schemas.microsoft.com/office/drawing/2014/main" id="{449651CA-5084-48A8-8EE8-4D7700780B8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1" name="直線コネクタ 40">
          <a:extLst>
            <a:ext uri="{FF2B5EF4-FFF2-40B4-BE49-F238E27FC236}">
              <a16:creationId xmlns:a16="http://schemas.microsoft.com/office/drawing/2014/main" id="{436B5414-E980-455B-9365-B461DD829C4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2" name="テキスト ボックス 41">
          <a:extLst>
            <a:ext uri="{FF2B5EF4-FFF2-40B4-BE49-F238E27FC236}">
              <a16:creationId xmlns:a16="http://schemas.microsoft.com/office/drawing/2014/main" id="{6AAA68E6-39D6-42F4-AED6-51E8C90C052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3" name="直線コネクタ 42">
          <a:extLst>
            <a:ext uri="{FF2B5EF4-FFF2-40B4-BE49-F238E27FC236}">
              <a16:creationId xmlns:a16="http://schemas.microsoft.com/office/drawing/2014/main" id="{00D17D08-9B1E-4134-8499-B3BE016A761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4" name="テキスト ボックス 43">
          <a:extLst>
            <a:ext uri="{FF2B5EF4-FFF2-40B4-BE49-F238E27FC236}">
              <a16:creationId xmlns:a16="http://schemas.microsoft.com/office/drawing/2014/main" id="{5D3B5B2A-CEB0-48F9-A789-E9B4603726C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45" name="直線コネクタ 44">
          <a:extLst>
            <a:ext uri="{FF2B5EF4-FFF2-40B4-BE49-F238E27FC236}">
              <a16:creationId xmlns:a16="http://schemas.microsoft.com/office/drawing/2014/main" id="{A7F7536A-0006-4E79-8448-AD34D7CA76F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46" name="テキスト ボックス 45">
          <a:extLst>
            <a:ext uri="{FF2B5EF4-FFF2-40B4-BE49-F238E27FC236}">
              <a16:creationId xmlns:a16="http://schemas.microsoft.com/office/drawing/2014/main" id="{5808D71B-C45C-44AE-8184-898E6FACB6E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47" name="直線コネクタ 46">
          <a:extLst>
            <a:ext uri="{FF2B5EF4-FFF2-40B4-BE49-F238E27FC236}">
              <a16:creationId xmlns:a16="http://schemas.microsoft.com/office/drawing/2014/main" id="{66048956-076D-403B-B18A-8C3D663B6F9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48" name="テキスト ボックス 47">
          <a:extLst>
            <a:ext uri="{FF2B5EF4-FFF2-40B4-BE49-F238E27FC236}">
              <a16:creationId xmlns:a16="http://schemas.microsoft.com/office/drawing/2014/main" id="{774F829D-BC6D-48C6-B282-FE320D8F909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49" name="【図書館】&#10;有形固定資産減価償却率グラフ枠">
          <a:extLst>
            <a:ext uri="{FF2B5EF4-FFF2-40B4-BE49-F238E27FC236}">
              <a16:creationId xmlns:a16="http://schemas.microsoft.com/office/drawing/2014/main" id="{FC2F3777-67F1-4CED-A0B2-C8332E5DB70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8272</xdr:rowOff>
    </xdr:from>
    <xdr:ext cx="405111" cy="259045"/>
    <xdr:sp macro="" textlink="">
      <xdr:nvSpPr>
        <xdr:cNvPr id="50" name="【図書館】&#10;有形固定資産減価償却率平均値テキスト">
          <a:extLst>
            <a:ext uri="{FF2B5EF4-FFF2-40B4-BE49-F238E27FC236}">
              <a16:creationId xmlns:a16="http://schemas.microsoft.com/office/drawing/2014/main" id="{C0AA5DFD-DDA0-4AB3-9FCC-1488B5253650}"/>
            </a:ext>
          </a:extLst>
        </xdr:cNvPr>
        <xdr:cNvSpPr txBox="1"/>
      </xdr:nvSpPr>
      <xdr:spPr>
        <a:xfrm>
          <a:off x="4673600" y="6009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51" name="フローチャート: 判断 50">
          <a:extLst>
            <a:ext uri="{FF2B5EF4-FFF2-40B4-BE49-F238E27FC236}">
              <a16:creationId xmlns:a16="http://schemas.microsoft.com/office/drawing/2014/main" id="{C304E0E2-2836-42AE-9D90-BA72D653E7BC}"/>
            </a:ext>
          </a:extLst>
        </xdr:cNvPr>
        <xdr:cNvSpPr/>
      </xdr:nvSpPr>
      <xdr:spPr>
        <a:xfrm>
          <a:off x="45847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52" name="フローチャート: 判断 51">
          <a:extLst>
            <a:ext uri="{FF2B5EF4-FFF2-40B4-BE49-F238E27FC236}">
              <a16:creationId xmlns:a16="http://schemas.microsoft.com/office/drawing/2014/main" id="{5DD2B551-0208-4190-B435-3DBED7CD7200}"/>
            </a:ext>
          </a:extLst>
        </xdr:cNvPr>
        <xdr:cNvSpPr/>
      </xdr:nvSpPr>
      <xdr:spPr>
        <a:xfrm>
          <a:off x="3746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34</xdr:row>
      <xdr:rowOff>151147</xdr:rowOff>
    </xdr:from>
    <xdr:ext cx="405111" cy="259045"/>
    <xdr:sp macro="" textlink="">
      <xdr:nvSpPr>
        <xdr:cNvPr id="53" name="n_1aveValue【図書館】&#10;有形固定資産減価償却率">
          <a:extLst>
            <a:ext uri="{FF2B5EF4-FFF2-40B4-BE49-F238E27FC236}">
              <a16:creationId xmlns:a16="http://schemas.microsoft.com/office/drawing/2014/main" id="{0E0FD5EB-8D83-4C10-A8CD-82958C2C7846}"/>
            </a:ext>
          </a:extLst>
        </xdr:cNvPr>
        <xdr:cNvSpPr txBox="1"/>
      </xdr:nvSpPr>
      <xdr:spPr>
        <a:xfrm>
          <a:off x="3582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2540</xdr:rowOff>
    </xdr:from>
    <xdr:to>
      <xdr:col>15</xdr:col>
      <xdr:colOff>101600</xdr:colOff>
      <xdr:row>36</xdr:row>
      <xdr:rowOff>104140</xdr:rowOff>
    </xdr:to>
    <xdr:sp macro="" textlink="">
      <xdr:nvSpPr>
        <xdr:cNvPr id="54" name="フローチャート: 判断 53">
          <a:extLst>
            <a:ext uri="{FF2B5EF4-FFF2-40B4-BE49-F238E27FC236}">
              <a16:creationId xmlns:a16="http://schemas.microsoft.com/office/drawing/2014/main" id="{4621B7E0-969D-4118-822F-0879853BA595}"/>
            </a:ext>
          </a:extLst>
        </xdr:cNvPr>
        <xdr:cNvSpPr/>
      </xdr:nvSpPr>
      <xdr:spPr>
        <a:xfrm>
          <a:off x="2857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34</xdr:row>
      <xdr:rowOff>120667</xdr:rowOff>
    </xdr:from>
    <xdr:ext cx="405111" cy="259045"/>
    <xdr:sp macro="" textlink="">
      <xdr:nvSpPr>
        <xdr:cNvPr id="55" name="n_2aveValue【図書館】&#10;有形固定資産減価償却率">
          <a:extLst>
            <a:ext uri="{FF2B5EF4-FFF2-40B4-BE49-F238E27FC236}">
              <a16:creationId xmlns:a16="http://schemas.microsoft.com/office/drawing/2014/main" id="{8C5B903E-A2F7-4E2D-A1F4-73A453A56DAB}"/>
            </a:ext>
          </a:extLst>
        </xdr:cNvPr>
        <xdr:cNvSpPr txBox="1"/>
      </xdr:nvSpPr>
      <xdr:spPr>
        <a:xfrm>
          <a:off x="2705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170180</xdr:rowOff>
    </xdr:from>
    <xdr:to>
      <xdr:col>10</xdr:col>
      <xdr:colOff>165100</xdr:colOff>
      <xdr:row>36</xdr:row>
      <xdr:rowOff>100330</xdr:rowOff>
    </xdr:to>
    <xdr:sp macro="" textlink="">
      <xdr:nvSpPr>
        <xdr:cNvPr id="56" name="フローチャート: 判断 55">
          <a:extLst>
            <a:ext uri="{FF2B5EF4-FFF2-40B4-BE49-F238E27FC236}">
              <a16:creationId xmlns:a16="http://schemas.microsoft.com/office/drawing/2014/main" id="{9ACABCCA-E323-420E-B52E-831D706A506E}"/>
            </a:ext>
          </a:extLst>
        </xdr:cNvPr>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34</xdr:row>
      <xdr:rowOff>116857</xdr:rowOff>
    </xdr:from>
    <xdr:ext cx="405111" cy="259045"/>
    <xdr:sp macro="" textlink="">
      <xdr:nvSpPr>
        <xdr:cNvPr id="57" name="n_3aveValue【図書館】&#10;有形固定資産減価償却率">
          <a:extLst>
            <a:ext uri="{FF2B5EF4-FFF2-40B4-BE49-F238E27FC236}">
              <a16:creationId xmlns:a16="http://schemas.microsoft.com/office/drawing/2014/main" id="{5914AAFB-49EA-4652-AB24-3807F1403EE2}"/>
            </a:ext>
          </a:extLst>
        </xdr:cNvPr>
        <xdr:cNvSpPr txBox="1"/>
      </xdr:nvSpPr>
      <xdr:spPr>
        <a:xfrm>
          <a:off x="1816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137795</xdr:rowOff>
    </xdr:from>
    <xdr:to>
      <xdr:col>6</xdr:col>
      <xdr:colOff>38100</xdr:colOff>
      <xdr:row>36</xdr:row>
      <xdr:rowOff>67945</xdr:rowOff>
    </xdr:to>
    <xdr:sp macro="" textlink="">
      <xdr:nvSpPr>
        <xdr:cNvPr id="58" name="フローチャート: 判断 57">
          <a:extLst>
            <a:ext uri="{FF2B5EF4-FFF2-40B4-BE49-F238E27FC236}">
              <a16:creationId xmlns:a16="http://schemas.microsoft.com/office/drawing/2014/main" id="{1E95CAE1-A605-4947-B038-82C4DBA09C3F}"/>
            </a:ext>
          </a:extLst>
        </xdr:cNvPr>
        <xdr:cNvSpPr/>
      </xdr:nvSpPr>
      <xdr:spPr>
        <a:xfrm>
          <a:off x="1079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34</xdr:row>
      <xdr:rowOff>84472</xdr:rowOff>
    </xdr:from>
    <xdr:ext cx="405111" cy="259045"/>
    <xdr:sp macro="" textlink="">
      <xdr:nvSpPr>
        <xdr:cNvPr id="59" name="n_4aveValue【図書館】&#10;有形固定資産減価償却率">
          <a:extLst>
            <a:ext uri="{FF2B5EF4-FFF2-40B4-BE49-F238E27FC236}">
              <a16:creationId xmlns:a16="http://schemas.microsoft.com/office/drawing/2014/main" id="{08F639A7-0B36-4317-857B-2B3CFE54C1C1}"/>
            </a:ext>
          </a:extLst>
        </xdr:cNvPr>
        <xdr:cNvSpPr txBox="1"/>
      </xdr:nvSpPr>
      <xdr:spPr>
        <a:xfrm>
          <a:off x="927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0" name="テキスト ボックス 59">
          <a:extLst>
            <a:ext uri="{FF2B5EF4-FFF2-40B4-BE49-F238E27FC236}">
              <a16:creationId xmlns:a16="http://schemas.microsoft.com/office/drawing/2014/main" id="{AE6D8A3D-EA47-4618-8C39-988B58CA03E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1" name="テキスト ボックス 60">
          <a:extLst>
            <a:ext uri="{FF2B5EF4-FFF2-40B4-BE49-F238E27FC236}">
              <a16:creationId xmlns:a16="http://schemas.microsoft.com/office/drawing/2014/main" id="{BC708B65-A745-4430-96D7-B3B52BC3AA4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2" name="テキスト ボックス 61">
          <a:extLst>
            <a:ext uri="{FF2B5EF4-FFF2-40B4-BE49-F238E27FC236}">
              <a16:creationId xmlns:a16="http://schemas.microsoft.com/office/drawing/2014/main" id="{86FF1059-3104-478D-9222-96FAD3E0BF7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3" name="テキスト ボックス 62">
          <a:extLst>
            <a:ext uri="{FF2B5EF4-FFF2-40B4-BE49-F238E27FC236}">
              <a16:creationId xmlns:a16="http://schemas.microsoft.com/office/drawing/2014/main" id="{D00D6169-9FAA-42D9-8CE2-477D53C1691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4992AACA-ABB4-4B90-9C9B-527EAE6CF3E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38735</xdr:rowOff>
    </xdr:from>
    <xdr:to>
      <xdr:col>24</xdr:col>
      <xdr:colOff>114300</xdr:colOff>
      <xdr:row>38</xdr:row>
      <xdr:rowOff>140335</xdr:rowOff>
    </xdr:to>
    <xdr:sp macro="" textlink="">
      <xdr:nvSpPr>
        <xdr:cNvPr id="65" name="楕円 64">
          <a:extLst>
            <a:ext uri="{FF2B5EF4-FFF2-40B4-BE49-F238E27FC236}">
              <a16:creationId xmlns:a16="http://schemas.microsoft.com/office/drawing/2014/main" id="{37B14773-43E5-4457-BD61-02413EE22954}"/>
            </a:ext>
          </a:extLst>
        </xdr:cNvPr>
        <xdr:cNvSpPr/>
      </xdr:nvSpPr>
      <xdr:spPr>
        <a:xfrm>
          <a:off x="45847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17162</xdr:rowOff>
    </xdr:from>
    <xdr:ext cx="405111" cy="259045"/>
    <xdr:sp macro="" textlink="">
      <xdr:nvSpPr>
        <xdr:cNvPr id="66" name="【図書館】&#10;有形固定資産減価償却率該当値テキスト">
          <a:extLst>
            <a:ext uri="{FF2B5EF4-FFF2-40B4-BE49-F238E27FC236}">
              <a16:creationId xmlns:a16="http://schemas.microsoft.com/office/drawing/2014/main" id="{25B61278-94C0-4831-9BEB-1473165E4EAD}"/>
            </a:ext>
          </a:extLst>
        </xdr:cNvPr>
        <xdr:cNvSpPr txBox="1"/>
      </xdr:nvSpPr>
      <xdr:spPr>
        <a:xfrm>
          <a:off x="4673600"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4445</xdr:rowOff>
    </xdr:from>
    <xdr:to>
      <xdr:col>20</xdr:col>
      <xdr:colOff>38100</xdr:colOff>
      <xdr:row>38</xdr:row>
      <xdr:rowOff>106045</xdr:rowOff>
    </xdr:to>
    <xdr:sp macro="" textlink="">
      <xdr:nvSpPr>
        <xdr:cNvPr id="67" name="楕円 66">
          <a:extLst>
            <a:ext uri="{FF2B5EF4-FFF2-40B4-BE49-F238E27FC236}">
              <a16:creationId xmlns:a16="http://schemas.microsoft.com/office/drawing/2014/main" id="{6A1C059B-34DB-4B9A-884C-CD18EA494002}"/>
            </a:ext>
          </a:extLst>
        </xdr:cNvPr>
        <xdr:cNvSpPr/>
      </xdr:nvSpPr>
      <xdr:spPr>
        <a:xfrm>
          <a:off x="3746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55245</xdr:rowOff>
    </xdr:from>
    <xdr:to>
      <xdr:col>24</xdr:col>
      <xdr:colOff>63500</xdr:colOff>
      <xdr:row>38</xdr:row>
      <xdr:rowOff>89535</xdr:rowOff>
    </xdr:to>
    <xdr:cxnSp macro="">
      <xdr:nvCxnSpPr>
        <xdr:cNvPr id="68" name="直線コネクタ 67">
          <a:extLst>
            <a:ext uri="{FF2B5EF4-FFF2-40B4-BE49-F238E27FC236}">
              <a16:creationId xmlns:a16="http://schemas.microsoft.com/office/drawing/2014/main" id="{CB294F4F-FDFB-44B1-89C9-1DFC876636E7}"/>
            </a:ext>
          </a:extLst>
        </xdr:cNvPr>
        <xdr:cNvCxnSpPr/>
      </xdr:nvCxnSpPr>
      <xdr:spPr>
        <a:xfrm>
          <a:off x="3797300" y="657034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139700</xdr:rowOff>
    </xdr:from>
    <xdr:to>
      <xdr:col>15</xdr:col>
      <xdr:colOff>101600</xdr:colOff>
      <xdr:row>38</xdr:row>
      <xdr:rowOff>69850</xdr:rowOff>
    </xdr:to>
    <xdr:sp macro="" textlink="">
      <xdr:nvSpPr>
        <xdr:cNvPr id="69" name="楕円 68">
          <a:extLst>
            <a:ext uri="{FF2B5EF4-FFF2-40B4-BE49-F238E27FC236}">
              <a16:creationId xmlns:a16="http://schemas.microsoft.com/office/drawing/2014/main" id="{3037EE8B-B33F-4406-A6B4-54C453EE0B85}"/>
            </a:ext>
          </a:extLst>
        </xdr:cNvPr>
        <xdr:cNvSpPr/>
      </xdr:nvSpPr>
      <xdr:spPr>
        <a:xfrm>
          <a:off x="2857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19050</xdr:rowOff>
    </xdr:from>
    <xdr:to>
      <xdr:col>19</xdr:col>
      <xdr:colOff>177800</xdr:colOff>
      <xdr:row>38</xdr:row>
      <xdr:rowOff>55245</xdr:rowOff>
    </xdr:to>
    <xdr:cxnSp macro="">
      <xdr:nvCxnSpPr>
        <xdr:cNvPr id="70" name="直線コネクタ 69">
          <a:extLst>
            <a:ext uri="{FF2B5EF4-FFF2-40B4-BE49-F238E27FC236}">
              <a16:creationId xmlns:a16="http://schemas.microsoft.com/office/drawing/2014/main" id="{3C73EED2-54DD-4E5D-81A2-04B2856678A6}"/>
            </a:ext>
          </a:extLst>
        </xdr:cNvPr>
        <xdr:cNvCxnSpPr/>
      </xdr:nvCxnSpPr>
      <xdr:spPr>
        <a:xfrm>
          <a:off x="2908300" y="65341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103505</xdr:rowOff>
    </xdr:from>
    <xdr:to>
      <xdr:col>10</xdr:col>
      <xdr:colOff>165100</xdr:colOff>
      <xdr:row>38</xdr:row>
      <xdr:rowOff>33655</xdr:rowOff>
    </xdr:to>
    <xdr:sp macro="" textlink="">
      <xdr:nvSpPr>
        <xdr:cNvPr id="71" name="楕円 70">
          <a:extLst>
            <a:ext uri="{FF2B5EF4-FFF2-40B4-BE49-F238E27FC236}">
              <a16:creationId xmlns:a16="http://schemas.microsoft.com/office/drawing/2014/main" id="{E03E17A7-8E84-4171-A9F2-13E754676333}"/>
            </a:ext>
          </a:extLst>
        </xdr:cNvPr>
        <xdr:cNvSpPr/>
      </xdr:nvSpPr>
      <xdr:spPr>
        <a:xfrm>
          <a:off x="1968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154305</xdr:rowOff>
    </xdr:from>
    <xdr:to>
      <xdr:col>15</xdr:col>
      <xdr:colOff>50800</xdr:colOff>
      <xdr:row>38</xdr:row>
      <xdr:rowOff>19050</xdr:rowOff>
    </xdr:to>
    <xdr:cxnSp macro="">
      <xdr:nvCxnSpPr>
        <xdr:cNvPr id="72" name="直線コネクタ 71">
          <a:extLst>
            <a:ext uri="{FF2B5EF4-FFF2-40B4-BE49-F238E27FC236}">
              <a16:creationId xmlns:a16="http://schemas.microsoft.com/office/drawing/2014/main" id="{473A0A1C-CD3A-48C4-BF55-520DBEEC7A77}"/>
            </a:ext>
          </a:extLst>
        </xdr:cNvPr>
        <xdr:cNvCxnSpPr/>
      </xdr:nvCxnSpPr>
      <xdr:spPr>
        <a:xfrm>
          <a:off x="2019300" y="64979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67310</xdr:rowOff>
    </xdr:from>
    <xdr:to>
      <xdr:col>6</xdr:col>
      <xdr:colOff>38100</xdr:colOff>
      <xdr:row>37</xdr:row>
      <xdr:rowOff>168910</xdr:rowOff>
    </xdr:to>
    <xdr:sp macro="" textlink="">
      <xdr:nvSpPr>
        <xdr:cNvPr id="73" name="楕円 72">
          <a:extLst>
            <a:ext uri="{FF2B5EF4-FFF2-40B4-BE49-F238E27FC236}">
              <a16:creationId xmlns:a16="http://schemas.microsoft.com/office/drawing/2014/main" id="{B2CB6388-2FEA-4636-A4D5-F6DD140A3A45}"/>
            </a:ext>
          </a:extLst>
        </xdr:cNvPr>
        <xdr:cNvSpPr/>
      </xdr:nvSpPr>
      <xdr:spPr>
        <a:xfrm>
          <a:off x="1079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118110</xdr:rowOff>
    </xdr:from>
    <xdr:to>
      <xdr:col>10</xdr:col>
      <xdr:colOff>114300</xdr:colOff>
      <xdr:row>37</xdr:row>
      <xdr:rowOff>154305</xdr:rowOff>
    </xdr:to>
    <xdr:cxnSp macro="">
      <xdr:nvCxnSpPr>
        <xdr:cNvPr id="74" name="直線コネクタ 73">
          <a:extLst>
            <a:ext uri="{FF2B5EF4-FFF2-40B4-BE49-F238E27FC236}">
              <a16:creationId xmlns:a16="http://schemas.microsoft.com/office/drawing/2014/main" id="{1809E163-5272-40B8-94AA-22816067C815}"/>
            </a:ext>
          </a:extLst>
        </xdr:cNvPr>
        <xdr:cNvCxnSpPr/>
      </xdr:nvCxnSpPr>
      <xdr:spPr>
        <a:xfrm>
          <a:off x="1130300" y="64617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97172</xdr:rowOff>
    </xdr:from>
    <xdr:ext cx="405111" cy="259045"/>
    <xdr:sp macro="" textlink="">
      <xdr:nvSpPr>
        <xdr:cNvPr id="75" name="n_1mainValue【図書館】&#10;有形固定資産減価償却率">
          <a:extLst>
            <a:ext uri="{FF2B5EF4-FFF2-40B4-BE49-F238E27FC236}">
              <a16:creationId xmlns:a16="http://schemas.microsoft.com/office/drawing/2014/main" id="{47144B09-6DEF-4E87-B689-793A9CCA5F21}"/>
            </a:ext>
          </a:extLst>
        </xdr:cNvPr>
        <xdr:cNvSpPr txBox="1"/>
      </xdr:nvSpPr>
      <xdr:spPr>
        <a:xfrm>
          <a:off x="35820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60977</xdr:rowOff>
    </xdr:from>
    <xdr:ext cx="405111" cy="259045"/>
    <xdr:sp macro="" textlink="">
      <xdr:nvSpPr>
        <xdr:cNvPr id="76" name="n_2mainValue【図書館】&#10;有形固定資産減価償却率">
          <a:extLst>
            <a:ext uri="{FF2B5EF4-FFF2-40B4-BE49-F238E27FC236}">
              <a16:creationId xmlns:a16="http://schemas.microsoft.com/office/drawing/2014/main" id="{4AF00E24-D318-4009-8CE7-25C1F451AA19}"/>
            </a:ext>
          </a:extLst>
        </xdr:cNvPr>
        <xdr:cNvSpPr txBox="1"/>
      </xdr:nvSpPr>
      <xdr:spPr>
        <a:xfrm>
          <a:off x="2705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24782</xdr:rowOff>
    </xdr:from>
    <xdr:ext cx="405111" cy="259045"/>
    <xdr:sp macro="" textlink="">
      <xdr:nvSpPr>
        <xdr:cNvPr id="77" name="n_3mainValue【図書館】&#10;有形固定資産減価償却率">
          <a:extLst>
            <a:ext uri="{FF2B5EF4-FFF2-40B4-BE49-F238E27FC236}">
              <a16:creationId xmlns:a16="http://schemas.microsoft.com/office/drawing/2014/main" id="{1901451D-1614-4F97-A352-3F4F7BA85D7F}"/>
            </a:ext>
          </a:extLst>
        </xdr:cNvPr>
        <xdr:cNvSpPr txBox="1"/>
      </xdr:nvSpPr>
      <xdr:spPr>
        <a:xfrm>
          <a:off x="1816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160037</xdr:rowOff>
    </xdr:from>
    <xdr:ext cx="405111" cy="259045"/>
    <xdr:sp macro="" textlink="">
      <xdr:nvSpPr>
        <xdr:cNvPr id="78" name="n_4mainValue【図書館】&#10;有形固定資産減価償却率">
          <a:extLst>
            <a:ext uri="{FF2B5EF4-FFF2-40B4-BE49-F238E27FC236}">
              <a16:creationId xmlns:a16="http://schemas.microsoft.com/office/drawing/2014/main" id="{52C8458B-416A-45A9-86F1-3CC8D6BDC2CA}"/>
            </a:ext>
          </a:extLst>
        </xdr:cNvPr>
        <xdr:cNvSpPr txBox="1"/>
      </xdr:nvSpPr>
      <xdr:spPr>
        <a:xfrm>
          <a:off x="927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a:extLst>
            <a:ext uri="{FF2B5EF4-FFF2-40B4-BE49-F238E27FC236}">
              <a16:creationId xmlns:a16="http://schemas.microsoft.com/office/drawing/2014/main" id="{438BD8B1-0485-4023-982B-67CD1EC1A54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28</xdr:row>
      <xdr:rowOff>50800</xdr:rowOff>
    </xdr:from>
    <xdr:to>
      <xdr:col>42</xdr:col>
      <xdr:colOff>127000</xdr:colOff>
      <xdr:row>29</xdr:row>
      <xdr:rowOff>133350</xdr:rowOff>
    </xdr:to>
    <xdr:sp macro="" textlink="">
      <xdr:nvSpPr>
        <xdr:cNvPr id="80" name="正方形/長方形 79">
          <a:extLst>
            <a:ext uri="{FF2B5EF4-FFF2-40B4-BE49-F238E27FC236}">
              <a16:creationId xmlns:a16="http://schemas.microsoft.com/office/drawing/2014/main" id="{E6EE2EF3-E42C-4A97-A022-964A24518468}"/>
            </a:ext>
          </a:extLst>
        </xdr:cNvPr>
        <xdr:cNvSpPr/>
      </xdr:nvSpPr>
      <xdr:spPr>
        <a:xfrm>
          <a:off x="660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29</xdr:row>
      <xdr:rowOff>82550</xdr:rowOff>
    </xdr:from>
    <xdr:to>
      <xdr:col>42</xdr:col>
      <xdr:colOff>127000</xdr:colOff>
      <xdr:row>30</xdr:row>
      <xdr:rowOff>165100</xdr:rowOff>
    </xdr:to>
    <xdr:sp macro="" textlink="">
      <xdr:nvSpPr>
        <xdr:cNvPr id="81" name="正方形/長方形 80">
          <a:extLst>
            <a:ext uri="{FF2B5EF4-FFF2-40B4-BE49-F238E27FC236}">
              <a16:creationId xmlns:a16="http://schemas.microsoft.com/office/drawing/2014/main" id="{3265B55A-6863-459D-BEAD-4A55B3A64FFC}"/>
            </a:ext>
          </a:extLst>
        </xdr:cNvPr>
        <xdr:cNvSpPr/>
      </xdr:nvSpPr>
      <xdr:spPr>
        <a:xfrm>
          <a:off x="660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28</xdr:row>
      <xdr:rowOff>50800</xdr:rowOff>
    </xdr:from>
    <xdr:to>
      <xdr:col>49</xdr:col>
      <xdr:colOff>63500</xdr:colOff>
      <xdr:row>29</xdr:row>
      <xdr:rowOff>133350</xdr:rowOff>
    </xdr:to>
    <xdr:sp macro="" textlink="">
      <xdr:nvSpPr>
        <xdr:cNvPr id="82" name="正方形/長方形 81">
          <a:extLst>
            <a:ext uri="{FF2B5EF4-FFF2-40B4-BE49-F238E27FC236}">
              <a16:creationId xmlns:a16="http://schemas.microsoft.com/office/drawing/2014/main" id="{B2386D7D-8C8B-4CF9-80ED-7EAD5DB006BA}"/>
            </a:ext>
          </a:extLst>
        </xdr:cNvPr>
        <xdr:cNvSpPr/>
      </xdr:nvSpPr>
      <xdr:spPr>
        <a:xfrm>
          <a:off x="78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29</xdr:row>
      <xdr:rowOff>82550</xdr:rowOff>
    </xdr:from>
    <xdr:to>
      <xdr:col>49</xdr:col>
      <xdr:colOff>63500</xdr:colOff>
      <xdr:row>30</xdr:row>
      <xdr:rowOff>165100</xdr:rowOff>
    </xdr:to>
    <xdr:sp macro="" textlink="">
      <xdr:nvSpPr>
        <xdr:cNvPr id="83" name="正方形/長方形 82">
          <a:extLst>
            <a:ext uri="{FF2B5EF4-FFF2-40B4-BE49-F238E27FC236}">
              <a16:creationId xmlns:a16="http://schemas.microsoft.com/office/drawing/2014/main" id="{98D406E5-2329-4F49-998D-CF68E64B7C12}"/>
            </a:ext>
          </a:extLst>
        </xdr:cNvPr>
        <xdr:cNvSpPr/>
      </xdr:nvSpPr>
      <xdr:spPr>
        <a:xfrm>
          <a:off x="78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id="{B3879564-5A55-485F-8671-3013ADD10ED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5" name="テキスト ボックス 84">
          <a:extLst>
            <a:ext uri="{FF2B5EF4-FFF2-40B4-BE49-F238E27FC236}">
              <a16:creationId xmlns:a16="http://schemas.microsoft.com/office/drawing/2014/main" id="{480C8CC3-7063-4B94-AC74-A742C45782F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id="{FA63CABF-1B28-4088-9A42-3D2CEC2C332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a:extLst>
            <a:ext uri="{FF2B5EF4-FFF2-40B4-BE49-F238E27FC236}">
              <a16:creationId xmlns:a16="http://schemas.microsoft.com/office/drawing/2014/main" id="{B73A3B5B-73CA-4C16-A1D0-7B4DAD647A6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a:extLst>
            <a:ext uri="{FF2B5EF4-FFF2-40B4-BE49-F238E27FC236}">
              <a16:creationId xmlns:a16="http://schemas.microsoft.com/office/drawing/2014/main" id="{352E305F-E7EE-4A86-9CF5-788E98A9BD46}"/>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a:extLst>
            <a:ext uri="{FF2B5EF4-FFF2-40B4-BE49-F238E27FC236}">
              <a16:creationId xmlns:a16="http://schemas.microsoft.com/office/drawing/2014/main" id="{F2055139-5189-4B30-A452-104700C1B47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0" name="テキスト ボックス 89">
          <a:extLst>
            <a:ext uri="{FF2B5EF4-FFF2-40B4-BE49-F238E27FC236}">
              <a16:creationId xmlns:a16="http://schemas.microsoft.com/office/drawing/2014/main" id="{4B7DD012-68A3-4C04-95A5-7A8434B99E3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a:extLst>
            <a:ext uri="{FF2B5EF4-FFF2-40B4-BE49-F238E27FC236}">
              <a16:creationId xmlns:a16="http://schemas.microsoft.com/office/drawing/2014/main" id="{358CC036-EF96-4709-B0E2-5149C2B6ACA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2" name="テキスト ボックス 91">
          <a:extLst>
            <a:ext uri="{FF2B5EF4-FFF2-40B4-BE49-F238E27FC236}">
              <a16:creationId xmlns:a16="http://schemas.microsoft.com/office/drawing/2014/main" id="{3F07413D-FBE8-463E-8FBF-B484E4C9F505}"/>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a:extLst>
            <a:ext uri="{FF2B5EF4-FFF2-40B4-BE49-F238E27FC236}">
              <a16:creationId xmlns:a16="http://schemas.microsoft.com/office/drawing/2014/main" id="{BDC0036D-2E13-4882-ADF5-FD594FF321C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4" name="テキスト ボックス 93">
          <a:extLst>
            <a:ext uri="{FF2B5EF4-FFF2-40B4-BE49-F238E27FC236}">
              <a16:creationId xmlns:a16="http://schemas.microsoft.com/office/drawing/2014/main" id="{644263DC-903B-4683-8053-143895C344AC}"/>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a:extLst>
            <a:ext uri="{FF2B5EF4-FFF2-40B4-BE49-F238E27FC236}">
              <a16:creationId xmlns:a16="http://schemas.microsoft.com/office/drawing/2014/main" id="{3135E8BF-2EEF-45B8-B348-388E6C1AB33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6" name="テキスト ボックス 95">
          <a:extLst>
            <a:ext uri="{FF2B5EF4-FFF2-40B4-BE49-F238E27FC236}">
              <a16:creationId xmlns:a16="http://schemas.microsoft.com/office/drawing/2014/main" id="{E7F0628B-CB6F-474A-AA41-1300B4A1ACB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図書館】&#10;一人当たり面積グラフ枠">
          <a:extLst>
            <a:ext uri="{FF2B5EF4-FFF2-40B4-BE49-F238E27FC236}">
              <a16:creationId xmlns:a16="http://schemas.microsoft.com/office/drawing/2014/main" id="{CE4E0D26-5F66-4DA5-83F7-D21D0F7882D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97807</xdr:rowOff>
    </xdr:from>
    <xdr:ext cx="469744" cy="259045"/>
    <xdr:sp macro="" textlink="">
      <xdr:nvSpPr>
        <xdr:cNvPr id="98" name="【図書館】&#10;一人当たり面積平均値テキスト">
          <a:extLst>
            <a:ext uri="{FF2B5EF4-FFF2-40B4-BE49-F238E27FC236}">
              <a16:creationId xmlns:a16="http://schemas.microsoft.com/office/drawing/2014/main" id="{9DD8B4D3-B4D1-4086-9684-68354169462A}"/>
            </a:ext>
          </a:extLst>
        </xdr:cNvPr>
        <xdr:cNvSpPr txBox="1"/>
      </xdr:nvSpPr>
      <xdr:spPr>
        <a:xfrm>
          <a:off x="10515600" y="6270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99" name="フローチャート: 判断 98">
          <a:extLst>
            <a:ext uri="{FF2B5EF4-FFF2-40B4-BE49-F238E27FC236}">
              <a16:creationId xmlns:a16="http://schemas.microsoft.com/office/drawing/2014/main" id="{A061CD87-64E6-412C-A6E0-42AB4E67106E}"/>
            </a:ext>
          </a:extLst>
        </xdr:cNvPr>
        <xdr:cNvSpPr/>
      </xdr:nvSpPr>
      <xdr:spPr>
        <a:xfrm>
          <a:off x="10426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00" name="フローチャート: 判断 99">
          <a:extLst>
            <a:ext uri="{FF2B5EF4-FFF2-40B4-BE49-F238E27FC236}">
              <a16:creationId xmlns:a16="http://schemas.microsoft.com/office/drawing/2014/main" id="{2355AFDC-1055-4191-947A-E152CFCB2F83}"/>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120667</xdr:rowOff>
    </xdr:from>
    <xdr:ext cx="469744" cy="259045"/>
    <xdr:sp macro="" textlink="">
      <xdr:nvSpPr>
        <xdr:cNvPr id="101" name="n_1aveValue【図書館】&#10;一人当たり面積">
          <a:extLst>
            <a:ext uri="{FF2B5EF4-FFF2-40B4-BE49-F238E27FC236}">
              <a16:creationId xmlns:a16="http://schemas.microsoft.com/office/drawing/2014/main" id="{7296237E-1D6F-422D-8DE7-2CC1A460E0AC}"/>
            </a:ext>
          </a:extLst>
        </xdr:cNvPr>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2540</xdr:rowOff>
    </xdr:from>
    <xdr:to>
      <xdr:col>46</xdr:col>
      <xdr:colOff>38100</xdr:colOff>
      <xdr:row>38</xdr:row>
      <xdr:rowOff>104140</xdr:rowOff>
    </xdr:to>
    <xdr:sp macro="" textlink="">
      <xdr:nvSpPr>
        <xdr:cNvPr id="102" name="フローチャート: 判断 101">
          <a:extLst>
            <a:ext uri="{FF2B5EF4-FFF2-40B4-BE49-F238E27FC236}">
              <a16:creationId xmlns:a16="http://schemas.microsoft.com/office/drawing/2014/main" id="{614922E7-F222-4B4B-BA8E-C1215070B164}"/>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120667</xdr:rowOff>
    </xdr:from>
    <xdr:ext cx="469744" cy="259045"/>
    <xdr:sp macro="" textlink="">
      <xdr:nvSpPr>
        <xdr:cNvPr id="103" name="n_2aveValue【図書館】&#10;一人当たり面積">
          <a:extLst>
            <a:ext uri="{FF2B5EF4-FFF2-40B4-BE49-F238E27FC236}">
              <a16:creationId xmlns:a16="http://schemas.microsoft.com/office/drawing/2014/main" id="{A0DB57FE-D34F-4E10-A7A4-7960729FF47A}"/>
            </a:ext>
          </a:extLst>
        </xdr:cNvPr>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2540</xdr:rowOff>
    </xdr:from>
    <xdr:to>
      <xdr:col>41</xdr:col>
      <xdr:colOff>101600</xdr:colOff>
      <xdr:row>38</xdr:row>
      <xdr:rowOff>104140</xdr:rowOff>
    </xdr:to>
    <xdr:sp macro="" textlink="">
      <xdr:nvSpPr>
        <xdr:cNvPr id="104" name="フローチャート: 判断 103">
          <a:extLst>
            <a:ext uri="{FF2B5EF4-FFF2-40B4-BE49-F238E27FC236}">
              <a16:creationId xmlns:a16="http://schemas.microsoft.com/office/drawing/2014/main" id="{FA17F93B-41DF-4129-99BB-3879CF6AB8AA}"/>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36</xdr:row>
      <xdr:rowOff>120667</xdr:rowOff>
    </xdr:from>
    <xdr:ext cx="469744" cy="259045"/>
    <xdr:sp macro="" textlink="">
      <xdr:nvSpPr>
        <xdr:cNvPr id="105" name="n_3aveValue【図書館】&#10;一人当たり面積">
          <a:extLst>
            <a:ext uri="{FF2B5EF4-FFF2-40B4-BE49-F238E27FC236}">
              <a16:creationId xmlns:a16="http://schemas.microsoft.com/office/drawing/2014/main" id="{C7D48F82-CF79-44A5-803C-0C0D4CEDD631}"/>
            </a:ext>
          </a:extLst>
        </xdr:cNvPr>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25400</xdr:rowOff>
    </xdr:from>
    <xdr:to>
      <xdr:col>36</xdr:col>
      <xdr:colOff>165100</xdr:colOff>
      <xdr:row>38</xdr:row>
      <xdr:rowOff>127000</xdr:rowOff>
    </xdr:to>
    <xdr:sp macro="" textlink="">
      <xdr:nvSpPr>
        <xdr:cNvPr id="106" name="フローチャート: 判断 105">
          <a:extLst>
            <a:ext uri="{FF2B5EF4-FFF2-40B4-BE49-F238E27FC236}">
              <a16:creationId xmlns:a16="http://schemas.microsoft.com/office/drawing/2014/main" id="{822EFD5B-892B-42C3-A6EA-357DAC819671}"/>
            </a:ext>
          </a:extLst>
        </xdr:cNvPr>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36</xdr:row>
      <xdr:rowOff>143527</xdr:rowOff>
    </xdr:from>
    <xdr:ext cx="469744" cy="259045"/>
    <xdr:sp macro="" textlink="">
      <xdr:nvSpPr>
        <xdr:cNvPr id="107" name="n_4aveValue【図書館】&#10;一人当たり面積">
          <a:extLst>
            <a:ext uri="{FF2B5EF4-FFF2-40B4-BE49-F238E27FC236}">
              <a16:creationId xmlns:a16="http://schemas.microsoft.com/office/drawing/2014/main" id="{B0DAA9C4-A16A-4E82-B1B4-561554953AA1}"/>
            </a:ext>
          </a:extLst>
        </xdr:cNvPr>
        <xdr:cNvSpPr txBox="1"/>
      </xdr:nvSpPr>
      <xdr:spPr>
        <a:xfrm>
          <a:off x="6737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350E4A50-66A2-4FB2-B5B0-C96C95940C6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E887321A-3A4B-4881-900C-B37D6ACB732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66C2BDB6-8D6B-4BE8-A6E6-66BA613C1A6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589D6135-2CEC-4694-8767-16B064E1A8B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C7AFF889-0D2A-4BC6-9A7B-1F7B6FA837D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13" name="楕円 112">
          <a:extLst>
            <a:ext uri="{FF2B5EF4-FFF2-40B4-BE49-F238E27FC236}">
              <a16:creationId xmlns:a16="http://schemas.microsoft.com/office/drawing/2014/main" id="{42B11505-E57E-4856-8D77-5894BED4F8FF}"/>
            </a:ext>
          </a:extLst>
        </xdr:cNvPr>
        <xdr:cNvSpPr/>
      </xdr:nvSpPr>
      <xdr:spPr>
        <a:xfrm>
          <a:off x="10426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38117</xdr:rowOff>
    </xdr:from>
    <xdr:ext cx="469744" cy="259045"/>
    <xdr:sp macro="" textlink="">
      <xdr:nvSpPr>
        <xdr:cNvPr id="114" name="【図書館】&#10;一人当たり面積該当値テキスト">
          <a:extLst>
            <a:ext uri="{FF2B5EF4-FFF2-40B4-BE49-F238E27FC236}">
              <a16:creationId xmlns:a16="http://schemas.microsoft.com/office/drawing/2014/main" id="{441C5D26-A2A6-4493-93A3-DF74618BA19D}"/>
            </a:ext>
          </a:extLst>
        </xdr:cNvPr>
        <xdr:cNvSpPr txBox="1"/>
      </xdr:nvSpPr>
      <xdr:spPr>
        <a:xfrm>
          <a:off x="10515600"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59690</xdr:rowOff>
    </xdr:from>
    <xdr:to>
      <xdr:col>50</xdr:col>
      <xdr:colOff>165100</xdr:colOff>
      <xdr:row>39</xdr:row>
      <xdr:rowOff>161290</xdr:rowOff>
    </xdr:to>
    <xdr:sp macro="" textlink="">
      <xdr:nvSpPr>
        <xdr:cNvPr id="115" name="楕円 114">
          <a:extLst>
            <a:ext uri="{FF2B5EF4-FFF2-40B4-BE49-F238E27FC236}">
              <a16:creationId xmlns:a16="http://schemas.microsoft.com/office/drawing/2014/main" id="{D4F302DB-F84A-4EF2-A86A-2C732508C1E9}"/>
            </a:ext>
          </a:extLst>
        </xdr:cNvPr>
        <xdr:cNvSpPr/>
      </xdr:nvSpPr>
      <xdr:spPr>
        <a:xfrm>
          <a:off x="9588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110490</xdr:rowOff>
    </xdr:from>
    <xdr:to>
      <xdr:col>55</xdr:col>
      <xdr:colOff>0</xdr:colOff>
      <xdr:row>39</xdr:row>
      <xdr:rowOff>110490</xdr:rowOff>
    </xdr:to>
    <xdr:cxnSp macro="">
      <xdr:nvCxnSpPr>
        <xdr:cNvPr id="116" name="直線コネクタ 115">
          <a:extLst>
            <a:ext uri="{FF2B5EF4-FFF2-40B4-BE49-F238E27FC236}">
              <a16:creationId xmlns:a16="http://schemas.microsoft.com/office/drawing/2014/main" id="{12F40365-1F15-4079-87F5-C337F57C0E39}"/>
            </a:ext>
          </a:extLst>
        </xdr:cNvPr>
        <xdr:cNvCxnSpPr/>
      </xdr:nvCxnSpPr>
      <xdr:spPr>
        <a:xfrm>
          <a:off x="9639300" y="6797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17" name="楕円 116">
          <a:extLst>
            <a:ext uri="{FF2B5EF4-FFF2-40B4-BE49-F238E27FC236}">
              <a16:creationId xmlns:a16="http://schemas.microsoft.com/office/drawing/2014/main" id="{1E756D6F-C91A-4371-A476-5B0BD852D38C}"/>
            </a:ext>
          </a:extLst>
        </xdr:cNvPr>
        <xdr:cNvSpPr/>
      </xdr:nvSpPr>
      <xdr:spPr>
        <a:xfrm>
          <a:off x="869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110490</xdr:rowOff>
    </xdr:from>
    <xdr:to>
      <xdr:col>50</xdr:col>
      <xdr:colOff>114300</xdr:colOff>
      <xdr:row>39</xdr:row>
      <xdr:rowOff>133350</xdr:rowOff>
    </xdr:to>
    <xdr:cxnSp macro="">
      <xdr:nvCxnSpPr>
        <xdr:cNvPr id="118" name="直線コネクタ 117">
          <a:extLst>
            <a:ext uri="{FF2B5EF4-FFF2-40B4-BE49-F238E27FC236}">
              <a16:creationId xmlns:a16="http://schemas.microsoft.com/office/drawing/2014/main" id="{227050F2-5156-4B35-B5C9-0B7102A39B6E}"/>
            </a:ext>
          </a:extLst>
        </xdr:cNvPr>
        <xdr:cNvCxnSpPr/>
      </xdr:nvCxnSpPr>
      <xdr:spPr>
        <a:xfrm flipV="1">
          <a:off x="8750300" y="6797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82550</xdr:rowOff>
    </xdr:from>
    <xdr:to>
      <xdr:col>41</xdr:col>
      <xdr:colOff>101600</xdr:colOff>
      <xdr:row>40</xdr:row>
      <xdr:rowOff>12700</xdr:rowOff>
    </xdr:to>
    <xdr:sp macro="" textlink="">
      <xdr:nvSpPr>
        <xdr:cNvPr id="119" name="楕円 118">
          <a:extLst>
            <a:ext uri="{FF2B5EF4-FFF2-40B4-BE49-F238E27FC236}">
              <a16:creationId xmlns:a16="http://schemas.microsoft.com/office/drawing/2014/main" id="{10DE8B6F-5D7D-4BC7-AD16-EF1E4731C901}"/>
            </a:ext>
          </a:extLst>
        </xdr:cNvPr>
        <xdr:cNvSpPr/>
      </xdr:nvSpPr>
      <xdr:spPr>
        <a:xfrm>
          <a:off x="7810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133350</xdr:rowOff>
    </xdr:from>
    <xdr:to>
      <xdr:col>45</xdr:col>
      <xdr:colOff>177800</xdr:colOff>
      <xdr:row>39</xdr:row>
      <xdr:rowOff>133350</xdr:rowOff>
    </xdr:to>
    <xdr:cxnSp macro="">
      <xdr:nvCxnSpPr>
        <xdr:cNvPr id="120" name="直線コネクタ 119">
          <a:extLst>
            <a:ext uri="{FF2B5EF4-FFF2-40B4-BE49-F238E27FC236}">
              <a16:creationId xmlns:a16="http://schemas.microsoft.com/office/drawing/2014/main" id="{86C3F63E-0254-465D-AC27-7F1F80507AA2}"/>
            </a:ext>
          </a:extLst>
        </xdr:cNvPr>
        <xdr:cNvCxnSpPr/>
      </xdr:nvCxnSpPr>
      <xdr:spPr>
        <a:xfrm>
          <a:off x="7861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82550</xdr:rowOff>
    </xdr:from>
    <xdr:to>
      <xdr:col>36</xdr:col>
      <xdr:colOff>165100</xdr:colOff>
      <xdr:row>40</xdr:row>
      <xdr:rowOff>12700</xdr:rowOff>
    </xdr:to>
    <xdr:sp macro="" textlink="">
      <xdr:nvSpPr>
        <xdr:cNvPr id="121" name="楕円 120">
          <a:extLst>
            <a:ext uri="{FF2B5EF4-FFF2-40B4-BE49-F238E27FC236}">
              <a16:creationId xmlns:a16="http://schemas.microsoft.com/office/drawing/2014/main" id="{5775D8CE-64A3-4386-9717-8CA43E3C3A39}"/>
            </a:ext>
          </a:extLst>
        </xdr:cNvPr>
        <xdr:cNvSpPr/>
      </xdr:nvSpPr>
      <xdr:spPr>
        <a:xfrm>
          <a:off x="692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133350</xdr:rowOff>
    </xdr:from>
    <xdr:to>
      <xdr:col>41</xdr:col>
      <xdr:colOff>50800</xdr:colOff>
      <xdr:row>39</xdr:row>
      <xdr:rowOff>133350</xdr:rowOff>
    </xdr:to>
    <xdr:cxnSp macro="">
      <xdr:nvCxnSpPr>
        <xdr:cNvPr id="122" name="直線コネクタ 121">
          <a:extLst>
            <a:ext uri="{FF2B5EF4-FFF2-40B4-BE49-F238E27FC236}">
              <a16:creationId xmlns:a16="http://schemas.microsoft.com/office/drawing/2014/main" id="{C9CF9028-A27C-453A-9E49-F9E745F950DD}"/>
            </a:ext>
          </a:extLst>
        </xdr:cNvPr>
        <xdr:cNvCxnSpPr/>
      </xdr:nvCxnSpPr>
      <xdr:spPr>
        <a:xfrm>
          <a:off x="6972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152417</xdr:rowOff>
    </xdr:from>
    <xdr:ext cx="469744" cy="259045"/>
    <xdr:sp macro="" textlink="">
      <xdr:nvSpPr>
        <xdr:cNvPr id="123" name="n_1mainValue【図書館】&#10;一人当たり面積">
          <a:extLst>
            <a:ext uri="{FF2B5EF4-FFF2-40B4-BE49-F238E27FC236}">
              <a16:creationId xmlns:a16="http://schemas.microsoft.com/office/drawing/2014/main" id="{D28C2360-8A8C-4102-BDD4-5DA3F321EC3D}"/>
            </a:ext>
          </a:extLst>
        </xdr:cNvPr>
        <xdr:cNvSpPr txBox="1"/>
      </xdr:nvSpPr>
      <xdr:spPr>
        <a:xfrm>
          <a:off x="9391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3827</xdr:rowOff>
    </xdr:from>
    <xdr:ext cx="469744" cy="259045"/>
    <xdr:sp macro="" textlink="">
      <xdr:nvSpPr>
        <xdr:cNvPr id="124" name="n_2mainValue【図書館】&#10;一人当たり面積">
          <a:extLst>
            <a:ext uri="{FF2B5EF4-FFF2-40B4-BE49-F238E27FC236}">
              <a16:creationId xmlns:a16="http://schemas.microsoft.com/office/drawing/2014/main" id="{CC148D32-D8F4-4472-8C84-E3A0A902D3AB}"/>
            </a:ext>
          </a:extLst>
        </xdr:cNvPr>
        <xdr:cNvSpPr txBox="1"/>
      </xdr:nvSpPr>
      <xdr:spPr>
        <a:xfrm>
          <a:off x="8515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3827</xdr:rowOff>
    </xdr:from>
    <xdr:ext cx="469744" cy="259045"/>
    <xdr:sp macro="" textlink="">
      <xdr:nvSpPr>
        <xdr:cNvPr id="125" name="n_3mainValue【図書館】&#10;一人当たり面積">
          <a:extLst>
            <a:ext uri="{FF2B5EF4-FFF2-40B4-BE49-F238E27FC236}">
              <a16:creationId xmlns:a16="http://schemas.microsoft.com/office/drawing/2014/main" id="{549A0F6E-76D3-45B7-9201-90032D754F3F}"/>
            </a:ext>
          </a:extLst>
        </xdr:cNvPr>
        <xdr:cNvSpPr txBox="1"/>
      </xdr:nvSpPr>
      <xdr:spPr>
        <a:xfrm>
          <a:off x="7626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3827</xdr:rowOff>
    </xdr:from>
    <xdr:ext cx="469744" cy="259045"/>
    <xdr:sp macro="" textlink="">
      <xdr:nvSpPr>
        <xdr:cNvPr id="126" name="n_4mainValue【図書館】&#10;一人当たり面積">
          <a:extLst>
            <a:ext uri="{FF2B5EF4-FFF2-40B4-BE49-F238E27FC236}">
              <a16:creationId xmlns:a16="http://schemas.microsoft.com/office/drawing/2014/main" id="{3DF42CFC-4E35-4A32-9498-55B583C96C2B}"/>
            </a:ext>
          </a:extLst>
        </xdr:cNvPr>
        <xdr:cNvSpPr txBox="1"/>
      </xdr:nvSpPr>
      <xdr:spPr>
        <a:xfrm>
          <a:off x="6737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a:extLst>
            <a:ext uri="{FF2B5EF4-FFF2-40B4-BE49-F238E27FC236}">
              <a16:creationId xmlns:a16="http://schemas.microsoft.com/office/drawing/2014/main" id="{9CC23FC0-4C2D-4A97-BF13-C80D9838E90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50</xdr:row>
      <xdr:rowOff>88900</xdr:rowOff>
    </xdr:from>
    <xdr:to>
      <xdr:col>12</xdr:col>
      <xdr:colOff>0</xdr:colOff>
      <xdr:row>52</xdr:row>
      <xdr:rowOff>0</xdr:rowOff>
    </xdr:to>
    <xdr:sp macro="" textlink="">
      <xdr:nvSpPr>
        <xdr:cNvPr id="128" name="正方形/長方形 127">
          <a:extLst>
            <a:ext uri="{FF2B5EF4-FFF2-40B4-BE49-F238E27FC236}">
              <a16:creationId xmlns:a16="http://schemas.microsoft.com/office/drawing/2014/main" id="{01F9F318-5187-4DD0-B4E3-15300A698D76}"/>
            </a:ext>
          </a:extLst>
        </xdr:cNvPr>
        <xdr:cNvSpPr/>
      </xdr:nvSpPr>
      <xdr:spPr>
        <a:xfrm>
          <a:off x="76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51</xdr:row>
      <xdr:rowOff>120650</xdr:rowOff>
    </xdr:from>
    <xdr:to>
      <xdr:col>12</xdr:col>
      <xdr:colOff>0</xdr:colOff>
      <xdr:row>53</xdr:row>
      <xdr:rowOff>31750</xdr:rowOff>
    </xdr:to>
    <xdr:sp macro="" textlink="">
      <xdr:nvSpPr>
        <xdr:cNvPr id="129" name="正方形/長方形 128">
          <a:extLst>
            <a:ext uri="{FF2B5EF4-FFF2-40B4-BE49-F238E27FC236}">
              <a16:creationId xmlns:a16="http://schemas.microsoft.com/office/drawing/2014/main" id="{677833AB-7C54-423D-BC98-B40B2E262BD5}"/>
            </a:ext>
          </a:extLst>
        </xdr:cNvPr>
        <xdr:cNvSpPr/>
      </xdr:nvSpPr>
      <xdr:spPr>
        <a:xfrm>
          <a:off x="76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50</xdr:row>
      <xdr:rowOff>88900</xdr:rowOff>
    </xdr:from>
    <xdr:to>
      <xdr:col>18</xdr:col>
      <xdr:colOff>127000</xdr:colOff>
      <xdr:row>52</xdr:row>
      <xdr:rowOff>0</xdr:rowOff>
    </xdr:to>
    <xdr:sp macro="" textlink="">
      <xdr:nvSpPr>
        <xdr:cNvPr id="130" name="正方形/長方形 129">
          <a:extLst>
            <a:ext uri="{FF2B5EF4-FFF2-40B4-BE49-F238E27FC236}">
              <a16:creationId xmlns:a16="http://schemas.microsoft.com/office/drawing/2014/main" id="{8A5A37C8-A627-451F-8F61-E01D20FCA342}"/>
            </a:ext>
          </a:extLst>
        </xdr:cNvPr>
        <xdr:cNvSpPr/>
      </xdr:nvSpPr>
      <xdr:spPr>
        <a:xfrm>
          <a:off x="20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51</xdr:row>
      <xdr:rowOff>120650</xdr:rowOff>
    </xdr:from>
    <xdr:to>
      <xdr:col>18</xdr:col>
      <xdr:colOff>127000</xdr:colOff>
      <xdr:row>53</xdr:row>
      <xdr:rowOff>31750</xdr:rowOff>
    </xdr:to>
    <xdr:sp macro="" textlink="">
      <xdr:nvSpPr>
        <xdr:cNvPr id="131" name="正方形/長方形 130">
          <a:extLst>
            <a:ext uri="{FF2B5EF4-FFF2-40B4-BE49-F238E27FC236}">
              <a16:creationId xmlns:a16="http://schemas.microsoft.com/office/drawing/2014/main" id="{690C2F1F-B4E1-4A26-81D2-2973CF2D9ACE}"/>
            </a:ext>
          </a:extLst>
        </xdr:cNvPr>
        <xdr:cNvSpPr/>
      </xdr:nvSpPr>
      <xdr:spPr>
        <a:xfrm>
          <a:off x="20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a:extLst>
            <a:ext uri="{FF2B5EF4-FFF2-40B4-BE49-F238E27FC236}">
              <a16:creationId xmlns:a16="http://schemas.microsoft.com/office/drawing/2014/main" id="{F18EC407-348D-455F-95D1-34DD557DCB6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a:extLst>
            <a:ext uri="{FF2B5EF4-FFF2-40B4-BE49-F238E27FC236}">
              <a16:creationId xmlns:a16="http://schemas.microsoft.com/office/drawing/2014/main" id="{7B6F6382-6635-46B4-BF03-FC8C86F1A30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a:extLst>
            <a:ext uri="{FF2B5EF4-FFF2-40B4-BE49-F238E27FC236}">
              <a16:creationId xmlns:a16="http://schemas.microsoft.com/office/drawing/2014/main" id="{49E02F50-8ACC-4834-B39D-E5E433BFAB3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5" name="テキスト ボックス 134">
          <a:extLst>
            <a:ext uri="{FF2B5EF4-FFF2-40B4-BE49-F238E27FC236}">
              <a16:creationId xmlns:a16="http://schemas.microsoft.com/office/drawing/2014/main" id="{D69A38CF-3918-4798-A3E5-F219B35F8F8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6" name="直線コネクタ 135">
          <a:extLst>
            <a:ext uri="{FF2B5EF4-FFF2-40B4-BE49-F238E27FC236}">
              <a16:creationId xmlns:a16="http://schemas.microsoft.com/office/drawing/2014/main" id="{272633DB-7686-494C-9C5A-DBBBCDCD8C8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37" name="テキスト ボックス 136">
          <a:extLst>
            <a:ext uri="{FF2B5EF4-FFF2-40B4-BE49-F238E27FC236}">
              <a16:creationId xmlns:a16="http://schemas.microsoft.com/office/drawing/2014/main" id="{A752AE9B-DF16-4429-AFC3-797FC9713CF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8" name="直線コネクタ 137">
          <a:extLst>
            <a:ext uri="{FF2B5EF4-FFF2-40B4-BE49-F238E27FC236}">
              <a16:creationId xmlns:a16="http://schemas.microsoft.com/office/drawing/2014/main" id="{9CB95767-6373-4544-AFB8-C9FFF7BDADB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9" name="テキスト ボックス 138">
          <a:extLst>
            <a:ext uri="{FF2B5EF4-FFF2-40B4-BE49-F238E27FC236}">
              <a16:creationId xmlns:a16="http://schemas.microsoft.com/office/drawing/2014/main" id="{336FD7F7-40D3-4C84-848E-A657C8CA499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0" name="直線コネクタ 139">
          <a:extLst>
            <a:ext uri="{FF2B5EF4-FFF2-40B4-BE49-F238E27FC236}">
              <a16:creationId xmlns:a16="http://schemas.microsoft.com/office/drawing/2014/main" id="{D246EA2E-3AD9-4F45-9F38-7D9C14A8C05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1" name="テキスト ボックス 140">
          <a:extLst>
            <a:ext uri="{FF2B5EF4-FFF2-40B4-BE49-F238E27FC236}">
              <a16:creationId xmlns:a16="http://schemas.microsoft.com/office/drawing/2014/main" id="{8A4FF34B-23AF-4076-915B-AAD395D5233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2" name="直線コネクタ 141">
          <a:extLst>
            <a:ext uri="{FF2B5EF4-FFF2-40B4-BE49-F238E27FC236}">
              <a16:creationId xmlns:a16="http://schemas.microsoft.com/office/drawing/2014/main" id="{6D27CB23-5347-483B-9D9E-917ECC982E8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3" name="テキスト ボックス 142">
          <a:extLst>
            <a:ext uri="{FF2B5EF4-FFF2-40B4-BE49-F238E27FC236}">
              <a16:creationId xmlns:a16="http://schemas.microsoft.com/office/drawing/2014/main" id="{4A98C6CB-1598-440E-AA4B-16497C5C5B1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4" name="直線コネクタ 143">
          <a:extLst>
            <a:ext uri="{FF2B5EF4-FFF2-40B4-BE49-F238E27FC236}">
              <a16:creationId xmlns:a16="http://schemas.microsoft.com/office/drawing/2014/main" id="{9EEDBBCB-EAE7-4EE5-95AE-C14B21A69E2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5" name="テキスト ボックス 144">
          <a:extLst>
            <a:ext uri="{FF2B5EF4-FFF2-40B4-BE49-F238E27FC236}">
              <a16:creationId xmlns:a16="http://schemas.microsoft.com/office/drawing/2014/main" id="{88CE1BAC-160F-4CE2-A326-165A68599EB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a:extLst>
            <a:ext uri="{FF2B5EF4-FFF2-40B4-BE49-F238E27FC236}">
              <a16:creationId xmlns:a16="http://schemas.microsoft.com/office/drawing/2014/main" id="{FA25D5EE-9ACC-4399-9C84-84355F4F95C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47" name="テキスト ボックス 146">
          <a:extLst>
            <a:ext uri="{FF2B5EF4-FFF2-40B4-BE49-F238E27FC236}">
              <a16:creationId xmlns:a16="http://schemas.microsoft.com/office/drawing/2014/main" id="{F5DBA340-3D61-41E8-BC23-E76B3A22761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体育館・プール】&#10;有形固定資産減価償却率グラフ枠">
          <a:extLst>
            <a:ext uri="{FF2B5EF4-FFF2-40B4-BE49-F238E27FC236}">
              <a16:creationId xmlns:a16="http://schemas.microsoft.com/office/drawing/2014/main" id="{9673C808-045C-4BC1-B540-BF9DC8A63F3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36212</xdr:rowOff>
    </xdr:from>
    <xdr:ext cx="405111" cy="259045"/>
    <xdr:sp macro="" textlink="">
      <xdr:nvSpPr>
        <xdr:cNvPr id="149" name="【体育館・プール】&#10;有形固定資産減価償却率平均値テキスト">
          <a:extLst>
            <a:ext uri="{FF2B5EF4-FFF2-40B4-BE49-F238E27FC236}">
              <a16:creationId xmlns:a16="http://schemas.microsoft.com/office/drawing/2014/main" id="{C2376AA4-DBDF-449A-8934-24A754957B01}"/>
            </a:ext>
          </a:extLst>
        </xdr:cNvPr>
        <xdr:cNvSpPr txBox="1"/>
      </xdr:nvSpPr>
      <xdr:spPr>
        <a:xfrm>
          <a:off x="4673600" y="10151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50" name="フローチャート: 判断 149">
          <a:extLst>
            <a:ext uri="{FF2B5EF4-FFF2-40B4-BE49-F238E27FC236}">
              <a16:creationId xmlns:a16="http://schemas.microsoft.com/office/drawing/2014/main" id="{1C136BA7-62FB-41E4-B685-6F10359CEED3}"/>
            </a:ext>
          </a:extLst>
        </xdr:cNvPr>
        <xdr:cNvSpPr/>
      </xdr:nvSpPr>
      <xdr:spPr>
        <a:xfrm>
          <a:off x="45847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51" name="フローチャート: 判断 150">
          <a:extLst>
            <a:ext uri="{FF2B5EF4-FFF2-40B4-BE49-F238E27FC236}">
              <a16:creationId xmlns:a16="http://schemas.microsoft.com/office/drawing/2014/main" id="{07F72A8E-164C-45D4-9A42-84B51EE30501}"/>
            </a:ext>
          </a:extLst>
        </xdr:cNvPr>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121937</xdr:rowOff>
    </xdr:from>
    <xdr:ext cx="405111" cy="259045"/>
    <xdr:sp macro="" textlink="">
      <xdr:nvSpPr>
        <xdr:cNvPr id="152" name="n_1aveValue【体育館・プール】&#10;有形固定資産減価償却率">
          <a:extLst>
            <a:ext uri="{FF2B5EF4-FFF2-40B4-BE49-F238E27FC236}">
              <a16:creationId xmlns:a16="http://schemas.microsoft.com/office/drawing/2014/main" id="{4DE11C26-10F0-4595-BC5B-B1B59A7C595E}"/>
            </a:ext>
          </a:extLst>
        </xdr:cNvPr>
        <xdr:cNvSpPr txBox="1"/>
      </xdr:nvSpPr>
      <xdr:spPr>
        <a:xfrm>
          <a:off x="3582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10160</xdr:rowOff>
    </xdr:from>
    <xdr:to>
      <xdr:col>15</xdr:col>
      <xdr:colOff>101600</xdr:colOff>
      <xdr:row>59</xdr:row>
      <xdr:rowOff>111760</xdr:rowOff>
    </xdr:to>
    <xdr:sp macro="" textlink="">
      <xdr:nvSpPr>
        <xdr:cNvPr id="153" name="フローチャート: 判断 152">
          <a:extLst>
            <a:ext uri="{FF2B5EF4-FFF2-40B4-BE49-F238E27FC236}">
              <a16:creationId xmlns:a16="http://schemas.microsoft.com/office/drawing/2014/main" id="{48DB6DD4-3C2E-4601-8A25-B17E1D85290D}"/>
            </a:ext>
          </a:extLst>
        </xdr:cNvPr>
        <xdr:cNvSpPr/>
      </xdr:nvSpPr>
      <xdr:spPr>
        <a:xfrm>
          <a:off x="2857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102887</xdr:rowOff>
    </xdr:from>
    <xdr:ext cx="405111" cy="259045"/>
    <xdr:sp macro="" textlink="">
      <xdr:nvSpPr>
        <xdr:cNvPr id="154" name="n_2aveValue【体育館・プール】&#10;有形固定資産減価償却率">
          <a:extLst>
            <a:ext uri="{FF2B5EF4-FFF2-40B4-BE49-F238E27FC236}">
              <a16:creationId xmlns:a16="http://schemas.microsoft.com/office/drawing/2014/main" id="{DB8F98BB-812C-4EF2-AF43-B9A11CD79847}"/>
            </a:ext>
          </a:extLst>
        </xdr:cNvPr>
        <xdr:cNvSpPr txBox="1"/>
      </xdr:nvSpPr>
      <xdr:spPr>
        <a:xfrm>
          <a:off x="27057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156845</xdr:rowOff>
    </xdr:from>
    <xdr:to>
      <xdr:col>10</xdr:col>
      <xdr:colOff>165100</xdr:colOff>
      <xdr:row>59</xdr:row>
      <xdr:rowOff>86995</xdr:rowOff>
    </xdr:to>
    <xdr:sp macro="" textlink="">
      <xdr:nvSpPr>
        <xdr:cNvPr id="155" name="フローチャート: 判断 154">
          <a:extLst>
            <a:ext uri="{FF2B5EF4-FFF2-40B4-BE49-F238E27FC236}">
              <a16:creationId xmlns:a16="http://schemas.microsoft.com/office/drawing/2014/main" id="{6BD22791-4F9C-4D69-B11F-39B79F1DEE30}"/>
            </a:ext>
          </a:extLst>
        </xdr:cNvPr>
        <xdr:cNvSpPr/>
      </xdr:nvSpPr>
      <xdr:spPr>
        <a:xfrm>
          <a:off x="1968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78122</xdr:rowOff>
    </xdr:from>
    <xdr:ext cx="405111" cy="259045"/>
    <xdr:sp macro="" textlink="">
      <xdr:nvSpPr>
        <xdr:cNvPr id="156" name="n_3aveValue【体育館・プール】&#10;有形固定資産減価償却率">
          <a:extLst>
            <a:ext uri="{FF2B5EF4-FFF2-40B4-BE49-F238E27FC236}">
              <a16:creationId xmlns:a16="http://schemas.microsoft.com/office/drawing/2014/main" id="{C3358006-EC3E-4A3C-8407-0D7B6DE84417}"/>
            </a:ext>
          </a:extLst>
        </xdr:cNvPr>
        <xdr:cNvSpPr txBox="1"/>
      </xdr:nvSpPr>
      <xdr:spPr>
        <a:xfrm>
          <a:off x="1816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145415</xdr:rowOff>
    </xdr:from>
    <xdr:to>
      <xdr:col>6</xdr:col>
      <xdr:colOff>38100</xdr:colOff>
      <xdr:row>59</xdr:row>
      <xdr:rowOff>75565</xdr:rowOff>
    </xdr:to>
    <xdr:sp macro="" textlink="">
      <xdr:nvSpPr>
        <xdr:cNvPr id="157" name="フローチャート: 判断 156">
          <a:extLst>
            <a:ext uri="{FF2B5EF4-FFF2-40B4-BE49-F238E27FC236}">
              <a16:creationId xmlns:a16="http://schemas.microsoft.com/office/drawing/2014/main" id="{D0AEA983-631B-4CEA-9CDF-EDAA9538AC9C}"/>
            </a:ext>
          </a:extLst>
        </xdr:cNvPr>
        <xdr:cNvSpPr/>
      </xdr:nvSpPr>
      <xdr:spPr>
        <a:xfrm>
          <a:off x="1079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59</xdr:row>
      <xdr:rowOff>66692</xdr:rowOff>
    </xdr:from>
    <xdr:ext cx="405111" cy="259045"/>
    <xdr:sp macro="" textlink="">
      <xdr:nvSpPr>
        <xdr:cNvPr id="158" name="n_4aveValue【体育館・プール】&#10;有形固定資産減価償却率">
          <a:extLst>
            <a:ext uri="{FF2B5EF4-FFF2-40B4-BE49-F238E27FC236}">
              <a16:creationId xmlns:a16="http://schemas.microsoft.com/office/drawing/2014/main" id="{D02EA8C2-8C3F-430F-ADF6-BCB614D6E642}"/>
            </a:ext>
          </a:extLst>
        </xdr:cNvPr>
        <xdr:cNvSpPr txBox="1"/>
      </xdr:nvSpPr>
      <xdr:spPr>
        <a:xfrm>
          <a:off x="927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699CBBED-2B63-4E0E-93A0-B5A307BCFA5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81C1F01F-11E4-4359-896A-282C4454FB0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74450CCB-9360-4A7C-AF6D-2151EA153A5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A1251F2A-4D0B-4D02-AF79-75E009730BA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AF10A79E-6793-4D5A-8C7E-6CF0125A46D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120650</xdr:rowOff>
    </xdr:from>
    <xdr:to>
      <xdr:col>24</xdr:col>
      <xdr:colOff>114300</xdr:colOff>
      <xdr:row>59</xdr:row>
      <xdr:rowOff>50800</xdr:rowOff>
    </xdr:to>
    <xdr:sp macro="" textlink="">
      <xdr:nvSpPr>
        <xdr:cNvPr id="164" name="楕円 163">
          <a:extLst>
            <a:ext uri="{FF2B5EF4-FFF2-40B4-BE49-F238E27FC236}">
              <a16:creationId xmlns:a16="http://schemas.microsoft.com/office/drawing/2014/main" id="{116BA0AB-F5C7-4C4A-8410-0712FD290303}"/>
            </a:ext>
          </a:extLst>
        </xdr:cNvPr>
        <xdr:cNvSpPr/>
      </xdr:nvSpPr>
      <xdr:spPr>
        <a:xfrm>
          <a:off x="45847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67327</xdr:rowOff>
    </xdr:from>
    <xdr:ext cx="405111" cy="259045"/>
    <xdr:sp macro="" textlink="">
      <xdr:nvSpPr>
        <xdr:cNvPr id="165" name="【体育館・プール】&#10;有形固定資産減価償却率該当値テキスト">
          <a:extLst>
            <a:ext uri="{FF2B5EF4-FFF2-40B4-BE49-F238E27FC236}">
              <a16:creationId xmlns:a16="http://schemas.microsoft.com/office/drawing/2014/main" id="{077123B3-6544-4164-AEDE-09CACDEC2241}"/>
            </a:ext>
          </a:extLst>
        </xdr:cNvPr>
        <xdr:cNvSpPr txBox="1"/>
      </xdr:nvSpPr>
      <xdr:spPr>
        <a:xfrm>
          <a:off x="4673600"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109220</xdr:rowOff>
    </xdr:from>
    <xdr:to>
      <xdr:col>20</xdr:col>
      <xdr:colOff>38100</xdr:colOff>
      <xdr:row>59</xdr:row>
      <xdr:rowOff>39370</xdr:rowOff>
    </xdr:to>
    <xdr:sp macro="" textlink="">
      <xdr:nvSpPr>
        <xdr:cNvPr id="166" name="楕円 165">
          <a:extLst>
            <a:ext uri="{FF2B5EF4-FFF2-40B4-BE49-F238E27FC236}">
              <a16:creationId xmlns:a16="http://schemas.microsoft.com/office/drawing/2014/main" id="{0B7B3CFA-3B8D-478F-90E3-AB2A68C17186}"/>
            </a:ext>
          </a:extLst>
        </xdr:cNvPr>
        <xdr:cNvSpPr/>
      </xdr:nvSpPr>
      <xdr:spPr>
        <a:xfrm>
          <a:off x="3746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160020</xdr:rowOff>
    </xdr:from>
    <xdr:to>
      <xdr:col>24</xdr:col>
      <xdr:colOff>63500</xdr:colOff>
      <xdr:row>59</xdr:row>
      <xdr:rowOff>0</xdr:rowOff>
    </xdr:to>
    <xdr:cxnSp macro="">
      <xdr:nvCxnSpPr>
        <xdr:cNvPr id="167" name="直線コネクタ 166">
          <a:extLst>
            <a:ext uri="{FF2B5EF4-FFF2-40B4-BE49-F238E27FC236}">
              <a16:creationId xmlns:a16="http://schemas.microsoft.com/office/drawing/2014/main" id="{6C2C2874-047E-4E19-AB73-ED6203F2F481}"/>
            </a:ext>
          </a:extLst>
        </xdr:cNvPr>
        <xdr:cNvCxnSpPr/>
      </xdr:nvCxnSpPr>
      <xdr:spPr>
        <a:xfrm>
          <a:off x="3797300" y="101041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53975</xdr:rowOff>
    </xdr:from>
    <xdr:to>
      <xdr:col>15</xdr:col>
      <xdr:colOff>101600</xdr:colOff>
      <xdr:row>58</xdr:row>
      <xdr:rowOff>155575</xdr:rowOff>
    </xdr:to>
    <xdr:sp macro="" textlink="">
      <xdr:nvSpPr>
        <xdr:cNvPr id="168" name="楕円 167">
          <a:extLst>
            <a:ext uri="{FF2B5EF4-FFF2-40B4-BE49-F238E27FC236}">
              <a16:creationId xmlns:a16="http://schemas.microsoft.com/office/drawing/2014/main" id="{4B4049E1-41C3-43A5-8529-F93235193D1F}"/>
            </a:ext>
          </a:extLst>
        </xdr:cNvPr>
        <xdr:cNvSpPr/>
      </xdr:nvSpPr>
      <xdr:spPr>
        <a:xfrm>
          <a:off x="2857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104775</xdr:rowOff>
    </xdr:from>
    <xdr:to>
      <xdr:col>19</xdr:col>
      <xdr:colOff>177800</xdr:colOff>
      <xdr:row>58</xdr:row>
      <xdr:rowOff>160020</xdr:rowOff>
    </xdr:to>
    <xdr:cxnSp macro="">
      <xdr:nvCxnSpPr>
        <xdr:cNvPr id="169" name="直線コネクタ 168">
          <a:extLst>
            <a:ext uri="{FF2B5EF4-FFF2-40B4-BE49-F238E27FC236}">
              <a16:creationId xmlns:a16="http://schemas.microsoft.com/office/drawing/2014/main" id="{DFFE6AC7-17E7-4092-83FD-82612C1539E3}"/>
            </a:ext>
          </a:extLst>
        </xdr:cNvPr>
        <xdr:cNvCxnSpPr/>
      </xdr:nvCxnSpPr>
      <xdr:spPr>
        <a:xfrm>
          <a:off x="2908300" y="1004887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8255</xdr:rowOff>
    </xdr:from>
    <xdr:to>
      <xdr:col>10</xdr:col>
      <xdr:colOff>165100</xdr:colOff>
      <xdr:row>58</xdr:row>
      <xdr:rowOff>109855</xdr:rowOff>
    </xdr:to>
    <xdr:sp macro="" textlink="">
      <xdr:nvSpPr>
        <xdr:cNvPr id="170" name="楕円 169">
          <a:extLst>
            <a:ext uri="{FF2B5EF4-FFF2-40B4-BE49-F238E27FC236}">
              <a16:creationId xmlns:a16="http://schemas.microsoft.com/office/drawing/2014/main" id="{502501D6-9E33-47C2-9597-102DDFC4A100}"/>
            </a:ext>
          </a:extLst>
        </xdr:cNvPr>
        <xdr:cNvSpPr/>
      </xdr:nvSpPr>
      <xdr:spPr>
        <a:xfrm>
          <a:off x="1968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59055</xdr:rowOff>
    </xdr:from>
    <xdr:to>
      <xdr:col>15</xdr:col>
      <xdr:colOff>50800</xdr:colOff>
      <xdr:row>58</xdr:row>
      <xdr:rowOff>104775</xdr:rowOff>
    </xdr:to>
    <xdr:cxnSp macro="">
      <xdr:nvCxnSpPr>
        <xdr:cNvPr id="171" name="直線コネクタ 170">
          <a:extLst>
            <a:ext uri="{FF2B5EF4-FFF2-40B4-BE49-F238E27FC236}">
              <a16:creationId xmlns:a16="http://schemas.microsoft.com/office/drawing/2014/main" id="{B367551C-8A76-4CBC-9E78-80634E53BD03}"/>
            </a:ext>
          </a:extLst>
        </xdr:cNvPr>
        <xdr:cNvCxnSpPr/>
      </xdr:nvCxnSpPr>
      <xdr:spPr>
        <a:xfrm>
          <a:off x="2019300" y="100031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133985</xdr:rowOff>
    </xdr:from>
    <xdr:to>
      <xdr:col>6</xdr:col>
      <xdr:colOff>38100</xdr:colOff>
      <xdr:row>58</xdr:row>
      <xdr:rowOff>64135</xdr:rowOff>
    </xdr:to>
    <xdr:sp macro="" textlink="">
      <xdr:nvSpPr>
        <xdr:cNvPr id="172" name="楕円 171">
          <a:extLst>
            <a:ext uri="{FF2B5EF4-FFF2-40B4-BE49-F238E27FC236}">
              <a16:creationId xmlns:a16="http://schemas.microsoft.com/office/drawing/2014/main" id="{4AD1DA8A-4A79-4D08-B229-60B82CAFA47C}"/>
            </a:ext>
          </a:extLst>
        </xdr:cNvPr>
        <xdr:cNvSpPr/>
      </xdr:nvSpPr>
      <xdr:spPr>
        <a:xfrm>
          <a:off x="1079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13335</xdr:rowOff>
    </xdr:from>
    <xdr:to>
      <xdr:col>10</xdr:col>
      <xdr:colOff>114300</xdr:colOff>
      <xdr:row>58</xdr:row>
      <xdr:rowOff>59055</xdr:rowOff>
    </xdr:to>
    <xdr:cxnSp macro="">
      <xdr:nvCxnSpPr>
        <xdr:cNvPr id="173" name="直線コネクタ 172">
          <a:extLst>
            <a:ext uri="{FF2B5EF4-FFF2-40B4-BE49-F238E27FC236}">
              <a16:creationId xmlns:a16="http://schemas.microsoft.com/office/drawing/2014/main" id="{EA204BAE-2703-4D70-AC00-374C8B62F44D}"/>
            </a:ext>
          </a:extLst>
        </xdr:cNvPr>
        <xdr:cNvCxnSpPr/>
      </xdr:nvCxnSpPr>
      <xdr:spPr>
        <a:xfrm>
          <a:off x="1130300" y="99574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55897</xdr:rowOff>
    </xdr:from>
    <xdr:ext cx="405111" cy="259045"/>
    <xdr:sp macro="" textlink="">
      <xdr:nvSpPr>
        <xdr:cNvPr id="174" name="n_1mainValue【体育館・プール】&#10;有形固定資産減価償却率">
          <a:extLst>
            <a:ext uri="{FF2B5EF4-FFF2-40B4-BE49-F238E27FC236}">
              <a16:creationId xmlns:a16="http://schemas.microsoft.com/office/drawing/2014/main" id="{1AEA5BAD-9DF7-43C8-A36E-E5FFB6637424}"/>
            </a:ext>
          </a:extLst>
        </xdr:cNvPr>
        <xdr:cNvSpPr txBox="1"/>
      </xdr:nvSpPr>
      <xdr:spPr>
        <a:xfrm>
          <a:off x="3582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652</xdr:rowOff>
    </xdr:from>
    <xdr:ext cx="405111" cy="259045"/>
    <xdr:sp macro="" textlink="">
      <xdr:nvSpPr>
        <xdr:cNvPr id="175" name="n_2mainValue【体育館・プール】&#10;有形固定資産減価償却率">
          <a:extLst>
            <a:ext uri="{FF2B5EF4-FFF2-40B4-BE49-F238E27FC236}">
              <a16:creationId xmlns:a16="http://schemas.microsoft.com/office/drawing/2014/main" id="{CE23FDEB-1548-43B5-8CE1-040C3257A6F3}"/>
            </a:ext>
          </a:extLst>
        </xdr:cNvPr>
        <xdr:cNvSpPr txBox="1"/>
      </xdr:nvSpPr>
      <xdr:spPr>
        <a:xfrm>
          <a:off x="27057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126382</xdr:rowOff>
    </xdr:from>
    <xdr:ext cx="405111" cy="259045"/>
    <xdr:sp macro="" textlink="">
      <xdr:nvSpPr>
        <xdr:cNvPr id="176" name="n_3mainValue【体育館・プール】&#10;有形固定資産減価償却率">
          <a:extLst>
            <a:ext uri="{FF2B5EF4-FFF2-40B4-BE49-F238E27FC236}">
              <a16:creationId xmlns:a16="http://schemas.microsoft.com/office/drawing/2014/main" id="{063510D5-6343-48FA-9B76-81B262B2B5D9}"/>
            </a:ext>
          </a:extLst>
        </xdr:cNvPr>
        <xdr:cNvSpPr txBox="1"/>
      </xdr:nvSpPr>
      <xdr:spPr>
        <a:xfrm>
          <a:off x="181674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80662</xdr:rowOff>
    </xdr:from>
    <xdr:ext cx="405111" cy="259045"/>
    <xdr:sp macro="" textlink="">
      <xdr:nvSpPr>
        <xdr:cNvPr id="177" name="n_4mainValue【体育館・プール】&#10;有形固定資産減価償却率">
          <a:extLst>
            <a:ext uri="{FF2B5EF4-FFF2-40B4-BE49-F238E27FC236}">
              <a16:creationId xmlns:a16="http://schemas.microsoft.com/office/drawing/2014/main" id="{D53FF231-BB72-4644-92E1-EF187DA0557F}"/>
            </a:ext>
          </a:extLst>
        </xdr:cNvPr>
        <xdr:cNvSpPr txBox="1"/>
      </xdr:nvSpPr>
      <xdr:spPr>
        <a:xfrm>
          <a:off x="9277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a:extLst>
            <a:ext uri="{FF2B5EF4-FFF2-40B4-BE49-F238E27FC236}">
              <a16:creationId xmlns:a16="http://schemas.microsoft.com/office/drawing/2014/main" id="{41E65A4A-7DEB-4477-BCA5-4B23EE65709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50</xdr:row>
      <xdr:rowOff>88900</xdr:rowOff>
    </xdr:from>
    <xdr:to>
      <xdr:col>42</xdr:col>
      <xdr:colOff>127000</xdr:colOff>
      <xdr:row>52</xdr:row>
      <xdr:rowOff>0</xdr:rowOff>
    </xdr:to>
    <xdr:sp macro="" textlink="">
      <xdr:nvSpPr>
        <xdr:cNvPr id="179" name="正方形/長方形 178">
          <a:extLst>
            <a:ext uri="{FF2B5EF4-FFF2-40B4-BE49-F238E27FC236}">
              <a16:creationId xmlns:a16="http://schemas.microsoft.com/office/drawing/2014/main" id="{ACE3E83E-D20A-4A8D-A4C8-EFE01FD4DA93}"/>
            </a:ext>
          </a:extLst>
        </xdr:cNvPr>
        <xdr:cNvSpPr/>
      </xdr:nvSpPr>
      <xdr:spPr>
        <a:xfrm>
          <a:off x="660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51</xdr:row>
      <xdr:rowOff>120650</xdr:rowOff>
    </xdr:from>
    <xdr:to>
      <xdr:col>42</xdr:col>
      <xdr:colOff>127000</xdr:colOff>
      <xdr:row>53</xdr:row>
      <xdr:rowOff>31750</xdr:rowOff>
    </xdr:to>
    <xdr:sp macro="" textlink="">
      <xdr:nvSpPr>
        <xdr:cNvPr id="180" name="正方形/長方形 179">
          <a:extLst>
            <a:ext uri="{FF2B5EF4-FFF2-40B4-BE49-F238E27FC236}">
              <a16:creationId xmlns:a16="http://schemas.microsoft.com/office/drawing/2014/main" id="{E1232872-4B6B-485C-9DD8-1D1C66032EB2}"/>
            </a:ext>
          </a:extLst>
        </xdr:cNvPr>
        <xdr:cNvSpPr/>
      </xdr:nvSpPr>
      <xdr:spPr>
        <a:xfrm>
          <a:off x="660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50</xdr:row>
      <xdr:rowOff>88900</xdr:rowOff>
    </xdr:from>
    <xdr:to>
      <xdr:col>49</xdr:col>
      <xdr:colOff>63500</xdr:colOff>
      <xdr:row>52</xdr:row>
      <xdr:rowOff>0</xdr:rowOff>
    </xdr:to>
    <xdr:sp macro="" textlink="">
      <xdr:nvSpPr>
        <xdr:cNvPr id="181" name="正方形/長方形 180">
          <a:extLst>
            <a:ext uri="{FF2B5EF4-FFF2-40B4-BE49-F238E27FC236}">
              <a16:creationId xmlns:a16="http://schemas.microsoft.com/office/drawing/2014/main" id="{78BCF7BD-32A2-4A35-9810-115B0C6EBE94}"/>
            </a:ext>
          </a:extLst>
        </xdr:cNvPr>
        <xdr:cNvSpPr/>
      </xdr:nvSpPr>
      <xdr:spPr>
        <a:xfrm>
          <a:off x="78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51</xdr:row>
      <xdr:rowOff>120650</xdr:rowOff>
    </xdr:from>
    <xdr:to>
      <xdr:col>49</xdr:col>
      <xdr:colOff>63500</xdr:colOff>
      <xdr:row>53</xdr:row>
      <xdr:rowOff>31750</xdr:rowOff>
    </xdr:to>
    <xdr:sp macro="" textlink="">
      <xdr:nvSpPr>
        <xdr:cNvPr id="182" name="正方形/長方形 181">
          <a:extLst>
            <a:ext uri="{FF2B5EF4-FFF2-40B4-BE49-F238E27FC236}">
              <a16:creationId xmlns:a16="http://schemas.microsoft.com/office/drawing/2014/main" id="{057EE74D-BC3B-4414-802C-27459F283711}"/>
            </a:ext>
          </a:extLst>
        </xdr:cNvPr>
        <xdr:cNvSpPr/>
      </xdr:nvSpPr>
      <xdr:spPr>
        <a:xfrm>
          <a:off x="78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a:extLst>
            <a:ext uri="{FF2B5EF4-FFF2-40B4-BE49-F238E27FC236}">
              <a16:creationId xmlns:a16="http://schemas.microsoft.com/office/drawing/2014/main" id="{8D2C7704-D86A-4447-83C3-2ADD4BA6FE7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a:extLst>
            <a:ext uri="{FF2B5EF4-FFF2-40B4-BE49-F238E27FC236}">
              <a16:creationId xmlns:a16="http://schemas.microsoft.com/office/drawing/2014/main" id="{D173D035-FBBE-40B9-8716-F94F3D7DD6F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a:extLst>
            <a:ext uri="{FF2B5EF4-FFF2-40B4-BE49-F238E27FC236}">
              <a16:creationId xmlns:a16="http://schemas.microsoft.com/office/drawing/2014/main" id="{236DE4B2-A801-49D4-85F4-E1D1E653E4A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6" name="直線コネクタ 185">
          <a:extLst>
            <a:ext uri="{FF2B5EF4-FFF2-40B4-BE49-F238E27FC236}">
              <a16:creationId xmlns:a16="http://schemas.microsoft.com/office/drawing/2014/main" id="{7A442A81-9525-4FF5-A6F5-018F4027C9C8}"/>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7" name="テキスト ボックス 186">
          <a:extLst>
            <a:ext uri="{FF2B5EF4-FFF2-40B4-BE49-F238E27FC236}">
              <a16:creationId xmlns:a16="http://schemas.microsoft.com/office/drawing/2014/main" id="{104450CA-5491-4506-81FC-BC79DD9A27F6}"/>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8" name="直線コネクタ 187">
          <a:extLst>
            <a:ext uri="{FF2B5EF4-FFF2-40B4-BE49-F238E27FC236}">
              <a16:creationId xmlns:a16="http://schemas.microsoft.com/office/drawing/2014/main" id="{E0428200-8E4B-4376-BB4C-41A3576FDF2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9" name="テキスト ボックス 188">
          <a:extLst>
            <a:ext uri="{FF2B5EF4-FFF2-40B4-BE49-F238E27FC236}">
              <a16:creationId xmlns:a16="http://schemas.microsoft.com/office/drawing/2014/main" id="{A381B2C5-9CA1-488A-BA41-1F3749D24E5F}"/>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0" name="直線コネクタ 189">
          <a:extLst>
            <a:ext uri="{FF2B5EF4-FFF2-40B4-BE49-F238E27FC236}">
              <a16:creationId xmlns:a16="http://schemas.microsoft.com/office/drawing/2014/main" id="{AABA55CC-9DA6-4CAD-A5C6-2D35B3986D9B}"/>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1" name="テキスト ボックス 190">
          <a:extLst>
            <a:ext uri="{FF2B5EF4-FFF2-40B4-BE49-F238E27FC236}">
              <a16:creationId xmlns:a16="http://schemas.microsoft.com/office/drawing/2014/main" id="{7C364F3E-6AAD-4743-88FE-BD54AD7A0053}"/>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2" name="直線コネクタ 191">
          <a:extLst>
            <a:ext uri="{FF2B5EF4-FFF2-40B4-BE49-F238E27FC236}">
              <a16:creationId xmlns:a16="http://schemas.microsoft.com/office/drawing/2014/main" id="{8DBC63E3-FA40-4795-A2E5-B7C84CBDC653}"/>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3" name="テキスト ボックス 192">
          <a:extLst>
            <a:ext uri="{FF2B5EF4-FFF2-40B4-BE49-F238E27FC236}">
              <a16:creationId xmlns:a16="http://schemas.microsoft.com/office/drawing/2014/main" id="{99F9A890-69EF-4361-8344-529390BE3CC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a:extLst>
            <a:ext uri="{FF2B5EF4-FFF2-40B4-BE49-F238E27FC236}">
              <a16:creationId xmlns:a16="http://schemas.microsoft.com/office/drawing/2014/main" id="{2F567B82-C1F7-40CF-B914-E47E34BBA2E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5" name="テキスト ボックス 194">
          <a:extLst>
            <a:ext uri="{FF2B5EF4-FFF2-40B4-BE49-F238E27FC236}">
              <a16:creationId xmlns:a16="http://schemas.microsoft.com/office/drawing/2014/main" id="{580D8739-D005-4809-A650-A4CBDCC369E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a:extLst>
            <a:ext uri="{FF2B5EF4-FFF2-40B4-BE49-F238E27FC236}">
              <a16:creationId xmlns:a16="http://schemas.microsoft.com/office/drawing/2014/main" id="{5DE7FDAF-C276-4FAB-9529-A5699A6E98D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142765</xdr:rowOff>
    </xdr:from>
    <xdr:ext cx="469744" cy="259045"/>
    <xdr:sp macro="" textlink="">
      <xdr:nvSpPr>
        <xdr:cNvPr id="197" name="【体育館・プール】&#10;一人当たり面積平均値テキスト">
          <a:extLst>
            <a:ext uri="{FF2B5EF4-FFF2-40B4-BE49-F238E27FC236}">
              <a16:creationId xmlns:a16="http://schemas.microsoft.com/office/drawing/2014/main" id="{9A8D7AFD-6B5F-4FF2-BE5F-717523DF5D6F}"/>
            </a:ext>
          </a:extLst>
        </xdr:cNvPr>
        <xdr:cNvSpPr txBox="1"/>
      </xdr:nvSpPr>
      <xdr:spPr>
        <a:xfrm>
          <a:off x="10515600" y="10429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198" name="フローチャート: 判断 197">
          <a:extLst>
            <a:ext uri="{FF2B5EF4-FFF2-40B4-BE49-F238E27FC236}">
              <a16:creationId xmlns:a16="http://schemas.microsoft.com/office/drawing/2014/main" id="{CFFF115E-31E5-4081-AE87-32D4967BAC06}"/>
            </a:ext>
          </a:extLst>
        </xdr:cNvPr>
        <xdr:cNvSpPr/>
      </xdr:nvSpPr>
      <xdr:spPr>
        <a:xfrm>
          <a:off x="104267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199" name="フローチャート: 判断 198">
          <a:extLst>
            <a:ext uri="{FF2B5EF4-FFF2-40B4-BE49-F238E27FC236}">
              <a16:creationId xmlns:a16="http://schemas.microsoft.com/office/drawing/2014/main" id="{9207FD54-ACAD-41B3-AF78-5F14A2B6A385}"/>
            </a:ext>
          </a:extLst>
        </xdr:cNvPr>
        <xdr:cNvSpPr/>
      </xdr:nvSpPr>
      <xdr:spPr>
        <a:xfrm>
          <a:off x="9588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145051</xdr:rowOff>
    </xdr:from>
    <xdr:ext cx="469744" cy="259045"/>
    <xdr:sp macro="" textlink="">
      <xdr:nvSpPr>
        <xdr:cNvPr id="200" name="n_1aveValue【体育館・プール】&#10;一人当たり面積">
          <a:extLst>
            <a:ext uri="{FF2B5EF4-FFF2-40B4-BE49-F238E27FC236}">
              <a16:creationId xmlns:a16="http://schemas.microsoft.com/office/drawing/2014/main" id="{5AF21BB5-B05C-4938-97EF-B3D93A2FE31D}"/>
            </a:ext>
          </a:extLst>
        </xdr:cNvPr>
        <xdr:cNvSpPr txBox="1"/>
      </xdr:nvSpPr>
      <xdr:spPr>
        <a:xfrm>
          <a:off x="9391727" y="104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29210</xdr:rowOff>
    </xdr:from>
    <xdr:to>
      <xdr:col>46</xdr:col>
      <xdr:colOff>38100</xdr:colOff>
      <xdr:row>62</xdr:row>
      <xdr:rowOff>130810</xdr:rowOff>
    </xdr:to>
    <xdr:sp macro="" textlink="">
      <xdr:nvSpPr>
        <xdr:cNvPr id="201" name="フローチャート: 判断 200">
          <a:extLst>
            <a:ext uri="{FF2B5EF4-FFF2-40B4-BE49-F238E27FC236}">
              <a16:creationId xmlns:a16="http://schemas.microsoft.com/office/drawing/2014/main" id="{98C3A877-2008-455E-9BE3-B828C48A69B1}"/>
            </a:ext>
          </a:extLst>
        </xdr:cNvPr>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147337</xdr:rowOff>
    </xdr:from>
    <xdr:ext cx="469744" cy="259045"/>
    <xdr:sp macro="" textlink="">
      <xdr:nvSpPr>
        <xdr:cNvPr id="202" name="n_2aveValue【体育館・プール】&#10;一人当たり面積">
          <a:extLst>
            <a:ext uri="{FF2B5EF4-FFF2-40B4-BE49-F238E27FC236}">
              <a16:creationId xmlns:a16="http://schemas.microsoft.com/office/drawing/2014/main" id="{735F9EC9-2AC9-437D-A348-283D73774B62}"/>
            </a:ext>
          </a:extLst>
        </xdr:cNvPr>
        <xdr:cNvSpPr txBox="1"/>
      </xdr:nvSpPr>
      <xdr:spPr>
        <a:xfrm>
          <a:off x="8515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33782</xdr:rowOff>
    </xdr:from>
    <xdr:to>
      <xdr:col>41</xdr:col>
      <xdr:colOff>101600</xdr:colOff>
      <xdr:row>62</xdr:row>
      <xdr:rowOff>135382</xdr:rowOff>
    </xdr:to>
    <xdr:sp macro="" textlink="">
      <xdr:nvSpPr>
        <xdr:cNvPr id="203" name="フローチャート: 判断 202">
          <a:extLst>
            <a:ext uri="{FF2B5EF4-FFF2-40B4-BE49-F238E27FC236}">
              <a16:creationId xmlns:a16="http://schemas.microsoft.com/office/drawing/2014/main" id="{444CA88C-6969-4787-9837-239E0F993741}"/>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151909</xdr:rowOff>
    </xdr:from>
    <xdr:ext cx="469744" cy="259045"/>
    <xdr:sp macro="" textlink="">
      <xdr:nvSpPr>
        <xdr:cNvPr id="204" name="n_3aveValue【体育館・プール】&#10;一人当たり面積">
          <a:extLst>
            <a:ext uri="{FF2B5EF4-FFF2-40B4-BE49-F238E27FC236}">
              <a16:creationId xmlns:a16="http://schemas.microsoft.com/office/drawing/2014/main" id="{2639D007-EEEC-40B6-9105-87CCF4F005E5}"/>
            </a:ext>
          </a:extLst>
        </xdr:cNvPr>
        <xdr:cNvSpPr txBox="1"/>
      </xdr:nvSpPr>
      <xdr:spPr>
        <a:xfrm>
          <a:off x="7626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62</xdr:row>
      <xdr:rowOff>33782</xdr:rowOff>
    </xdr:from>
    <xdr:to>
      <xdr:col>36</xdr:col>
      <xdr:colOff>165100</xdr:colOff>
      <xdr:row>62</xdr:row>
      <xdr:rowOff>135382</xdr:rowOff>
    </xdr:to>
    <xdr:sp macro="" textlink="">
      <xdr:nvSpPr>
        <xdr:cNvPr id="205" name="フローチャート: 判断 204">
          <a:extLst>
            <a:ext uri="{FF2B5EF4-FFF2-40B4-BE49-F238E27FC236}">
              <a16:creationId xmlns:a16="http://schemas.microsoft.com/office/drawing/2014/main" id="{DB97F1E2-AD87-42A0-9988-336494964342}"/>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60</xdr:row>
      <xdr:rowOff>151909</xdr:rowOff>
    </xdr:from>
    <xdr:ext cx="469744" cy="259045"/>
    <xdr:sp macro="" textlink="">
      <xdr:nvSpPr>
        <xdr:cNvPr id="206" name="n_4aveValue【体育館・プール】&#10;一人当たり面積">
          <a:extLst>
            <a:ext uri="{FF2B5EF4-FFF2-40B4-BE49-F238E27FC236}">
              <a16:creationId xmlns:a16="http://schemas.microsoft.com/office/drawing/2014/main" id="{7AD28FC4-BB82-48B4-9BD9-9D98A019A413}"/>
            </a:ext>
          </a:extLst>
        </xdr:cNvPr>
        <xdr:cNvSpPr txBox="1"/>
      </xdr:nvSpPr>
      <xdr:spPr>
        <a:xfrm>
          <a:off x="6737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F71E2B9A-5D12-4823-A22F-C89A60EC67B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A688002C-5EEF-4DDA-ADAF-CA1954CCC96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8ADB4017-9123-4DFA-8D98-4D246DF1958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2D5E8D88-C90A-4C54-B457-57AA6668796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E6B264DA-816E-47C8-B2D7-22C9DC098C1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65786</xdr:rowOff>
    </xdr:from>
    <xdr:to>
      <xdr:col>55</xdr:col>
      <xdr:colOff>50800</xdr:colOff>
      <xdr:row>62</xdr:row>
      <xdr:rowOff>167386</xdr:rowOff>
    </xdr:to>
    <xdr:sp macro="" textlink="">
      <xdr:nvSpPr>
        <xdr:cNvPr id="212" name="楕円 211">
          <a:extLst>
            <a:ext uri="{FF2B5EF4-FFF2-40B4-BE49-F238E27FC236}">
              <a16:creationId xmlns:a16="http://schemas.microsoft.com/office/drawing/2014/main" id="{9C4CF4B3-27D4-4A5B-9F46-B2A607EDD04F}"/>
            </a:ext>
          </a:extLst>
        </xdr:cNvPr>
        <xdr:cNvSpPr/>
      </xdr:nvSpPr>
      <xdr:spPr>
        <a:xfrm>
          <a:off x="10426700" y="106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44213</xdr:rowOff>
    </xdr:from>
    <xdr:ext cx="469744" cy="259045"/>
    <xdr:sp macro="" textlink="">
      <xdr:nvSpPr>
        <xdr:cNvPr id="213" name="【体育館・プール】&#10;一人当たり面積該当値テキスト">
          <a:extLst>
            <a:ext uri="{FF2B5EF4-FFF2-40B4-BE49-F238E27FC236}">
              <a16:creationId xmlns:a16="http://schemas.microsoft.com/office/drawing/2014/main" id="{1ABFD1BD-BC32-40EF-9664-354351C1B04C}"/>
            </a:ext>
          </a:extLst>
        </xdr:cNvPr>
        <xdr:cNvSpPr txBox="1"/>
      </xdr:nvSpPr>
      <xdr:spPr>
        <a:xfrm>
          <a:off x="10515600" y="1067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65786</xdr:rowOff>
    </xdr:from>
    <xdr:to>
      <xdr:col>50</xdr:col>
      <xdr:colOff>165100</xdr:colOff>
      <xdr:row>62</xdr:row>
      <xdr:rowOff>167386</xdr:rowOff>
    </xdr:to>
    <xdr:sp macro="" textlink="">
      <xdr:nvSpPr>
        <xdr:cNvPr id="214" name="楕円 213">
          <a:extLst>
            <a:ext uri="{FF2B5EF4-FFF2-40B4-BE49-F238E27FC236}">
              <a16:creationId xmlns:a16="http://schemas.microsoft.com/office/drawing/2014/main" id="{CD92CD52-3026-432F-9029-9EEA253CD24D}"/>
            </a:ext>
          </a:extLst>
        </xdr:cNvPr>
        <xdr:cNvSpPr/>
      </xdr:nvSpPr>
      <xdr:spPr>
        <a:xfrm>
          <a:off x="9588500" y="106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116586</xdr:rowOff>
    </xdr:from>
    <xdr:to>
      <xdr:col>55</xdr:col>
      <xdr:colOff>0</xdr:colOff>
      <xdr:row>62</xdr:row>
      <xdr:rowOff>116586</xdr:rowOff>
    </xdr:to>
    <xdr:cxnSp macro="">
      <xdr:nvCxnSpPr>
        <xdr:cNvPr id="215" name="直線コネクタ 214">
          <a:extLst>
            <a:ext uri="{FF2B5EF4-FFF2-40B4-BE49-F238E27FC236}">
              <a16:creationId xmlns:a16="http://schemas.microsoft.com/office/drawing/2014/main" id="{BB75BD74-C81E-466A-84B5-EDA2F02F78A7}"/>
            </a:ext>
          </a:extLst>
        </xdr:cNvPr>
        <xdr:cNvCxnSpPr/>
      </xdr:nvCxnSpPr>
      <xdr:spPr>
        <a:xfrm>
          <a:off x="9639300" y="107464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111506</xdr:rowOff>
    </xdr:from>
    <xdr:to>
      <xdr:col>46</xdr:col>
      <xdr:colOff>38100</xdr:colOff>
      <xdr:row>63</xdr:row>
      <xdr:rowOff>41656</xdr:rowOff>
    </xdr:to>
    <xdr:sp macro="" textlink="">
      <xdr:nvSpPr>
        <xdr:cNvPr id="216" name="楕円 215">
          <a:extLst>
            <a:ext uri="{FF2B5EF4-FFF2-40B4-BE49-F238E27FC236}">
              <a16:creationId xmlns:a16="http://schemas.microsoft.com/office/drawing/2014/main" id="{842E9395-9A57-490C-9C3D-D7792A0D4C0C}"/>
            </a:ext>
          </a:extLst>
        </xdr:cNvPr>
        <xdr:cNvSpPr/>
      </xdr:nvSpPr>
      <xdr:spPr>
        <a:xfrm>
          <a:off x="86995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116586</xdr:rowOff>
    </xdr:from>
    <xdr:to>
      <xdr:col>50</xdr:col>
      <xdr:colOff>114300</xdr:colOff>
      <xdr:row>62</xdr:row>
      <xdr:rowOff>162306</xdr:rowOff>
    </xdr:to>
    <xdr:cxnSp macro="">
      <xdr:nvCxnSpPr>
        <xdr:cNvPr id="217" name="直線コネクタ 216">
          <a:extLst>
            <a:ext uri="{FF2B5EF4-FFF2-40B4-BE49-F238E27FC236}">
              <a16:creationId xmlns:a16="http://schemas.microsoft.com/office/drawing/2014/main" id="{BA64CE2F-5B49-4164-8750-3B6D2A6AC909}"/>
            </a:ext>
          </a:extLst>
        </xdr:cNvPr>
        <xdr:cNvCxnSpPr/>
      </xdr:nvCxnSpPr>
      <xdr:spPr>
        <a:xfrm flipV="1">
          <a:off x="8750300" y="1074648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113792</xdr:rowOff>
    </xdr:from>
    <xdr:to>
      <xdr:col>41</xdr:col>
      <xdr:colOff>101600</xdr:colOff>
      <xdr:row>63</xdr:row>
      <xdr:rowOff>43942</xdr:rowOff>
    </xdr:to>
    <xdr:sp macro="" textlink="">
      <xdr:nvSpPr>
        <xdr:cNvPr id="218" name="楕円 217">
          <a:extLst>
            <a:ext uri="{FF2B5EF4-FFF2-40B4-BE49-F238E27FC236}">
              <a16:creationId xmlns:a16="http://schemas.microsoft.com/office/drawing/2014/main" id="{8D3B5FB5-E92C-46D4-852D-EA4CF1474670}"/>
            </a:ext>
          </a:extLst>
        </xdr:cNvPr>
        <xdr:cNvSpPr/>
      </xdr:nvSpPr>
      <xdr:spPr>
        <a:xfrm>
          <a:off x="7810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162306</xdr:rowOff>
    </xdr:from>
    <xdr:to>
      <xdr:col>45</xdr:col>
      <xdr:colOff>177800</xdr:colOff>
      <xdr:row>62</xdr:row>
      <xdr:rowOff>164592</xdr:rowOff>
    </xdr:to>
    <xdr:cxnSp macro="">
      <xdr:nvCxnSpPr>
        <xdr:cNvPr id="219" name="直線コネクタ 218">
          <a:extLst>
            <a:ext uri="{FF2B5EF4-FFF2-40B4-BE49-F238E27FC236}">
              <a16:creationId xmlns:a16="http://schemas.microsoft.com/office/drawing/2014/main" id="{1ECE8B0B-29BF-4129-AC59-CD22768EFB44}"/>
            </a:ext>
          </a:extLst>
        </xdr:cNvPr>
        <xdr:cNvCxnSpPr/>
      </xdr:nvCxnSpPr>
      <xdr:spPr>
        <a:xfrm flipV="1">
          <a:off x="7861300" y="1079220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113792</xdr:rowOff>
    </xdr:from>
    <xdr:to>
      <xdr:col>36</xdr:col>
      <xdr:colOff>165100</xdr:colOff>
      <xdr:row>63</xdr:row>
      <xdr:rowOff>43942</xdr:rowOff>
    </xdr:to>
    <xdr:sp macro="" textlink="">
      <xdr:nvSpPr>
        <xdr:cNvPr id="220" name="楕円 219">
          <a:extLst>
            <a:ext uri="{FF2B5EF4-FFF2-40B4-BE49-F238E27FC236}">
              <a16:creationId xmlns:a16="http://schemas.microsoft.com/office/drawing/2014/main" id="{4F4B8C77-B868-4A6A-A54A-5093EA071C81}"/>
            </a:ext>
          </a:extLst>
        </xdr:cNvPr>
        <xdr:cNvSpPr/>
      </xdr:nvSpPr>
      <xdr:spPr>
        <a:xfrm>
          <a:off x="6921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164592</xdr:rowOff>
    </xdr:from>
    <xdr:to>
      <xdr:col>41</xdr:col>
      <xdr:colOff>50800</xdr:colOff>
      <xdr:row>62</xdr:row>
      <xdr:rowOff>164592</xdr:rowOff>
    </xdr:to>
    <xdr:cxnSp macro="">
      <xdr:nvCxnSpPr>
        <xdr:cNvPr id="221" name="直線コネクタ 220">
          <a:extLst>
            <a:ext uri="{FF2B5EF4-FFF2-40B4-BE49-F238E27FC236}">
              <a16:creationId xmlns:a16="http://schemas.microsoft.com/office/drawing/2014/main" id="{7D146D12-99B6-4ECD-A9B3-93BCA789FF1A}"/>
            </a:ext>
          </a:extLst>
        </xdr:cNvPr>
        <xdr:cNvCxnSpPr/>
      </xdr:nvCxnSpPr>
      <xdr:spPr>
        <a:xfrm>
          <a:off x="6972300" y="1079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158513</xdr:rowOff>
    </xdr:from>
    <xdr:ext cx="469744" cy="259045"/>
    <xdr:sp macro="" textlink="">
      <xdr:nvSpPr>
        <xdr:cNvPr id="222" name="n_1mainValue【体育館・プール】&#10;一人当たり面積">
          <a:extLst>
            <a:ext uri="{FF2B5EF4-FFF2-40B4-BE49-F238E27FC236}">
              <a16:creationId xmlns:a16="http://schemas.microsoft.com/office/drawing/2014/main" id="{6907E722-6E36-42DE-8CE9-32B54D3557C0}"/>
            </a:ext>
          </a:extLst>
        </xdr:cNvPr>
        <xdr:cNvSpPr txBox="1"/>
      </xdr:nvSpPr>
      <xdr:spPr>
        <a:xfrm>
          <a:off x="9391727" y="1078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32783</xdr:rowOff>
    </xdr:from>
    <xdr:ext cx="469744" cy="259045"/>
    <xdr:sp macro="" textlink="">
      <xdr:nvSpPr>
        <xdr:cNvPr id="223" name="n_2mainValue【体育館・プール】&#10;一人当たり面積">
          <a:extLst>
            <a:ext uri="{FF2B5EF4-FFF2-40B4-BE49-F238E27FC236}">
              <a16:creationId xmlns:a16="http://schemas.microsoft.com/office/drawing/2014/main" id="{38A70359-5766-4E0C-934D-F6EBCA6EFC6D}"/>
            </a:ext>
          </a:extLst>
        </xdr:cNvPr>
        <xdr:cNvSpPr txBox="1"/>
      </xdr:nvSpPr>
      <xdr:spPr>
        <a:xfrm>
          <a:off x="8515427" y="108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35069</xdr:rowOff>
    </xdr:from>
    <xdr:ext cx="469744" cy="259045"/>
    <xdr:sp macro="" textlink="">
      <xdr:nvSpPr>
        <xdr:cNvPr id="224" name="n_3mainValue【体育館・プール】&#10;一人当たり面積">
          <a:extLst>
            <a:ext uri="{FF2B5EF4-FFF2-40B4-BE49-F238E27FC236}">
              <a16:creationId xmlns:a16="http://schemas.microsoft.com/office/drawing/2014/main" id="{B3A07FB3-436C-4095-9FBD-8CC124364DF9}"/>
            </a:ext>
          </a:extLst>
        </xdr:cNvPr>
        <xdr:cNvSpPr txBox="1"/>
      </xdr:nvSpPr>
      <xdr:spPr>
        <a:xfrm>
          <a:off x="7626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35069</xdr:rowOff>
    </xdr:from>
    <xdr:ext cx="469744" cy="259045"/>
    <xdr:sp macro="" textlink="">
      <xdr:nvSpPr>
        <xdr:cNvPr id="225" name="n_4mainValue【体育館・プール】&#10;一人当たり面積">
          <a:extLst>
            <a:ext uri="{FF2B5EF4-FFF2-40B4-BE49-F238E27FC236}">
              <a16:creationId xmlns:a16="http://schemas.microsoft.com/office/drawing/2014/main" id="{F41504C1-A054-42E7-A2EF-BF6AB182F160}"/>
            </a:ext>
          </a:extLst>
        </xdr:cNvPr>
        <xdr:cNvSpPr txBox="1"/>
      </xdr:nvSpPr>
      <xdr:spPr>
        <a:xfrm>
          <a:off x="6737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6" name="正方形/長方形 225">
          <a:extLst>
            <a:ext uri="{FF2B5EF4-FFF2-40B4-BE49-F238E27FC236}">
              <a16:creationId xmlns:a16="http://schemas.microsoft.com/office/drawing/2014/main" id="{BE57EB0C-92CE-4877-8E99-1158509E97D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72</xdr:row>
      <xdr:rowOff>127000</xdr:rowOff>
    </xdr:from>
    <xdr:to>
      <xdr:col>12</xdr:col>
      <xdr:colOff>0</xdr:colOff>
      <xdr:row>74</xdr:row>
      <xdr:rowOff>38100</xdr:rowOff>
    </xdr:to>
    <xdr:sp macro="" textlink="">
      <xdr:nvSpPr>
        <xdr:cNvPr id="227" name="正方形/長方形 226">
          <a:extLst>
            <a:ext uri="{FF2B5EF4-FFF2-40B4-BE49-F238E27FC236}">
              <a16:creationId xmlns:a16="http://schemas.microsoft.com/office/drawing/2014/main" id="{C1619071-DEC2-4FB3-BA69-40CCF447D7B2}"/>
            </a:ext>
          </a:extLst>
        </xdr:cNvPr>
        <xdr:cNvSpPr/>
      </xdr:nvSpPr>
      <xdr:spPr>
        <a:xfrm>
          <a:off x="76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73</xdr:row>
      <xdr:rowOff>158750</xdr:rowOff>
    </xdr:from>
    <xdr:to>
      <xdr:col>12</xdr:col>
      <xdr:colOff>0</xdr:colOff>
      <xdr:row>75</xdr:row>
      <xdr:rowOff>69850</xdr:rowOff>
    </xdr:to>
    <xdr:sp macro="" textlink="">
      <xdr:nvSpPr>
        <xdr:cNvPr id="228" name="正方形/長方形 227">
          <a:extLst>
            <a:ext uri="{FF2B5EF4-FFF2-40B4-BE49-F238E27FC236}">
              <a16:creationId xmlns:a16="http://schemas.microsoft.com/office/drawing/2014/main" id="{5EAE7009-4EF6-492B-B555-2850EE63ED9B}"/>
            </a:ext>
          </a:extLst>
        </xdr:cNvPr>
        <xdr:cNvSpPr/>
      </xdr:nvSpPr>
      <xdr:spPr>
        <a:xfrm>
          <a:off x="76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72</xdr:row>
      <xdr:rowOff>127000</xdr:rowOff>
    </xdr:from>
    <xdr:to>
      <xdr:col>18</xdr:col>
      <xdr:colOff>127000</xdr:colOff>
      <xdr:row>74</xdr:row>
      <xdr:rowOff>38100</xdr:rowOff>
    </xdr:to>
    <xdr:sp macro="" textlink="">
      <xdr:nvSpPr>
        <xdr:cNvPr id="229" name="正方形/長方形 228">
          <a:extLst>
            <a:ext uri="{FF2B5EF4-FFF2-40B4-BE49-F238E27FC236}">
              <a16:creationId xmlns:a16="http://schemas.microsoft.com/office/drawing/2014/main" id="{4B64BC3D-3A2A-4143-89F6-C726256A24EF}"/>
            </a:ext>
          </a:extLst>
        </xdr:cNvPr>
        <xdr:cNvSpPr/>
      </xdr:nvSpPr>
      <xdr:spPr>
        <a:xfrm>
          <a:off x="20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73</xdr:row>
      <xdr:rowOff>158750</xdr:rowOff>
    </xdr:from>
    <xdr:to>
      <xdr:col>18</xdr:col>
      <xdr:colOff>127000</xdr:colOff>
      <xdr:row>75</xdr:row>
      <xdr:rowOff>69850</xdr:rowOff>
    </xdr:to>
    <xdr:sp macro="" textlink="">
      <xdr:nvSpPr>
        <xdr:cNvPr id="230" name="正方形/長方形 229">
          <a:extLst>
            <a:ext uri="{FF2B5EF4-FFF2-40B4-BE49-F238E27FC236}">
              <a16:creationId xmlns:a16="http://schemas.microsoft.com/office/drawing/2014/main" id="{14D2A8AF-467E-4634-862D-20336488E316}"/>
            </a:ext>
          </a:extLst>
        </xdr:cNvPr>
        <xdr:cNvSpPr/>
      </xdr:nvSpPr>
      <xdr:spPr>
        <a:xfrm>
          <a:off x="20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a:extLst>
            <a:ext uri="{FF2B5EF4-FFF2-40B4-BE49-F238E27FC236}">
              <a16:creationId xmlns:a16="http://schemas.microsoft.com/office/drawing/2014/main" id="{690D93AD-E9C9-4FD2-A436-9422161EBA3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a:extLst>
            <a:ext uri="{FF2B5EF4-FFF2-40B4-BE49-F238E27FC236}">
              <a16:creationId xmlns:a16="http://schemas.microsoft.com/office/drawing/2014/main" id="{CB369F30-09D9-47E0-A799-4EA55273411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a:extLst>
            <a:ext uri="{FF2B5EF4-FFF2-40B4-BE49-F238E27FC236}">
              <a16:creationId xmlns:a16="http://schemas.microsoft.com/office/drawing/2014/main" id="{EB8CA75F-7D54-4513-A345-C5A5C2FAB17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4" name="テキスト ボックス 233">
          <a:extLst>
            <a:ext uri="{FF2B5EF4-FFF2-40B4-BE49-F238E27FC236}">
              <a16:creationId xmlns:a16="http://schemas.microsoft.com/office/drawing/2014/main" id="{03D8EFF2-7586-44DF-9EBB-BC1DA02FD25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5" name="直線コネクタ 234">
          <a:extLst>
            <a:ext uri="{FF2B5EF4-FFF2-40B4-BE49-F238E27FC236}">
              <a16:creationId xmlns:a16="http://schemas.microsoft.com/office/drawing/2014/main" id="{2761B745-011A-4C6C-9C68-FE18EA14914F}"/>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36" name="テキスト ボックス 235">
          <a:extLst>
            <a:ext uri="{FF2B5EF4-FFF2-40B4-BE49-F238E27FC236}">
              <a16:creationId xmlns:a16="http://schemas.microsoft.com/office/drawing/2014/main" id="{2CBD3755-0F23-4CB5-AF7C-AE31B9E40EE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7" name="直線コネクタ 236">
          <a:extLst>
            <a:ext uri="{FF2B5EF4-FFF2-40B4-BE49-F238E27FC236}">
              <a16:creationId xmlns:a16="http://schemas.microsoft.com/office/drawing/2014/main" id="{84AEB2AE-883C-4214-B037-A42A681D4543}"/>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8" name="テキスト ボックス 237">
          <a:extLst>
            <a:ext uri="{FF2B5EF4-FFF2-40B4-BE49-F238E27FC236}">
              <a16:creationId xmlns:a16="http://schemas.microsoft.com/office/drawing/2014/main" id="{9E716A7C-4894-4CA1-9215-BB4E7CFC323C}"/>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9" name="直線コネクタ 238">
          <a:extLst>
            <a:ext uri="{FF2B5EF4-FFF2-40B4-BE49-F238E27FC236}">
              <a16:creationId xmlns:a16="http://schemas.microsoft.com/office/drawing/2014/main" id="{19619609-5C9C-4589-ADCD-924E730FF0C7}"/>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0" name="テキスト ボックス 239">
          <a:extLst>
            <a:ext uri="{FF2B5EF4-FFF2-40B4-BE49-F238E27FC236}">
              <a16:creationId xmlns:a16="http://schemas.microsoft.com/office/drawing/2014/main" id="{9669A06D-3CA7-4795-B8FF-CF7DBC101023}"/>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1" name="直線コネクタ 240">
          <a:extLst>
            <a:ext uri="{FF2B5EF4-FFF2-40B4-BE49-F238E27FC236}">
              <a16:creationId xmlns:a16="http://schemas.microsoft.com/office/drawing/2014/main" id="{0637EEDF-598C-4074-AAEA-44BEB36B1AAD}"/>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42" name="テキスト ボックス 241">
          <a:extLst>
            <a:ext uri="{FF2B5EF4-FFF2-40B4-BE49-F238E27FC236}">
              <a16:creationId xmlns:a16="http://schemas.microsoft.com/office/drawing/2014/main" id="{BAF43C2F-78DD-43A2-B81B-C734F78A23AC}"/>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a:extLst>
            <a:ext uri="{FF2B5EF4-FFF2-40B4-BE49-F238E27FC236}">
              <a16:creationId xmlns:a16="http://schemas.microsoft.com/office/drawing/2014/main" id="{B9892361-6B53-4EEE-9BBC-BD51BCDBD00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4" name="テキスト ボックス 243">
          <a:extLst>
            <a:ext uri="{FF2B5EF4-FFF2-40B4-BE49-F238E27FC236}">
              <a16:creationId xmlns:a16="http://schemas.microsoft.com/office/drawing/2014/main" id="{02744E14-4CA7-4C6C-BF3F-F7AF6696B67C}"/>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福祉施設】&#10;有形固定資産減価償却率グラフ枠">
          <a:extLst>
            <a:ext uri="{FF2B5EF4-FFF2-40B4-BE49-F238E27FC236}">
              <a16:creationId xmlns:a16="http://schemas.microsoft.com/office/drawing/2014/main" id="{FAE210B6-68D3-4608-A681-E504E86843D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23131</xdr:rowOff>
    </xdr:from>
    <xdr:ext cx="405111" cy="259045"/>
    <xdr:sp macro="" textlink="">
      <xdr:nvSpPr>
        <xdr:cNvPr id="246" name="【福祉施設】&#10;有形固定資産減価償却率平均値テキスト">
          <a:extLst>
            <a:ext uri="{FF2B5EF4-FFF2-40B4-BE49-F238E27FC236}">
              <a16:creationId xmlns:a16="http://schemas.microsoft.com/office/drawing/2014/main" id="{609F7710-0B4B-47F5-9ACE-3976495E0292}"/>
            </a:ext>
          </a:extLst>
        </xdr:cNvPr>
        <xdr:cNvSpPr txBox="1"/>
      </xdr:nvSpPr>
      <xdr:spPr>
        <a:xfrm>
          <a:off x="4673600" y="135676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47" name="フローチャート: 判断 246">
          <a:extLst>
            <a:ext uri="{FF2B5EF4-FFF2-40B4-BE49-F238E27FC236}">
              <a16:creationId xmlns:a16="http://schemas.microsoft.com/office/drawing/2014/main" id="{10356EE8-7DEF-425B-AC94-ABF5D1D2691E}"/>
            </a:ext>
          </a:extLst>
        </xdr:cNvPr>
        <xdr:cNvSpPr/>
      </xdr:nvSpPr>
      <xdr:spPr>
        <a:xfrm>
          <a:off x="4584700" y="137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48" name="フローチャート: 判断 247">
          <a:extLst>
            <a:ext uri="{FF2B5EF4-FFF2-40B4-BE49-F238E27FC236}">
              <a16:creationId xmlns:a16="http://schemas.microsoft.com/office/drawing/2014/main" id="{1351B2CE-BB13-4788-AF1A-39C11C43016D}"/>
            </a:ext>
          </a:extLst>
        </xdr:cNvPr>
        <xdr:cNvSpPr/>
      </xdr:nvSpPr>
      <xdr:spPr>
        <a:xfrm>
          <a:off x="3746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78</xdr:row>
      <xdr:rowOff>158005</xdr:rowOff>
    </xdr:from>
    <xdr:ext cx="405111" cy="259045"/>
    <xdr:sp macro="" textlink="">
      <xdr:nvSpPr>
        <xdr:cNvPr id="249" name="n_1aveValue【福祉施設】&#10;有形固定資産減価償却率">
          <a:extLst>
            <a:ext uri="{FF2B5EF4-FFF2-40B4-BE49-F238E27FC236}">
              <a16:creationId xmlns:a16="http://schemas.microsoft.com/office/drawing/2014/main" id="{5A160646-0A28-49F6-9AB4-70D33488473E}"/>
            </a:ext>
          </a:extLst>
        </xdr:cNvPr>
        <xdr:cNvSpPr txBox="1"/>
      </xdr:nvSpPr>
      <xdr:spPr>
        <a:xfrm>
          <a:off x="3582044" y="1353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80</xdr:row>
      <xdr:rowOff>12446</xdr:rowOff>
    </xdr:from>
    <xdr:to>
      <xdr:col>15</xdr:col>
      <xdr:colOff>101600</xdr:colOff>
      <xdr:row>80</xdr:row>
      <xdr:rowOff>114046</xdr:rowOff>
    </xdr:to>
    <xdr:sp macro="" textlink="">
      <xdr:nvSpPr>
        <xdr:cNvPr id="250" name="フローチャート: 判断 249">
          <a:extLst>
            <a:ext uri="{FF2B5EF4-FFF2-40B4-BE49-F238E27FC236}">
              <a16:creationId xmlns:a16="http://schemas.microsoft.com/office/drawing/2014/main" id="{DA42ED18-B9A6-4E07-BA68-A26377D3A612}"/>
            </a:ext>
          </a:extLst>
        </xdr:cNvPr>
        <xdr:cNvSpPr/>
      </xdr:nvSpPr>
      <xdr:spPr>
        <a:xfrm>
          <a:off x="2857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105173</xdr:rowOff>
    </xdr:from>
    <xdr:ext cx="405111" cy="259045"/>
    <xdr:sp macro="" textlink="">
      <xdr:nvSpPr>
        <xdr:cNvPr id="251" name="n_2aveValue【福祉施設】&#10;有形固定資産減価償却率">
          <a:extLst>
            <a:ext uri="{FF2B5EF4-FFF2-40B4-BE49-F238E27FC236}">
              <a16:creationId xmlns:a16="http://schemas.microsoft.com/office/drawing/2014/main" id="{E146B1C5-7297-4090-8EB2-6AE763C1A3C3}"/>
            </a:ext>
          </a:extLst>
        </xdr:cNvPr>
        <xdr:cNvSpPr txBox="1"/>
      </xdr:nvSpPr>
      <xdr:spPr>
        <a:xfrm>
          <a:off x="2705744" y="1382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147320</xdr:rowOff>
    </xdr:from>
    <xdr:to>
      <xdr:col>10</xdr:col>
      <xdr:colOff>165100</xdr:colOff>
      <xdr:row>80</xdr:row>
      <xdr:rowOff>77470</xdr:rowOff>
    </xdr:to>
    <xdr:sp macro="" textlink="">
      <xdr:nvSpPr>
        <xdr:cNvPr id="252" name="フローチャート: 判断 251">
          <a:extLst>
            <a:ext uri="{FF2B5EF4-FFF2-40B4-BE49-F238E27FC236}">
              <a16:creationId xmlns:a16="http://schemas.microsoft.com/office/drawing/2014/main" id="{3547C46B-C2FF-4188-B6E6-545839F6E97F}"/>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68597</xdr:rowOff>
    </xdr:from>
    <xdr:ext cx="405111" cy="259045"/>
    <xdr:sp macro="" textlink="">
      <xdr:nvSpPr>
        <xdr:cNvPr id="253" name="n_3aveValue【福祉施設】&#10;有形固定資産減価償却率">
          <a:extLst>
            <a:ext uri="{FF2B5EF4-FFF2-40B4-BE49-F238E27FC236}">
              <a16:creationId xmlns:a16="http://schemas.microsoft.com/office/drawing/2014/main" id="{2A5F78F0-6FE3-4D9E-8C78-180498884532}"/>
            </a:ext>
          </a:extLst>
        </xdr:cNvPr>
        <xdr:cNvSpPr txBox="1"/>
      </xdr:nvSpPr>
      <xdr:spPr>
        <a:xfrm>
          <a:off x="1816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110744</xdr:rowOff>
    </xdr:from>
    <xdr:to>
      <xdr:col>6</xdr:col>
      <xdr:colOff>38100</xdr:colOff>
      <xdr:row>80</xdr:row>
      <xdr:rowOff>40894</xdr:rowOff>
    </xdr:to>
    <xdr:sp macro="" textlink="">
      <xdr:nvSpPr>
        <xdr:cNvPr id="254" name="フローチャート: 判断 253">
          <a:extLst>
            <a:ext uri="{FF2B5EF4-FFF2-40B4-BE49-F238E27FC236}">
              <a16:creationId xmlns:a16="http://schemas.microsoft.com/office/drawing/2014/main" id="{84269D8F-AE1D-4733-9108-17D8DC672D35}"/>
            </a:ext>
          </a:extLst>
        </xdr:cNvPr>
        <xdr:cNvSpPr/>
      </xdr:nvSpPr>
      <xdr:spPr>
        <a:xfrm>
          <a:off x="1079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80</xdr:row>
      <xdr:rowOff>32021</xdr:rowOff>
    </xdr:from>
    <xdr:ext cx="405111" cy="259045"/>
    <xdr:sp macro="" textlink="">
      <xdr:nvSpPr>
        <xdr:cNvPr id="255" name="n_4aveValue【福祉施設】&#10;有形固定資産減価償却率">
          <a:extLst>
            <a:ext uri="{FF2B5EF4-FFF2-40B4-BE49-F238E27FC236}">
              <a16:creationId xmlns:a16="http://schemas.microsoft.com/office/drawing/2014/main" id="{E8D6B550-4B22-47BA-825B-8F1544E97B72}"/>
            </a:ext>
          </a:extLst>
        </xdr:cNvPr>
        <xdr:cNvSpPr txBox="1"/>
      </xdr:nvSpPr>
      <xdr:spPr>
        <a:xfrm>
          <a:off x="92774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8C6D660B-D2C6-48FF-84CC-E77AAF9721B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BB1BC87-067D-42AC-95DB-DD748D74F96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205CB94B-CC21-42A8-BCC3-E9FDB9C33A6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31A24431-2205-4549-9ADB-FB815219078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F3A12008-382E-405A-AEB1-3BD150316B7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92456</xdr:rowOff>
    </xdr:from>
    <xdr:to>
      <xdr:col>24</xdr:col>
      <xdr:colOff>114300</xdr:colOff>
      <xdr:row>81</xdr:row>
      <xdr:rowOff>22606</xdr:rowOff>
    </xdr:to>
    <xdr:sp macro="" textlink="">
      <xdr:nvSpPr>
        <xdr:cNvPr id="261" name="楕円 260">
          <a:extLst>
            <a:ext uri="{FF2B5EF4-FFF2-40B4-BE49-F238E27FC236}">
              <a16:creationId xmlns:a16="http://schemas.microsoft.com/office/drawing/2014/main" id="{05A30C90-AA33-420D-BF54-1EF04FB8C4A7}"/>
            </a:ext>
          </a:extLst>
        </xdr:cNvPr>
        <xdr:cNvSpPr/>
      </xdr:nvSpPr>
      <xdr:spPr>
        <a:xfrm>
          <a:off x="4584700" y="1380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70883</xdr:rowOff>
    </xdr:from>
    <xdr:ext cx="405111" cy="259045"/>
    <xdr:sp macro="" textlink="">
      <xdr:nvSpPr>
        <xdr:cNvPr id="262" name="【福祉施設】&#10;有形固定資産減価償却率該当値テキスト">
          <a:extLst>
            <a:ext uri="{FF2B5EF4-FFF2-40B4-BE49-F238E27FC236}">
              <a16:creationId xmlns:a16="http://schemas.microsoft.com/office/drawing/2014/main" id="{BC852C75-372E-4431-8A9A-D049E0FF8E02}"/>
            </a:ext>
          </a:extLst>
        </xdr:cNvPr>
        <xdr:cNvSpPr txBox="1"/>
      </xdr:nvSpPr>
      <xdr:spPr>
        <a:xfrm>
          <a:off x="4673600" y="13786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42163</xdr:rowOff>
    </xdr:from>
    <xdr:to>
      <xdr:col>20</xdr:col>
      <xdr:colOff>38100</xdr:colOff>
      <xdr:row>80</xdr:row>
      <xdr:rowOff>143763</xdr:rowOff>
    </xdr:to>
    <xdr:sp macro="" textlink="">
      <xdr:nvSpPr>
        <xdr:cNvPr id="263" name="楕円 262">
          <a:extLst>
            <a:ext uri="{FF2B5EF4-FFF2-40B4-BE49-F238E27FC236}">
              <a16:creationId xmlns:a16="http://schemas.microsoft.com/office/drawing/2014/main" id="{02C51B91-35D0-4B65-83A3-08CC04C7E2FA}"/>
            </a:ext>
          </a:extLst>
        </xdr:cNvPr>
        <xdr:cNvSpPr/>
      </xdr:nvSpPr>
      <xdr:spPr>
        <a:xfrm>
          <a:off x="3746500" y="137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92963</xdr:rowOff>
    </xdr:from>
    <xdr:to>
      <xdr:col>24</xdr:col>
      <xdr:colOff>63500</xdr:colOff>
      <xdr:row>80</xdr:row>
      <xdr:rowOff>143256</xdr:rowOff>
    </xdr:to>
    <xdr:cxnSp macro="">
      <xdr:nvCxnSpPr>
        <xdr:cNvPr id="264" name="直線コネクタ 263">
          <a:extLst>
            <a:ext uri="{FF2B5EF4-FFF2-40B4-BE49-F238E27FC236}">
              <a16:creationId xmlns:a16="http://schemas.microsoft.com/office/drawing/2014/main" id="{091F3BD6-AE74-4004-B911-58D032CC31E2}"/>
            </a:ext>
          </a:extLst>
        </xdr:cNvPr>
        <xdr:cNvCxnSpPr/>
      </xdr:nvCxnSpPr>
      <xdr:spPr>
        <a:xfrm>
          <a:off x="3797300" y="13808963"/>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135889</xdr:rowOff>
    </xdr:from>
    <xdr:to>
      <xdr:col>15</xdr:col>
      <xdr:colOff>101600</xdr:colOff>
      <xdr:row>80</xdr:row>
      <xdr:rowOff>66039</xdr:rowOff>
    </xdr:to>
    <xdr:sp macro="" textlink="">
      <xdr:nvSpPr>
        <xdr:cNvPr id="265" name="楕円 264">
          <a:extLst>
            <a:ext uri="{FF2B5EF4-FFF2-40B4-BE49-F238E27FC236}">
              <a16:creationId xmlns:a16="http://schemas.microsoft.com/office/drawing/2014/main" id="{A2E367EE-6466-4DA5-A937-096FD63AB481}"/>
            </a:ext>
          </a:extLst>
        </xdr:cNvPr>
        <xdr:cNvSpPr/>
      </xdr:nvSpPr>
      <xdr:spPr>
        <a:xfrm>
          <a:off x="2857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15239</xdr:rowOff>
    </xdr:from>
    <xdr:to>
      <xdr:col>19</xdr:col>
      <xdr:colOff>177800</xdr:colOff>
      <xdr:row>80</xdr:row>
      <xdr:rowOff>92963</xdr:rowOff>
    </xdr:to>
    <xdr:cxnSp macro="">
      <xdr:nvCxnSpPr>
        <xdr:cNvPr id="266" name="直線コネクタ 265">
          <a:extLst>
            <a:ext uri="{FF2B5EF4-FFF2-40B4-BE49-F238E27FC236}">
              <a16:creationId xmlns:a16="http://schemas.microsoft.com/office/drawing/2014/main" id="{2692EF22-3DFA-475C-ACD5-AA22C4F720B4}"/>
            </a:ext>
          </a:extLst>
        </xdr:cNvPr>
        <xdr:cNvCxnSpPr/>
      </xdr:nvCxnSpPr>
      <xdr:spPr>
        <a:xfrm>
          <a:off x="2908300" y="13731239"/>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110744</xdr:rowOff>
    </xdr:from>
    <xdr:to>
      <xdr:col>10</xdr:col>
      <xdr:colOff>165100</xdr:colOff>
      <xdr:row>80</xdr:row>
      <xdr:rowOff>40894</xdr:rowOff>
    </xdr:to>
    <xdr:sp macro="" textlink="">
      <xdr:nvSpPr>
        <xdr:cNvPr id="267" name="楕円 266">
          <a:extLst>
            <a:ext uri="{FF2B5EF4-FFF2-40B4-BE49-F238E27FC236}">
              <a16:creationId xmlns:a16="http://schemas.microsoft.com/office/drawing/2014/main" id="{5896C51B-AD81-4DA8-AF43-6BF92B278695}"/>
            </a:ext>
          </a:extLst>
        </xdr:cNvPr>
        <xdr:cNvSpPr/>
      </xdr:nvSpPr>
      <xdr:spPr>
        <a:xfrm>
          <a:off x="1968500" y="1365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161544</xdr:rowOff>
    </xdr:from>
    <xdr:to>
      <xdr:col>15</xdr:col>
      <xdr:colOff>50800</xdr:colOff>
      <xdr:row>80</xdr:row>
      <xdr:rowOff>15239</xdr:rowOff>
    </xdr:to>
    <xdr:cxnSp macro="">
      <xdr:nvCxnSpPr>
        <xdr:cNvPr id="268" name="直線コネクタ 267">
          <a:extLst>
            <a:ext uri="{FF2B5EF4-FFF2-40B4-BE49-F238E27FC236}">
              <a16:creationId xmlns:a16="http://schemas.microsoft.com/office/drawing/2014/main" id="{5B94EF84-DEC8-4E37-9ED4-7B7B635ED0B7}"/>
            </a:ext>
          </a:extLst>
        </xdr:cNvPr>
        <xdr:cNvCxnSpPr/>
      </xdr:nvCxnSpPr>
      <xdr:spPr>
        <a:xfrm>
          <a:off x="2019300" y="13706094"/>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78739</xdr:rowOff>
    </xdr:from>
    <xdr:to>
      <xdr:col>6</xdr:col>
      <xdr:colOff>38100</xdr:colOff>
      <xdr:row>80</xdr:row>
      <xdr:rowOff>8889</xdr:rowOff>
    </xdr:to>
    <xdr:sp macro="" textlink="">
      <xdr:nvSpPr>
        <xdr:cNvPr id="269" name="楕円 268">
          <a:extLst>
            <a:ext uri="{FF2B5EF4-FFF2-40B4-BE49-F238E27FC236}">
              <a16:creationId xmlns:a16="http://schemas.microsoft.com/office/drawing/2014/main" id="{84D1838E-3635-43BA-853B-E962B07891BF}"/>
            </a:ext>
          </a:extLst>
        </xdr:cNvPr>
        <xdr:cNvSpPr/>
      </xdr:nvSpPr>
      <xdr:spPr>
        <a:xfrm>
          <a:off x="1079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129539</xdr:rowOff>
    </xdr:from>
    <xdr:to>
      <xdr:col>10</xdr:col>
      <xdr:colOff>114300</xdr:colOff>
      <xdr:row>79</xdr:row>
      <xdr:rowOff>161544</xdr:rowOff>
    </xdr:to>
    <xdr:cxnSp macro="">
      <xdr:nvCxnSpPr>
        <xdr:cNvPr id="270" name="直線コネクタ 269">
          <a:extLst>
            <a:ext uri="{FF2B5EF4-FFF2-40B4-BE49-F238E27FC236}">
              <a16:creationId xmlns:a16="http://schemas.microsoft.com/office/drawing/2014/main" id="{2D229C31-FFD4-4972-BD9A-7EBFBF69F031}"/>
            </a:ext>
          </a:extLst>
        </xdr:cNvPr>
        <xdr:cNvCxnSpPr/>
      </xdr:nvCxnSpPr>
      <xdr:spPr>
        <a:xfrm>
          <a:off x="1130300" y="13674089"/>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134890</xdr:rowOff>
    </xdr:from>
    <xdr:ext cx="405111" cy="259045"/>
    <xdr:sp macro="" textlink="">
      <xdr:nvSpPr>
        <xdr:cNvPr id="271" name="n_1mainValue【福祉施設】&#10;有形固定資産減価償却率">
          <a:extLst>
            <a:ext uri="{FF2B5EF4-FFF2-40B4-BE49-F238E27FC236}">
              <a16:creationId xmlns:a16="http://schemas.microsoft.com/office/drawing/2014/main" id="{B840AE2C-5204-4AB5-984E-4ED8B670BA89}"/>
            </a:ext>
          </a:extLst>
        </xdr:cNvPr>
        <xdr:cNvSpPr txBox="1"/>
      </xdr:nvSpPr>
      <xdr:spPr>
        <a:xfrm>
          <a:off x="3582044" y="1385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82566</xdr:rowOff>
    </xdr:from>
    <xdr:ext cx="405111" cy="259045"/>
    <xdr:sp macro="" textlink="">
      <xdr:nvSpPr>
        <xdr:cNvPr id="272" name="n_2mainValue【福祉施設】&#10;有形固定資産減価償却率">
          <a:extLst>
            <a:ext uri="{FF2B5EF4-FFF2-40B4-BE49-F238E27FC236}">
              <a16:creationId xmlns:a16="http://schemas.microsoft.com/office/drawing/2014/main" id="{C40D97E6-BEB3-4DC1-9FD0-B6B8E626E847}"/>
            </a:ext>
          </a:extLst>
        </xdr:cNvPr>
        <xdr:cNvSpPr txBox="1"/>
      </xdr:nvSpPr>
      <xdr:spPr>
        <a:xfrm>
          <a:off x="27057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57421</xdr:rowOff>
    </xdr:from>
    <xdr:ext cx="405111" cy="259045"/>
    <xdr:sp macro="" textlink="">
      <xdr:nvSpPr>
        <xdr:cNvPr id="273" name="n_3mainValue【福祉施設】&#10;有形固定資産減価償却率">
          <a:extLst>
            <a:ext uri="{FF2B5EF4-FFF2-40B4-BE49-F238E27FC236}">
              <a16:creationId xmlns:a16="http://schemas.microsoft.com/office/drawing/2014/main" id="{016961D8-0B6C-4E9B-8ECA-46BF5FF582C3}"/>
            </a:ext>
          </a:extLst>
        </xdr:cNvPr>
        <xdr:cNvSpPr txBox="1"/>
      </xdr:nvSpPr>
      <xdr:spPr>
        <a:xfrm>
          <a:off x="1816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25416</xdr:rowOff>
    </xdr:from>
    <xdr:ext cx="405111" cy="259045"/>
    <xdr:sp macro="" textlink="">
      <xdr:nvSpPr>
        <xdr:cNvPr id="274" name="n_4mainValue【福祉施設】&#10;有形固定資産減価償却率">
          <a:extLst>
            <a:ext uri="{FF2B5EF4-FFF2-40B4-BE49-F238E27FC236}">
              <a16:creationId xmlns:a16="http://schemas.microsoft.com/office/drawing/2014/main" id="{710621B4-4504-4017-A77E-DC12EACA0A67}"/>
            </a:ext>
          </a:extLst>
        </xdr:cNvPr>
        <xdr:cNvSpPr txBox="1"/>
      </xdr:nvSpPr>
      <xdr:spPr>
        <a:xfrm>
          <a:off x="9277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a:extLst>
            <a:ext uri="{FF2B5EF4-FFF2-40B4-BE49-F238E27FC236}">
              <a16:creationId xmlns:a16="http://schemas.microsoft.com/office/drawing/2014/main" id="{F77AC47D-9BC5-4982-94A6-D30653D34ED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72</xdr:row>
      <xdr:rowOff>127000</xdr:rowOff>
    </xdr:from>
    <xdr:to>
      <xdr:col>42</xdr:col>
      <xdr:colOff>127000</xdr:colOff>
      <xdr:row>74</xdr:row>
      <xdr:rowOff>38100</xdr:rowOff>
    </xdr:to>
    <xdr:sp macro="" textlink="">
      <xdr:nvSpPr>
        <xdr:cNvPr id="276" name="正方形/長方形 275">
          <a:extLst>
            <a:ext uri="{FF2B5EF4-FFF2-40B4-BE49-F238E27FC236}">
              <a16:creationId xmlns:a16="http://schemas.microsoft.com/office/drawing/2014/main" id="{7D63C36B-4264-4979-9FF5-676508421432}"/>
            </a:ext>
          </a:extLst>
        </xdr:cNvPr>
        <xdr:cNvSpPr/>
      </xdr:nvSpPr>
      <xdr:spPr>
        <a:xfrm>
          <a:off x="660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73</xdr:row>
      <xdr:rowOff>158750</xdr:rowOff>
    </xdr:from>
    <xdr:to>
      <xdr:col>42</xdr:col>
      <xdr:colOff>127000</xdr:colOff>
      <xdr:row>75</xdr:row>
      <xdr:rowOff>69850</xdr:rowOff>
    </xdr:to>
    <xdr:sp macro="" textlink="">
      <xdr:nvSpPr>
        <xdr:cNvPr id="277" name="正方形/長方形 276">
          <a:extLst>
            <a:ext uri="{FF2B5EF4-FFF2-40B4-BE49-F238E27FC236}">
              <a16:creationId xmlns:a16="http://schemas.microsoft.com/office/drawing/2014/main" id="{FB217872-70D2-44DE-AEFA-A1AF93338CC6}"/>
            </a:ext>
          </a:extLst>
        </xdr:cNvPr>
        <xdr:cNvSpPr/>
      </xdr:nvSpPr>
      <xdr:spPr>
        <a:xfrm>
          <a:off x="660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72</xdr:row>
      <xdr:rowOff>127000</xdr:rowOff>
    </xdr:from>
    <xdr:to>
      <xdr:col>49</xdr:col>
      <xdr:colOff>63500</xdr:colOff>
      <xdr:row>74</xdr:row>
      <xdr:rowOff>38100</xdr:rowOff>
    </xdr:to>
    <xdr:sp macro="" textlink="">
      <xdr:nvSpPr>
        <xdr:cNvPr id="278" name="正方形/長方形 277">
          <a:extLst>
            <a:ext uri="{FF2B5EF4-FFF2-40B4-BE49-F238E27FC236}">
              <a16:creationId xmlns:a16="http://schemas.microsoft.com/office/drawing/2014/main" id="{02DCADD5-75A0-4E82-8F75-DE2CEBA00185}"/>
            </a:ext>
          </a:extLst>
        </xdr:cNvPr>
        <xdr:cNvSpPr/>
      </xdr:nvSpPr>
      <xdr:spPr>
        <a:xfrm>
          <a:off x="78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73</xdr:row>
      <xdr:rowOff>158750</xdr:rowOff>
    </xdr:from>
    <xdr:to>
      <xdr:col>49</xdr:col>
      <xdr:colOff>63500</xdr:colOff>
      <xdr:row>75</xdr:row>
      <xdr:rowOff>69850</xdr:rowOff>
    </xdr:to>
    <xdr:sp macro="" textlink="">
      <xdr:nvSpPr>
        <xdr:cNvPr id="279" name="正方形/長方形 278">
          <a:extLst>
            <a:ext uri="{FF2B5EF4-FFF2-40B4-BE49-F238E27FC236}">
              <a16:creationId xmlns:a16="http://schemas.microsoft.com/office/drawing/2014/main" id="{0790EF86-E6F5-402F-B084-BEF29AA77768}"/>
            </a:ext>
          </a:extLst>
        </xdr:cNvPr>
        <xdr:cNvSpPr/>
      </xdr:nvSpPr>
      <xdr:spPr>
        <a:xfrm>
          <a:off x="78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B090E1E4-B411-4C10-9E59-9B6EC5EFD70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a:extLst>
            <a:ext uri="{FF2B5EF4-FFF2-40B4-BE49-F238E27FC236}">
              <a16:creationId xmlns:a16="http://schemas.microsoft.com/office/drawing/2014/main" id="{12A34EDD-B5C8-4A0E-A311-0C52D869EFF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a:extLst>
            <a:ext uri="{FF2B5EF4-FFF2-40B4-BE49-F238E27FC236}">
              <a16:creationId xmlns:a16="http://schemas.microsoft.com/office/drawing/2014/main" id="{5D068367-92CE-4943-9C31-383B7E6279B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3" name="直線コネクタ 282">
          <a:extLst>
            <a:ext uri="{FF2B5EF4-FFF2-40B4-BE49-F238E27FC236}">
              <a16:creationId xmlns:a16="http://schemas.microsoft.com/office/drawing/2014/main" id="{295B44C4-14C4-4308-BE1F-D35797AD1F7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4" name="テキスト ボックス 283">
          <a:extLst>
            <a:ext uri="{FF2B5EF4-FFF2-40B4-BE49-F238E27FC236}">
              <a16:creationId xmlns:a16="http://schemas.microsoft.com/office/drawing/2014/main" id="{AE406E27-BF56-41D8-B226-4A5E065CA27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5" name="直線コネクタ 284">
          <a:extLst>
            <a:ext uri="{FF2B5EF4-FFF2-40B4-BE49-F238E27FC236}">
              <a16:creationId xmlns:a16="http://schemas.microsoft.com/office/drawing/2014/main" id="{ACB86067-557C-4CF9-9B63-39611206179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6" name="テキスト ボックス 285">
          <a:extLst>
            <a:ext uri="{FF2B5EF4-FFF2-40B4-BE49-F238E27FC236}">
              <a16:creationId xmlns:a16="http://schemas.microsoft.com/office/drawing/2014/main" id="{3355D1AF-7DB6-4A58-96B9-90B5F4004441}"/>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7" name="直線コネクタ 286">
          <a:extLst>
            <a:ext uri="{FF2B5EF4-FFF2-40B4-BE49-F238E27FC236}">
              <a16:creationId xmlns:a16="http://schemas.microsoft.com/office/drawing/2014/main" id="{FB755474-8F6E-46DF-96F7-6C3CD4291BF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8" name="テキスト ボックス 287">
          <a:extLst>
            <a:ext uri="{FF2B5EF4-FFF2-40B4-BE49-F238E27FC236}">
              <a16:creationId xmlns:a16="http://schemas.microsoft.com/office/drawing/2014/main" id="{0E02DFFF-6585-4D0A-9998-6B5A27ED495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9" name="直線コネクタ 288">
          <a:extLst>
            <a:ext uri="{FF2B5EF4-FFF2-40B4-BE49-F238E27FC236}">
              <a16:creationId xmlns:a16="http://schemas.microsoft.com/office/drawing/2014/main" id="{E9F2F115-3578-4B40-AEE4-7EBC9F71FA5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0" name="テキスト ボックス 289">
          <a:extLst>
            <a:ext uri="{FF2B5EF4-FFF2-40B4-BE49-F238E27FC236}">
              <a16:creationId xmlns:a16="http://schemas.microsoft.com/office/drawing/2014/main" id="{109BEA0D-6C67-404F-99EA-939A6BDCFFEB}"/>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1" name="直線コネクタ 290">
          <a:extLst>
            <a:ext uri="{FF2B5EF4-FFF2-40B4-BE49-F238E27FC236}">
              <a16:creationId xmlns:a16="http://schemas.microsoft.com/office/drawing/2014/main" id="{2D50B087-F563-40AF-9B1C-2711726C891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2" name="テキスト ボックス 291">
          <a:extLst>
            <a:ext uri="{FF2B5EF4-FFF2-40B4-BE49-F238E27FC236}">
              <a16:creationId xmlns:a16="http://schemas.microsoft.com/office/drawing/2014/main" id="{AB2D6134-B3E7-46E4-840C-5215132EC839}"/>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3" name="直線コネクタ 292">
          <a:extLst>
            <a:ext uri="{FF2B5EF4-FFF2-40B4-BE49-F238E27FC236}">
              <a16:creationId xmlns:a16="http://schemas.microsoft.com/office/drawing/2014/main" id="{4B800B7C-269F-492E-9AD8-546F30C1FAEF}"/>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4" name="テキスト ボックス 293">
          <a:extLst>
            <a:ext uri="{FF2B5EF4-FFF2-40B4-BE49-F238E27FC236}">
              <a16:creationId xmlns:a16="http://schemas.microsoft.com/office/drawing/2014/main" id="{905061FE-9FC1-4677-8BE2-28A557F6158C}"/>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a:extLst>
            <a:ext uri="{FF2B5EF4-FFF2-40B4-BE49-F238E27FC236}">
              <a16:creationId xmlns:a16="http://schemas.microsoft.com/office/drawing/2014/main" id="{D97FBA34-6FAB-4BFE-B172-34AE961BF8A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6" name="テキスト ボックス 295">
          <a:extLst>
            <a:ext uri="{FF2B5EF4-FFF2-40B4-BE49-F238E27FC236}">
              <a16:creationId xmlns:a16="http://schemas.microsoft.com/office/drawing/2014/main" id="{E0EE5BED-CE0A-482D-8A48-E582938DC63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福祉施設】&#10;一人当たり面積グラフ枠">
          <a:extLst>
            <a:ext uri="{FF2B5EF4-FFF2-40B4-BE49-F238E27FC236}">
              <a16:creationId xmlns:a16="http://schemas.microsoft.com/office/drawing/2014/main" id="{CE7AA908-16F7-476F-B5DB-6316557DD82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44648</xdr:rowOff>
    </xdr:from>
    <xdr:ext cx="469744" cy="259045"/>
    <xdr:sp macro="" textlink="">
      <xdr:nvSpPr>
        <xdr:cNvPr id="298" name="【福祉施設】&#10;一人当たり面積平均値テキスト">
          <a:extLst>
            <a:ext uri="{FF2B5EF4-FFF2-40B4-BE49-F238E27FC236}">
              <a16:creationId xmlns:a16="http://schemas.microsoft.com/office/drawing/2014/main" id="{C5822519-69CB-4A5B-85EC-831084B9B1AD}"/>
            </a:ext>
          </a:extLst>
        </xdr:cNvPr>
        <xdr:cNvSpPr txBox="1"/>
      </xdr:nvSpPr>
      <xdr:spPr>
        <a:xfrm>
          <a:off x="10515600" y="14274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299" name="フローチャート: 判断 298">
          <a:extLst>
            <a:ext uri="{FF2B5EF4-FFF2-40B4-BE49-F238E27FC236}">
              <a16:creationId xmlns:a16="http://schemas.microsoft.com/office/drawing/2014/main" id="{8F5DB6A8-231C-4C67-9160-3819BAF438A5}"/>
            </a:ext>
          </a:extLst>
        </xdr:cNvPr>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00" name="フローチャート: 判断 299">
          <a:extLst>
            <a:ext uri="{FF2B5EF4-FFF2-40B4-BE49-F238E27FC236}">
              <a16:creationId xmlns:a16="http://schemas.microsoft.com/office/drawing/2014/main" id="{AE5C58BB-FF0C-4633-AACB-506DF419AF23}"/>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158948</xdr:rowOff>
    </xdr:from>
    <xdr:ext cx="469744" cy="259045"/>
    <xdr:sp macro="" textlink="">
      <xdr:nvSpPr>
        <xdr:cNvPr id="301" name="n_1aveValue【福祉施設】&#10;一人当たり面積">
          <a:extLst>
            <a:ext uri="{FF2B5EF4-FFF2-40B4-BE49-F238E27FC236}">
              <a16:creationId xmlns:a16="http://schemas.microsoft.com/office/drawing/2014/main" id="{5228C488-56ED-41BC-8505-226B21FE51AF}"/>
            </a:ext>
          </a:extLst>
        </xdr:cNvPr>
        <xdr:cNvSpPr txBox="1"/>
      </xdr:nvSpPr>
      <xdr:spPr>
        <a:xfrm>
          <a:off x="93917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66221</xdr:rowOff>
    </xdr:from>
    <xdr:to>
      <xdr:col>46</xdr:col>
      <xdr:colOff>38100</xdr:colOff>
      <xdr:row>83</xdr:row>
      <xdr:rowOff>167821</xdr:rowOff>
    </xdr:to>
    <xdr:sp macro="" textlink="">
      <xdr:nvSpPr>
        <xdr:cNvPr id="302" name="フローチャート: 判断 301">
          <a:extLst>
            <a:ext uri="{FF2B5EF4-FFF2-40B4-BE49-F238E27FC236}">
              <a16:creationId xmlns:a16="http://schemas.microsoft.com/office/drawing/2014/main" id="{3E95F1E4-E717-4790-B9A0-577DC9508AC8}"/>
            </a:ext>
          </a:extLst>
        </xdr:cNvPr>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158948</xdr:rowOff>
    </xdr:from>
    <xdr:ext cx="469744" cy="259045"/>
    <xdr:sp macro="" textlink="">
      <xdr:nvSpPr>
        <xdr:cNvPr id="303" name="n_2aveValue【福祉施設】&#10;一人当たり面積">
          <a:extLst>
            <a:ext uri="{FF2B5EF4-FFF2-40B4-BE49-F238E27FC236}">
              <a16:creationId xmlns:a16="http://schemas.microsoft.com/office/drawing/2014/main" id="{17BB68A7-EFE8-4210-978B-1B36DBE25D11}"/>
            </a:ext>
          </a:extLst>
        </xdr:cNvPr>
        <xdr:cNvSpPr txBox="1"/>
      </xdr:nvSpPr>
      <xdr:spPr>
        <a:xfrm>
          <a:off x="85154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83</xdr:row>
      <xdr:rowOff>77107</xdr:rowOff>
    </xdr:from>
    <xdr:to>
      <xdr:col>41</xdr:col>
      <xdr:colOff>101600</xdr:colOff>
      <xdr:row>84</xdr:row>
      <xdr:rowOff>7257</xdr:rowOff>
    </xdr:to>
    <xdr:sp macro="" textlink="">
      <xdr:nvSpPr>
        <xdr:cNvPr id="304" name="フローチャート: 判断 303">
          <a:extLst>
            <a:ext uri="{FF2B5EF4-FFF2-40B4-BE49-F238E27FC236}">
              <a16:creationId xmlns:a16="http://schemas.microsoft.com/office/drawing/2014/main" id="{A9C1A20D-6C39-42BC-9D9A-166FBD529833}"/>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169834</xdr:rowOff>
    </xdr:from>
    <xdr:ext cx="469744" cy="259045"/>
    <xdr:sp macro="" textlink="">
      <xdr:nvSpPr>
        <xdr:cNvPr id="305" name="n_3aveValue【福祉施設】&#10;一人当たり面積">
          <a:extLst>
            <a:ext uri="{FF2B5EF4-FFF2-40B4-BE49-F238E27FC236}">
              <a16:creationId xmlns:a16="http://schemas.microsoft.com/office/drawing/2014/main" id="{653A6FFB-D5AA-4B9D-9EFF-A4B016DC5EBC}"/>
            </a:ext>
          </a:extLst>
        </xdr:cNvPr>
        <xdr:cNvSpPr txBox="1"/>
      </xdr:nvSpPr>
      <xdr:spPr>
        <a:xfrm>
          <a:off x="7626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83</xdr:row>
      <xdr:rowOff>77107</xdr:rowOff>
    </xdr:from>
    <xdr:to>
      <xdr:col>36</xdr:col>
      <xdr:colOff>165100</xdr:colOff>
      <xdr:row>84</xdr:row>
      <xdr:rowOff>7257</xdr:rowOff>
    </xdr:to>
    <xdr:sp macro="" textlink="">
      <xdr:nvSpPr>
        <xdr:cNvPr id="306" name="フローチャート: 判断 305">
          <a:extLst>
            <a:ext uri="{FF2B5EF4-FFF2-40B4-BE49-F238E27FC236}">
              <a16:creationId xmlns:a16="http://schemas.microsoft.com/office/drawing/2014/main" id="{CBF508DE-A6CA-42EA-ADA3-58BD90A9A94A}"/>
            </a:ext>
          </a:extLst>
        </xdr:cNvPr>
        <xdr:cNvSpPr/>
      </xdr:nvSpPr>
      <xdr:spPr>
        <a:xfrm>
          <a:off x="6921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83</xdr:row>
      <xdr:rowOff>169834</xdr:rowOff>
    </xdr:from>
    <xdr:ext cx="469744" cy="259045"/>
    <xdr:sp macro="" textlink="">
      <xdr:nvSpPr>
        <xdr:cNvPr id="307" name="n_4aveValue【福祉施設】&#10;一人当たり面積">
          <a:extLst>
            <a:ext uri="{FF2B5EF4-FFF2-40B4-BE49-F238E27FC236}">
              <a16:creationId xmlns:a16="http://schemas.microsoft.com/office/drawing/2014/main" id="{FB3C1DC2-A7B1-4FF6-8060-5CEE4F1A899D}"/>
            </a:ext>
          </a:extLst>
        </xdr:cNvPr>
        <xdr:cNvSpPr txBox="1"/>
      </xdr:nvSpPr>
      <xdr:spPr>
        <a:xfrm>
          <a:off x="6737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D42F883C-9443-4456-A76A-1E4DB01DECD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D577E1F2-539D-4B1D-B71F-29F7D160680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3BD3BE67-AB63-4B61-9102-76C5E2685FD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5840088A-415D-4AE9-B5D7-72328A1116B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75EAEE8F-706A-4B25-9B8A-6D10BC347EF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104321</xdr:rowOff>
    </xdr:from>
    <xdr:to>
      <xdr:col>55</xdr:col>
      <xdr:colOff>50800</xdr:colOff>
      <xdr:row>82</xdr:row>
      <xdr:rowOff>34471</xdr:rowOff>
    </xdr:to>
    <xdr:sp macro="" textlink="">
      <xdr:nvSpPr>
        <xdr:cNvPr id="313" name="楕円 312">
          <a:extLst>
            <a:ext uri="{FF2B5EF4-FFF2-40B4-BE49-F238E27FC236}">
              <a16:creationId xmlns:a16="http://schemas.microsoft.com/office/drawing/2014/main" id="{C8590B93-E9EE-46DD-A2E3-9B67BC1315A6}"/>
            </a:ext>
          </a:extLst>
        </xdr:cNvPr>
        <xdr:cNvSpPr/>
      </xdr:nvSpPr>
      <xdr:spPr>
        <a:xfrm>
          <a:off x="10426700" y="1399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50998</xdr:rowOff>
    </xdr:from>
    <xdr:ext cx="469744" cy="259045"/>
    <xdr:sp macro="" textlink="">
      <xdr:nvSpPr>
        <xdr:cNvPr id="314" name="【福祉施設】&#10;一人当たり面積該当値テキスト">
          <a:extLst>
            <a:ext uri="{FF2B5EF4-FFF2-40B4-BE49-F238E27FC236}">
              <a16:creationId xmlns:a16="http://schemas.microsoft.com/office/drawing/2014/main" id="{D9211B6F-759C-4E28-8C33-A4C946B1DB2A}"/>
            </a:ext>
          </a:extLst>
        </xdr:cNvPr>
        <xdr:cNvSpPr txBox="1"/>
      </xdr:nvSpPr>
      <xdr:spPr>
        <a:xfrm>
          <a:off x="10515600" y="1376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104321</xdr:rowOff>
    </xdr:from>
    <xdr:to>
      <xdr:col>50</xdr:col>
      <xdr:colOff>165100</xdr:colOff>
      <xdr:row>82</xdr:row>
      <xdr:rowOff>34471</xdr:rowOff>
    </xdr:to>
    <xdr:sp macro="" textlink="">
      <xdr:nvSpPr>
        <xdr:cNvPr id="315" name="楕円 314">
          <a:extLst>
            <a:ext uri="{FF2B5EF4-FFF2-40B4-BE49-F238E27FC236}">
              <a16:creationId xmlns:a16="http://schemas.microsoft.com/office/drawing/2014/main" id="{E982CECD-4AF8-45D8-9675-F24C3548E57B}"/>
            </a:ext>
          </a:extLst>
        </xdr:cNvPr>
        <xdr:cNvSpPr/>
      </xdr:nvSpPr>
      <xdr:spPr>
        <a:xfrm>
          <a:off x="9588500" y="1399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155121</xdr:rowOff>
    </xdr:from>
    <xdr:to>
      <xdr:col>55</xdr:col>
      <xdr:colOff>0</xdr:colOff>
      <xdr:row>81</xdr:row>
      <xdr:rowOff>155121</xdr:rowOff>
    </xdr:to>
    <xdr:cxnSp macro="">
      <xdr:nvCxnSpPr>
        <xdr:cNvPr id="316" name="直線コネクタ 315">
          <a:extLst>
            <a:ext uri="{FF2B5EF4-FFF2-40B4-BE49-F238E27FC236}">
              <a16:creationId xmlns:a16="http://schemas.microsoft.com/office/drawing/2014/main" id="{3867B926-8DF3-4909-B49E-F4D1343FB592}"/>
            </a:ext>
          </a:extLst>
        </xdr:cNvPr>
        <xdr:cNvCxnSpPr/>
      </xdr:nvCxnSpPr>
      <xdr:spPr>
        <a:xfrm>
          <a:off x="9639300" y="14042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115207</xdr:rowOff>
    </xdr:from>
    <xdr:to>
      <xdr:col>46</xdr:col>
      <xdr:colOff>38100</xdr:colOff>
      <xdr:row>82</xdr:row>
      <xdr:rowOff>45357</xdr:rowOff>
    </xdr:to>
    <xdr:sp macro="" textlink="">
      <xdr:nvSpPr>
        <xdr:cNvPr id="317" name="楕円 316">
          <a:extLst>
            <a:ext uri="{FF2B5EF4-FFF2-40B4-BE49-F238E27FC236}">
              <a16:creationId xmlns:a16="http://schemas.microsoft.com/office/drawing/2014/main" id="{F5FAF83B-A970-4EC1-AB76-6BA7B829C089}"/>
            </a:ext>
          </a:extLst>
        </xdr:cNvPr>
        <xdr:cNvSpPr/>
      </xdr:nvSpPr>
      <xdr:spPr>
        <a:xfrm>
          <a:off x="86995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155121</xdr:rowOff>
    </xdr:from>
    <xdr:to>
      <xdr:col>50</xdr:col>
      <xdr:colOff>114300</xdr:colOff>
      <xdr:row>81</xdr:row>
      <xdr:rowOff>166007</xdr:rowOff>
    </xdr:to>
    <xdr:cxnSp macro="">
      <xdr:nvCxnSpPr>
        <xdr:cNvPr id="318" name="直線コネクタ 317">
          <a:extLst>
            <a:ext uri="{FF2B5EF4-FFF2-40B4-BE49-F238E27FC236}">
              <a16:creationId xmlns:a16="http://schemas.microsoft.com/office/drawing/2014/main" id="{D970A6AF-6959-413D-BC43-4F9EAF8A7785}"/>
            </a:ext>
          </a:extLst>
        </xdr:cNvPr>
        <xdr:cNvCxnSpPr/>
      </xdr:nvCxnSpPr>
      <xdr:spPr>
        <a:xfrm flipV="1">
          <a:off x="8750300" y="140425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115207</xdr:rowOff>
    </xdr:from>
    <xdr:to>
      <xdr:col>41</xdr:col>
      <xdr:colOff>101600</xdr:colOff>
      <xdr:row>82</xdr:row>
      <xdr:rowOff>45357</xdr:rowOff>
    </xdr:to>
    <xdr:sp macro="" textlink="">
      <xdr:nvSpPr>
        <xdr:cNvPr id="319" name="楕円 318">
          <a:extLst>
            <a:ext uri="{FF2B5EF4-FFF2-40B4-BE49-F238E27FC236}">
              <a16:creationId xmlns:a16="http://schemas.microsoft.com/office/drawing/2014/main" id="{60C504F9-D63E-4878-BAE3-7A1F430A0021}"/>
            </a:ext>
          </a:extLst>
        </xdr:cNvPr>
        <xdr:cNvSpPr/>
      </xdr:nvSpPr>
      <xdr:spPr>
        <a:xfrm>
          <a:off x="78105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166007</xdr:rowOff>
    </xdr:from>
    <xdr:to>
      <xdr:col>45</xdr:col>
      <xdr:colOff>177800</xdr:colOff>
      <xdr:row>81</xdr:row>
      <xdr:rowOff>166007</xdr:rowOff>
    </xdr:to>
    <xdr:cxnSp macro="">
      <xdr:nvCxnSpPr>
        <xdr:cNvPr id="320" name="直線コネクタ 319">
          <a:extLst>
            <a:ext uri="{FF2B5EF4-FFF2-40B4-BE49-F238E27FC236}">
              <a16:creationId xmlns:a16="http://schemas.microsoft.com/office/drawing/2014/main" id="{C22AADFA-3058-4258-BC23-CDFD09DB6144}"/>
            </a:ext>
          </a:extLst>
        </xdr:cNvPr>
        <xdr:cNvCxnSpPr/>
      </xdr:nvCxnSpPr>
      <xdr:spPr>
        <a:xfrm>
          <a:off x="7861300" y="14053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126093</xdr:rowOff>
    </xdr:from>
    <xdr:to>
      <xdr:col>36</xdr:col>
      <xdr:colOff>165100</xdr:colOff>
      <xdr:row>82</xdr:row>
      <xdr:rowOff>56243</xdr:rowOff>
    </xdr:to>
    <xdr:sp macro="" textlink="">
      <xdr:nvSpPr>
        <xdr:cNvPr id="321" name="楕円 320">
          <a:extLst>
            <a:ext uri="{FF2B5EF4-FFF2-40B4-BE49-F238E27FC236}">
              <a16:creationId xmlns:a16="http://schemas.microsoft.com/office/drawing/2014/main" id="{DAB192BF-4599-478C-8C71-6475C481291D}"/>
            </a:ext>
          </a:extLst>
        </xdr:cNvPr>
        <xdr:cNvSpPr/>
      </xdr:nvSpPr>
      <xdr:spPr>
        <a:xfrm>
          <a:off x="6921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166007</xdr:rowOff>
    </xdr:from>
    <xdr:to>
      <xdr:col>41</xdr:col>
      <xdr:colOff>50800</xdr:colOff>
      <xdr:row>82</xdr:row>
      <xdr:rowOff>5443</xdr:rowOff>
    </xdr:to>
    <xdr:cxnSp macro="">
      <xdr:nvCxnSpPr>
        <xdr:cNvPr id="322" name="直線コネクタ 321">
          <a:extLst>
            <a:ext uri="{FF2B5EF4-FFF2-40B4-BE49-F238E27FC236}">
              <a16:creationId xmlns:a16="http://schemas.microsoft.com/office/drawing/2014/main" id="{582F3A6B-FC80-4694-93CA-180693D73BBF}"/>
            </a:ext>
          </a:extLst>
        </xdr:cNvPr>
        <xdr:cNvCxnSpPr/>
      </xdr:nvCxnSpPr>
      <xdr:spPr>
        <a:xfrm flipV="1">
          <a:off x="6972300" y="140534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50998</xdr:rowOff>
    </xdr:from>
    <xdr:ext cx="469744" cy="259045"/>
    <xdr:sp macro="" textlink="">
      <xdr:nvSpPr>
        <xdr:cNvPr id="323" name="n_1mainValue【福祉施設】&#10;一人当たり面積">
          <a:extLst>
            <a:ext uri="{FF2B5EF4-FFF2-40B4-BE49-F238E27FC236}">
              <a16:creationId xmlns:a16="http://schemas.microsoft.com/office/drawing/2014/main" id="{27C34CE6-7123-4089-98D0-D96CCC64B083}"/>
            </a:ext>
          </a:extLst>
        </xdr:cNvPr>
        <xdr:cNvSpPr txBox="1"/>
      </xdr:nvSpPr>
      <xdr:spPr>
        <a:xfrm>
          <a:off x="9391727" y="1376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61884</xdr:rowOff>
    </xdr:from>
    <xdr:ext cx="469744" cy="259045"/>
    <xdr:sp macro="" textlink="">
      <xdr:nvSpPr>
        <xdr:cNvPr id="324" name="n_2mainValue【福祉施設】&#10;一人当たり面積">
          <a:extLst>
            <a:ext uri="{FF2B5EF4-FFF2-40B4-BE49-F238E27FC236}">
              <a16:creationId xmlns:a16="http://schemas.microsoft.com/office/drawing/2014/main" id="{EC219CAD-A355-4446-A2E5-C58FC71ADEEA}"/>
            </a:ext>
          </a:extLst>
        </xdr:cNvPr>
        <xdr:cNvSpPr txBox="1"/>
      </xdr:nvSpPr>
      <xdr:spPr>
        <a:xfrm>
          <a:off x="8515427" y="1377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61884</xdr:rowOff>
    </xdr:from>
    <xdr:ext cx="469744" cy="259045"/>
    <xdr:sp macro="" textlink="">
      <xdr:nvSpPr>
        <xdr:cNvPr id="325" name="n_3mainValue【福祉施設】&#10;一人当たり面積">
          <a:extLst>
            <a:ext uri="{FF2B5EF4-FFF2-40B4-BE49-F238E27FC236}">
              <a16:creationId xmlns:a16="http://schemas.microsoft.com/office/drawing/2014/main" id="{B5F5383C-B3F9-41BE-81BD-0A6A70D60246}"/>
            </a:ext>
          </a:extLst>
        </xdr:cNvPr>
        <xdr:cNvSpPr txBox="1"/>
      </xdr:nvSpPr>
      <xdr:spPr>
        <a:xfrm>
          <a:off x="7626427" y="1377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72770</xdr:rowOff>
    </xdr:from>
    <xdr:ext cx="469744" cy="259045"/>
    <xdr:sp macro="" textlink="">
      <xdr:nvSpPr>
        <xdr:cNvPr id="326" name="n_4mainValue【福祉施設】&#10;一人当たり面積">
          <a:extLst>
            <a:ext uri="{FF2B5EF4-FFF2-40B4-BE49-F238E27FC236}">
              <a16:creationId xmlns:a16="http://schemas.microsoft.com/office/drawing/2014/main" id="{0FCEEB5A-8477-42A9-BA68-D1E40445B2F8}"/>
            </a:ext>
          </a:extLst>
        </xdr:cNvPr>
        <xdr:cNvSpPr txBox="1"/>
      </xdr:nvSpPr>
      <xdr:spPr>
        <a:xfrm>
          <a:off x="6737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7" name="正方形/長方形 326">
          <a:extLst>
            <a:ext uri="{FF2B5EF4-FFF2-40B4-BE49-F238E27FC236}">
              <a16:creationId xmlns:a16="http://schemas.microsoft.com/office/drawing/2014/main" id="{6E9DA4BE-3DBA-4E01-8336-BA9F76F2E47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28" name="正方形/長方形 327">
          <a:extLst>
            <a:ext uri="{FF2B5EF4-FFF2-40B4-BE49-F238E27FC236}">
              <a16:creationId xmlns:a16="http://schemas.microsoft.com/office/drawing/2014/main" id="{46A79C50-CF65-49C2-8944-0C1EB9470C75}"/>
            </a:ext>
          </a:extLst>
        </xdr:cNvPr>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29" name="正方形/長方形 328">
          <a:extLst>
            <a:ext uri="{FF2B5EF4-FFF2-40B4-BE49-F238E27FC236}">
              <a16:creationId xmlns:a16="http://schemas.microsoft.com/office/drawing/2014/main" id="{B8DFE884-B6BF-4452-AC58-B8D0EC9C6ED8}"/>
            </a:ext>
          </a:extLst>
        </xdr:cNvPr>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30" name="正方形/長方形 329">
          <a:extLst>
            <a:ext uri="{FF2B5EF4-FFF2-40B4-BE49-F238E27FC236}">
              <a16:creationId xmlns:a16="http://schemas.microsoft.com/office/drawing/2014/main" id="{3008E1AE-81BA-455C-9D99-D846E2297AA8}"/>
            </a:ext>
          </a:extLst>
        </xdr:cNvPr>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31" name="正方形/長方形 330">
          <a:extLst>
            <a:ext uri="{FF2B5EF4-FFF2-40B4-BE49-F238E27FC236}">
              <a16:creationId xmlns:a16="http://schemas.microsoft.com/office/drawing/2014/main" id="{FD9E37B7-4A21-40A8-A00D-D4CEF3595CAB}"/>
            </a:ext>
          </a:extLst>
        </xdr:cNvPr>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2" name="正方形/長方形 331">
          <a:extLst>
            <a:ext uri="{FF2B5EF4-FFF2-40B4-BE49-F238E27FC236}">
              <a16:creationId xmlns:a16="http://schemas.microsoft.com/office/drawing/2014/main" id="{191B665A-4BD8-4954-8039-D060B4E2ABA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3" name="テキスト ボックス 332">
          <a:extLst>
            <a:ext uri="{FF2B5EF4-FFF2-40B4-BE49-F238E27FC236}">
              <a16:creationId xmlns:a16="http://schemas.microsoft.com/office/drawing/2014/main" id="{A061C50D-F322-4AF2-8E47-D1A07501466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4" name="直線コネクタ 333">
          <a:extLst>
            <a:ext uri="{FF2B5EF4-FFF2-40B4-BE49-F238E27FC236}">
              <a16:creationId xmlns:a16="http://schemas.microsoft.com/office/drawing/2014/main" id="{B5A1B3A7-7AD5-42B6-ABC5-324C2C1BEDA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35" name="テキスト ボックス 334">
          <a:extLst>
            <a:ext uri="{FF2B5EF4-FFF2-40B4-BE49-F238E27FC236}">
              <a16:creationId xmlns:a16="http://schemas.microsoft.com/office/drawing/2014/main" id="{7039A01A-2F0B-469F-935D-A75054DDE6B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6" name="直線コネクタ 335">
          <a:extLst>
            <a:ext uri="{FF2B5EF4-FFF2-40B4-BE49-F238E27FC236}">
              <a16:creationId xmlns:a16="http://schemas.microsoft.com/office/drawing/2014/main" id="{24E9EF60-8844-4F69-9053-8C171DAEC87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37" name="テキスト ボックス 336">
          <a:extLst>
            <a:ext uri="{FF2B5EF4-FFF2-40B4-BE49-F238E27FC236}">
              <a16:creationId xmlns:a16="http://schemas.microsoft.com/office/drawing/2014/main" id="{3DC4DA52-7A4E-4A45-8EE5-17907ED3082D}"/>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8" name="直線コネクタ 337">
          <a:extLst>
            <a:ext uri="{FF2B5EF4-FFF2-40B4-BE49-F238E27FC236}">
              <a16:creationId xmlns:a16="http://schemas.microsoft.com/office/drawing/2014/main" id="{21924B9D-6C56-484F-AEBF-2A0EC40A01F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9" name="テキスト ボックス 338">
          <a:extLst>
            <a:ext uri="{FF2B5EF4-FFF2-40B4-BE49-F238E27FC236}">
              <a16:creationId xmlns:a16="http://schemas.microsoft.com/office/drawing/2014/main" id="{DAF55D2C-655E-4B80-B1DB-8403C29453C7}"/>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0" name="直線コネクタ 339">
          <a:extLst>
            <a:ext uri="{FF2B5EF4-FFF2-40B4-BE49-F238E27FC236}">
              <a16:creationId xmlns:a16="http://schemas.microsoft.com/office/drawing/2014/main" id="{ED70F22B-610E-4202-BBA0-601BA5F6E921}"/>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1" name="テキスト ボックス 340">
          <a:extLst>
            <a:ext uri="{FF2B5EF4-FFF2-40B4-BE49-F238E27FC236}">
              <a16:creationId xmlns:a16="http://schemas.microsoft.com/office/drawing/2014/main" id="{4E3522D8-4041-4C99-B044-4E1399CE52C8}"/>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2" name="直線コネクタ 341">
          <a:extLst>
            <a:ext uri="{FF2B5EF4-FFF2-40B4-BE49-F238E27FC236}">
              <a16:creationId xmlns:a16="http://schemas.microsoft.com/office/drawing/2014/main" id="{0754A385-F4EC-45DE-B497-9D73414A92EE}"/>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3" name="テキスト ボックス 342">
          <a:extLst>
            <a:ext uri="{FF2B5EF4-FFF2-40B4-BE49-F238E27FC236}">
              <a16:creationId xmlns:a16="http://schemas.microsoft.com/office/drawing/2014/main" id="{B8C60153-258B-4BAA-B3BC-98529B3BB1D1}"/>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4" name="直線コネクタ 343">
          <a:extLst>
            <a:ext uri="{FF2B5EF4-FFF2-40B4-BE49-F238E27FC236}">
              <a16:creationId xmlns:a16="http://schemas.microsoft.com/office/drawing/2014/main" id="{D7F0088B-67F2-4730-9104-19C2709DB8A1}"/>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45" name="テキスト ボックス 344">
          <a:extLst>
            <a:ext uri="{FF2B5EF4-FFF2-40B4-BE49-F238E27FC236}">
              <a16:creationId xmlns:a16="http://schemas.microsoft.com/office/drawing/2014/main" id="{AF0E738F-A41F-4CC2-AEE3-DD4598F53594}"/>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6" name="直線コネクタ 345">
          <a:extLst>
            <a:ext uri="{FF2B5EF4-FFF2-40B4-BE49-F238E27FC236}">
              <a16:creationId xmlns:a16="http://schemas.microsoft.com/office/drawing/2014/main" id="{843F1D48-1EE6-483A-AE6F-EA0DF0D30C3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47" name="テキスト ボックス 346">
          <a:extLst>
            <a:ext uri="{FF2B5EF4-FFF2-40B4-BE49-F238E27FC236}">
              <a16:creationId xmlns:a16="http://schemas.microsoft.com/office/drawing/2014/main" id="{1CC20F5B-B601-4FF0-939B-802EFDF11AFD}"/>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8" name="【市民会館】&#10;有形固定資産減価償却率グラフ枠">
          <a:extLst>
            <a:ext uri="{FF2B5EF4-FFF2-40B4-BE49-F238E27FC236}">
              <a16:creationId xmlns:a16="http://schemas.microsoft.com/office/drawing/2014/main" id="{5B28E436-1109-481C-BE09-43C22FEC1DA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652</xdr:rowOff>
    </xdr:from>
    <xdr:ext cx="405111" cy="259045"/>
    <xdr:sp macro="" textlink="">
      <xdr:nvSpPr>
        <xdr:cNvPr id="349" name="【市民会館】&#10;有形固定資産減価償却率平均値テキスト">
          <a:extLst>
            <a:ext uri="{FF2B5EF4-FFF2-40B4-BE49-F238E27FC236}">
              <a16:creationId xmlns:a16="http://schemas.microsoft.com/office/drawing/2014/main" id="{651E49B5-95AF-4A9F-8C9B-7104BFE6463A}"/>
            </a:ext>
          </a:extLst>
        </xdr:cNvPr>
        <xdr:cNvSpPr txBox="1"/>
      </xdr:nvSpPr>
      <xdr:spPr>
        <a:xfrm>
          <a:off x="4673600" y="17488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350" name="フローチャート: 判断 349">
          <a:extLst>
            <a:ext uri="{FF2B5EF4-FFF2-40B4-BE49-F238E27FC236}">
              <a16:creationId xmlns:a16="http://schemas.microsoft.com/office/drawing/2014/main" id="{204EDCDB-031B-46E3-B8FB-DCF05F289EF0}"/>
            </a:ext>
          </a:extLst>
        </xdr:cNvPr>
        <xdr:cNvSpPr/>
      </xdr:nvSpPr>
      <xdr:spPr>
        <a:xfrm>
          <a:off x="45847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351" name="フローチャート: 判断 350">
          <a:extLst>
            <a:ext uri="{FF2B5EF4-FFF2-40B4-BE49-F238E27FC236}">
              <a16:creationId xmlns:a16="http://schemas.microsoft.com/office/drawing/2014/main" id="{5BC2B512-6F52-4AEF-BA84-1F34CBF81CF1}"/>
            </a:ext>
          </a:extLst>
        </xdr:cNvPr>
        <xdr:cNvSpPr/>
      </xdr:nvSpPr>
      <xdr:spPr>
        <a:xfrm>
          <a:off x="3746500" y="1767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101</xdr:row>
      <xdr:rowOff>135907</xdr:rowOff>
    </xdr:from>
    <xdr:ext cx="405111" cy="259045"/>
    <xdr:sp macro="" textlink="">
      <xdr:nvSpPr>
        <xdr:cNvPr id="352" name="n_1aveValue【市民会館】&#10;有形固定資産減価償却率">
          <a:extLst>
            <a:ext uri="{FF2B5EF4-FFF2-40B4-BE49-F238E27FC236}">
              <a16:creationId xmlns:a16="http://schemas.microsoft.com/office/drawing/2014/main" id="{41286D82-DC2A-4302-BAA6-FBD2D38744FE}"/>
            </a:ext>
          </a:extLst>
        </xdr:cNvPr>
        <xdr:cNvSpPr txBox="1"/>
      </xdr:nvSpPr>
      <xdr:spPr>
        <a:xfrm>
          <a:off x="35820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27305</xdr:rowOff>
    </xdr:from>
    <xdr:to>
      <xdr:col>15</xdr:col>
      <xdr:colOff>101600</xdr:colOff>
      <xdr:row>103</xdr:row>
      <xdr:rowOff>128905</xdr:rowOff>
    </xdr:to>
    <xdr:sp macro="" textlink="">
      <xdr:nvSpPr>
        <xdr:cNvPr id="353" name="フローチャート: 判断 352">
          <a:extLst>
            <a:ext uri="{FF2B5EF4-FFF2-40B4-BE49-F238E27FC236}">
              <a16:creationId xmlns:a16="http://schemas.microsoft.com/office/drawing/2014/main" id="{25808A5E-46D4-4329-8AB6-ECA3E031023D}"/>
            </a:ext>
          </a:extLst>
        </xdr:cNvPr>
        <xdr:cNvSpPr/>
      </xdr:nvSpPr>
      <xdr:spPr>
        <a:xfrm>
          <a:off x="2857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101</xdr:row>
      <xdr:rowOff>145432</xdr:rowOff>
    </xdr:from>
    <xdr:ext cx="405111" cy="259045"/>
    <xdr:sp macro="" textlink="">
      <xdr:nvSpPr>
        <xdr:cNvPr id="354" name="n_2aveValue【市民会館】&#10;有形固定資産減価償却率">
          <a:extLst>
            <a:ext uri="{FF2B5EF4-FFF2-40B4-BE49-F238E27FC236}">
              <a16:creationId xmlns:a16="http://schemas.microsoft.com/office/drawing/2014/main" id="{D0A44B7B-8B9B-4FE6-959A-179CCDC01302}"/>
            </a:ext>
          </a:extLst>
        </xdr:cNvPr>
        <xdr:cNvSpPr txBox="1"/>
      </xdr:nvSpPr>
      <xdr:spPr>
        <a:xfrm>
          <a:off x="2705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25400</xdr:rowOff>
    </xdr:from>
    <xdr:to>
      <xdr:col>10</xdr:col>
      <xdr:colOff>165100</xdr:colOff>
      <xdr:row>103</xdr:row>
      <xdr:rowOff>127000</xdr:rowOff>
    </xdr:to>
    <xdr:sp macro="" textlink="">
      <xdr:nvSpPr>
        <xdr:cNvPr id="355" name="フローチャート: 判断 354">
          <a:extLst>
            <a:ext uri="{FF2B5EF4-FFF2-40B4-BE49-F238E27FC236}">
              <a16:creationId xmlns:a16="http://schemas.microsoft.com/office/drawing/2014/main" id="{E4E8CAC9-0B18-421D-B94B-336F2F0B1C6C}"/>
            </a:ext>
          </a:extLst>
        </xdr:cNvPr>
        <xdr:cNvSpPr/>
      </xdr:nvSpPr>
      <xdr:spPr>
        <a:xfrm>
          <a:off x="1968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101</xdr:row>
      <xdr:rowOff>143527</xdr:rowOff>
    </xdr:from>
    <xdr:ext cx="405111" cy="259045"/>
    <xdr:sp macro="" textlink="">
      <xdr:nvSpPr>
        <xdr:cNvPr id="356" name="n_3aveValue【市民会館】&#10;有形固定資産減価償却率">
          <a:extLst>
            <a:ext uri="{FF2B5EF4-FFF2-40B4-BE49-F238E27FC236}">
              <a16:creationId xmlns:a16="http://schemas.microsoft.com/office/drawing/2014/main" id="{4EADF950-520E-4290-89E0-F9F9C847CE5E}"/>
            </a:ext>
          </a:extLst>
        </xdr:cNvPr>
        <xdr:cNvSpPr txBox="1"/>
      </xdr:nvSpPr>
      <xdr:spPr>
        <a:xfrm>
          <a:off x="1816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103</xdr:row>
      <xdr:rowOff>2539</xdr:rowOff>
    </xdr:from>
    <xdr:to>
      <xdr:col>6</xdr:col>
      <xdr:colOff>38100</xdr:colOff>
      <xdr:row>103</xdr:row>
      <xdr:rowOff>104139</xdr:rowOff>
    </xdr:to>
    <xdr:sp macro="" textlink="">
      <xdr:nvSpPr>
        <xdr:cNvPr id="357" name="フローチャート: 判断 356">
          <a:extLst>
            <a:ext uri="{FF2B5EF4-FFF2-40B4-BE49-F238E27FC236}">
              <a16:creationId xmlns:a16="http://schemas.microsoft.com/office/drawing/2014/main" id="{485BFDB9-10D2-419F-A25F-57F213D462F5}"/>
            </a:ext>
          </a:extLst>
        </xdr:cNvPr>
        <xdr:cNvSpPr/>
      </xdr:nvSpPr>
      <xdr:spPr>
        <a:xfrm>
          <a:off x="1079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101</xdr:row>
      <xdr:rowOff>120666</xdr:rowOff>
    </xdr:from>
    <xdr:ext cx="405111" cy="259045"/>
    <xdr:sp macro="" textlink="">
      <xdr:nvSpPr>
        <xdr:cNvPr id="358" name="n_4aveValue【市民会館】&#10;有形固定資産減価償却率">
          <a:extLst>
            <a:ext uri="{FF2B5EF4-FFF2-40B4-BE49-F238E27FC236}">
              <a16:creationId xmlns:a16="http://schemas.microsoft.com/office/drawing/2014/main" id="{990C4568-02B0-444F-B56A-B94EEFDC12F7}"/>
            </a:ext>
          </a:extLst>
        </xdr:cNvPr>
        <xdr:cNvSpPr txBox="1"/>
      </xdr:nvSpPr>
      <xdr:spPr>
        <a:xfrm>
          <a:off x="927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9AF6293D-77AF-4290-B5AA-5165BA43B66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CFFDF939-04CA-4841-B689-AA5D815958F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754E16C6-A2C9-4079-8DA1-514F75E2A77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0D8B8CC2-038C-455C-B492-C1EE24892FD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A29C8508-9A91-41E3-915C-3019BD123CF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101600</xdr:rowOff>
    </xdr:from>
    <xdr:to>
      <xdr:col>24</xdr:col>
      <xdr:colOff>114300</xdr:colOff>
      <xdr:row>109</xdr:row>
      <xdr:rowOff>31750</xdr:rowOff>
    </xdr:to>
    <xdr:sp macro="" textlink="">
      <xdr:nvSpPr>
        <xdr:cNvPr id="364" name="楕円 363">
          <a:extLst>
            <a:ext uri="{FF2B5EF4-FFF2-40B4-BE49-F238E27FC236}">
              <a16:creationId xmlns:a16="http://schemas.microsoft.com/office/drawing/2014/main" id="{164864EB-92DF-454C-8181-40915EE028A9}"/>
            </a:ext>
          </a:extLst>
        </xdr:cNvPr>
        <xdr:cNvSpPr/>
      </xdr:nvSpPr>
      <xdr:spPr>
        <a:xfrm>
          <a:off x="4584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16527</xdr:rowOff>
    </xdr:from>
    <xdr:ext cx="469744" cy="259045"/>
    <xdr:sp macro="" textlink="">
      <xdr:nvSpPr>
        <xdr:cNvPr id="365" name="【市民会館】&#10;有形固定資産減価償却率該当値テキスト">
          <a:extLst>
            <a:ext uri="{FF2B5EF4-FFF2-40B4-BE49-F238E27FC236}">
              <a16:creationId xmlns:a16="http://schemas.microsoft.com/office/drawing/2014/main" id="{F3D2564A-E9CD-4F7E-8212-E9415643AE88}"/>
            </a:ext>
          </a:extLst>
        </xdr:cNvPr>
        <xdr:cNvSpPr txBox="1"/>
      </xdr:nvSpPr>
      <xdr:spPr>
        <a:xfrm>
          <a:off x="4673600" y="185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101600</xdr:rowOff>
    </xdr:from>
    <xdr:to>
      <xdr:col>20</xdr:col>
      <xdr:colOff>38100</xdr:colOff>
      <xdr:row>109</xdr:row>
      <xdr:rowOff>31750</xdr:rowOff>
    </xdr:to>
    <xdr:sp macro="" textlink="">
      <xdr:nvSpPr>
        <xdr:cNvPr id="366" name="楕円 365">
          <a:extLst>
            <a:ext uri="{FF2B5EF4-FFF2-40B4-BE49-F238E27FC236}">
              <a16:creationId xmlns:a16="http://schemas.microsoft.com/office/drawing/2014/main" id="{B0A11D8A-C27E-4393-9153-C7B645028FAD}"/>
            </a:ext>
          </a:extLst>
        </xdr:cNvPr>
        <xdr:cNvSpPr/>
      </xdr:nvSpPr>
      <xdr:spPr>
        <a:xfrm>
          <a:off x="3746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152400</xdr:rowOff>
    </xdr:from>
    <xdr:to>
      <xdr:col>24</xdr:col>
      <xdr:colOff>63500</xdr:colOff>
      <xdr:row>108</xdr:row>
      <xdr:rowOff>152400</xdr:rowOff>
    </xdr:to>
    <xdr:cxnSp macro="">
      <xdr:nvCxnSpPr>
        <xdr:cNvPr id="367" name="直線コネクタ 366">
          <a:extLst>
            <a:ext uri="{FF2B5EF4-FFF2-40B4-BE49-F238E27FC236}">
              <a16:creationId xmlns:a16="http://schemas.microsoft.com/office/drawing/2014/main" id="{96C5D400-AF13-473E-A0E5-28314727079A}"/>
            </a:ext>
          </a:extLst>
        </xdr:cNvPr>
        <xdr:cNvCxnSpPr/>
      </xdr:nvCxnSpPr>
      <xdr:spPr>
        <a:xfrm>
          <a:off x="3797300" y="186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101600</xdr:rowOff>
    </xdr:from>
    <xdr:to>
      <xdr:col>15</xdr:col>
      <xdr:colOff>101600</xdr:colOff>
      <xdr:row>109</xdr:row>
      <xdr:rowOff>31750</xdr:rowOff>
    </xdr:to>
    <xdr:sp macro="" textlink="">
      <xdr:nvSpPr>
        <xdr:cNvPr id="368" name="楕円 367">
          <a:extLst>
            <a:ext uri="{FF2B5EF4-FFF2-40B4-BE49-F238E27FC236}">
              <a16:creationId xmlns:a16="http://schemas.microsoft.com/office/drawing/2014/main" id="{AC87E488-867B-4695-A9C7-2831A9401FA5}"/>
            </a:ext>
          </a:extLst>
        </xdr:cNvPr>
        <xdr:cNvSpPr/>
      </xdr:nvSpPr>
      <xdr:spPr>
        <a:xfrm>
          <a:off x="2857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152400</xdr:rowOff>
    </xdr:from>
    <xdr:to>
      <xdr:col>19</xdr:col>
      <xdr:colOff>177800</xdr:colOff>
      <xdr:row>108</xdr:row>
      <xdr:rowOff>152400</xdr:rowOff>
    </xdr:to>
    <xdr:cxnSp macro="">
      <xdr:nvCxnSpPr>
        <xdr:cNvPr id="369" name="直線コネクタ 368">
          <a:extLst>
            <a:ext uri="{FF2B5EF4-FFF2-40B4-BE49-F238E27FC236}">
              <a16:creationId xmlns:a16="http://schemas.microsoft.com/office/drawing/2014/main" id="{F417A9FC-0494-46AB-B9E3-3AA5A23AD0E1}"/>
            </a:ext>
          </a:extLst>
        </xdr:cNvPr>
        <xdr:cNvCxnSpPr/>
      </xdr:nvCxnSpPr>
      <xdr:spPr>
        <a:xfrm>
          <a:off x="2908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101600</xdr:rowOff>
    </xdr:from>
    <xdr:to>
      <xdr:col>10</xdr:col>
      <xdr:colOff>165100</xdr:colOff>
      <xdr:row>109</xdr:row>
      <xdr:rowOff>31750</xdr:rowOff>
    </xdr:to>
    <xdr:sp macro="" textlink="">
      <xdr:nvSpPr>
        <xdr:cNvPr id="370" name="楕円 369">
          <a:extLst>
            <a:ext uri="{FF2B5EF4-FFF2-40B4-BE49-F238E27FC236}">
              <a16:creationId xmlns:a16="http://schemas.microsoft.com/office/drawing/2014/main" id="{607D2D77-215D-46F6-82D5-3A2345A6984A}"/>
            </a:ext>
          </a:extLst>
        </xdr:cNvPr>
        <xdr:cNvSpPr/>
      </xdr:nvSpPr>
      <xdr:spPr>
        <a:xfrm>
          <a:off x="1968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152400</xdr:rowOff>
    </xdr:from>
    <xdr:to>
      <xdr:col>15</xdr:col>
      <xdr:colOff>50800</xdr:colOff>
      <xdr:row>108</xdr:row>
      <xdr:rowOff>152400</xdr:rowOff>
    </xdr:to>
    <xdr:cxnSp macro="">
      <xdr:nvCxnSpPr>
        <xdr:cNvPr id="371" name="直線コネクタ 370">
          <a:extLst>
            <a:ext uri="{FF2B5EF4-FFF2-40B4-BE49-F238E27FC236}">
              <a16:creationId xmlns:a16="http://schemas.microsoft.com/office/drawing/2014/main" id="{66C43AAE-1F66-4320-9B9B-DAE1D177006D}"/>
            </a:ext>
          </a:extLst>
        </xdr:cNvPr>
        <xdr:cNvCxnSpPr/>
      </xdr:nvCxnSpPr>
      <xdr:spPr>
        <a:xfrm>
          <a:off x="2019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101600</xdr:rowOff>
    </xdr:from>
    <xdr:to>
      <xdr:col>6</xdr:col>
      <xdr:colOff>38100</xdr:colOff>
      <xdr:row>109</xdr:row>
      <xdr:rowOff>31750</xdr:rowOff>
    </xdr:to>
    <xdr:sp macro="" textlink="">
      <xdr:nvSpPr>
        <xdr:cNvPr id="372" name="楕円 371">
          <a:extLst>
            <a:ext uri="{FF2B5EF4-FFF2-40B4-BE49-F238E27FC236}">
              <a16:creationId xmlns:a16="http://schemas.microsoft.com/office/drawing/2014/main" id="{3E6BA1B0-611B-49CA-A338-5CDBC69FA235}"/>
            </a:ext>
          </a:extLst>
        </xdr:cNvPr>
        <xdr:cNvSpPr/>
      </xdr:nvSpPr>
      <xdr:spPr>
        <a:xfrm>
          <a:off x="1079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152400</xdr:rowOff>
    </xdr:from>
    <xdr:to>
      <xdr:col>10</xdr:col>
      <xdr:colOff>114300</xdr:colOff>
      <xdr:row>108</xdr:row>
      <xdr:rowOff>152400</xdr:rowOff>
    </xdr:to>
    <xdr:cxnSp macro="">
      <xdr:nvCxnSpPr>
        <xdr:cNvPr id="373" name="直線コネクタ 372">
          <a:extLst>
            <a:ext uri="{FF2B5EF4-FFF2-40B4-BE49-F238E27FC236}">
              <a16:creationId xmlns:a16="http://schemas.microsoft.com/office/drawing/2014/main" id="{FA4674EB-2D8C-44C5-BBD6-E5020E0B7AF4}"/>
            </a:ext>
          </a:extLst>
        </xdr:cNvPr>
        <xdr:cNvCxnSpPr/>
      </xdr:nvCxnSpPr>
      <xdr:spPr>
        <a:xfrm>
          <a:off x="1130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109</xdr:row>
      <xdr:rowOff>22877</xdr:rowOff>
    </xdr:from>
    <xdr:ext cx="469744" cy="259045"/>
    <xdr:sp macro="" textlink="">
      <xdr:nvSpPr>
        <xdr:cNvPr id="374" name="n_1mainValue【市民会館】&#10;有形固定資産減価償却率">
          <a:extLst>
            <a:ext uri="{FF2B5EF4-FFF2-40B4-BE49-F238E27FC236}">
              <a16:creationId xmlns:a16="http://schemas.microsoft.com/office/drawing/2014/main" id="{843BE825-E21E-47F2-A034-5477DD235E78}"/>
            </a:ext>
          </a:extLst>
        </xdr:cNvPr>
        <xdr:cNvSpPr txBox="1"/>
      </xdr:nvSpPr>
      <xdr:spPr>
        <a:xfrm>
          <a:off x="35497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22877</xdr:rowOff>
    </xdr:from>
    <xdr:ext cx="469744" cy="259045"/>
    <xdr:sp macro="" textlink="">
      <xdr:nvSpPr>
        <xdr:cNvPr id="375" name="n_2mainValue【市民会館】&#10;有形固定資産減価償却率">
          <a:extLst>
            <a:ext uri="{FF2B5EF4-FFF2-40B4-BE49-F238E27FC236}">
              <a16:creationId xmlns:a16="http://schemas.microsoft.com/office/drawing/2014/main" id="{7A06EFE7-D204-41F5-9132-49CA89E142C1}"/>
            </a:ext>
          </a:extLst>
        </xdr:cNvPr>
        <xdr:cNvSpPr txBox="1"/>
      </xdr:nvSpPr>
      <xdr:spPr>
        <a:xfrm>
          <a:off x="2673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22877</xdr:rowOff>
    </xdr:from>
    <xdr:ext cx="469744" cy="259045"/>
    <xdr:sp macro="" textlink="">
      <xdr:nvSpPr>
        <xdr:cNvPr id="376" name="n_3mainValue【市民会館】&#10;有形固定資産減価償却率">
          <a:extLst>
            <a:ext uri="{FF2B5EF4-FFF2-40B4-BE49-F238E27FC236}">
              <a16:creationId xmlns:a16="http://schemas.microsoft.com/office/drawing/2014/main" id="{DE0F64C7-5E68-482A-812E-FCF4917B0E89}"/>
            </a:ext>
          </a:extLst>
        </xdr:cNvPr>
        <xdr:cNvSpPr txBox="1"/>
      </xdr:nvSpPr>
      <xdr:spPr>
        <a:xfrm>
          <a:off x="1784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22877</xdr:rowOff>
    </xdr:from>
    <xdr:ext cx="469744" cy="259045"/>
    <xdr:sp macro="" textlink="">
      <xdr:nvSpPr>
        <xdr:cNvPr id="377" name="n_4mainValue【市民会館】&#10;有形固定資産減価償却率">
          <a:extLst>
            <a:ext uri="{FF2B5EF4-FFF2-40B4-BE49-F238E27FC236}">
              <a16:creationId xmlns:a16="http://schemas.microsoft.com/office/drawing/2014/main" id="{2A19167D-94B0-4945-BD6B-D998FD07D395}"/>
            </a:ext>
          </a:extLst>
        </xdr:cNvPr>
        <xdr:cNvSpPr txBox="1"/>
      </xdr:nvSpPr>
      <xdr:spPr>
        <a:xfrm>
          <a:off x="895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id="{74DA78FB-0489-4A9E-A55D-DA2320592AB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79" name="正方形/長方形 378">
          <a:extLst>
            <a:ext uri="{FF2B5EF4-FFF2-40B4-BE49-F238E27FC236}">
              <a16:creationId xmlns:a16="http://schemas.microsoft.com/office/drawing/2014/main" id="{2B490E1A-93B8-4EE7-8413-9F0FE18B9E57}"/>
            </a:ext>
          </a:extLst>
        </xdr:cNvPr>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0" name="正方形/長方形 379">
          <a:extLst>
            <a:ext uri="{FF2B5EF4-FFF2-40B4-BE49-F238E27FC236}">
              <a16:creationId xmlns:a16="http://schemas.microsoft.com/office/drawing/2014/main" id="{FAFC7048-3BBB-4AA8-8BC4-0870AB8F6B19}"/>
            </a:ext>
          </a:extLst>
        </xdr:cNvPr>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81" name="正方形/長方形 380">
          <a:extLst>
            <a:ext uri="{FF2B5EF4-FFF2-40B4-BE49-F238E27FC236}">
              <a16:creationId xmlns:a16="http://schemas.microsoft.com/office/drawing/2014/main" id="{B87601FF-9326-473E-85D0-98BFE0725254}"/>
            </a:ext>
          </a:extLst>
        </xdr:cNvPr>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82" name="正方形/長方形 381">
          <a:extLst>
            <a:ext uri="{FF2B5EF4-FFF2-40B4-BE49-F238E27FC236}">
              <a16:creationId xmlns:a16="http://schemas.microsoft.com/office/drawing/2014/main" id="{B748B2E0-4041-49FE-A3E6-685489BBDD88}"/>
            </a:ext>
          </a:extLst>
        </xdr:cNvPr>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3" name="正方形/長方形 382">
          <a:extLst>
            <a:ext uri="{FF2B5EF4-FFF2-40B4-BE49-F238E27FC236}">
              <a16:creationId xmlns:a16="http://schemas.microsoft.com/office/drawing/2014/main" id="{15A1D8CC-4F3A-42AA-A217-675BEFE03DE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4" name="テキスト ボックス 383">
          <a:extLst>
            <a:ext uri="{FF2B5EF4-FFF2-40B4-BE49-F238E27FC236}">
              <a16:creationId xmlns:a16="http://schemas.microsoft.com/office/drawing/2014/main" id="{A00C743F-4696-4DE1-A62B-A1B3EBB0A5F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5" name="直線コネクタ 384">
          <a:extLst>
            <a:ext uri="{FF2B5EF4-FFF2-40B4-BE49-F238E27FC236}">
              <a16:creationId xmlns:a16="http://schemas.microsoft.com/office/drawing/2014/main" id="{9E3A5934-2D41-4453-A702-57E0077F4F8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86" name="直線コネクタ 385">
          <a:extLst>
            <a:ext uri="{FF2B5EF4-FFF2-40B4-BE49-F238E27FC236}">
              <a16:creationId xmlns:a16="http://schemas.microsoft.com/office/drawing/2014/main" id="{BC962749-32B1-4118-B71A-53DF9ED1C7B6}"/>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87" name="テキスト ボックス 386">
          <a:extLst>
            <a:ext uri="{FF2B5EF4-FFF2-40B4-BE49-F238E27FC236}">
              <a16:creationId xmlns:a16="http://schemas.microsoft.com/office/drawing/2014/main" id="{D1CADFDE-75FB-46FC-B43E-09BA000CB244}"/>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8" name="直線コネクタ 387">
          <a:extLst>
            <a:ext uri="{FF2B5EF4-FFF2-40B4-BE49-F238E27FC236}">
              <a16:creationId xmlns:a16="http://schemas.microsoft.com/office/drawing/2014/main" id="{09002C97-7B81-44B8-AF4F-6E0C988DFBE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9" name="テキスト ボックス 388">
          <a:extLst>
            <a:ext uri="{FF2B5EF4-FFF2-40B4-BE49-F238E27FC236}">
              <a16:creationId xmlns:a16="http://schemas.microsoft.com/office/drawing/2014/main" id="{9F3BDE4D-7F7C-49E7-A17E-B51A8835E02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90" name="直線コネクタ 389">
          <a:extLst>
            <a:ext uri="{FF2B5EF4-FFF2-40B4-BE49-F238E27FC236}">
              <a16:creationId xmlns:a16="http://schemas.microsoft.com/office/drawing/2014/main" id="{ED1B2728-9436-44FE-983E-E4BCB0560ABB}"/>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91" name="テキスト ボックス 390">
          <a:extLst>
            <a:ext uri="{FF2B5EF4-FFF2-40B4-BE49-F238E27FC236}">
              <a16:creationId xmlns:a16="http://schemas.microsoft.com/office/drawing/2014/main" id="{797B59B3-EFAB-49F9-A1F3-A1A45E6EF5E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2" name="直線コネクタ 391">
          <a:extLst>
            <a:ext uri="{FF2B5EF4-FFF2-40B4-BE49-F238E27FC236}">
              <a16:creationId xmlns:a16="http://schemas.microsoft.com/office/drawing/2014/main" id="{41595D7A-A2AC-43A2-9608-400446DC6E8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3" name="テキスト ボックス 392">
          <a:extLst>
            <a:ext uri="{FF2B5EF4-FFF2-40B4-BE49-F238E27FC236}">
              <a16:creationId xmlns:a16="http://schemas.microsoft.com/office/drawing/2014/main" id="{073F8540-1FBE-4DC2-9B63-64E9220A97F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4" name="【市民会館】&#10;一人当たり面積グラフ枠">
          <a:extLst>
            <a:ext uri="{FF2B5EF4-FFF2-40B4-BE49-F238E27FC236}">
              <a16:creationId xmlns:a16="http://schemas.microsoft.com/office/drawing/2014/main" id="{24C39DC3-9B7E-4D99-8FE0-C5F5DD048A4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92091</xdr:rowOff>
    </xdr:from>
    <xdr:ext cx="469744" cy="259045"/>
    <xdr:sp macro="" textlink="">
      <xdr:nvSpPr>
        <xdr:cNvPr id="395" name="【市民会館】&#10;一人当たり面積平均値テキスト">
          <a:extLst>
            <a:ext uri="{FF2B5EF4-FFF2-40B4-BE49-F238E27FC236}">
              <a16:creationId xmlns:a16="http://schemas.microsoft.com/office/drawing/2014/main" id="{BE74AC54-BED7-4DA0-AE94-4E035CC59698}"/>
            </a:ext>
          </a:extLst>
        </xdr:cNvPr>
        <xdr:cNvSpPr txBox="1"/>
      </xdr:nvSpPr>
      <xdr:spPr>
        <a:xfrm>
          <a:off x="10515600" y="17751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396" name="フローチャート: 判断 395">
          <a:extLst>
            <a:ext uri="{FF2B5EF4-FFF2-40B4-BE49-F238E27FC236}">
              <a16:creationId xmlns:a16="http://schemas.microsoft.com/office/drawing/2014/main" id="{29590E5F-5A72-4AE8-9D73-3FB99B02EAF3}"/>
            </a:ext>
          </a:extLst>
        </xdr:cNvPr>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397" name="フローチャート: 判断 396">
          <a:extLst>
            <a:ext uri="{FF2B5EF4-FFF2-40B4-BE49-F238E27FC236}">
              <a16:creationId xmlns:a16="http://schemas.microsoft.com/office/drawing/2014/main" id="{0FE97D4C-42D2-4BF4-935A-E1A339D19C81}"/>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109238</xdr:rowOff>
    </xdr:from>
    <xdr:ext cx="469744" cy="259045"/>
    <xdr:sp macro="" textlink="">
      <xdr:nvSpPr>
        <xdr:cNvPr id="398" name="n_1aveValue【市民会館】&#10;一人当たり面積">
          <a:extLst>
            <a:ext uri="{FF2B5EF4-FFF2-40B4-BE49-F238E27FC236}">
              <a16:creationId xmlns:a16="http://schemas.microsoft.com/office/drawing/2014/main" id="{CD08D9C6-891F-40C9-826F-CCA1129618ED}"/>
            </a:ext>
          </a:extLst>
        </xdr:cNvPr>
        <xdr:cNvSpPr txBox="1"/>
      </xdr:nvSpPr>
      <xdr:spPr>
        <a:xfrm>
          <a:off x="9391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162561</xdr:rowOff>
    </xdr:from>
    <xdr:to>
      <xdr:col>46</xdr:col>
      <xdr:colOff>38100</xdr:colOff>
      <xdr:row>105</xdr:row>
      <xdr:rowOff>92711</xdr:rowOff>
    </xdr:to>
    <xdr:sp macro="" textlink="">
      <xdr:nvSpPr>
        <xdr:cNvPr id="399" name="フローチャート: 判断 398">
          <a:extLst>
            <a:ext uri="{FF2B5EF4-FFF2-40B4-BE49-F238E27FC236}">
              <a16:creationId xmlns:a16="http://schemas.microsoft.com/office/drawing/2014/main" id="{BDA6A2E0-50DF-4098-8F1E-A5EB96CA10A0}"/>
            </a:ext>
          </a:extLst>
        </xdr:cNvPr>
        <xdr:cNvSpPr/>
      </xdr:nvSpPr>
      <xdr:spPr>
        <a:xfrm>
          <a:off x="8699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109238</xdr:rowOff>
    </xdr:from>
    <xdr:ext cx="469744" cy="259045"/>
    <xdr:sp macro="" textlink="">
      <xdr:nvSpPr>
        <xdr:cNvPr id="400" name="n_2aveValue【市民会館】&#10;一人当たり面積">
          <a:extLst>
            <a:ext uri="{FF2B5EF4-FFF2-40B4-BE49-F238E27FC236}">
              <a16:creationId xmlns:a16="http://schemas.microsoft.com/office/drawing/2014/main" id="{E6E57BCC-B445-4883-8936-55D9C2021F80}"/>
            </a:ext>
          </a:extLst>
        </xdr:cNvPr>
        <xdr:cNvSpPr txBox="1"/>
      </xdr:nvSpPr>
      <xdr:spPr>
        <a:xfrm>
          <a:off x="8515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13970</xdr:rowOff>
    </xdr:from>
    <xdr:to>
      <xdr:col>41</xdr:col>
      <xdr:colOff>101600</xdr:colOff>
      <xdr:row>105</xdr:row>
      <xdr:rowOff>115570</xdr:rowOff>
    </xdr:to>
    <xdr:sp macro="" textlink="">
      <xdr:nvSpPr>
        <xdr:cNvPr id="401" name="フローチャート: 判断 400">
          <a:extLst>
            <a:ext uri="{FF2B5EF4-FFF2-40B4-BE49-F238E27FC236}">
              <a16:creationId xmlns:a16="http://schemas.microsoft.com/office/drawing/2014/main" id="{AD1EC42F-99F4-4EA3-971B-9D298340919F}"/>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132097</xdr:rowOff>
    </xdr:from>
    <xdr:ext cx="469744" cy="259045"/>
    <xdr:sp macro="" textlink="">
      <xdr:nvSpPr>
        <xdr:cNvPr id="402" name="n_3aveValue【市民会館】&#10;一人当たり面積">
          <a:extLst>
            <a:ext uri="{FF2B5EF4-FFF2-40B4-BE49-F238E27FC236}">
              <a16:creationId xmlns:a16="http://schemas.microsoft.com/office/drawing/2014/main" id="{AA8A12A0-CD10-4D63-9F86-514D42D30F48}"/>
            </a:ext>
          </a:extLst>
        </xdr:cNvPr>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105</xdr:row>
      <xdr:rowOff>13970</xdr:rowOff>
    </xdr:from>
    <xdr:to>
      <xdr:col>36</xdr:col>
      <xdr:colOff>165100</xdr:colOff>
      <xdr:row>105</xdr:row>
      <xdr:rowOff>115570</xdr:rowOff>
    </xdr:to>
    <xdr:sp macro="" textlink="">
      <xdr:nvSpPr>
        <xdr:cNvPr id="403" name="フローチャート: 判断 402">
          <a:extLst>
            <a:ext uri="{FF2B5EF4-FFF2-40B4-BE49-F238E27FC236}">
              <a16:creationId xmlns:a16="http://schemas.microsoft.com/office/drawing/2014/main" id="{034E8D8B-5B3F-4548-8603-02B0FCC7940F}"/>
            </a:ext>
          </a:extLst>
        </xdr:cNvPr>
        <xdr:cNvSpPr/>
      </xdr:nvSpPr>
      <xdr:spPr>
        <a:xfrm>
          <a:off x="692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103</xdr:row>
      <xdr:rowOff>132097</xdr:rowOff>
    </xdr:from>
    <xdr:ext cx="469744" cy="259045"/>
    <xdr:sp macro="" textlink="">
      <xdr:nvSpPr>
        <xdr:cNvPr id="404" name="n_4aveValue【市民会館】&#10;一人当たり面積">
          <a:extLst>
            <a:ext uri="{FF2B5EF4-FFF2-40B4-BE49-F238E27FC236}">
              <a16:creationId xmlns:a16="http://schemas.microsoft.com/office/drawing/2014/main" id="{1AB80BC8-859F-49F3-B73C-778F72D6E408}"/>
            </a:ext>
          </a:extLst>
        </xdr:cNvPr>
        <xdr:cNvSpPr txBox="1"/>
      </xdr:nvSpPr>
      <xdr:spPr>
        <a:xfrm>
          <a:off x="6737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31D36F02-AE8B-4705-BA4B-D2E956C9A5F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553261D8-BCB7-445F-9CBD-B9E2829C277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E5662D39-63EB-4FD6-A872-2E0B3CBE176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3459984B-72B6-4F35-9B24-B7816A15D68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86E17EB-4E8F-4FA9-8884-0E73747E14C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122555</xdr:rowOff>
    </xdr:from>
    <xdr:to>
      <xdr:col>55</xdr:col>
      <xdr:colOff>50800</xdr:colOff>
      <xdr:row>107</xdr:row>
      <xdr:rowOff>52705</xdr:rowOff>
    </xdr:to>
    <xdr:sp macro="" textlink="">
      <xdr:nvSpPr>
        <xdr:cNvPr id="410" name="楕円 409">
          <a:extLst>
            <a:ext uri="{FF2B5EF4-FFF2-40B4-BE49-F238E27FC236}">
              <a16:creationId xmlns:a16="http://schemas.microsoft.com/office/drawing/2014/main" id="{C8624D17-ADDF-46DE-9D3D-D1B4843D3619}"/>
            </a:ext>
          </a:extLst>
        </xdr:cNvPr>
        <xdr:cNvSpPr/>
      </xdr:nvSpPr>
      <xdr:spPr>
        <a:xfrm>
          <a:off x="104267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37482</xdr:rowOff>
    </xdr:from>
    <xdr:ext cx="469744" cy="259045"/>
    <xdr:sp macro="" textlink="">
      <xdr:nvSpPr>
        <xdr:cNvPr id="411" name="【市民会館】&#10;一人当たり面積該当値テキスト">
          <a:extLst>
            <a:ext uri="{FF2B5EF4-FFF2-40B4-BE49-F238E27FC236}">
              <a16:creationId xmlns:a16="http://schemas.microsoft.com/office/drawing/2014/main" id="{CCFB27DE-CC7C-4FFA-AD20-BC4305807375}"/>
            </a:ext>
          </a:extLst>
        </xdr:cNvPr>
        <xdr:cNvSpPr txBox="1"/>
      </xdr:nvSpPr>
      <xdr:spPr>
        <a:xfrm>
          <a:off x="10515600" y="1821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122555</xdr:rowOff>
    </xdr:from>
    <xdr:to>
      <xdr:col>50</xdr:col>
      <xdr:colOff>165100</xdr:colOff>
      <xdr:row>107</xdr:row>
      <xdr:rowOff>52705</xdr:rowOff>
    </xdr:to>
    <xdr:sp macro="" textlink="">
      <xdr:nvSpPr>
        <xdr:cNvPr id="412" name="楕円 411">
          <a:extLst>
            <a:ext uri="{FF2B5EF4-FFF2-40B4-BE49-F238E27FC236}">
              <a16:creationId xmlns:a16="http://schemas.microsoft.com/office/drawing/2014/main" id="{EDB7E044-F0C8-48C5-8AF2-3130E3353D38}"/>
            </a:ext>
          </a:extLst>
        </xdr:cNvPr>
        <xdr:cNvSpPr/>
      </xdr:nvSpPr>
      <xdr:spPr>
        <a:xfrm>
          <a:off x="9588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1905</xdr:rowOff>
    </xdr:from>
    <xdr:to>
      <xdr:col>55</xdr:col>
      <xdr:colOff>0</xdr:colOff>
      <xdr:row>107</xdr:row>
      <xdr:rowOff>1905</xdr:rowOff>
    </xdr:to>
    <xdr:cxnSp macro="">
      <xdr:nvCxnSpPr>
        <xdr:cNvPr id="413" name="直線コネクタ 412">
          <a:extLst>
            <a:ext uri="{FF2B5EF4-FFF2-40B4-BE49-F238E27FC236}">
              <a16:creationId xmlns:a16="http://schemas.microsoft.com/office/drawing/2014/main" id="{1A39DED0-E9B5-4306-AD64-99DF8F292038}"/>
            </a:ext>
          </a:extLst>
        </xdr:cNvPr>
        <xdr:cNvCxnSpPr/>
      </xdr:nvCxnSpPr>
      <xdr:spPr>
        <a:xfrm>
          <a:off x="9639300" y="183470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122555</xdr:rowOff>
    </xdr:from>
    <xdr:to>
      <xdr:col>46</xdr:col>
      <xdr:colOff>38100</xdr:colOff>
      <xdr:row>107</xdr:row>
      <xdr:rowOff>52705</xdr:rowOff>
    </xdr:to>
    <xdr:sp macro="" textlink="">
      <xdr:nvSpPr>
        <xdr:cNvPr id="414" name="楕円 413">
          <a:extLst>
            <a:ext uri="{FF2B5EF4-FFF2-40B4-BE49-F238E27FC236}">
              <a16:creationId xmlns:a16="http://schemas.microsoft.com/office/drawing/2014/main" id="{B3F43B39-864E-4917-9E4E-AD384E6D86C7}"/>
            </a:ext>
          </a:extLst>
        </xdr:cNvPr>
        <xdr:cNvSpPr/>
      </xdr:nvSpPr>
      <xdr:spPr>
        <a:xfrm>
          <a:off x="8699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1905</xdr:rowOff>
    </xdr:from>
    <xdr:to>
      <xdr:col>50</xdr:col>
      <xdr:colOff>114300</xdr:colOff>
      <xdr:row>107</xdr:row>
      <xdr:rowOff>1905</xdr:rowOff>
    </xdr:to>
    <xdr:cxnSp macro="">
      <xdr:nvCxnSpPr>
        <xdr:cNvPr id="415" name="直線コネクタ 414">
          <a:extLst>
            <a:ext uri="{FF2B5EF4-FFF2-40B4-BE49-F238E27FC236}">
              <a16:creationId xmlns:a16="http://schemas.microsoft.com/office/drawing/2014/main" id="{88CD3926-7FC5-49ED-A2C9-07FFE36ED54C}"/>
            </a:ext>
          </a:extLst>
        </xdr:cNvPr>
        <xdr:cNvCxnSpPr/>
      </xdr:nvCxnSpPr>
      <xdr:spPr>
        <a:xfrm>
          <a:off x="8750300" y="18347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122555</xdr:rowOff>
    </xdr:from>
    <xdr:to>
      <xdr:col>41</xdr:col>
      <xdr:colOff>101600</xdr:colOff>
      <xdr:row>107</xdr:row>
      <xdr:rowOff>52705</xdr:rowOff>
    </xdr:to>
    <xdr:sp macro="" textlink="">
      <xdr:nvSpPr>
        <xdr:cNvPr id="416" name="楕円 415">
          <a:extLst>
            <a:ext uri="{FF2B5EF4-FFF2-40B4-BE49-F238E27FC236}">
              <a16:creationId xmlns:a16="http://schemas.microsoft.com/office/drawing/2014/main" id="{3823F60F-34F3-4AFB-9DDF-ACD25E09A643}"/>
            </a:ext>
          </a:extLst>
        </xdr:cNvPr>
        <xdr:cNvSpPr/>
      </xdr:nvSpPr>
      <xdr:spPr>
        <a:xfrm>
          <a:off x="7810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1905</xdr:rowOff>
    </xdr:from>
    <xdr:to>
      <xdr:col>45</xdr:col>
      <xdr:colOff>177800</xdr:colOff>
      <xdr:row>107</xdr:row>
      <xdr:rowOff>1905</xdr:rowOff>
    </xdr:to>
    <xdr:cxnSp macro="">
      <xdr:nvCxnSpPr>
        <xdr:cNvPr id="417" name="直線コネクタ 416">
          <a:extLst>
            <a:ext uri="{FF2B5EF4-FFF2-40B4-BE49-F238E27FC236}">
              <a16:creationId xmlns:a16="http://schemas.microsoft.com/office/drawing/2014/main" id="{9E22EED6-C135-4090-A063-0B3122277FFF}"/>
            </a:ext>
          </a:extLst>
        </xdr:cNvPr>
        <xdr:cNvCxnSpPr/>
      </xdr:nvCxnSpPr>
      <xdr:spPr>
        <a:xfrm>
          <a:off x="7861300" y="18347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122555</xdr:rowOff>
    </xdr:from>
    <xdr:to>
      <xdr:col>36</xdr:col>
      <xdr:colOff>165100</xdr:colOff>
      <xdr:row>107</xdr:row>
      <xdr:rowOff>52705</xdr:rowOff>
    </xdr:to>
    <xdr:sp macro="" textlink="">
      <xdr:nvSpPr>
        <xdr:cNvPr id="418" name="楕円 417">
          <a:extLst>
            <a:ext uri="{FF2B5EF4-FFF2-40B4-BE49-F238E27FC236}">
              <a16:creationId xmlns:a16="http://schemas.microsoft.com/office/drawing/2014/main" id="{5EB95E8F-1F63-4C9C-AED0-868EA6BAC171}"/>
            </a:ext>
          </a:extLst>
        </xdr:cNvPr>
        <xdr:cNvSpPr/>
      </xdr:nvSpPr>
      <xdr:spPr>
        <a:xfrm>
          <a:off x="6921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1905</xdr:rowOff>
    </xdr:from>
    <xdr:to>
      <xdr:col>41</xdr:col>
      <xdr:colOff>50800</xdr:colOff>
      <xdr:row>107</xdr:row>
      <xdr:rowOff>1905</xdr:rowOff>
    </xdr:to>
    <xdr:cxnSp macro="">
      <xdr:nvCxnSpPr>
        <xdr:cNvPr id="419" name="直線コネクタ 418">
          <a:extLst>
            <a:ext uri="{FF2B5EF4-FFF2-40B4-BE49-F238E27FC236}">
              <a16:creationId xmlns:a16="http://schemas.microsoft.com/office/drawing/2014/main" id="{C368143E-8FDD-4B2C-9B46-BA8DCA7FE9A6}"/>
            </a:ext>
          </a:extLst>
        </xdr:cNvPr>
        <xdr:cNvCxnSpPr/>
      </xdr:nvCxnSpPr>
      <xdr:spPr>
        <a:xfrm>
          <a:off x="6972300" y="18347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43832</xdr:rowOff>
    </xdr:from>
    <xdr:ext cx="469744" cy="259045"/>
    <xdr:sp macro="" textlink="">
      <xdr:nvSpPr>
        <xdr:cNvPr id="420" name="n_1mainValue【市民会館】&#10;一人当たり面積">
          <a:extLst>
            <a:ext uri="{FF2B5EF4-FFF2-40B4-BE49-F238E27FC236}">
              <a16:creationId xmlns:a16="http://schemas.microsoft.com/office/drawing/2014/main" id="{58BC009F-CA8F-45EF-AB31-150D7B5F12DB}"/>
            </a:ext>
          </a:extLst>
        </xdr:cNvPr>
        <xdr:cNvSpPr txBox="1"/>
      </xdr:nvSpPr>
      <xdr:spPr>
        <a:xfrm>
          <a:off x="9391727"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43832</xdr:rowOff>
    </xdr:from>
    <xdr:ext cx="469744" cy="259045"/>
    <xdr:sp macro="" textlink="">
      <xdr:nvSpPr>
        <xdr:cNvPr id="421" name="n_2mainValue【市民会館】&#10;一人当たり面積">
          <a:extLst>
            <a:ext uri="{FF2B5EF4-FFF2-40B4-BE49-F238E27FC236}">
              <a16:creationId xmlns:a16="http://schemas.microsoft.com/office/drawing/2014/main" id="{4FE6624A-253E-4EFA-8CB3-A82B46E0AE09}"/>
            </a:ext>
          </a:extLst>
        </xdr:cNvPr>
        <xdr:cNvSpPr txBox="1"/>
      </xdr:nvSpPr>
      <xdr:spPr>
        <a:xfrm>
          <a:off x="8515427"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43832</xdr:rowOff>
    </xdr:from>
    <xdr:ext cx="469744" cy="259045"/>
    <xdr:sp macro="" textlink="">
      <xdr:nvSpPr>
        <xdr:cNvPr id="422" name="n_3mainValue【市民会館】&#10;一人当たり面積">
          <a:extLst>
            <a:ext uri="{FF2B5EF4-FFF2-40B4-BE49-F238E27FC236}">
              <a16:creationId xmlns:a16="http://schemas.microsoft.com/office/drawing/2014/main" id="{D3B0F356-9274-4314-95AF-3D41A03F13EB}"/>
            </a:ext>
          </a:extLst>
        </xdr:cNvPr>
        <xdr:cNvSpPr txBox="1"/>
      </xdr:nvSpPr>
      <xdr:spPr>
        <a:xfrm>
          <a:off x="7626427"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43832</xdr:rowOff>
    </xdr:from>
    <xdr:ext cx="469744" cy="259045"/>
    <xdr:sp macro="" textlink="">
      <xdr:nvSpPr>
        <xdr:cNvPr id="423" name="n_4mainValue【市民会館】&#10;一人当たり面積">
          <a:extLst>
            <a:ext uri="{FF2B5EF4-FFF2-40B4-BE49-F238E27FC236}">
              <a16:creationId xmlns:a16="http://schemas.microsoft.com/office/drawing/2014/main" id="{5FD727EF-7A69-4ADE-83EE-597B9D51F750}"/>
            </a:ext>
          </a:extLst>
        </xdr:cNvPr>
        <xdr:cNvSpPr txBox="1"/>
      </xdr:nvSpPr>
      <xdr:spPr>
        <a:xfrm>
          <a:off x="6737427"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4" name="正方形/長方形 423">
          <a:extLst>
            <a:ext uri="{FF2B5EF4-FFF2-40B4-BE49-F238E27FC236}">
              <a16:creationId xmlns:a16="http://schemas.microsoft.com/office/drawing/2014/main" id="{07EBE570-D392-4488-A3AD-068A92316D5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28</xdr:row>
      <xdr:rowOff>50800</xdr:rowOff>
    </xdr:from>
    <xdr:to>
      <xdr:col>73</xdr:col>
      <xdr:colOff>63500</xdr:colOff>
      <xdr:row>29</xdr:row>
      <xdr:rowOff>133350</xdr:rowOff>
    </xdr:to>
    <xdr:sp macro="" textlink="">
      <xdr:nvSpPr>
        <xdr:cNvPr id="425" name="正方形/長方形 424">
          <a:extLst>
            <a:ext uri="{FF2B5EF4-FFF2-40B4-BE49-F238E27FC236}">
              <a16:creationId xmlns:a16="http://schemas.microsoft.com/office/drawing/2014/main" id="{78A28E5F-E11E-454B-8FC1-21194517CFB9}"/>
            </a:ext>
          </a:extLst>
        </xdr:cNvPr>
        <xdr:cNvSpPr/>
      </xdr:nvSpPr>
      <xdr:spPr>
        <a:xfrm>
          <a:off x="1244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29</xdr:row>
      <xdr:rowOff>82550</xdr:rowOff>
    </xdr:from>
    <xdr:to>
      <xdr:col>73</xdr:col>
      <xdr:colOff>63500</xdr:colOff>
      <xdr:row>30</xdr:row>
      <xdr:rowOff>165100</xdr:rowOff>
    </xdr:to>
    <xdr:sp macro="" textlink="">
      <xdr:nvSpPr>
        <xdr:cNvPr id="426" name="正方形/長方形 425">
          <a:extLst>
            <a:ext uri="{FF2B5EF4-FFF2-40B4-BE49-F238E27FC236}">
              <a16:creationId xmlns:a16="http://schemas.microsoft.com/office/drawing/2014/main" id="{2D32D0B6-4FDB-4C63-A737-ABCFB4134EB7}"/>
            </a:ext>
          </a:extLst>
        </xdr:cNvPr>
        <xdr:cNvSpPr/>
      </xdr:nvSpPr>
      <xdr:spPr>
        <a:xfrm>
          <a:off x="1244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28</xdr:row>
      <xdr:rowOff>50800</xdr:rowOff>
    </xdr:from>
    <xdr:to>
      <xdr:col>80</xdr:col>
      <xdr:colOff>0</xdr:colOff>
      <xdr:row>29</xdr:row>
      <xdr:rowOff>133350</xdr:rowOff>
    </xdr:to>
    <xdr:sp macro="" textlink="">
      <xdr:nvSpPr>
        <xdr:cNvPr id="427" name="正方形/長方形 426">
          <a:extLst>
            <a:ext uri="{FF2B5EF4-FFF2-40B4-BE49-F238E27FC236}">
              <a16:creationId xmlns:a16="http://schemas.microsoft.com/office/drawing/2014/main" id="{88014EAE-5928-4A1A-BA8C-2FF2610EA821}"/>
            </a:ext>
          </a:extLst>
        </xdr:cNvPr>
        <xdr:cNvSpPr/>
      </xdr:nvSpPr>
      <xdr:spPr>
        <a:xfrm>
          <a:off x="1371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72</xdr:col>
      <xdr:colOff>0</xdr:colOff>
      <xdr:row>29</xdr:row>
      <xdr:rowOff>82550</xdr:rowOff>
    </xdr:from>
    <xdr:to>
      <xdr:col>80</xdr:col>
      <xdr:colOff>0</xdr:colOff>
      <xdr:row>30</xdr:row>
      <xdr:rowOff>165100</xdr:rowOff>
    </xdr:to>
    <xdr:sp macro="" textlink="">
      <xdr:nvSpPr>
        <xdr:cNvPr id="428" name="正方形/長方形 427">
          <a:extLst>
            <a:ext uri="{FF2B5EF4-FFF2-40B4-BE49-F238E27FC236}">
              <a16:creationId xmlns:a16="http://schemas.microsoft.com/office/drawing/2014/main" id="{8A7FC079-F81B-454E-B90F-7DB840D47739}"/>
            </a:ext>
          </a:extLst>
        </xdr:cNvPr>
        <xdr:cNvSpPr/>
      </xdr:nvSpPr>
      <xdr:spPr>
        <a:xfrm>
          <a:off x="1371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9" name="正方形/長方形 428">
          <a:extLst>
            <a:ext uri="{FF2B5EF4-FFF2-40B4-BE49-F238E27FC236}">
              <a16:creationId xmlns:a16="http://schemas.microsoft.com/office/drawing/2014/main" id="{A72C5098-7FE6-461C-8F3E-0DB7BBE607D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0" name="テキスト ボックス 429">
          <a:extLst>
            <a:ext uri="{FF2B5EF4-FFF2-40B4-BE49-F238E27FC236}">
              <a16:creationId xmlns:a16="http://schemas.microsoft.com/office/drawing/2014/main" id="{93642499-380B-455E-B1A1-209658C5B88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1" name="直線コネクタ 430">
          <a:extLst>
            <a:ext uri="{FF2B5EF4-FFF2-40B4-BE49-F238E27FC236}">
              <a16:creationId xmlns:a16="http://schemas.microsoft.com/office/drawing/2014/main" id="{85917AAC-E7F4-4741-BECF-C8C1B70F93E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32" name="テキスト ボックス 431">
          <a:extLst>
            <a:ext uri="{FF2B5EF4-FFF2-40B4-BE49-F238E27FC236}">
              <a16:creationId xmlns:a16="http://schemas.microsoft.com/office/drawing/2014/main" id="{9F77A239-5CF4-4B9E-9FEE-E530710FF1E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3" name="直線コネクタ 432">
          <a:extLst>
            <a:ext uri="{FF2B5EF4-FFF2-40B4-BE49-F238E27FC236}">
              <a16:creationId xmlns:a16="http://schemas.microsoft.com/office/drawing/2014/main" id="{3B1EF947-8283-4038-AD7B-0A98576FADC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34" name="テキスト ボックス 433">
          <a:extLst>
            <a:ext uri="{FF2B5EF4-FFF2-40B4-BE49-F238E27FC236}">
              <a16:creationId xmlns:a16="http://schemas.microsoft.com/office/drawing/2014/main" id="{B4805371-5B64-4692-8C2D-8875EE910B9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5" name="直線コネクタ 434">
          <a:extLst>
            <a:ext uri="{FF2B5EF4-FFF2-40B4-BE49-F238E27FC236}">
              <a16:creationId xmlns:a16="http://schemas.microsoft.com/office/drawing/2014/main" id="{C09698F0-58B3-43AA-AB81-981686BC957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6" name="テキスト ボックス 435">
          <a:extLst>
            <a:ext uri="{FF2B5EF4-FFF2-40B4-BE49-F238E27FC236}">
              <a16:creationId xmlns:a16="http://schemas.microsoft.com/office/drawing/2014/main" id="{455ECF53-381F-4F59-A1BA-481CA410578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7" name="直線コネクタ 436">
          <a:extLst>
            <a:ext uri="{FF2B5EF4-FFF2-40B4-BE49-F238E27FC236}">
              <a16:creationId xmlns:a16="http://schemas.microsoft.com/office/drawing/2014/main" id="{B4CE43E2-DDB0-478A-8353-E82045F654C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8" name="テキスト ボックス 437">
          <a:extLst>
            <a:ext uri="{FF2B5EF4-FFF2-40B4-BE49-F238E27FC236}">
              <a16:creationId xmlns:a16="http://schemas.microsoft.com/office/drawing/2014/main" id="{30759061-8D6B-47A2-8F6A-A5D5FF4D4FE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9" name="直線コネクタ 438">
          <a:extLst>
            <a:ext uri="{FF2B5EF4-FFF2-40B4-BE49-F238E27FC236}">
              <a16:creationId xmlns:a16="http://schemas.microsoft.com/office/drawing/2014/main" id="{847D3D25-D43D-4814-B959-F34EBCABF86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0" name="テキスト ボックス 439">
          <a:extLst>
            <a:ext uri="{FF2B5EF4-FFF2-40B4-BE49-F238E27FC236}">
              <a16:creationId xmlns:a16="http://schemas.microsoft.com/office/drawing/2014/main" id="{1FB37794-AF39-423C-8E71-E7CD75A3727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1" name="直線コネクタ 440">
          <a:extLst>
            <a:ext uri="{FF2B5EF4-FFF2-40B4-BE49-F238E27FC236}">
              <a16:creationId xmlns:a16="http://schemas.microsoft.com/office/drawing/2014/main" id="{32C5EA00-1C93-42E1-95C4-0B1B2A5168D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42" name="テキスト ボックス 441">
          <a:extLst>
            <a:ext uri="{FF2B5EF4-FFF2-40B4-BE49-F238E27FC236}">
              <a16:creationId xmlns:a16="http://schemas.microsoft.com/office/drawing/2014/main" id="{8992093D-77E2-4EDD-A5EC-EAD9869EF74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3" name="直線コネクタ 442">
          <a:extLst>
            <a:ext uri="{FF2B5EF4-FFF2-40B4-BE49-F238E27FC236}">
              <a16:creationId xmlns:a16="http://schemas.microsoft.com/office/drawing/2014/main" id="{2FDB4270-3154-4C92-8AC9-CF34BE25F69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44" name="テキスト ボックス 443">
          <a:extLst>
            <a:ext uri="{FF2B5EF4-FFF2-40B4-BE49-F238E27FC236}">
              <a16:creationId xmlns:a16="http://schemas.microsoft.com/office/drawing/2014/main" id="{56C2B0DC-352F-4A64-8220-3F67B8596B8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5" name="【一般廃棄物処理施設】&#10;有形固定資産減価償却率グラフ枠">
          <a:extLst>
            <a:ext uri="{FF2B5EF4-FFF2-40B4-BE49-F238E27FC236}">
              <a16:creationId xmlns:a16="http://schemas.microsoft.com/office/drawing/2014/main" id="{8D04A9F8-CA8F-4334-A78D-356DD342D9B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67327</xdr:rowOff>
    </xdr:from>
    <xdr:ext cx="405111" cy="259045"/>
    <xdr:sp macro="" textlink="">
      <xdr:nvSpPr>
        <xdr:cNvPr id="446" name="【一般廃棄物処理施設】&#10;有形固定資産減価償却率平均値テキスト">
          <a:extLst>
            <a:ext uri="{FF2B5EF4-FFF2-40B4-BE49-F238E27FC236}">
              <a16:creationId xmlns:a16="http://schemas.microsoft.com/office/drawing/2014/main" id="{0D446668-F521-4CDF-AE69-E202AE8E663E}"/>
            </a:ext>
          </a:extLst>
        </xdr:cNvPr>
        <xdr:cNvSpPr txBox="1"/>
      </xdr:nvSpPr>
      <xdr:spPr>
        <a:xfrm>
          <a:off x="16357600" y="623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447" name="フローチャート: 判断 446">
          <a:extLst>
            <a:ext uri="{FF2B5EF4-FFF2-40B4-BE49-F238E27FC236}">
              <a16:creationId xmlns:a16="http://schemas.microsoft.com/office/drawing/2014/main" id="{7C8D1BB0-C29D-4544-9F66-E8B8AB92AD98}"/>
            </a:ext>
          </a:extLst>
        </xdr:cNvPr>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48" name="フローチャート: 判断 447">
          <a:extLst>
            <a:ext uri="{FF2B5EF4-FFF2-40B4-BE49-F238E27FC236}">
              <a16:creationId xmlns:a16="http://schemas.microsoft.com/office/drawing/2014/main" id="{68962E50-2664-41CB-93F2-2D3559538F81}"/>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31132</xdr:rowOff>
    </xdr:from>
    <xdr:ext cx="405111" cy="259045"/>
    <xdr:sp macro="" textlink="">
      <xdr:nvSpPr>
        <xdr:cNvPr id="449" name="n_1aveValue【一般廃棄物処理施設】&#10;有形固定資産減価償却率">
          <a:extLst>
            <a:ext uri="{FF2B5EF4-FFF2-40B4-BE49-F238E27FC236}">
              <a16:creationId xmlns:a16="http://schemas.microsoft.com/office/drawing/2014/main" id="{5431B4D6-29FC-48CA-B772-C4A31FB8DA7D}"/>
            </a:ext>
          </a:extLst>
        </xdr:cNvPr>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59690</xdr:rowOff>
    </xdr:from>
    <xdr:to>
      <xdr:col>76</xdr:col>
      <xdr:colOff>165100</xdr:colOff>
      <xdr:row>37</xdr:row>
      <xdr:rowOff>161290</xdr:rowOff>
    </xdr:to>
    <xdr:sp macro="" textlink="">
      <xdr:nvSpPr>
        <xdr:cNvPr id="450" name="フローチャート: 判断 449">
          <a:extLst>
            <a:ext uri="{FF2B5EF4-FFF2-40B4-BE49-F238E27FC236}">
              <a16:creationId xmlns:a16="http://schemas.microsoft.com/office/drawing/2014/main" id="{578C3C28-2028-4A71-99A2-3388B4CD79E5}"/>
            </a:ext>
          </a:extLst>
        </xdr:cNvPr>
        <xdr:cNvSpPr/>
      </xdr:nvSpPr>
      <xdr:spPr>
        <a:xfrm>
          <a:off x="14541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6367</xdr:rowOff>
    </xdr:from>
    <xdr:ext cx="405111" cy="259045"/>
    <xdr:sp macro="" textlink="">
      <xdr:nvSpPr>
        <xdr:cNvPr id="451" name="n_2aveValue【一般廃棄物処理施設】&#10;有形固定資産減価償却率">
          <a:extLst>
            <a:ext uri="{FF2B5EF4-FFF2-40B4-BE49-F238E27FC236}">
              <a16:creationId xmlns:a16="http://schemas.microsoft.com/office/drawing/2014/main" id="{CFBC852A-5101-4647-8327-874EEC3FB245}"/>
            </a:ext>
          </a:extLst>
        </xdr:cNvPr>
        <xdr:cNvSpPr txBox="1"/>
      </xdr:nvSpPr>
      <xdr:spPr>
        <a:xfrm>
          <a:off x="14389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46355</xdr:rowOff>
    </xdr:from>
    <xdr:to>
      <xdr:col>72</xdr:col>
      <xdr:colOff>38100</xdr:colOff>
      <xdr:row>37</xdr:row>
      <xdr:rowOff>147955</xdr:rowOff>
    </xdr:to>
    <xdr:sp macro="" textlink="">
      <xdr:nvSpPr>
        <xdr:cNvPr id="452" name="フローチャート: 判断 451">
          <a:extLst>
            <a:ext uri="{FF2B5EF4-FFF2-40B4-BE49-F238E27FC236}">
              <a16:creationId xmlns:a16="http://schemas.microsoft.com/office/drawing/2014/main" id="{25E5FC18-F57C-450E-958A-337BD89AD10C}"/>
            </a:ext>
          </a:extLst>
        </xdr:cNvPr>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164482</xdr:rowOff>
    </xdr:from>
    <xdr:ext cx="405111" cy="259045"/>
    <xdr:sp macro="" textlink="">
      <xdr:nvSpPr>
        <xdr:cNvPr id="453" name="n_3aveValue【一般廃棄物処理施設】&#10;有形固定資産減価償却率">
          <a:extLst>
            <a:ext uri="{FF2B5EF4-FFF2-40B4-BE49-F238E27FC236}">
              <a16:creationId xmlns:a16="http://schemas.microsoft.com/office/drawing/2014/main" id="{C50933A5-8045-4EE7-80D9-B7D17AA9B441}"/>
            </a:ext>
          </a:extLst>
        </xdr:cNvPr>
        <xdr:cNvSpPr txBox="1"/>
      </xdr:nvSpPr>
      <xdr:spPr>
        <a:xfrm>
          <a:off x="13500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33020</xdr:rowOff>
    </xdr:from>
    <xdr:to>
      <xdr:col>67</xdr:col>
      <xdr:colOff>101600</xdr:colOff>
      <xdr:row>37</xdr:row>
      <xdr:rowOff>134620</xdr:rowOff>
    </xdr:to>
    <xdr:sp macro="" textlink="">
      <xdr:nvSpPr>
        <xdr:cNvPr id="454" name="フローチャート: 判断 453">
          <a:extLst>
            <a:ext uri="{FF2B5EF4-FFF2-40B4-BE49-F238E27FC236}">
              <a16:creationId xmlns:a16="http://schemas.microsoft.com/office/drawing/2014/main" id="{6CCE2B29-4760-42A4-A881-C65131A9FCBE}"/>
            </a:ext>
          </a:extLst>
        </xdr:cNvPr>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35</xdr:row>
      <xdr:rowOff>151147</xdr:rowOff>
    </xdr:from>
    <xdr:ext cx="405111" cy="259045"/>
    <xdr:sp macro="" textlink="">
      <xdr:nvSpPr>
        <xdr:cNvPr id="455" name="n_4aveValue【一般廃棄物処理施設】&#10;有形固定資産減価償却率">
          <a:extLst>
            <a:ext uri="{FF2B5EF4-FFF2-40B4-BE49-F238E27FC236}">
              <a16:creationId xmlns:a16="http://schemas.microsoft.com/office/drawing/2014/main" id="{74F02BF2-977C-40A3-97ED-5B58B325582E}"/>
            </a:ext>
          </a:extLst>
        </xdr:cNvPr>
        <xdr:cNvSpPr txBox="1"/>
      </xdr:nvSpPr>
      <xdr:spPr>
        <a:xfrm>
          <a:off x="12611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0997AD46-4104-4E2E-998E-B1FF4879FCF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FC35993E-C66D-4D85-8E72-A5E04787BAB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AA4941B3-D9FE-4B94-95D3-4ADAD3E07CB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9782421C-3987-41CC-A050-1F020E37DB8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ECB829D0-F5C2-4896-9D70-C59BDD60B46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67310</xdr:rowOff>
    </xdr:from>
    <xdr:to>
      <xdr:col>85</xdr:col>
      <xdr:colOff>177800</xdr:colOff>
      <xdr:row>39</xdr:row>
      <xdr:rowOff>168910</xdr:rowOff>
    </xdr:to>
    <xdr:sp macro="" textlink="">
      <xdr:nvSpPr>
        <xdr:cNvPr id="461" name="楕円 460">
          <a:extLst>
            <a:ext uri="{FF2B5EF4-FFF2-40B4-BE49-F238E27FC236}">
              <a16:creationId xmlns:a16="http://schemas.microsoft.com/office/drawing/2014/main" id="{243BEB6D-A0D9-400A-8B1F-4B1F3DFCEB7F}"/>
            </a:ext>
          </a:extLst>
        </xdr:cNvPr>
        <xdr:cNvSpPr/>
      </xdr:nvSpPr>
      <xdr:spPr>
        <a:xfrm>
          <a:off x="162687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45737</xdr:rowOff>
    </xdr:from>
    <xdr:ext cx="405111" cy="259045"/>
    <xdr:sp macro="" textlink="">
      <xdr:nvSpPr>
        <xdr:cNvPr id="462" name="【一般廃棄物処理施設】&#10;有形固定資産減価償却率該当値テキスト">
          <a:extLst>
            <a:ext uri="{FF2B5EF4-FFF2-40B4-BE49-F238E27FC236}">
              <a16:creationId xmlns:a16="http://schemas.microsoft.com/office/drawing/2014/main" id="{A3FDEDED-E16A-4DF7-91EE-491D4C6C4C74}"/>
            </a:ext>
          </a:extLst>
        </xdr:cNvPr>
        <xdr:cNvSpPr txBox="1"/>
      </xdr:nvSpPr>
      <xdr:spPr>
        <a:xfrm>
          <a:off x="16357600"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170180</xdr:rowOff>
    </xdr:from>
    <xdr:to>
      <xdr:col>81</xdr:col>
      <xdr:colOff>101600</xdr:colOff>
      <xdr:row>39</xdr:row>
      <xdr:rowOff>100330</xdr:rowOff>
    </xdr:to>
    <xdr:sp macro="" textlink="">
      <xdr:nvSpPr>
        <xdr:cNvPr id="463" name="楕円 462">
          <a:extLst>
            <a:ext uri="{FF2B5EF4-FFF2-40B4-BE49-F238E27FC236}">
              <a16:creationId xmlns:a16="http://schemas.microsoft.com/office/drawing/2014/main" id="{6573B57C-C69B-4108-8E9E-C38305D0E8C0}"/>
            </a:ext>
          </a:extLst>
        </xdr:cNvPr>
        <xdr:cNvSpPr/>
      </xdr:nvSpPr>
      <xdr:spPr>
        <a:xfrm>
          <a:off x="15430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49530</xdr:rowOff>
    </xdr:from>
    <xdr:to>
      <xdr:col>85</xdr:col>
      <xdr:colOff>127000</xdr:colOff>
      <xdr:row>39</xdr:row>
      <xdr:rowOff>118110</xdr:rowOff>
    </xdr:to>
    <xdr:cxnSp macro="">
      <xdr:nvCxnSpPr>
        <xdr:cNvPr id="464" name="直線コネクタ 463">
          <a:extLst>
            <a:ext uri="{FF2B5EF4-FFF2-40B4-BE49-F238E27FC236}">
              <a16:creationId xmlns:a16="http://schemas.microsoft.com/office/drawing/2014/main" id="{683EF152-F749-4867-AD5E-A53F703284A2}"/>
            </a:ext>
          </a:extLst>
        </xdr:cNvPr>
        <xdr:cNvCxnSpPr/>
      </xdr:nvCxnSpPr>
      <xdr:spPr>
        <a:xfrm>
          <a:off x="15481300" y="67360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95885</xdr:rowOff>
    </xdr:from>
    <xdr:to>
      <xdr:col>76</xdr:col>
      <xdr:colOff>165100</xdr:colOff>
      <xdr:row>39</xdr:row>
      <xdr:rowOff>26035</xdr:rowOff>
    </xdr:to>
    <xdr:sp macro="" textlink="">
      <xdr:nvSpPr>
        <xdr:cNvPr id="465" name="楕円 464">
          <a:extLst>
            <a:ext uri="{FF2B5EF4-FFF2-40B4-BE49-F238E27FC236}">
              <a16:creationId xmlns:a16="http://schemas.microsoft.com/office/drawing/2014/main" id="{53740465-E03D-4210-985B-1DB8EF8E96FA}"/>
            </a:ext>
          </a:extLst>
        </xdr:cNvPr>
        <xdr:cNvSpPr/>
      </xdr:nvSpPr>
      <xdr:spPr>
        <a:xfrm>
          <a:off x="14541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146685</xdr:rowOff>
    </xdr:from>
    <xdr:to>
      <xdr:col>81</xdr:col>
      <xdr:colOff>50800</xdr:colOff>
      <xdr:row>39</xdr:row>
      <xdr:rowOff>49530</xdr:rowOff>
    </xdr:to>
    <xdr:cxnSp macro="">
      <xdr:nvCxnSpPr>
        <xdr:cNvPr id="466" name="直線コネクタ 465">
          <a:extLst>
            <a:ext uri="{FF2B5EF4-FFF2-40B4-BE49-F238E27FC236}">
              <a16:creationId xmlns:a16="http://schemas.microsoft.com/office/drawing/2014/main" id="{2667FDF6-49EC-49CC-BF9F-F7EF1FCA39D1}"/>
            </a:ext>
          </a:extLst>
        </xdr:cNvPr>
        <xdr:cNvCxnSpPr/>
      </xdr:nvCxnSpPr>
      <xdr:spPr>
        <a:xfrm>
          <a:off x="14592300" y="666178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23495</xdr:rowOff>
    </xdr:from>
    <xdr:to>
      <xdr:col>72</xdr:col>
      <xdr:colOff>38100</xdr:colOff>
      <xdr:row>38</xdr:row>
      <xdr:rowOff>125095</xdr:rowOff>
    </xdr:to>
    <xdr:sp macro="" textlink="">
      <xdr:nvSpPr>
        <xdr:cNvPr id="467" name="楕円 466">
          <a:extLst>
            <a:ext uri="{FF2B5EF4-FFF2-40B4-BE49-F238E27FC236}">
              <a16:creationId xmlns:a16="http://schemas.microsoft.com/office/drawing/2014/main" id="{52DC5813-8E73-4DD4-960F-D3A9CEE7D371}"/>
            </a:ext>
          </a:extLst>
        </xdr:cNvPr>
        <xdr:cNvSpPr/>
      </xdr:nvSpPr>
      <xdr:spPr>
        <a:xfrm>
          <a:off x="13652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74295</xdr:rowOff>
    </xdr:from>
    <xdr:to>
      <xdr:col>76</xdr:col>
      <xdr:colOff>114300</xdr:colOff>
      <xdr:row>38</xdr:row>
      <xdr:rowOff>146685</xdr:rowOff>
    </xdr:to>
    <xdr:cxnSp macro="">
      <xdr:nvCxnSpPr>
        <xdr:cNvPr id="468" name="直線コネクタ 467">
          <a:extLst>
            <a:ext uri="{FF2B5EF4-FFF2-40B4-BE49-F238E27FC236}">
              <a16:creationId xmlns:a16="http://schemas.microsoft.com/office/drawing/2014/main" id="{42283E9B-28ED-47A4-A3F3-5361D205AB48}"/>
            </a:ext>
          </a:extLst>
        </xdr:cNvPr>
        <xdr:cNvCxnSpPr/>
      </xdr:nvCxnSpPr>
      <xdr:spPr>
        <a:xfrm>
          <a:off x="13703300" y="658939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15875</xdr:rowOff>
    </xdr:from>
    <xdr:to>
      <xdr:col>67</xdr:col>
      <xdr:colOff>101600</xdr:colOff>
      <xdr:row>38</xdr:row>
      <xdr:rowOff>117475</xdr:rowOff>
    </xdr:to>
    <xdr:sp macro="" textlink="">
      <xdr:nvSpPr>
        <xdr:cNvPr id="469" name="楕円 468">
          <a:extLst>
            <a:ext uri="{FF2B5EF4-FFF2-40B4-BE49-F238E27FC236}">
              <a16:creationId xmlns:a16="http://schemas.microsoft.com/office/drawing/2014/main" id="{2CB86456-9983-4FE7-A586-AFD49FED6B88}"/>
            </a:ext>
          </a:extLst>
        </xdr:cNvPr>
        <xdr:cNvSpPr/>
      </xdr:nvSpPr>
      <xdr:spPr>
        <a:xfrm>
          <a:off x="12763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66675</xdr:rowOff>
    </xdr:from>
    <xdr:to>
      <xdr:col>71</xdr:col>
      <xdr:colOff>177800</xdr:colOff>
      <xdr:row>38</xdr:row>
      <xdr:rowOff>74295</xdr:rowOff>
    </xdr:to>
    <xdr:cxnSp macro="">
      <xdr:nvCxnSpPr>
        <xdr:cNvPr id="470" name="直線コネクタ 469">
          <a:extLst>
            <a:ext uri="{FF2B5EF4-FFF2-40B4-BE49-F238E27FC236}">
              <a16:creationId xmlns:a16="http://schemas.microsoft.com/office/drawing/2014/main" id="{3A0CBA80-4000-45FE-BD1E-6D9EA6A97DB0}"/>
            </a:ext>
          </a:extLst>
        </xdr:cNvPr>
        <xdr:cNvCxnSpPr/>
      </xdr:nvCxnSpPr>
      <xdr:spPr>
        <a:xfrm>
          <a:off x="12814300" y="65817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91457</xdr:rowOff>
    </xdr:from>
    <xdr:ext cx="405111" cy="259045"/>
    <xdr:sp macro="" textlink="">
      <xdr:nvSpPr>
        <xdr:cNvPr id="471" name="n_1mainValue【一般廃棄物処理施設】&#10;有形固定資産減価償却率">
          <a:extLst>
            <a:ext uri="{FF2B5EF4-FFF2-40B4-BE49-F238E27FC236}">
              <a16:creationId xmlns:a16="http://schemas.microsoft.com/office/drawing/2014/main" id="{50943C3A-D788-4364-86C7-10649CB54C72}"/>
            </a:ext>
          </a:extLst>
        </xdr:cNvPr>
        <xdr:cNvSpPr txBox="1"/>
      </xdr:nvSpPr>
      <xdr:spPr>
        <a:xfrm>
          <a:off x="15266044"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17162</xdr:rowOff>
    </xdr:from>
    <xdr:ext cx="405111" cy="259045"/>
    <xdr:sp macro="" textlink="">
      <xdr:nvSpPr>
        <xdr:cNvPr id="472" name="n_2mainValue【一般廃棄物処理施設】&#10;有形固定資産減価償却率">
          <a:extLst>
            <a:ext uri="{FF2B5EF4-FFF2-40B4-BE49-F238E27FC236}">
              <a16:creationId xmlns:a16="http://schemas.microsoft.com/office/drawing/2014/main" id="{D918E5D8-2065-4606-9B0A-D8990F458F6A}"/>
            </a:ext>
          </a:extLst>
        </xdr:cNvPr>
        <xdr:cNvSpPr txBox="1"/>
      </xdr:nvSpPr>
      <xdr:spPr>
        <a:xfrm>
          <a:off x="143897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116222</xdr:rowOff>
    </xdr:from>
    <xdr:ext cx="405111" cy="259045"/>
    <xdr:sp macro="" textlink="">
      <xdr:nvSpPr>
        <xdr:cNvPr id="473" name="n_3mainValue【一般廃棄物処理施設】&#10;有形固定資産減価償却率">
          <a:extLst>
            <a:ext uri="{FF2B5EF4-FFF2-40B4-BE49-F238E27FC236}">
              <a16:creationId xmlns:a16="http://schemas.microsoft.com/office/drawing/2014/main" id="{ABC3B51E-EC21-44B2-98FD-7AF781555ADF}"/>
            </a:ext>
          </a:extLst>
        </xdr:cNvPr>
        <xdr:cNvSpPr txBox="1"/>
      </xdr:nvSpPr>
      <xdr:spPr>
        <a:xfrm>
          <a:off x="13500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108602</xdr:rowOff>
    </xdr:from>
    <xdr:ext cx="405111" cy="259045"/>
    <xdr:sp macro="" textlink="">
      <xdr:nvSpPr>
        <xdr:cNvPr id="474" name="n_4mainValue【一般廃棄物処理施設】&#10;有形固定資産減価償却率">
          <a:extLst>
            <a:ext uri="{FF2B5EF4-FFF2-40B4-BE49-F238E27FC236}">
              <a16:creationId xmlns:a16="http://schemas.microsoft.com/office/drawing/2014/main" id="{7B925F41-ED6A-4500-A8FA-67F3FA7A1033}"/>
            </a:ext>
          </a:extLst>
        </xdr:cNvPr>
        <xdr:cNvSpPr txBox="1"/>
      </xdr:nvSpPr>
      <xdr:spPr>
        <a:xfrm>
          <a:off x="126117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5" name="正方形/長方形 474">
          <a:extLst>
            <a:ext uri="{FF2B5EF4-FFF2-40B4-BE49-F238E27FC236}">
              <a16:creationId xmlns:a16="http://schemas.microsoft.com/office/drawing/2014/main" id="{58AC4F1E-7BDA-47EA-BA61-DE7E7BA23F3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0</xdr:colOff>
      <xdr:row>28</xdr:row>
      <xdr:rowOff>50800</xdr:rowOff>
    </xdr:from>
    <xdr:to>
      <xdr:col>104</xdr:col>
      <xdr:colOff>0</xdr:colOff>
      <xdr:row>29</xdr:row>
      <xdr:rowOff>133350</xdr:rowOff>
    </xdr:to>
    <xdr:sp macro="" textlink="">
      <xdr:nvSpPr>
        <xdr:cNvPr id="476" name="正方形/長方形 475">
          <a:extLst>
            <a:ext uri="{FF2B5EF4-FFF2-40B4-BE49-F238E27FC236}">
              <a16:creationId xmlns:a16="http://schemas.microsoft.com/office/drawing/2014/main" id="{CEB1B448-5CCF-4CF6-9A5A-413162911626}"/>
            </a:ext>
          </a:extLst>
        </xdr:cNvPr>
        <xdr:cNvSpPr/>
      </xdr:nvSpPr>
      <xdr:spPr>
        <a:xfrm>
          <a:off x="1828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29</xdr:row>
      <xdr:rowOff>82550</xdr:rowOff>
    </xdr:from>
    <xdr:to>
      <xdr:col>104</xdr:col>
      <xdr:colOff>0</xdr:colOff>
      <xdr:row>30</xdr:row>
      <xdr:rowOff>165100</xdr:rowOff>
    </xdr:to>
    <xdr:sp macro="" textlink="">
      <xdr:nvSpPr>
        <xdr:cNvPr id="477" name="正方形/長方形 476">
          <a:extLst>
            <a:ext uri="{FF2B5EF4-FFF2-40B4-BE49-F238E27FC236}">
              <a16:creationId xmlns:a16="http://schemas.microsoft.com/office/drawing/2014/main" id="{09C965B0-617D-4AF6-A92D-8E033BE69ED1}"/>
            </a:ext>
          </a:extLst>
        </xdr:cNvPr>
        <xdr:cNvSpPr/>
      </xdr:nvSpPr>
      <xdr:spPr>
        <a:xfrm>
          <a:off x="1828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28</xdr:row>
      <xdr:rowOff>50800</xdr:rowOff>
    </xdr:from>
    <xdr:to>
      <xdr:col>110</xdr:col>
      <xdr:colOff>127000</xdr:colOff>
      <xdr:row>29</xdr:row>
      <xdr:rowOff>133350</xdr:rowOff>
    </xdr:to>
    <xdr:sp macro="" textlink="">
      <xdr:nvSpPr>
        <xdr:cNvPr id="478" name="正方形/長方形 477">
          <a:extLst>
            <a:ext uri="{FF2B5EF4-FFF2-40B4-BE49-F238E27FC236}">
              <a16:creationId xmlns:a16="http://schemas.microsoft.com/office/drawing/2014/main" id="{68A49976-61B0-4347-B9AA-B1ADC0498BC9}"/>
            </a:ext>
          </a:extLst>
        </xdr:cNvPr>
        <xdr:cNvSpPr/>
      </xdr:nvSpPr>
      <xdr:spPr>
        <a:xfrm>
          <a:off x="1955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102</xdr:col>
      <xdr:colOff>127000</xdr:colOff>
      <xdr:row>29</xdr:row>
      <xdr:rowOff>82550</xdr:rowOff>
    </xdr:from>
    <xdr:to>
      <xdr:col>110</xdr:col>
      <xdr:colOff>127000</xdr:colOff>
      <xdr:row>30</xdr:row>
      <xdr:rowOff>165100</xdr:rowOff>
    </xdr:to>
    <xdr:sp macro="" textlink="">
      <xdr:nvSpPr>
        <xdr:cNvPr id="479" name="正方形/長方形 478">
          <a:extLst>
            <a:ext uri="{FF2B5EF4-FFF2-40B4-BE49-F238E27FC236}">
              <a16:creationId xmlns:a16="http://schemas.microsoft.com/office/drawing/2014/main" id="{2E0347B6-C5AC-47CE-B033-5BB285C6ECFB}"/>
            </a:ext>
          </a:extLst>
        </xdr:cNvPr>
        <xdr:cNvSpPr/>
      </xdr:nvSpPr>
      <xdr:spPr>
        <a:xfrm>
          <a:off x="1955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0" name="正方形/長方形 479">
          <a:extLst>
            <a:ext uri="{FF2B5EF4-FFF2-40B4-BE49-F238E27FC236}">
              <a16:creationId xmlns:a16="http://schemas.microsoft.com/office/drawing/2014/main" id="{A2E6BD48-3994-4C3E-8904-B4E321C597B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1" name="テキスト ボックス 480">
          <a:extLst>
            <a:ext uri="{FF2B5EF4-FFF2-40B4-BE49-F238E27FC236}">
              <a16:creationId xmlns:a16="http://schemas.microsoft.com/office/drawing/2014/main" id="{2CF4294D-0F1F-4D8A-A22B-16FC9C1CBE2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2" name="直線コネクタ 481">
          <a:extLst>
            <a:ext uri="{FF2B5EF4-FFF2-40B4-BE49-F238E27FC236}">
              <a16:creationId xmlns:a16="http://schemas.microsoft.com/office/drawing/2014/main" id="{1D9C0A16-F229-482B-9A61-5F3078CDC26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83" name="直線コネクタ 482">
          <a:extLst>
            <a:ext uri="{FF2B5EF4-FFF2-40B4-BE49-F238E27FC236}">
              <a16:creationId xmlns:a16="http://schemas.microsoft.com/office/drawing/2014/main" id="{2F220587-F27B-4D2A-B914-D313B4D7CC0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84" name="テキスト ボックス 483">
          <a:extLst>
            <a:ext uri="{FF2B5EF4-FFF2-40B4-BE49-F238E27FC236}">
              <a16:creationId xmlns:a16="http://schemas.microsoft.com/office/drawing/2014/main" id="{AD387171-9CDF-4097-AB3B-0189D34DB102}"/>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85" name="直線コネクタ 484">
          <a:extLst>
            <a:ext uri="{FF2B5EF4-FFF2-40B4-BE49-F238E27FC236}">
              <a16:creationId xmlns:a16="http://schemas.microsoft.com/office/drawing/2014/main" id="{57D2A059-B974-4A47-A13B-385FFBD6F57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86" name="テキスト ボックス 485">
          <a:extLst>
            <a:ext uri="{FF2B5EF4-FFF2-40B4-BE49-F238E27FC236}">
              <a16:creationId xmlns:a16="http://schemas.microsoft.com/office/drawing/2014/main" id="{E7121511-6747-489F-BF6A-F858D7672A52}"/>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87" name="直線コネクタ 486">
          <a:extLst>
            <a:ext uri="{FF2B5EF4-FFF2-40B4-BE49-F238E27FC236}">
              <a16:creationId xmlns:a16="http://schemas.microsoft.com/office/drawing/2014/main" id="{0ABF6021-E804-40AA-B17C-0B871CC69C0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88" name="テキスト ボックス 487">
          <a:extLst>
            <a:ext uri="{FF2B5EF4-FFF2-40B4-BE49-F238E27FC236}">
              <a16:creationId xmlns:a16="http://schemas.microsoft.com/office/drawing/2014/main" id="{0FB1AF0B-5E60-404E-A2FE-14CEE6FAD809}"/>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89" name="直線コネクタ 488">
          <a:extLst>
            <a:ext uri="{FF2B5EF4-FFF2-40B4-BE49-F238E27FC236}">
              <a16:creationId xmlns:a16="http://schemas.microsoft.com/office/drawing/2014/main" id="{A98580F2-2CF5-491D-963F-A5AE46BBF80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90" name="テキスト ボックス 489">
          <a:extLst>
            <a:ext uri="{FF2B5EF4-FFF2-40B4-BE49-F238E27FC236}">
              <a16:creationId xmlns:a16="http://schemas.microsoft.com/office/drawing/2014/main" id="{C3FEBF61-892A-4D1C-81DF-DB56F7B2594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1" name="直線コネクタ 490">
          <a:extLst>
            <a:ext uri="{FF2B5EF4-FFF2-40B4-BE49-F238E27FC236}">
              <a16:creationId xmlns:a16="http://schemas.microsoft.com/office/drawing/2014/main" id="{2541D735-51FA-4E7E-A0C4-A3E6C830521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92" name="テキスト ボックス 491">
          <a:extLst>
            <a:ext uri="{FF2B5EF4-FFF2-40B4-BE49-F238E27FC236}">
              <a16:creationId xmlns:a16="http://schemas.microsoft.com/office/drawing/2014/main" id="{FFFB794F-59E5-406A-922D-EDA59E6ABDA5}"/>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3" name="直線コネクタ 492">
          <a:extLst>
            <a:ext uri="{FF2B5EF4-FFF2-40B4-BE49-F238E27FC236}">
              <a16:creationId xmlns:a16="http://schemas.microsoft.com/office/drawing/2014/main" id="{AF111664-49AF-4867-B748-017FEFA3096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4" name="テキスト ボックス 493">
          <a:extLst>
            <a:ext uri="{FF2B5EF4-FFF2-40B4-BE49-F238E27FC236}">
              <a16:creationId xmlns:a16="http://schemas.microsoft.com/office/drawing/2014/main" id="{34AF0F19-7D3D-4D86-933D-FC1F435F3F4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5" name="【一般廃棄物処理施設】&#10;一人当たり有形固定資産（償却資産）額グラフ枠">
          <a:extLst>
            <a:ext uri="{FF2B5EF4-FFF2-40B4-BE49-F238E27FC236}">
              <a16:creationId xmlns:a16="http://schemas.microsoft.com/office/drawing/2014/main" id="{3E40109C-7F12-4ACF-8C82-3406AB99B25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62334</xdr:rowOff>
    </xdr:from>
    <xdr:ext cx="534377" cy="259045"/>
    <xdr:sp macro="" textlink="">
      <xdr:nvSpPr>
        <xdr:cNvPr id="496" name="【一般廃棄物処理施設】&#10;一人当たり有形固定資産（償却資産）額平均値テキスト">
          <a:extLst>
            <a:ext uri="{FF2B5EF4-FFF2-40B4-BE49-F238E27FC236}">
              <a16:creationId xmlns:a16="http://schemas.microsoft.com/office/drawing/2014/main" id="{0ED31202-D10E-4775-A684-ED308FC97374}"/>
            </a:ext>
          </a:extLst>
        </xdr:cNvPr>
        <xdr:cNvSpPr txBox="1"/>
      </xdr:nvSpPr>
      <xdr:spPr>
        <a:xfrm>
          <a:off x="22199600" y="657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497" name="フローチャート: 判断 496">
          <a:extLst>
            <a:ext uri="{FF2B5EF4-FFF2-40B4-BE49-F238E27FC236}">
              <a16:creationId xmlns:a16="http://schemas.microsoft.com/office/drawing/2014/main" id="{C3C3A261-D3BA-4B86-8CD5-F51B5B011B75}"/>
            </a:ext>
          </a:extLst>
        </xdr:cNvPr>
        <xdr:cNvSpPr/>
      </xdr:nvSpPr>
      <xdr:spPr>
        <a:xfrm>
          <a:off x="22110700" y="659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498" name="フローチャート: 判断 497">
          <a:extLst>
            <a:ext uri="{FF2B5EF4-FFF2-40B4-BE49-F238E27FC236}">
              <a16:creationId xmlns:a16="http://schemas.microsoft.com/office/drawing/2014/main" id="{504374BE-6B73-4135-9496-42A6441024D5}"/>
            </a:ext>
          </a:extLst>
        </xdr:cNvPr>
        <xdr:cNvSpPr/>
      </xdr:nvSpPr>
      <xdr:spPr>
        <a:xfrm>
          <a:off x="21272500" y="661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17497</xdr:rowOff>
    </xdr:from>
    <xdr:ext cx="534377" cy="259045"/>
    <xdr:sp macro="" textlink="">
      <xdr:nvSpPr>
        <xdr:cNvPr id="499" name="n_1aveValue【一般廃棄物処理施設】&#10;一人当たり有形固定資産（償却資産）額">
          <a:extLst>
            <a:ext uri="{FF2B5EF4-FFF2-40B4-BE49-F238E27FC236}">
              <a16:creationId xmlns:a16="http://schemas.microsoft.com/office/drawing/2014/main" id="{F8473C8B-DAB6-400B-82CE-D5EA28B569DE}"/>
            </a:ext>
          </a:extLst>
        </xdr:cNvPr>
        <xdr:cNvSpPr txBox="1"/>
      </xdr:nvSpPr>
      <xdr:spPr>
        <a:xfrm>
          <a:off x="21043411" y="670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110599</xdr:rowOff>
    </xdr:from>
    <xdr:to>
      <xdr:col>107</xdr:col>
      <xdr:colOff>101600</xdr:colOff>
      <xdr:row>39</xdr:row>
      <xdr:rowOff>40749</xdr:rowOff>
    </xdr:to>
    <xdr:sp macro="" textlink="">
      <xdr:nvSpPr>
        <xdr:cNvPr id="500" name="フローチャート: 判断 499">
          <a:extLst>
            <a:ext uri="{FF2B5EF4-FFF2-40B4-BE49-F238E27FC236}">
              <a16:creationId xmlns:a16="http://schemas.microsoft.com/office/drawing/2014/main" id="{D5245DCD-2319-4B59-9D45-4D6661D80B5E}"/>
            </a:ext>
          </a:extLst>
        </xdr:cNvPr>
        <xdr:cNvSpPr/>
      </xdr:nvSpPr>
      <xdr:spPr>
        <a:xfrm>
          <a:off x="20383500" y="662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31876</xdr:rowOff>
    </xdr:from>
    <xdr:ext cx="534377" cy="259045"/>
    <xdr:sp macro="" textlink="">
      <xdr:nvSpPr>
        <xdr:cNvPr id="501" name="n_2aveValue【一般廃棄物処理施設】&#10;一人当たり有形固定資産（償却資産）額">
          <a:extLst>
            <a:ext uri="{FF2B5EF4-FFF2-40B4-BE49-F238E27FC236}">
              <a16:creationId xmlns:a16="http://schemas.microsoft.com/office/drawing/2014/main" id="{7CB3F20E-A509-4E86-9627-CF9B1BB62060}"/>
            </a:ext>
          </a:extLst>
        </xdr:cNvPr>
        <xdr:cNvSpPr txBox="1"/>
      </xdr:nvSpPr>
      <xdr:spPr>
        <a:xfrm>
          <a:off x="20167111" y="671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129801</xdr:rowOff>
    </xdr:from>
    <xdr:to>
      <xdr:col>102</xdr:col>
      <xdr:colOff>165100</xdr:colOff>
      <xdr:row>39</xdr:row>
      <xdr:rowOff>59951</xdr:rowOff>
    </xdr:to>
    <xdr:sp macro="" textlink="">
      <xdr:nvSpPr>
        <xdr:cNvPr id="502" name="フローチャート: 判断 501">
          <a:extLst>
            <a:ext uri="{FF2B5EF4-FFF2-40B4-BE49-F238E27FC236}">
              <a16:creationId xmlns:a16="http://schemas.microsoft.com/office/drawing/2014/main" id="{464A3E1C-3749-4722-9888-10E64CE37BA8}"/>
            </a:ext>
          </a:extLst>
        </xdr:cNvPr>
        <xdr:cNvSpPr/>
      </xdr:nvSpPr>
      <xdr:spPr>
        <a:xfrm>
          <a:off x="19494500" y="664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39</xdr:row>
      <xdr:rowOff>51078</xdr:rowOff>
    </xdr:from>
    <xdr:ext cx="534377" cy="259045"/>
    <xdr:sp macro="" textlink="">
      <xdr:nvSpPr>
        <xdr:cNvPr id="503" name="n_3aveValue【一般廃棄物処理施設】&#10;一人当たり有形固定資産（償却資産）額">
          <a:extLst>
            <a:ext uri="{FF2B5EF4-FFF2-40B4-BE49-F238E27FC236}">
              <a16:creationId xmlns:a16="http://schemas.microsoft.com/office/drawing/2014/main" id="{2AA41DEC-F583-4103-BF5E-1057E724FC3A}"/>
            </a:ext>
          </a:extLst>
        </xdr:cNvPr>
        <xdr:cNvSpPr txBox="1"/>
      </xdr:nvSpPr>
      <xdr:spPr>
        <a:xfrm>
          <a:off x="19278111" y="673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143404</xdr:rowOff>
    </xdr:from>
    <xdr:to>
      <xdr:col>98</xdr:col>
      <xdr:colOff>38100</xdr:colOff>
      <xdr:row>39</xdr:row>
      <xdr:rowOff>73554</xdr:rowOff>
    </xdr:to>
    <xdr:sp macro="" textlink="">
      <xdr:nvSpPr>
        <xdr:cNvPr id="504" name="フローチャート: 判断 503">
          <a:extLst>
            <a:ext uri="{FF2B5EF4-FFF2-40B4-BE49-F238E27FC236}">
              <a16:creationId xmlns:a16="http://schemas.microsoft.com/office/drawing/2014/main" id="{8D1FFA79-3F67-44D5-82FB-7CD82339DFB6}"/>
            </a:ext>
          </a:extLst>
        </xdr:cNvPr>
        <xdr:cNvSpPr/>
      </xdr:nvSpPr>
      <xdr:spPr>
        <a:xfrm>
          <a:off x="18605500" y="665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39</xdr:row>
      <xdr:rowOff>64681</xdr:rowOff>
    </xdr:from>
    <xdr:ext cx="534377" cy="259045"/>
    <xdr:sp macro="" textlink="">
      <xdr:nvSpPr>
        <xdr:cNvPr id="505" name="n_4aveValue【一般廃棄物処理施設】&#10;一人当たり有形固定資産（償却資産）額">
          <a:extLst>
            <a:ext uri="{FF2B5EF4-FFF2-40B4-BE49-F238E27FC236}">
              <a16:creationId xmlns:a16="http://schemas.microsoft.com/office/drawing/2014/main" id="{F0B73785-7519-4DF3-9D83-A8354141B731}"/>
            </a:ext>
          </a:extLst>
        </xdr:cNvPr>
        <xdr:cNvSpPr txBox="1"/>
      </xdr:nvSpPr>
      <xdr:spPr>
        <a:xfrm>
          <a:off x="18389111" y="675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85EF4DA7-B3CA-4C53-B89F-CF42C73BB5B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76E4CA52-46F2-45BA-9D18-7BF95636502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651C2C90-3ED9-4477-9D0D-E01557541F4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EB4F6EB6-92F6-4E03-9B07-1A6900EFD69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BD8FF628-DB45-47F8-8794-605936FABC4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35999</xdr:rowOff>
    </xdr:from>
    <xdr:to>
      <xdr:col>116</xdr:col>
      <xdr:colOff>114300</xdr:colOff>
      <xdr:row>37</xdr:row>
      <xdr:rowOff>137599</xdr:rowOff>
    </xdr:to>
    <xdr:sp macro="" textlink="">
      <xdr:nvSpPr>
        <xdr:cNvPr id="511" name="楕円 510">
          <a:extLst>
            <a:ext uri="{FF2B5EF4-FFF2-40B4-BE49-F238E27FC236}">
              <a16:creationId xmlns:a16="http://schemas.microsoft.com/office/drawing/2014/main" id="{1A6A0659-2C27-46A8-AF81-A519E19CFF1B}"/>
            </a:ext>
          </a:extLst>
        </xdr:cNvPr>
        <xdr:cNvSpPr/>
      </xdr:nvSpPr>
      <xdr:spPr>
        <a:xfrm>
          <a:off x="22110700" y="637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154126</xdr:rowOff>
    </xdr:from>
    <xdr:ext cx="599010" cy="259045"/>
    <xdr:sp macro="" textlink="">
      <xdr:nvSpPr>
        <xdr:cNvPr id="512" name="【一般廃棄物処理施設】&#10;一人当たり有形固定資産（償却資産）額該当値テキスト">
          <a:extLst>
            <a:ext uri="{FF2B5EF4-FFF2-40B4-BE49-F238E27FC236}">
              <a16:creationId xmlns:a16="http://schemas.microsoft.com/office/drawing/2014/main" id="{A0190FB9-FFC2-4E2C-A3C2-16E16E162273}"/>
            </a:ext>
          </a:extLst>
        </xdr:cNvPr>
        <xdr:cNvSpPr txBox="1"/>
      </xdr:nvSpPr>
      <xdr:spPr>
        <a:xfrm>
          <a:off x="22199600" y="6154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38727</xdr:rowOff>
    </xdr:from>
    <xdr:to>
      <xdr:col>112</xdr:col>
      <xdr:colOff>38100</xdr:colOff>
      <xdr:row>37</xdr:row>
      <xdr:rowOff>140327</xdr:rowOff>
    </xdr:to>
    <xdr:sp macro="" textlink="">
      <xdr:nvSpPr>
        <xdr:cNvPr id="513" name="楕円 512">
          <a:extLst>
            <a:ext uri="{FF2B5EF4-FFF2-40B4-BE49-F238E27FC236}">
              <a16:creationId xmlns:a16="http://schemas.microsoft.com/office/drawing/2014/main" id="{1B34CDE4-2884-4B63-A758-C96C4BD54CEC}"/>
            </a:ext>
          </a:extLst>
        </xdr:cNvPr>
        <xdr:cNvSpPr/>
      </xdr:nvSpPr>
      <xdr:spPr>
        <a:xfrm>
          <a:off x="21272500" y="638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86799</xdr:rowOff>
    </xdr:from>
    <xdr:to>
      <xdr:col>116</xdr:col>
      <xdr:colOff>63500</xdr:colOff>
      <xdr:row>37</xdr:row>
      <xdr:rowOff>89527</xdr:rowOff>
    </xdr:to>
    <xdr:cxnSp macro="">
      <xdr:nvCxnSpPr>
        <xdr:cNvPr id="514" name="直線コネクタ 513">
          <a:extLst>
            <a:ext uri="{FF2B5EF4-FFF2-40B4-BE49-F238E27FC236}">
              <a16:creationId xmlns:a16="http://schemas.microsoft.com/office/drawing/2014/main" id="{857F1D44-6AF3-4D13-8839-F90F6C691236}"/>
            </a:ext>
          </a:extLst>
        </xdr:cNvPr>
        <xdr:cNvCxnSpPr/>
      </xdr:nvCxnSpPr>
      <xdr:spPr>
        <a:xfrm flipV="1">
          <a:off x="21323300" y="6430449"/>
          <a:ext cx="838200" cy="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36319</xdr:rowOff>
    </xdr:from>
    <xdr:to>
      <xdr:col>107</xdr:col>
      <xdr:colOff>101600</xdr:colOff>
      <xdr:row>37</xdr:row>
      <xdr:rowOff>137919</xdr:rowOff>
    </xdr:to>
    <xdr:sp macro="" textlink="">
      <xdr:nvSpPr>
        <xdr:cNvPr id="515" name="楕円 514">
          <a:extLst>
            <a:ext uri="{FF2B5EF4-FFF2-40B4-BE49-F238E27FC236}">
              <a16:creationId xmlns:a16="http://schemas.microsoft.com/office/drawing/2014/main" id="{E3324A26-5D85-4FC6-903A-200AE313DF28}"/>
            </a:ext>
          </a:extLst>
        </xdr:cNvPr>
        <xdr:cNvSpPr/>
      </xdr:nvSpPr>
      <xdr:spPr>
        <a:xfrm>
          <a:off x="20383500" y="637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87119</xdr:rowOff>
    </xdr:from>
    <xdr:to>
      <xdr:col>111</xdr:col>
      <xdr:colOff>177800</xdr:colOff>
      <xdr:row>37</xdr:row>
      <xdr:rowOff>89527</xdr:rowOff>
    </xdr:to>
    <xdr:cxnSp macro="">
      <xdr:nvCxnSpPr>
        <xdr:cNvPr id="516" name="直線コネクタ 515">
          <a:extLst>
            <a:ext uri="{FF2B5EF4-FFF2-40B4-BE49-F238E27FC236}">
              <a16:creationId xmlns:a16="http://schemas.microsoft.com/office/drawing/2014/main" id="{EF53C87B-FA9C-4083-86C8-2590066ACE18}"/>
            </a:ext>
          </a:extLst>
        </xdr:cNvPr>
        <xdr:cNvCxnSpPr/>
      </xdr:nvCxnSpPr>
      <xdr:spPr>
        <a:xfrm>
          <a:off x="20434300" y="6430769"/>
          <a:ext cx="889000" cy="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81659</xdr:rowOff>
    </xdr:from>
    <xdr:to>
      <xdr:col>102</xdr:col>
      <xdr:colOff>165100</xdr:colOff>
      <xdr:row>38</xdr:row>
      <xdr:rowOff>11809</xdr:rowOff>
    </xdr:to>
    <xdr:sp macro="" textlink="">
      <xdr:nvSpPr>
        <xdr:cNvPr id="517" name="楕円 516">
          <a:extLst>
            <a:ext uri="{FF2B5EF4-FFF2-40B4-BE49-F238E27FC236}">
              <a16:creationId xmlns:a16="http://schemas.microsoft.com/office/drawing/2014/main" id="{74519B24-58DE-4F65-BAE3-DCA45D6F4CA4}"/>
            </a:ext>
          </a:extLst>
        </xdr:cNvPr>
        <xdr:cNvSpPr/>
      </xdr:nvSpPr>
      <xdr:spPr>
        <a:xfrm>
          <a:off x="19494500" y="64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87119</xdr:rowOff>
    </xdr:from>
    <xdr:to>
      <xdr:col>107</xdr:col>
      <xdr:colOff>50800</xdr:colOff>
      <xdr:row>37</xdr:row>
      <xdr:rowOff>132459</xdr:rowOff>
    </xdr:to>
    <xdr:cxnSp macro="">
      <xdr:nvCxnSpPr>
        <xdr:cNvPr id="518" name="直線コネクタ 517">
          <a:extLst>
            <a:ext uri="{FF2B5EF4-FFF2-40B4-BE49-F238E27FC236}">
              <a16:creationId xmlns:a16="http://schemas.microsoft.com/office/drawing/2014/main" id="{B7AB711D-E45A-4E0C-A1A9-2581A0E7B609}"/>
            </a:ext>
          </a:extLst>
        </xdr:cNvPr>
        <xdr:cNvCxnSpPr/>
      </xdr:nvCxnSpPr>
      <xdr:spPr>
        <a:xfrm flipV="1">
          <a:off x="19545300" y="6430769"/>
          <a:ext cx="889000" cy="4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83807</xdr:rowOff>
    </xdr:from>
    <xdr:to>
      <xdr:col>98</xdr:col>
      <xdr:colOff>38100</xdr:colOff>
      <xdr:row>38</xdr:row>
      <xdr:rowOff>13957</xdr:rowOff>
    </xdr:to>
    <xdr:sp macro="" textlink="">
      <xdr:nvSpPr>
        <xdr:cNvPr id="519" name="楕円 518">
          <a:extLst>
            <a:ext uri="{FF2B5EF4-FFF2-40B4-BE49-F238E27FC236}">
              <a16:creationId xmlns:a16="http://schemas.microsoft.com/office/drawing/2014/main" id="{F8BEEF05-5991-4314-8194-D6EBDEC20BCF}"/>
            </a:ext>
          </a:extLst>
        </xdr:cNvPr>
        <xdr:cNvSpPr/>
      </xdr:nvSpPr>
      <xdr:spPr>
        <a:xfrm>
          <a:off x="18605500" y="642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132459</xdr:rowOff>
    </xdr:from>
    <xdr:to>
      <xdr:col>102</xdr:col>
      <xdr:colOff>114300</xdr:colOff>
      <xdr:row>37</xdr:row>
      <xdr:rowOff>134607</xdr:rowOff>
    </xdr:to>
    <xdr:cxnSp macro="">
      <xdr:nvCxnSpPr>
        <xdr:cNvPr id="520" name="直線コネクタ 519">
          <a:extLst>
            <a:ext uri="{FF2B5EF4-FFF2-40B4-BE49-F238E27FC236}">
              <a16:creationId xmlns:a16="http://schemas.microsoft.com/office/drawing/2014/main" id="{FF898D5F-9474-4013-B3DE-07F4456651BE}"/>
            </a:ext>
          </a:extLst>
        </xdr:cNvPr>
        <xdr:cNvCxnSpPr/>
      </xdr:nvCxnSpPr>
      <xdr:spPr>
        <a:xfrm flipV="1">
          <a:off x="18656300" y="6476109"/>
          <a:ext cx="8890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35</xdr:row>
      <xdr:rowOff>156854</xdr:rowOff>
    </xdr:from>
    <xdr:ext cx="599010" cy="259045"/>
    <xdr:sp macro="" textlink="">
      <xdr:nvSpPr>
        <xdr:cNvPr id="521" name="n_1mainValue【一般廃棄物処理施設】&#10;一人当たり有形固定資産（償却資産）額">
          <a:extLst>
            <a:ext uri="{FF2B5EF4-FFF2-40B4-BE49-F238E27FC236}">
              <a16:creationId xmlns:a16="http://schemas.microsoft.com/office/drawing/2014/main" id="{78A8FD35-0CD4-402C-9964-F8D39ADE086D}"/>
            </a:ext>
          </a:extLst>
        </xdr:cNvPr>
        <xdr:cNvSpPr txBox="1"/>
      </xdr:nvSpPr>
      <xdr:spPr>
        <a:xfrm>
          <a:off x="21011095" y="6157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154446</xdr:rowOff>
    </xdr:from>
    <xdr:ext cx="599010" cy="259045"/>
    <xdr:sp macro="" textlink="">
      <xdr:nvSpPr>
        <xdr:cNvPr id="522" name="n_2mainValue【一般廃棄物処理施設】&#10;一人当たり有形固定資産（償却資産）額">
          <a:extLst>
            <a:ext uri="{FF2B5EF4-FFF2-40B4-BE49-F238E27FC236}">
              <a16:creationId xmlns:a16="http://schemas.microsoft.com/office/drawing/2014/main" id="{C87721FC-EB8C-4FE6-B9A4-3622E7EB434A}"/>
            </a:ext>
          </a:extLst>
        </xdr:cNvPr>
        <xdr:cNvSpPr txBox="1"/>
      </xdr:nvSpPr>
      <xdr:spPr>
        <a:xfrm>
          <a:off x="20134795" y="6155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28336</xdr:rowOff>
    </xdr:from>
    <xdr:ext cx="599010" cy="259045"/>
    <xdr:sp macro="" textlink="">
      <xdr:nvSpPr>
        <xdr:cNvPr id="523" name="n_3mainValue【一般廃棄物処理施設】&#10;一人当たり有形固定資産（償却資産）額">
          <a:extLst>
            <a:ext uri="{FF2B5EF4-FFF2-40B4-BE49-F238E27FC236}">
              <a16:creationId xmlns:a16="http://schemas.microsoft.com/office/drawing/2014/main" id="{250EEE7D-E8B0-47B7-B459-0E938C9E910E}"/>
            </a:ext>
          </a:extLst>
        </xdr:cNvPr>
        <xdr:cNvSpPr txBox="1"/>
      </xdr:nvSpPr>
      <xdr:spPr>
        <a:xfrm>
          <a:off x="19245795" y="620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30484</xdr:rowOff>
    </xdr:from>
    <xdr:ext cx="534377" cy="259045"/>
    <xdr:sp macro="" textlink="">
      <xdr:nvSpPr>
        <xdr:cNvPr id="524" name="n_4mainValue【一般廃棄物処理施設】&#10;一人当たり有形固定資産（償却資産）額">
          <a:extLst>
            <a:ext uri="{FF2B5EF4-FFF2-40B4-BE49-F238E27FC236}">
              <a16:creationId xmlns:a16="http://schemas.microsoft.com/office/drawing/2014/main" id="{851FBD7D-DFB7-468D-B594-CBEEF626B8B4}"/>
            </a:ext>
          </a:extLst>
        </xdr:cNvPr>
        <xdr:cNvSpPr txBox="1"/>
      </xdr:nvSpPr>
      <xdr:spPr>
        <a:xfrm>
          <a:off x="18389111" y="620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5" name="正方形/長方形 524">
          <a:extLst>
            <a:ext uri="{FF2B5EF4-FFF2-40B4-BE49-F238E27FC236}">
              <a16:creationId xmlns:a16="http://schemas.microsoft.com/office/drawing/2014/main" id="{900CB526-9B0E-42E3-8324-7F77BC1087B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50</xdr:row>
      <xdr:rowOff>88900</xdr:rowOff>
    </xdr:from>
    <xdr:to>
      <xdr:col>73</xdr:col>
      <xdr:colOff>63500</xdr:colOff>
      <xdr:row>52</xdr:row>
      <xdr:rowOff>0</xdr:rowOff>
    </xdr:to>
    <xdr:sp macro="" textlink="">
      <xdr:nvSpPr>
        <xdr:cNvPr id="526" name="正方形/長方形 525">
          <a:extLst>
            <a:ext uri="{FF2B5EF4-FFF2-40B4-BE49-F238E27FC236}">
              <a16:creationId xmlns:a16="http://schemas.microsoft.com/office/drawing/2014/main" id="{6BA17962-5C76-4DBD-B985-E184366735E1}"/>
            </a:ext>
          </a:extLst>
        </xdr:cNvPr>
        <xdr:cNvSpPr/>
      </xdr:nvSpPr>
      <xdr:spPr>
        <a:xfrm>
          <a:off x="1244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51</xdr:row>
      <xdr:rowOff>120650</xdr:rowOff>
    </xdr:from>
    <xdr:to>
      <xdr:col>73</xdr:col>
      <xdr:colOff>63500</xdr:colOff>
      <xdr:row>53</xdr:row>
      <xdr:rowOff>31750</xdr:rowOff>
    </xdr:to>
    <xdr:sp macro="" textlink="">
      <xdr:nvSpPr>
        <xdr:cNvPr id="527" name="正方形/長方形 526">
          <a:extLst>
            <a:ext uri="{FF2B5EF4-FFF2-40B4-BE49-F238E27FC236}">
              <a16:creationId xmlns:a16="http://schemas.microsoft.com/office/drawing/2014/main" id="{DE9862D5-39C6-4DCD-9417-4ECF1C718003}"/>
            </a:ext>
          </a:extLst>
        </xdr:cNvPr>
        <xdr:cNvSpPr/>
      </xdr:nvSpPr>
      <xdr:spPr>
        <a:xfrm>
          <a:off x="1244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50</xdr:row>
      <xdr:rowOff>88900</xdr:rowOff>
    </xdr:from>
    <xdr:to>
      <xdr:col>80</xdr:col>
      <xdr:colOff>0</xdr:colOff>
      <xdr:row>52</xdr:row>
      <xdr:rowOff>0</xdr:rowOff>
    </xdr:to>
    <xdr:sp macro="" textlink="">
      <xdr:nvSpPr>
        <xdr:cNvPr id="528" name="正方形/長方形 527">
          <a:extLst>
            <a:ext uri="{FF2B5EF4-FFF2-40B4-BE49-F238E27FC236}">
              <a16:creationId xmlns:a16="http://schemas.microsoft.com/office/drawing/2014/main" id="{92CFC8A7-5432-43C6-BC04-AD85F94EF617}"/>
            </a:ext>
          </a:extLst>
        </xdr:cNvPr>
        <xdr:cNvSpPr/>
      </xdr:nvSpPr>
      <xdr:spPr>
        <a:xfrm>
          <a:off x="1371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72</xdr:col>
      <xdr:colOff>0</xdr:colOff>
      <xdr:row>51</xdr:row>
      <xdr:rowOff>120650</xdr:rowOff>
    </xdr:from>
    <xdr:to>
      <xdr:col>80</xdr:col>
      <xdr:colOff>0</xdr:colOff>
      <xdr:row>53</xdr:row>
      <xdr:rowOff>31750</xdr:rowOff>
    </xdr:to>
    <xdr:sp macro="" textlink="">
      <xdr:nvSpPr>
        <xdr:cNvPr id="529" name="正方形/長方形 528">
          <a:extLst>
            <a:ext uri="{FF2B5EF4-FFF2-40B4-BE49-F238E27FC236}">
              <a16:creationId xmlns:a16="http://schemas.microsoft.com/office/drawing/2014/main" id="{E870A67E-B2DC-457B-A63B-51DA700E129D}"/>
            </a:ext>
          </a:extLst>
        </xdr:cNvPr>
        <xdr:cNvSpPr/>
      </xdr:nvSpPr>
      <xdr:spPr>
        <a:xfrm>
          <a:off x="1371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0" name="正方形/長方形 529">
          <a:extLst>
            <a:ext uri="{FF2B5EF4-FFF2-40B4-BE49-F238E27FC236}">
              <a16:creationId xmlns:a16="http://schemas.microsoft.com/office/drawing/2014/main" id="{0EBB5A02-74D7-4F95-A377-0F0B279B457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1" name="テキスト ボックス 530">
          <a:extLst>
            <a:ext uri="{FF2B5EF4-FFF2-40B4-BE49-F238E27FC236}">
              <a16:creationId xmlns:a16="http://schemas.microsoft.com/office/drawing/2014/main" id="{602A557E-46DE-49D8-AEAA-2131FEAA5D6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2" name="直線コネクタ 531">
          <a:extLst>
            <a:ext uri="{FF2B5EF4-FFF2-40B4-BE49-F238E27FC236}">
              <a16:creationId xmlns:a16="http://schemas.microsoft.com/office/drawing/2014/main" id="{5C07C080-14A3-4FCD-BB3C-F5ECA811EC9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33" name="テキスト ボックス 532">
          <a:extLst>
            <a:ext uri="{FF2B5EF4-FFF2-40B4-BE49-F238E27FC236}">
              <a16:creationId xmlns:a16="http://schemas.microsoft.com/office/drawing/2014/main" id="{0008FC61-84B0-4AB8-92AD-E53D33CC1C7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34" name="直線コネクタ 533">
          <a:extLst>
            <a:ext uri="{FF2B5EF4-FFF2-40B4-BE49-F238E27FC236}">
              <a16:creationId xmlns:a16="http://schemas.microsoft.com/office/drawing/2014/main" id="{E329E3B1-69A8-4DB0-AC9C-0B93005F25B6}"/>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35" name="テキスト ボックス 534">
          <a:extLst>
            <a:ext uri="{FF2B5EF4-FFF2-40B4-BE49-F238E27FC236}">
              <a16:creationId xmlns:a16="http://schemas.microsoft.com/office/drawing/2014/main" id="{217D6820-6816-4C7A-B337-AD844BFCF2D1}"/>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36" name="直線コネクタ 535">
          <a:extLst>
            <a:ext uri="{FF2B5EF4-FFF2-40B4-BE49-F238E27FC236}">
              <a16:creationId xmlns:a16="http://schemas.microsoft.com/office/drawing/2014/main" id="{620EA185-35A2-465F-9771-FB46C93BF74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37" name="テキスト ボックス 536">
          <a:extLst>
            <a:ext uri="{FF2B5EF4-FFF2-40B4-BE49-F238E27FC236}">
              <a16:creationId xmlns:a16="http://schemas.microsoft.com/office/drawing/2014/main" id="{5359F99F-1F27-4D65-8F44-61F06A2E5B16}"/>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38" name="直線コネクタ 537">
          <a:extLst>
            <a:ext uri="{FF2B5EF4-FFF2-40B4-BE49-F238E27FC236}">
              <a16:creationId xmlns:a16="http://schemas.microsoft.com/office/drawing/2014/main" id="{6DBDE90F-498E-43E7-8E2E-907DCE2C6D52}"/>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9" name="テキスト ボックス 538">
          <a:extLst>
            <a:ext uri="{FF2B5EF4-FFF2-40B4-BE49-F238E27FC236}">
              <a16:creationId xmlns:a16="http://schemas.microsoft.com/office/drawing/2014/main" id="{D5DB36DF-8C53-4077-99B8-7846582EE901}"/>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40" name="直線コネクタ 539">
          <a:extLst>
            <a:ext uri="{FF2B5EF4-FFF2-40B4-BE49-F238E27FC236}">
              <a16:creationId xmlns:a16="http://schemas.microsoft.com/office/drawing/2014/main" id="{FBA077CF-C341-4BF8-B2BA-0C0B2FE59EA1}"/>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41" name="テキスト ボックス 540">
          <a:extLst>
            <a:ext uri="{FF2B5EF4-FFF2-40B4-BE49-F238E27FC236}">
              <a16:creationId xmlns:a16="http://schemas.microsoft.com/office/drawing/2014/main" id="{5C3FB9B2-1ECC-4B5A-9A7E-4D125B58B59E}"/>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2" name="直線コネクタ 541">
          <a:extLst>
            <a:ext uri="{FF2B5EF4-FFF2-40B4-BE49-F238E27FC236}">
              <a16:creationId xmlns:a16="http://schemas.microsoft.com/office/drawing/2014/main" id="{0841992C-5D02-42B5-8441-23053FEA111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43" name="テキスト ボックス 542">
          <a:extLst>
            <a:ext uri="{FF2B5EF4-FFF2-40B4-BE49-F238E27FC236}">
              <a16:creationId xmlns:a16="http://schemas.microsoft.com/office/drawing/2014/main" id="{5E195026-12BE-46D1-9F4F-AF6B37E4FB6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4" name="【保健センター・保健所】&#10;有形固定資産減価償却率グラフ枠">
          <a:extLst>
            <a:ext uri="{FF2B5EF4-FFF2-40B4-BE49-F238E27FC236}">
              <a16:creationId xmlns:a16="http://schemas.microsoft.com/office/drawing/2014/main" id="{6990AB95-E1B7-4BC6-BFC2-9A961E97A48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154195</xdr:rowOff>
    </xdr:from>
    <xdr:ext cx="405111" cy="259045"/>
    <xdr:sp macro="" textlink="">
      <xdr:nvSpPr>
        <xdr:cNvPr id="545" name="【保健センター・保健所】&#10;有形固定資産減価償却率平均値テキスト">
          <a:extLst>
            <a:ext uri="{FF2B5EF4-FFF2-40B4-BE49-F238E27FC236}">
              <a16:creationId xmlns:a16="http://schemas.microsoft.com/office/drawing/2014/main" id="{6F037CB8-B3F3-4C04-A488-827991574251}"/>
            </a:ext>
          </a:extLst>
        </xdr:cNvPr>
        <xdr:cNvSpPr txBox="1"/>
      </xdr:nvSpPr>
      <xdr:spPr>
        <a:xfrm>
          <a:off x="16357600" y="99268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546" name="フローチャート: 判断 545">
          <a:extLst>
            <a:ext uri="{FF2B5EF4-FFF2-40B4-BE49-F238E27FC236}">
              <a16:creationId xmlns:a16="http://schemas.microsoft.com/office/drawing/2014/main" id="{3281058D-AD95-4D3C-A770-79286BB52056}"/>
            </a:ext>
          </a:extLst>
        </xdr:cNvPr>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547" name="フローチャート: 判断 546">
          <a:extLst>
            <a:ext uri="{FF2B5EF4-FFF2-40B4-BE49-F238E27FC236}">
              <a16:creationId xmlns:a16="http://schemas.microsoft.com/office/drawing/2014/main" id="{DE9F177E-E0A6-42EB-9EE4-C8D47AAA8FE6}"/>
            </a:ext>
          </a:extLst>
        </xdr:cNvPr>
        <xdr:cNvSpPr/>
      </xdr:nvSpPr>
      <xdr:spPr>
        <a:xfrm>
          <a:off x="15430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108475</xdr:rowOff>
    </xdr:from>
    <xdr:ext cx="405111" cy="259045"/>
    <xdr:sp macro="" textlink="">
      <xdr:nvSpPr>
        <xdr:cNvPr id="548" name="n_1aveValue【保健センター・保健所】&#10;有形固定資産減価償却率">
          <a:extLst>
            <a:ext uri="{FF2B5EF4-FFF2-40B4-BE49-F238E27FC236}">
              <a16:creationId xmlns:a16="http://schemas.microsoft.com/office/drawing/2014/main" id="{85056BDB-E808-4B5F-B77F-98E3D4CEDA4D}"/>
            </a:ext>
          </a:extLst>
        </xdr:cNvPr>
        <xdr:cNvSpPr txBox="1"/>
      </xdr:nvSpPr>
      <xdr:spPr>
        <a:xfrm>
          <a:off x="15266044" y="988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157226</xdr:rowOff>
    </xdr:from>
    <xdr:to>
      <xdr:col>76</xdr:col>
      <xdr:colOff>165100</xdr:colOff>
      <xdr:row>59</xdr:row>
      <xdr:rowOff>87376</xdr:rowOff>
    </xdr:to>
    <xdr:sp macro="" textlink="">
      <xdr:nvSpPr>
        <xdr:cNvPr id="549" name="フローチャート: 判断 548">
          <a:extLst>
            <a:ext uri="{FF2B5EF4-FFF2-40B4-BE49-F238E27FC236}">
              <a16:creationId xmlns:a16="http://schemas.microsoft.com/office/drawing/2014/main" id="{B59C16ED-CCD4-48B0-AE11-02E789C13613}"/>
            </a:ext>
          </a:extLst>
        </xdr:cNvPr>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103903</xdr:rowOff>
    </xdr:from>
    <xdr:ext cx="405111" cy="259045"/>
    <xdr:sp macro="" textlink="">
      <xdr:nvSpPr>
        <xdr:cNvPr id="550" name="n_2aveValue【保健センター・保健所】&#10;有形固定資産減価償却率">
          <a:extLst>
            <a:ext uri="{FF2B5EF4-FFF2-40B4-BE49-F238E27FC236}">
              <a16:creationId xmlns:a16="http://schemas.microsoft.com/office/drawing/2014/main" id="{95384EE3-5277-4018-B31B-A3473742D7AC}"/>
            </a:ext>
          </a:extLst>
        </xdr:cNvPr>
        <xdr:cNvSpPr txBox="1"/>
      </xdr:nvSpPr>
      <xdr:spPr>
        <a:xfrm>
          <a:off x="14389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84074</xdr:rowOff>
    </xdr:from>
    <xdr:to>
      <xdr:col>72</xdr:col>
      <xdr:colOff>38100</xdr:colOff>
      <xdr:row>59</xdr:row>
      <xdr:rowOff>14224</xdr:rowOff>
    </xdr:to>
    <xdr:sp macro="" textlink="">
      <xdr:nvSpPr>
        <xdr:cNvPr id="551" name="フローチャート: 判断 550">
          <a:extLst>
            <a:ext uri="{FF2B5EF4-FFF2-40B4-BE49-F238E27FC236}">
              <a16:creationId xmlns:a16="http://schemas.microsoft.com/office/drawing/2014/main" id="{4B2D6B33-897D-444C-9701-B00A439B7CD9}"/>
            </a:ext>
          </a:extLst>
        </xdr:cNvPr>
        <xdr:cNvSpPr/>
      </xdr:nvSpPr>
      <xdr:spPr>
        <a:xfrm>
          <a:off x="13652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30751</xdr:rowOff>
    </xdr:from>
    <xdr:ext cx="405111" cy="259045"/>
    <xdr:sp macro="" textlink="">
      <xdr:nvSpPr>
        <xdr:cNvPr id="552" name="n_3aveValue【保健センター・保健所】&#10;有形固定資産減価償却率">
          <a:extLst>
            <a:ext uri="{FF2B5EF4-FFF2-40B4-BE49-F238E27FC236}">
              <a16:creationId xmlns:a16="http://schemas.microsoft.com/office/drawing/2014/main" id="{B780C1DA-DF90-403E-8079-331673928B5C}"/>
            </a:ext>
          </a:extLst>
        </xdr:cNvPr>
        <xdr:cNvSpPr txBox="1"/>
      </xdr:nvSpPr>
      <xdr:spPr>
        <a:xfrm>
          <a:off x="135007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84074</xdr:rowOff>
    </xdr:from>
    <xdr:to>
      <xdr:col>67</xdr:col>
      <xdr:colOff>101600</xdr:colOff>
      <xdr:row>59</xdr:row>
      <xdr:rowOff>14224</xdr:rowOff>
    </xdr:to>
    <xdr:sp macro="" textlink="">
      <xdr:nvSpPr>
        <xdr:cNvPr id="553" name="フローチャート: 判断 552">
          <a:extLst>
            <a:ext uri="{FF2B5EF4-FFF2-40B4-BE49-F238E27FC236}">
              <a16:creationId xmlns:a16="http://schemas.microsoft.com/office/drawing/2014/main" id="{38294FE8-6F2A-456F-9DE9-3BCE098C637E}"/>
            </a:ext>
          </a:extLst>
        </xdr:cNvPr>
        <xdr:cNvSpPr/>
      </xdr:nvSpPr>
      <xdr:spPr>
        <a:xfrm>
          <a:off x="12763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57</xdr:row>
      <xdr:rowOff>30751</xdr:rowOff>
    </xdr:from>
    <xdr:ext cx="405111" cy="259045"/>
    <xdr:sp macro="" textlink="">
      <xdr:nvSpPr>
        <xdr:cNvPr id="554" name="n_4aveValue【保健センター・保健所】&#10;有形固定資産減価償却率">
          <a:extLst>
            <a:ext uri="{FF2B5EF4-FFF2-40B4-BE49-F238E27FC236}">
              <a16:creationId xmlns:a16="http://schemas.microsoft.com/office/drawing/2014/main" id="{148BCD5E-1233-444D-A727-200A700ED06A}"/>
            </a:ext>
          </a:extLst>
        </xdr:cNvPr>
        <xdr:cNvSpPr txBox="1"/>
      </xdr:nvSpPr>
      <xdr:spPr>
        <a:xfrm>
          <a:off x="126117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DDAAB26C-E48B-4F04-9F77-93A2D95C5BC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0F6CBF9B-B110-4973-990F-21974CDA578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9FA38296-13D5-442E-989B-FEA29CA264C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12132644-27B2-442A-A780-5FEE4221572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54440BAF-23EA-4EE3-BCCA-E559C60CD2C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47498</xdr:rowOff>
    </xdr:from>
    <xdr:to>
      <xdr:col>85</xdr:col>
      <xdr:colOff>177800</xdr:colOff>
      <xdr:row>60</xdr:row>
      <xdr:rowOff>149098</xdr:rowOff>
    </xdr:to>
    <xdr:sp macro="" textlink="">
      <xdr:nvSpPr>
        <xdr:cNvPr id="560" name="楕円 559">
          <a:extLst>
            <a:ext uri="{FF2B5EF4-FFF2-40B4-BE49-F238E27FC236}">
              <a16:creationId xmlns:a16="http://schemas.microsoft.com/office/drawing/2014/main" id="{7395CB69-5182-4AD1-BC4B-FC61157D987D}"/>
            </a:ext>
          </a:extLst>
        </xdr:cNvPr>
        <xdr:cNvSpPr/>
      </xdr:nvSpPr>
      <xdr:spPr>
        <a:xfrm>
          <a:off x="16268700" y="103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25925</xdr:rowOff>
    </xdr:from>
    <xdr:ext cx="405111" cy="259045"/>
    <xdr:sp macro="" textlink="">
      <xdr:nvSpPr>
        <xdr:cNvPr id="561" name="【保健センター・保健所】&#10;有形固定資産減価償却率該当値テキスト">
          <a:extLst>
            <a:ext uri="{FF2B5EF4-FFF2-40B4-BE49-F238E27FC236}">
              <a16:creationId xmlns:a16="http://schemas.microsoft.com/office/drawing/2014/main" id="{F7E40902-573A-4A12-9743-4458BC028805}"/>
            </a:ext>
          </a:extLst>
        </xdr:cNvPr>
        <xdr:cNvSpPr txBox="1"/>
      </xdr:nvSpPr>
      <xdr:spPr>
        <a:xfrm>
          <a:off x="16357600" y="1031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164084</xdr:rowOff>
    </xdr:from>
    <xdr:to>
      <xdr:col>81</xdr:col>
      <xdr:colOff>101600</xdr:colOff>
      <xdr:row>60</xdr:row>
      <xdr:rowOff>94234</xdr:rowOff>
    </xdr:to>
    <xdr:sp macro="" textlink="">
      <xdr:nvSpPr>
        <xdr:cNvPr id="562" name="楕円 561">
          <a:extLst>
            <a:ext uri="{FF2B5EF4-FFF2-40B4-BE49-F238E27FC236}">
              <a16:creationId xmlns:a16="http://schemas.microsoft.com/office/drawing/2014/main" id="{5B7401F6-7CFA-4B62-952E-268BAF1168BB}"/>
            </a:ext>
          </a:extLst>
        </xdr:cNvPr>
        <xdr:cNvSpPr/>
      </xdr:nvSpPr>
      <xdr:spPr>
        <a:xfrm>
          <a:off x="15430500" y="1027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43434</xdr:rowOff>
    </xdr:from>
    <xdr:to>
      <xdr:col>85</xdr:col>
      <xdr:colOff>127000</xdr:colOff>
      <xdr:row>60</xdr:row>
      <xdr:rowOff>98298</xdr:rowOff>
    </xdr:to>
    <xdr:cxnSp macro="">
      <xdr:nvCxnSpPr>
        <xdr:cNvPr id="563" name="直線コネクタ 562">
          <a:extLst>
            <a:ext uri="{FF2B5EF4-FFF2-40B4-BE49-F238E27FC236}">
              <a16:creationId xmlns:a16="http://schemas.microsoft.com/office/drawing/2014/main" id="{9E4CEC06-3F16-462F-A100-0766CF759C76}"/>
            </a:ext>
          </a:extLst>
        </xdr:cNvPr>
        <xdr:cNvCxnSpPr/>
      </xdr:nvCxnSpPr>
      <xdr:spPr>
        <a:xfrm>
          <a:off x="15481300" y="1033043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8636</xdr:rowOff>
    </xdr:from>
    <xdr:to>
      <xdr:col>76</xdr:col>
      <xdr:colOff>165100</xdr:colOff>
      <xdr:row>59</xdr:row>
      <xdr:rowOff>110236</xdr:rowOff>
    </xdr:to>
    <xdr:sp macro="" textlink="">
      <xdr:nvSpPr>
        <xdr:cNvPr id="564" name="楕円 563">
          <a:extLst>
            <a:ext uri="{FF2B5EF4-FFF2-40B4-BE49-F238E27FC236}">
              <a16:creationId xmlns:a16="http://schemas.microsoft.com/office/drawing/2014/main" id="{73C93CE2-6CAC-4A2B-A877-8204FC1BC1D6}"/>
            </a:ext>
          </a:extLst>
        </xdr:cNvPr>
        <xdr:cNvSpPr/>
      </xdr:nvSpPr>
      <xdr:spPr>
        <a:xfrm>
          <a:off x="14541500" y="1012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59436</xdr:rowOff>
    </xdr:from>
    <xdr:to>
      <xdr:col>81</xdr:col>
      <xdr:colOff>50800</xdr:colOff>
      <xdr:row>60</xdr:row>
      <xdr:rowOff>43434</xdr:rowOff>
    </xdr:to>
    <xdr:cxnSp macro="">
      <xdr:nvCxnSpPr>
        <xdr:cNvPr id="565" name="直線コネクタ 564">
          <a:extLst>
            <a:ext uri="{FF2B5EF4-FFF2-40B4-BE49-F238E27FC236}">
              <a16:creationId xmlns:a16="http://schemas.microsoft.com/office/drawing/2014/main" id="{811BCB32-2CED-4278-A522-83540941A2EE}"/>
            </a:ext>
          </a:extLst>
        </xdr:cNvPr>
        <xdr:cNvCxnSpPr/>
      </xdr:nvCxnSpPr>
      <xdr:spPr>
        <a:xfrm>
          <a:off x="14592300" y="1017498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52070</xdr:rowOff>
    </xdr:from>
    <xdr:to>
      <xdr:col>72</xdr:col>
      <xdr:colOff>38100</xdr:colOff>
      <xdr:row>59</xdr:row>
      <xdr:rowOff>153670</xdr:rowOff>
    </xdr:to>
    <xdr:sp macro="" textlink="">
      <xdr:nvSpPr>
        <xdr:cNvPr id="566" name="楕円 565">
          <a:extLst>
            <a:ext uri="{FF2B5EF4-FFF2-40B4-BE49-F238E27FC236}">
              <a16:creationId xmlns:a16="http://schemas.microsoft.com/office/drawing/2014/main" id="{F572038E-9E26-4C0F-80A3-7775B017A284}"/>
            </a:ext>
          </a:extLst>
        </xdr:cNvPr>
        <xdr:cNvSpPr/>
      </xdr:nvSpPr>
      <xdr:spPr>
        <a:xfrm>
          <a:off x="13652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59436</xdr:rowOff>
    </xdr:from>
    <xdr:to>
      <xdr:col>76</xdr:col>
      <xdr:colOff>114300</xdr:colOff>
      <xdr:row>59</xdr:row>
      <xdr:rowOff>102870</xdr:rowOff>
    </xdr:to>
    <xdr:cxnSp macro="">
      <xdr:nvCxnSpPr>
        <xdr:cNvPr id="567" name="直線コネクタ 566">
          <a:extLst>
            <a:ext uri="{FF2B5EF4-FFF2-40B4-BE49-F238E27FC236}">
              <a16:creationId xmlns:a16="http://schemas.microsoft.com/office/drawing/2014/main" id="{560C9F70-F01F-434F-BFD7-F2F834D1F4B3}"/>
            </a:ext>
          </a:extLst>
        </xdr:cNvPr>
        <xdr:cNvCxnSpPr/>
      </xdr:nvCxnSpPr>
      <xdr:spPr>
        <a:xfrm flipV="1">
          <a:off x="13703300" y="1017498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161798</xdr:rowOff>
    </xdr:from>
    <xdr:to>
      <xdr:col>67</xdr:col>
      <xdr:colOff>101600</xdr:colOff>
      <xdr:row>59</xdr:row>
      <xdr:rowOff>91948</xdr:rowOff>
    </xdr:to>
    <xdr:sp macro="" textlink="">
      <xdr:nvSpPr>
        <xdr:cNvPr id="568" name="楕円 567">
          <a:extLst>
            <a:ext uri="{FF2B5EF4-FFF2-40B4-BE49-F238E27FC236}">
              <a16:creationId xmlns:a16="http://schemas.microsoft.com/office/drawing/2014/main" id="{E611CAA4-F96A-49CD-993F-595D6C437825}"/>
            </a:ext>
          </a:extLst>
        </xdr:cNvPr>
        <xdr:cNvSpPr/>
      </xdr:nvSpPr>
      <xdr:spPr>
        <a:xfrm>
          <a:off x="12763500" y="101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41148</xdr:rowOff>
    </xdr:from>
    <xdr:to>
      <xdr:col>71</xdr:col>
      <xdr:colOff>177800</xdr:colOff>
      <xdr:row>59</xdr:row>
      <xdr:rowOff>102870</xdr:rowOff>
    </xdr:to>
    <xdr:cxnSp macro="">
      <xdr:nvCxnSpPr>
        <xdr:cNvPr id="569" name="直線コネクタ 568">
          <a:extLst>
            <a:ext uri="{FF2B5EF4-FFF2-40B4-BE49-F238E27FC236}">
              <a16:creationId xmlns:a16="http://schemas.microsoft.com/office/drawing/2014/main" id="{3F88E4D0-DEA7-471F-98BB-76F2EB6A0A40}"/>
            </a:ext>
          </a:extLst>
        </xdr:cNvPr>
        <xdr:cNvCxnSpPr/>
      </xdr:nvCxnSpPr>
      <xdr:spPr>
        <a:xfrm>
          <a:off x="12814300" y="1015669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85361</xdr:rowOff>
    </xdr:from>
    <xdr:ext cx="405111" cy="259045"/>
    <xdr:sp macro="" textlink="">
      <xdr:nvSpPr>
        <xdr:cNvPr id="570" name="n_1mainValue【保健センター・保健所】&#10;有形固定資産減価償却率">
          <a:extLst>
            <a:ext uri="{FF2B5EF4-FFF2-40B4-BE49-F238E27FC236}">
              <a16:creationId xmlns:a16="http://schemas.microsoft.com/office/drawing/2014/main" id="{D81CF5F9-2A1E-4A00-AFBE-37C8948A5EE6}"/>
            </a:ext>
          </a:extLst>
        </xdr:cNvPr>
        <xdr:cNvSpPr txBox="1"/>
      </xdr:nvSpPr>
      <xdr:spPr>
        <a:xfrm>
          <a:off x="15266044" y="1037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101363</xdr:rowOff>
    </xdr:from>
    <xdr:ext cx="405111" cy="259045"/>
    <xdr:sp macro="" textlink="">
      <xdr:nvSpPr>
        <xdr:cNvPr id="571" name="n_2mainValue【保健センター・保健所】&#10;有形固定資産減価償却率">
          <a:extLst>
            <a:ext uri="{FF2B5EF4-FFF2-40B4-BE49-F238E27FC236}">
              <a16:creationId xmlns:a16="http://schemas.microsoft.com/office/drawing/2014/main" id="{6F039DB6-8E78-43F4-8EA8-438B2789053D}"/>
            </a:ext>
          </a:extLst>
        </xdr:cNvPr>
        <xdr:cNvSpPr txBox="1"/>
      </xdr:nvSpPr>
      <xdr:spPr>
        <a:xfrm>
          <a:off x="14389744"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144797</xdr:rowOff>
    </xdr:from>
    <xdr:ext cx="405111" cy="259045"/>
    <xdr:sp macro="" textlink="">
      <xdr:nvSpPr>
        <xdr:cNvPr id="572" name="n_3mainValue【保健センター・保健所】&#10;有形固定資産減価償却率">
          <a:extLst>
            <a:ext uri="{FF2B5EF4-FFF2-40B4-BE49-F238E27FC236}">
              <a16:creationId xmlns:a16="http://schemas.microsoft.com/office/drawing/2014/main" id="{4C893BB5-9F89-494F-820F-3BA1F38D197E}"/>
            </a:ext>
          </a:extLst>
        </xdr:cNvPr>
        <xdr:cNvSpPr txBox="1"/>
      </xdr:nvSpPr>
      <xdr:spPr>
        <a:xfrm>
          <a:off x="13500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83075</xdr:rowOff>
    </xdr:from>
    <xdr:ext cx="405111" cy="259045"/>
    <xdr:sp macro="" textlink="">
      <xdr:nvSpPr>
        <xdr:cNvPr id="573" name="n_4mainValue【保健センター・保健所】&#10;有形固定資産減価償却率">
          <a:extLst>
            <a:ext uri="{FF2B5EF4-FFF2-40B4-BE49-F238E27FC236}">
              <a16:creationId xmlns:a16="http://schemas.microsoft.com/office/drawing/2014/main" id="{2F2A2D09-C9D9-42C7-93BD-4C9DD9465F3D}"/>
            </a:ext>
          </a:extLst>
        </xdr:cNvPr>
        <xdr:cNvSpPr txBox="1"/>
      </xdr:nvSpPr>
      <xdr:spPr>
        <a:xfrm>
          <a:off x="12611744" y="1019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a:extLst>
            <a:ext uri="{FF2B5EF4-FFF2-40B4-BE49-F238E27FC236}">
              <a16:creationId xmlns:a16="http://schemas.microsoft.com/office/drawing/2014/main" id="{B9B8E058-4D68-4D17-A24C-D17E92627ED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50</xdr:row>
      <xdr:rowOff>88900</xdr:rowOff>
    </xdr:from>
    <xdr:to>
      <xdr:col>104</xdr:col>
      <xdr:colOff>0</xdr:colOff>
      <xdr:row>52</xdr:row>
      <xdr:rowOff>0</xdr:rowOff>
    </xdr:to>
    <xdr:sp macro="" textlink="">
      <xdr:nvSpPr>
        <xdr:cNvPr id="575" name="正方形/長方形 574">
          <a:extLst>
            <a:ext uri="{FF2B5EF4-FFF2-40B4-BE49-F238E27FC236}">
              <a16:creationId xmlns:a16="http://schemas.microsoft.com/office/drawing/2014/main" id="{B581FD63-168D-4F19-8E1B-7D34033FACBF}"/>
            </a:ext>
          </a:extLst>
        </xdr:cNvPr>
        <xdr:cNvSpPr/>
      </xdr:nvSpPr>
      <xdr:spPr>
        <a:xfrm>
          <a:off x="1828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51</xdr:row>
      <xdr:rowOff>120650</xdr:rowOff>
    </xdr:from>
    <xdr:to>
      <xdr:col>104</xdr:col>
      <xdr:colOff>0</xdr:colOff>
      <xdr:row>53</xdr:row>
      <xdr:rowOff>31750</xdr:rowOff>
    </xdr:to>
    <xdr:sp macro="" textlink="">
      <xdr:nvSpPr>
        <xdr:cNvPr id="576" name="正方形/長方形 575">
          <a:extLst>
            <a:ext uri="{FF2B5EF4-FFF2-40B4-BE49-F238E27FC236}">
              <a16:creationId xmlns:a16="http://schemas.microsoft.com/office/drawing/2014/main" id="{FC76D7A3-B67C-4859-91AC-AE855F944C4D}"/>
            </a:ext>
          </a:extLst>
        </xdr:cNvPr>
        <xdr:cNvSpPr/>
      </xdr:nvSpPr>
      <xdr:spPr>
        <a:xfrm>
          <a:off x="1828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50</xdr:row>
      <xdr:rowOff>88900</xdr:rowOff>
    </xdr:from>
    <xdr:to>
      <xdr:col>110</xdr:col>
      <xdr:colOff>127000</xdr:colOff>
      <xdr:row>52</xdr:row>
      <xdr:rowOff>0</xdr:rowOff>
    </xdr:to>
    <xdr:sp macro="" textlink="">
      <xdr:nvSpPr>
        <xdr:cNvPr id="577" name="正方形/長方形 576">
          <a:extLst>
            <a:ext uri="{FF2B5EF4-FFF2-40B4-BE49-F238E27FC236}">
              <a16:creationId xmlns:a16="http://schemas.microsoft.com/office/drawing/2014/main" id="{18FD8F2D-36F6-4C4E-BF6D-4F25E18DA446}"/>
            </a:ext>
          </a:extLst>
        </xdr:cNvPr>
        <xdr:cNvSpPr/>
      </xdr:nvSpPr>
      <xdr:spPr>
        <a:xfrm>
          <a:off x="1955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102</xdr:col>
      <xdr:colOff>127000</xdr:colOff>
      <xdr:row>51</xdr:row>
      <xdr:rowOff>120650</xdr:rowOff>
    </xdr:from>
    <xdr:to>
      <xdr:col>110</xdr:col>
      <xdr:colOff>127000</xdr:colOff>
      <xdr:row>53</xdr:row>
      <xdr:rowOff>31750</xdr:rowOff>
    </xdr:to>
    <xdr:sp macro="" textlink="">
      <xdr:nvSpPr>
        <xdr:cNvPr id="578" name="正方形/長方形 577">
          <a:extLst>
            <a:ext uri="{FF2B5EF4-FFF2-40B4-BE49-F238E27FC236}">
              <a16:creationId xmlns:a16="http://schemas.microsoft.com/office/drawing/2014/main" id="{1EE6B7A0-8DA3-417D-86B5-F6BC461E3ED6}"/>
            </a:ext>
          </a:extLst>
        </xdr:cNvPr>
        <xdr:cNvSpPr/>
      </xdr:nvSpPr>
      <xdr:spPr>
        <a:xfrm>
          <a:off x="1955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F29E300B-D42B-45CE-B891-89BCB699610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FA869E89-4607-4B40-96FD-FF453EA4791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BEA33641-4EEE-434D-89D9-9BB9E4C0EB3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2" name="直線コネクタ 581">
          <a:extLst>
            <a:ext uri="{FF2B5EF4-FFF2-40B4-BE49-F238E27FC236}">
              <a16:creationId xmlns:a16="http://schemas.microsoft.com/office/drawing/2014/main" id="{BB6734E0-5A3E-410C-9FDB-35FD14C821C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3" name="テキスト ボックス 582">
          <a:extLst>
            <a:ext uri="{FF2B5EF4-FFF2-40B4-BE49-F238E27FC236}">
              <a16:creationId xmlns:a16="http://schemas.microsoft.com/office/drawing/2014/main" id="{216C6C34-6DA9-452E-88AA-793A4F9D904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4" name="直線コネクタ 583">
          <a:extLst>
            <a:ext uri="{FF2B5EF4-FFF2-40B4-BE49-F238E27FC236}">
              <a16:creationId xmlns:a16="http://schemas.microsoft.com/office/drawing/2014/main" id="{A4AB164D-1DBA-4293-9222-8AFA864F109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5" name="テキスト ボックス 584">
          <a:extLst>
            <a:ext uri="{FF2B5EF4-FFF2-40B4-BE49-F238E27FC236}">
              <a16:creationId xmlns:a16="http://schemas.microsoft.com/office/drawing/2014/main" id="{4242FB98-8401-4EC5-9FB9-821E0C0414A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6" name="直線コネクタ 585">
          <a:extLst>
            <a:ext uri="{FF2B5EF4-FFF2-40B4-BE49-F238E27FC236}">
              <a16:creationId xmlns:a16="http://schemas.microsoft.com/office/drawing/2014/main" id="{59378E9D-2E6B-432E-AC68-5AF3699E56A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7" name="テキスト ボックス 586">
          <a:extLst>
            <a:ext uri="{FF2B5EF4-FFF2-40B4-BE49-F238E27FC236}">
              <a16:creationId xmlns:a16="http://schemas.microsoft.com/office/drawing/2014/main" id="{A783BB37-B813-4F51-9771-EE8869BC2F0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8" name="直線コネクタ 587">
          <a:extLst>
            <a:ext uri="{FF2B5EF4-FFF2-40B4-BE49-F238E27FC236}">
              <a16:creationId xmlns:a16="http://schemas.microsoft.com/office/drawing/2014/main" id="{81CED044-4B52-4D6B-B621-FA94733C9AD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9" name="テキスト ボックス 588">
          <a:extLst>
            <a:ext uri="{FF2B5EF4-FFF2-40B4-BE49-F238E27FC236}">
              <a16:creationId xmlns:a16="http://schemas.microsoft.com/office/drawing/2014/main" id="{2CF796D6-1498-40D7-9496-7FC0F483B70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0" name="直線コネクタ 589">
          <a:extLst>
            <a:ext uri="{FF2B5EF4-FFF2-40B4-BE49-F238E27FC236}">
              <a16:creationId xmlns:a16="http://schemas.microsoft.com/office/drawing/2014/main" id="{DCBDC43A-6077-4800-BAEA-237B9E5ACDC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1" name="テキスト ボックス 590">
          <a:extLst>
            <a:ext uri="{FF2B5EF4-FFF2-40B4-BE49-F238E27FC236}">
              <a16:creationId xmlns:a16="http://schemas.microsoft.com/office/drawing/2014/main" id="{34299A9F-4D8B-4BB2-88FD-FD48AD20637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7DACFFA4-3766-49E3-8EE2-7EDA8B5D4C9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380752D6-CB9F-4A5A-8DF3-0F4E7384B61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a:extLst>
            <a:ext uri="{FF2B5EF4-FFF2-40B4-BE49-F238E27FC236}">
              <a16:creationId xmlns:a16="http://schemas.microsoft.com/office/drawing/2014/main" id="{215A68FF-A43A-4A5A-B490-561CE64C9F0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109237</xdr:rowOff>
    </xdr:from>
    <xdr:ext cx="469744" cy="259045"/>
    <xdr:sp macro="" textlink="">
      <xdr:nvSpPr>
        <xdr:cNvPr id="595" name="【保健センター・保健所】&#10;一人当たり面積平均値テキスト">
          <a:extLst>
            <a:ext uri="{FF2B5EF4-FFF2-40B4-BE49-F238E27FC236}">
              <a16:creationId xmlns:a16="http://schemas.microsoft.com/office/drawing/2014/main" id="{A31E4F8B-B290-4473-ACC5-A9F99FE52961}"/>
            </a:ext>
          </a:extLst>
        </xdr:cNvPr>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596" name="フローチャート: 判断 595">
          <a:extLst>
            <a:ext uri="{FF2B5EF4-FFF2-40B4-BE49-F238E27FC236}">
              <a16:creationId xmlns:a16="http://schemas.microsoft.com/office/drawing/2014/main" id="{C616B9D8-1411-48C5-9297-1AE377588E1A}"/>
            </a:ext>
          </a:extLst>
        </xdr:cNvPr>
        <xdr:cNvSpPr/>
      </xdr:nvSpPr>
      <xdr:spPr>
        <a:xfrm>
          <a:off x="221107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597" name="フローチャート: 判断 596">
          <a:extLst>
            <a:ext uri="{FF2B5EF4-FFF2-40B4-BE49-F238E27FC236}">
              <a16:creationId xmlns:a16="http://schemas.microsoft.com/office/drawing/2014/main" id="{B45C57D7-FE10-4273-AE82-23A11EBB6083}"/>
            </a:ext>
          </a:extLst>
        </xdr:cNvPr>
        <xdr:cNvSpPr/>
      </xdr:nvSpPr>
      <xdr:spPr>
        <a:xfrm>
          <a:off x="21272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109237</xdr:rowOff>
    </xdr:from>
    <xdr:ext cx="469744" cy="259045"/>
    <xdr:sp macro="" textlink="">
      <xdr:nvSpPr>
        <xdr:cNvPr id="598" name="n_1aveValue【保健センター・保健所】&#10;一人当たり面積">
          <a:extLst>
            <a:ext uri="{FF2B5EF4-FFF2-40B4-BE49-F238E27FC236}">
              <a16:creationId xmlns:a16="http://schemas.microsoft.com/office/drawing/2014/main" id="{56F955C3-CBC5-42C1-8EAB-F498F99C012D}"/>
            </a:ext>
          </a:extLst>
        </xdr:cNvPr>
        <xdr:cNvSpPr txBox="1"/>
      </xdr:nvSpPr>
      <xdr:spPr>
        <a:xfrm>
          <a:off x="210757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170180</xdr:rowOff>
    </xdr:from>
    <xdr:to>
      <xdr:col>107</xdr:col>
      <xdr:colOff>101600</xdr:colOff>
      <xdr:row>63</xdr:row>
      <xdr:rowOff>100330</xdr:rowOff>
    </xdr:to>
    <xdr:sp macro="" textlink="">
      <xdr:nvSpPr>
        <xdr:cNvPr id="599" name="フローチャート: 判断 598">
          <a:extLst>
            <a:ext uri="{FF2B5EF4-FFF2-40B4-BE49-F238E27FC236}">
              <a16:creationId xmlns:a16="http://schemas.microsoft.com/office/drawing/2014/main" id="{B80FF2E4-15FB-4D9D-ADBE-0B8E98411264}"/>
            </a:ext>
          </a:extLst>
        </xdr:cNvPr>
        <xdr:cNvSpPr/>
      </xdr:nvSpPr>
      <xdr:spPr>
        <a:xfrm>
          <a:off x="20383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116857</xdr:rowOff>
    </xdr:from>
    <xdr:ext cx="469744" cy="259045"/>
    <xdr:sp macro="" textlink="">
      <xdr:nvSpPr>
        <xdr:cNvPr id="600" name="n_2aveValue【保健センター・保健所】&#10;一人当たり面積">
          <a:extLst>
            <a:ext uri="{FF2B5EF4-FFF2-40B4-BE49-F238E27FC236}">
              <a16:creationId xmlns:a16="http://schemas.microsoft.com/office/drawing/2014/main" id="{B41CB152-4C10-44F8-8C7E-A01C2CA5A36D}"/>
            </a:ext>
          </a:extLst>
        </xdr:cNvPr>
        <xdr:cNvSpPr txBox="1"/>
      </xdr:nvSpPr>
      <xdr:spPr>
        <a:xfrm>
          <a:off x="20199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170180</xdr:rowOff>
    </xdr:from>
    <xdr:to>
      <xdr:col>102</xdr:col>
      <xdr:colOff>165100</xdr:colOff>
      <xdr:row>63</xdr:row>
      <xdr:rowOff>100330</xdr:rowOff>
    </xdr:to>
    <xdr:sp macro="" textlink="">
      <xdr:nvSpPr>
        <xdr:cNvPr id="601" name="フローチャート: 判断 600">
          <a:extLst>
            <a:ext uri="{FF2B5EF4-FFF2-40B4-BE49-F238E27FC236}">
              <a16:creationId xmlns:a16="http://schemas.microsoft.com/office/drawing/2014/main" id="{9DE0C90F-8C7F-4C59-9C81-9BB2C25C61E1}"/>
            </a:ext>
          </a:extLst>
        </xdr:cNvPr>
        <xdr:cNvSpPr/>
      </xdr:nvSpPr>
      <xdr:spPr>
        <a:xfrm>
          <a:off x="19494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116857</xdr:rowOff>
    </xdr:from>
    <xdr:ext cx="469744" cy="259045"/>
    <xdr:sp macro="" textlink="">
      <xdr:nvSpPr>
        <xdr:cNvPr id="602" name="n_3aveValue【保健センター・保健所】&#10;一人当たり面積">
          <a:extLst>
            <a:ext uri="{FF2B5EF4-FFF2-40B4-BE49-F238E27FC236}">
              <a16:creationId xmlns:a16="http://schemas.microsoft.com/office/drawing/2014/main" id="{3D6225AC-B9FD-42A2-9BB7-B5F2D31FC789}"/>
            </a:ext>
          </a:extLst>
        </xdr:cNvPr>
        <xdr:cNvSpPr txBox="1"/>
      </xdr:nvSpPr>
      <xdr:spPr>
        <a:xfrm>
          <a:off x="19310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63</xdr:row>
      <xdr:rowOff>6350</xdr:rowOff>
    </xdr:from>
    <xdr:to>
      <xdr:col>98</xdr:col>
      <xdr:colOff>38100</xdr:colOff>
      <xdr:row>63</xdr:row>
      <xdr:rowOff>107950</xdr:rowOff>
    </xdr:to>
    <xdr:sp macro="" textlink="">
      <xdr:nvSpPr>
        <xdr:cNvPr id="603" name="フローチャート: 判断 602">
          <a:extLst>
            <a:ext uri="{FF2B5EF4-FFF2-40B4-BE49-F238E27FC236}">
              <a16:creationId xmlns:a16="http://schemas.microsoft.com/office/drawing/2014/main" id="{47B41E84-825B-43C3-A8EA-1FE947CB681A}"/>
            </a:ext>
          </a:extLst>
        </xdr:cNvPr>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61</xdr:row>
      <xdr:rowOff>124477</xdr:rowOff>
    </xdr:from>
    <xdr:ext cx="469744" cy="259045"/>
    <xdr:sp macro="" textlink="">
      <xdr:nvSpPr>
        <xdr:cNvPr id="604" name="n_4aveValue【保健センター・保健所】&#10;一人当たり面積">
          <a:extLst>
            <a:ext uri="{FF2B5EF4-FFF2-40B4-BE49-F238E27FC236}">
              <a16:creationId xmlns:a16="http://schemas.microsoft.com/office/drawing/2014/main" id="{882E817D-2D74-4EAB-A805-66526230F944}"/>
            </a:ext>
          </a:extLst>
        </xdr:cNvPr>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BD21B21D-8A96-4FBF-82A7-31A7B293BC2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8F1C2BAC-6526-4936-BBE1-DDF9F806CE7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2C484863-3D4E-4237-B4BB-41E4ADA15F5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34816656-60FB-430A-B28F-E19627ED709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5D4A4A03-526E-4A82-9525-CE5F210EBD1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29210</xdr:rowOff>
    </xdr:from>
    <xdr:to>
      <xdr:col>116</xdr:col>
      <xdr:colOff>114300</xdr:colOff>
      <xdr:row>63</xdr:row>
      <xdr:rowOff>130810</xdr:rowOff>
    </xdr:to>
    <xdr:sp macro="" textlink="">
      <xdr:nvSpPr>
        <xdr:cNvPr id="610" name="楕円 609">
          <a:extLst>
            <a:ext uri="{FF2B5EF4-FFF2-40B4-BE49-F238E27FC236}">
              <a16:creationId xmlns:a16="http://schemas.microsoft.com/office/drawing/2014/main" id="{3381032C-2E7E-4F06-AED3-30DB8819FB5A}"/>
            </a:ext>
          </a:extLst>
        </xdr:cNvPr>
        <xdr:cNvSpPr/>
      </xdr:nvSpPr>
      <xdr:spPr>
        <a:xfrm>
          <a:off x="22110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7637</xdr:rowOff>
    </xdr:from>
    <xdr:ext cx="469744" cy="259045"/>
    <xdr:sp macro="" textlink="">
      <xdr:nvSpPr>
        <xdr:cNvPr id="611" name="【保健センター・保健所】&#10;一人当たり面積該当値テキスト">
          <a:extLst>
            <a:ext uri="{FF2B5EF4-FFF2-40B4-BE49-F238E27FC236}">
              <a16:creationId xmlns:a16="http://schemas.microsoft.com/office/drawing/2014/main" id="{346AD667-CC6A-4AFA-9492-1F9E11D623A1}"/>
            </a:ext>
          </a:extLst>
        </xdr:cNvPr>
        <xdr:cNvSpPr txBox="1"/>
      </xdr:nvSpPr>
      <xdr:spPr>
        <a:xfrm>
          <a:off x="221996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29210</xdr:rowOff>
    </xdr:from>
    <xdr:to>
      <xdr:col>112</xdr:col>
      <xdr:colOff>38100</xdr:colOff>
      <xdr:row>63</xdr:row>
      <xdr:rowOff>130810</xdr:rowOff>
    </xdr:to>
    <xdr:sp macro="" textlink="">
      <xdr:nvSpPr>
        <xdr:cNvPr id="612" name="楕円 611">
          <a:extLst>
            <a:ext uri="{FF2B5EF4-FFF2-40B4-BE49-F238E27FC236}">
              <a16:creationId xmlns:a16="http://schemas.microsoft.com/office/drawing/2014/main" id="{9A0C5A50-2EED-43A6-B6B6-43C10A21944D}"/>
            </a:ext>
          </a:extLst>
        </xdr:cNvPr>
        <xdr:cNvSpPr/>
      </xdr:nvSpPr>
      <xdr:spPr>
        <a:xfrm>
          <a:off x="2127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80010</xdr:rowOff>
    </xdr:from>
    <xdr:to>
      <xdr:col>116</xdr:col>
      <xdr:colOff>63500</xdr:colOff>
      <xdr:row>63</xdr:row>
      <xdr:rowOff>80010</xdr:rowOff>
    </xdr:to>
    <xdr:cxnSp macro="">
      <xdr:nvCxnSpPr>
        <xdr:cNvPr id="613" name="直線コネクタ 612">
          <a:extLst>
            <a:ext uri="{FF2B5EF4-FFF2-40B4-BE49-F238E27FC236}">
              <a16:creationId xmlns:a16="http://schemas.microsoft.com/office/drawing/2014/main" id="{259A203A-2F7F-4671-8FD9-29975A5CE006}"/>
            </a:ext>
          </a:extLst>
        </xdr:cNvPr>
        <xdr:cNvCxnSpPr/>
      </xdr:nvCxnSpPr>
      <xdr:spPr>
        <a:xfrm>
          <a:off x="21323300" y="10881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29210</xdr:rowOff>
    </xdr:from>
    <xdr:to>
      <xdr:col>107</xdr:col>
      <xdr:colOff>101600</xdr:colOff>
      <xdr:row>63</xdr:row>
      <xdr:rowOff>130810</xdr:rowOff>
    </xdr:to>
    <xdr:sp macro="" textlink="">
      <xdr:nvSpPr>
        <xdr:cNvPr id="614" name="楕円 613">
          <a:extLst>
            <a:ext uri="{FF2B5EF4-FFF2-40B4-BE49-F238E27FC236}">
              <a16:creationId xmlns:a16="http://schemas.microsoft.com/office/drawing/2014/main" id="{E55EA9CE-156B-4CED-9C37-8D5307CB1DDA}"/>
            </a:ext>
          </a:extLst>
        </xdr:cNvPr>
        <xdr:cNvSpPr/>
      </xdr:nvSpPr>
      <xdr:spPr>
        <a:xfrm>
          <a:off x="20383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80010</xdr:rowOff>
    </xdr:from>
    <xdr:to>
      <xdr:col>111</xdr:col>
      <xdr:colOff>177800</xdr:colOff>
      <xdr:row>63</xdr:row>
      <xdr:rowOff>80010</xdr:rowOff>
    </xdr:to>
    <xdr:cxnSp macro="">
      <xdr:nvCxnSpPr>
        <xdr:cNvPr id="615" name="直線コネクタ 614">
          <a:extLst>
            <a:ext uri="{FF2B5EF4-FFF2-40B4-BE49-F238E27FC236}">
              <a16:creationId xmlns:a16="http://schemas.microsoft.com/office/drawing/2014/main" id="{CA9DAC49-7EDF-4A83-BBB4-5FB41D2E33D3}"/>
            </a:ext>
          </a:extLst>
        </xdr:cNvPr>
        <xdr:cNvCxnSpPr/>
      </xdr:nvCxnSpPr>
      <xdr:spPr>
        <a:xfrm>
          <a:off x="20434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616" name="楕円 615">
          <a:extLst>
            <a:ext uri="{FF2B5EF4-FFF2-40B4-BE49-F238E27FC236}">
              <a16:creationId xmlns:a16="http://schemas.microsoft.com/office/drawing/2014/main" id="{EC950C97-C459-4DE6-AC48-974CD033858E}"/>
            </a:ext>
          </a:extLst>
        </xdr:cNvPr>
        <xdr:cNvSpPr/>
      </xdr:nvSpPr>
      <xdr:spPr>
        <a:xfrm>
          <a:off x="19494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80010</xdr:rowOff>
    </xdr:from>
    <xdr:to>
      <xdr:col>107</xdr:col>
      <xdr:colOff>50800</xdr:colOff>
      <xdr:row>63</xdr:row>
      <xdr:rowOff>80010</xdr:rowOff>
    </xdr:to>
    <xdr:cxnSp macro="">
      <xdr:nvCxnSpPr>
        <xdr:cNvPr id="617" name="直線コネクタ 616">
          <a:extLst>
            <a:ext uri="{FF2B5EF4-FFF2-40B4-BE49-F238E27FC236}">
              <a16:creationId xmlns:a16="http://schemas.microsoft.com/office/drawing/2014/main" id="{29333614-4C11-48BB-B4FD-16B2A4EA3D03}"/>
            </a:ext>
          </a:extLst>
        </xdr:cNvPr>
        <xdr:cNvCxnSpPr/>
      </xdr:nvCxnSpPr>
      <xdr:spPr>
        <a:xfrm>
          <a:off x="19545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29210</xdr:rowOff>
    </xdr:from>
    <xdr:to>
      <xdr:col>98</xdr:col>
      <xdr:colOff>38100</xdr:colOff>
      <xdr:row>63</xdr:row>
      <xdr:rowOff>130810</xdr:rowOff>
    </xdr:to>
    <xdr:sp macro="" textlink="">
      <xdr:nvSpPr>
        <xdr:cNvPr id="618" name="楕円 617">
          <a:extLst>
            <a:ext uri="{FF2B5EF4-FFF2-40B4-BE49-F238E27FC236}">
              <a16:creationId xmlns:a16="http://schemas.microsoft.com/office/drawing/2014/main" id="{C52F5F7D-74A9-424C-922B-6A25B8EA8076}"/>
            </a:ext>
          </a:extLst>
        </xdr:cNvPr>
        <xdr:cNvSpPr/>
      </xdr:nvSpPr>
      <xdr:spPr>
        <a:xfrm>
          <a:off x="18605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80010</xdr:rowOff>
    </xdr:to>
    <xdr:cxnSp macro="">
      <xdr:nvCxnSpPr>
        <xdr:cNvPr id="619" name="直線コネクタ 618">
          <a:extLst>
            <a:ext uri="{FF2B5EF4-FFF2-40B4-BE49-F238E27FC236}">
              <a16:creationId xmlns:a16="http://schemas.microsoft.com/office/drawing/2014/main" id="{306E1804-4F46-47B6-8D3A-AC189D377F06}"/>
            </a:ext>
          </a:extLst>
        </xdr:cNvPr>
        <xdr:cNvCxnSpPr/>
      </xdr:nvCxnSpPr>
      <xdr:spPr>
        <a:xfrm>
          <a:off x="18656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121937</xdr:rowOff>
    </xdr:from>
    <xdr:ext cx="469744" cy="259045"/>
    <xdr:sp macro="" textlink="">
      <xdr:nvSpPr>
        <xdr:cNvPr id="620" name="n_1mainValue【保健センター・保健所】&#10;一人当たり面積">
          <a:extLst>
            <a:ext uri="{FF2B5EF4-FFF2-40B4-BE49-F238E27FC236}">
              <a16:creationId xmlns:a16="http://schemas.microsoft.com/office/drawing/2014/main" id="{26849099-F5BD-4438-A087-D351E73D7BCD}"/>
            </a:ext>
          </a:extLst>
        </xdr:cNvPr>
        <xdr:cNvSpPr txBox="1"/>
      </xdr:nvSpPr>
      <xdr:spPr>
        <a:xfrm>
          <a:off x="210757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621" name="n_2mainValue【保健センター・保健所】&#10;一人当たり面積">
          <a:extLst>
            <a:ext uri="{FF2B5EF4-FFF2-40B4-BE49-F238E27FC236}">
              <a16:creationId xmlns:a16="http://schemas.microsoft.com/office/drawing/2014/main" id="{6F7ABBFA-6C9B-45F9-BB2C-C78553173AA5}"/>
            </a:ext>
          </a:extLst>
        </xdr:cNvPr>
        <xdr:cNvSpPr txBox="1"/>
      </xdr:nvSpPr>
      <xdr:spPr>
        <a:xfrm>
          <a:off x="20199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622" name="n_3mainValue【保健センター・保健所】&#10;一人当たり面積">
          <a:extLst>
            <a:ext uri="{FF2B5EF4-FFF2-40B4-BE49-F238E27FC236}">
              <a16:creationId xmlns:a16="http://schemas.microsoft.com/office/drawing/2014/main" id="{C5EB484A-4EDD-43CC-AB68-8B28E06DCC3C}"/>
            </a:ext>
          </a:extLst>
        </xdr:cNvPr>
        <xdr:cNvSpPr txBox="1"/>
      </xdr:nvSpPr>
      <xdr:spPr>
        <a:xfrm>
          <a:off x="19310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121937</xdr:rowOff>
    </xdr:from>
    <xdr:ext cx="469744" cy="259045"/>
    <xdr:sp macro="" textlink="">
      <xdr:nvSpPr>
        <xdr:cNvPr id="623" name="n_4mainValue【保健センター・保健所】&#10;一人当たり面積">
          <a:extLst>
            <a:ext uri="{FF2B5EF4-FFF2-40B4-BE49-F238E27FC236}">
              <a16:creationId xmlns:a16="http://schemas.microsoft.com/office/drawing/2014/main" id="{1EEDAAE2-B66F-4117-B9AE-92F18694367D}"/>
            </a:ext>
          </a:extLst>
        </xdr:cNvPr>
        <xdr:cNvSpPr txBox="1"/>
      </xdr:nvSpPr>
      <xdr:spPr>
        <a:xfrm>
          <a:off x="18421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74DCFBA0-ECC0-4BF1-8784-BD484409F9B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25" name="正方形/長方形 624">
          <a:extLst>
            <a:ext uri="{FF2B5EF4-FFF2-40B4-BE49-F238E27FC236}">
              <a16:creationId xmlns:a16="http://schemas.microsoft.com/office/drawing/2014/main" id="{267DDE04-6A5A-42B5-9B3F-596DEB87BBD2}"/>
            </a:ext>
          </a:extLst>
        </xdr:cNvPr>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26" name="正方形/長方形 625">
          <a:extLst>
            <a:ext uri="{FF2B5EF4-FFF2-40B4-BE49-F238E27FC236}">
              <a16:creationId xmlns:a16="http://schemas.microsoft.com/office/drawing/2014/main" id="{8D2433AF-B702-4E5A-B002-7E875FC42574}"/>
            </a:ext>
          </a:extLst>
        </xdr:cNvPr>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27" name="正方形/長方形 626">
          <a:extLst>
            <a:ext uri="{FF2B5EF4-FFF2-40B4-BE49-F238E27FC236}">
              <a16:creationId xmlns:a16="http://schemas.microsoft.com/office/drawing/2014/main" id="{09F70E29-1BC6-4D28-B67F-476001BE7DBB}"/>
            </a:ext>
          </a:extLst>
        </xdr:cNvPr>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628" name="正方形/長方形 627">
          <a:extLst>
            <a:ext uri="{FF2B5EF4-FFF2-40B4-BE49-F238E27FC236}">
              <a16:creationId xmlns:a16="http://schemas.microsoft.com/office/drawing/2014/main" id="{79A5B048-7E94-450E-AD76-FFE3C6EC69FA}"/>
            </a:ext>
          </a:extLst>
        </xdr:cNvPr>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7A0B2D7A-89CE-4420-A706-1F1B2229E6B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0FCBE34C-D2D2-4ED8-ABED-2A83801DCA6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94F1DA71-6363-42BE-B0E5-1BFECC9BDA8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0F229EAF-87BD-4F53-B473-0895EFDC8B7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74ED5C21-AC54-466B-BA58-3EE2969EE80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FFE71F99-91DB-4D1B-88D5-7C9919B1204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AA1F3687-D38E-42CA-9101-BAE76DFF821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A9BC3FEE-BF73-4C48-9959-C45B9193C96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0D68FF14-F369-4069-8E80-216554315B3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73F93EDB-8DDB-473F-8867-51D90FB5382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AAF47DB7-E0B6-447D-BC4A-09F03F15D56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4A4E579F-6844-4EB5-A1F0-37C3EC2BFAD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246E612F-E829-404B-B73C-81D678F1385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a:extLst>
            <a:ext uri="{FF2B5EF4-FFF2-40B4-BE49-F238E27FC236}">
              <a16:creationId xmlns:a16="http://schemas.microsoft.com/office/drawing/2014/main" id="{163D4888-CB46-4360-98CE-1024C2848BE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104CFED4-4CC3-495F-B8A3-40742D66534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C3073F0C-40E1-4419-BEE3-73B21394EB7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1925F408-85AE-4081-9905-ADD87D8C4C5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118127</xdr:rowOff>
    </xdr:from>
    <xdr:ext cx="405111" cy="259045"/>
    <xdr:sp macro="" textlink="">
      <xdr:nvSpPr>
        <xdr:cNvPr id="646" name="【消防施設】&#10;有形固定資産減価償却率平均値テキスト">
          <a:extLst>
            <a:ext uri="{FF2B5EF4-FFF2-40B4-BE49-F238E27FC236}">
              <a16:creationId xmlns:a16="http://schemas.microsoft.com/office/drawing/2014/main" id="{16B3CADD-76E2-462E-9A07-CC3A3D5D057F}"/>
            </a:ext>
          </a:extLst>
        </xdr:cNvPr>
        <xdr:cNvSpPr txBox="1"/>
      </xdr:nvSpPr>
      <xdr:spPr>
        <a:xfrm>
          <a:off x="16357600" y="1400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647" name="フローチャート: 判断 646">
          <a:extLst>
            <a:ext uri="{FF2B5EF4-FFF2-40B4-BE49-F238E27FC236}">
              <a16:creationId xmlns:a16="http://schemas.microsoft.com/office/drawing/2014/main" id="{9B172861-E7CC-4ED9-BB1A-6BC98AFC0DF7}"/>
            </a:ext>
          </a:extLst>
        </xdr:cNvPr>
        <xdr:cNvSpPr/>
      </xdr:nvSpPr>
      <xdr:spPr>
        <a:xfrm>
          <a:off x="16268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648" name="フローチャート: 判断 647">
          <a:extLst>
            <a:ext uri="{FF2B5EF4-FFF2-40B4-BE49-F238E27FC236}">
              <a16:creationId xmlns:a16="http://schemas.microsoft.com/office/drawing/2014/main" id="{C56D94F0-9308-4ECB-B8F8-F0BFC2603648}"/>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43832</xdr:rowOff>
    </xdr:from>
    <xdr:ext cx="405111" cy="259045"/>
    <xdr:sp macro="" textlink="">
      <xdr:nvSpPr>
        <xdr:cNvPr id="649" name="n_1aveValue【消防施設】&#10;有形固定資産減価償却率">
          <a:extLst>
            <a:ext uri="{FF2B5EF4-FFF2-40B4-BE49-F238E27FC236}">
              <a16:creationId xmlns:a16="http://schemas.microsoft.com/office/drawing/2014/main" id="{39A668C6-D8CD-447E-A5B4-DAAC663015CC}"/>
            </a:ext>
          </a:extLst>
        </xdr:cNvPr>
        <xdr:cNvSpPr txBox="1"/>
      </xdr:nvSpPr>
      <xdr:spPr>
        <a:xfrm>
          <a:off x="152660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109220</xdr:rowOff>
    </xdr:from>
    <xdr:to>
      <xdr:col>76</xdr:col>
      <xdr:colOff>165100</xdr:colOff>
      <xdr:row>82</xdr:row>
      <xdr:rowOff>39370</xdr:rowOff>
    </xdr:to>
    <xdr:sp macro="" textlink="">
      <xdr:nvSpPr>
        <xdr:cNvPr id="650" name="フローチャート: 判断 649">
          <a:extLst>
            <a:ext uri="{FF2B5EF4-FFF2-40B4-BE49-F238E27FC236}">
              <a16:creationId xmlns:a16="http://schemas.microsoft.com/office/drawing/2014/main" id="{8AB0CD26-50CD-4BF1-A35C-B34F48011BE4}"/>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30497</xdr:rowOff>
    </xdr:from>
    <xdr:ext cx="405111" cy="259045"/>
    <xdr:sp macro="" textlink="">
      <xdr:nvSpPr>
        <xdr:cNvPr id="651" name="n_2aveValue【消防施設】&#10;有形固定資産減価償却率">
          <a:extLst>
            <a:ext uri="{FF2B5EF4-FFF2-40B4-BE49-F238E27FC236}">
              <a16:creationId xmlns:a16="http://schemas.microsoft.com/office/drawing/2014/main" id="{4C3FA550-5A8A-408C-A207-12485411FE30}"/>
            </a:ext>
          </a:extLst>
        </xdr:cNvPr>
        <xdr:cNvSpPr txBox="1"/>
      </xdr:nvSpPr>
      <xdr:spPr>
        <a:xfrm>
          <a:off x="14389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86361</xdr:rowOff>
    </xdr:from>
    <xdr:to>
      <xdr:col>72</xdr:col>
      <xdr:colOff>38100</xdr:colOff>
      <xdr:row>82</xdr:row>
      <xdr:rowOff>16511</xdr:rowOff>
    </xdr:to>
    <xdr:sp macro="" textlink="">
      <xdr:nvSpPr>
        <xdr:cNvPr id="652" name="フローチャート: 判断 651">
          <a:extLst>
            <a:ext uri="{FF2B5EF4-FFF2-40B4-BE49-F238E27FC236}">
              <a16:creationId xmlns:a16="http://schemas.microsoft.com/office/drawing/2014/main" id="{F7ACEF40-D107-4FA4-8E1A-3F8446DA3575}"/>
            </a:ext>
          </a:extLst>
        </xdr:cNvPr>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7638</xdr:rowOff>
    </xdr:from>
    <xdr:ext cx="405111" cy="259045"/>
    <xdr:sp macro="" textlink="">
      <xdr:nvSpPr>
        <xdr:cNvPr id="653" name="n_3aveValue【消防施設】&#10;有形固定資産減価償却率">
          <a:extLst>
            <a:ext uri="{FF2B5EF4-FFF2-40B4-BE49-F238E27FC236}">
              <a16:creationId xmlns:a16="http://schemas.microsoft.com/office/drawing/2014/main" id="{43B25CAD-5CCB-43CA-92B1-1D41E9BF5615}"/>
            </a:ext>
          </a:extLst>
        </xdr:cNvPr>
        <xdr:cNvSpPr txBox="1"/>
      </xdr:nvSpPr>
      <xdr:spPr>
        <a:xfrm>
          <a:off x="13500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81</xdr:row>
      <xdr:rowOff>65405</xdr:rowOff>
    </xdr:from>
    <xdr:to>
      <xdr:col>67</xdr:col>
      <xdr:colOff>101600</xdr:colOff>
      <xdr:row>81</xdr:row>
      <xdr:rowOff>167005</xdr:rowOff>
    </xdr:to>
    <xdr:sp macro="" textlink="">
      <xdr:nvSpPr>
        <xdr:cNvPr id="654" name="フローチャート: 判断 653">
          <a:extLst>
            <a:ext uri="{FF2B5EF4-FFF2-40B4-BE49-F238E27FC236}">
              <a16:creationId xmlns:a16="http://schemas.microsoft.com/office/drawing/2014/main" id="{FEDCE10A-180D-407E-8A4A-B46658888148}"/>
            </a:ext>
          </a:extLst>
        </xdr:cNvPr>
        <xdr:cNvSpPr/>
      </xdr:nvSpPr>
      <xdr:spPr>
        <a:xfrm>
          <a:off x="12763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81</xdr:row>
      <xdr:rowOff>158132</xdr:rowOff>
    </xdr:from>
    <xdr:ext cx="405111" cy="259045"/>
    <xdr:sp macro="" textlink="">
      <xdr:nvSpPr>
        <xdr:cNvPr id="655" name="n_4aveValue【消防施設】&#10;有形固定資産減価償却率">
          <a:extLst>
            <a:ext uri="{FF2B5EF4-FFF2-40B4-BE49-F238E27FC236}">
              <a16:creationId xmlns:a16="http://schemas.microsoft.com/office/drawing/2014/main" id="{8B06855C-9973-4B61-BC58-2C8FAAF75C31}"/>
            </a:ext>
          </a:extLst>
        </xdr:cNvPr>
        <xdr:cNvSpPr txBox="1"/>
      </xdr:nvSpPr>
      <xdr:spPr>
        <a:xfrm>
          <a:off x="1261174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263771A8-7087-492F-83A0-18E12B3658E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197D74E0-75B9-49EA-8489-DA3A8B0FD23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A2F60370-ED52-46A2-97FE-C23162BF242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BAB5467A-8426-4740-A1E5-FDC533320FE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CFCC0C71-23CE-42DA-8D33-6D145B12EFB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164464</xdr:rowOff>
    </xdr:from>
    <xdr:to>
      <xdr:col>85</xdr:col>
      <xdr:colOff>177800</xdr:colOff>
      <xdr:row>80</xdr:row>
      <xdr:rowOff>94614</xdr:rowOff>
    </xdr:to>
    <xdr:sp macro="" textlink="">
      <xdr:nvSpPr>
        <xdr:cNvPr id="661" name="楕円 660">
          <a:extLst>
            <a:ext uri="{FF2B5EF4-FFF2-40B4-BE49-F238E27FC236}">
              <a16:creationId xmlns:a16="http://schemas.microsoft.com/office/drawing/2014/main" id="{9C6B7E81-70A9-4EF3-9B94-B1F24697D56F}"/>
            </a:ext>
          </a:extLst>
        </xdr:cNvPr>
        <xdr:cNvSpPr/>
      </xdr:nvSpPr>
      <xdr:spPr>
        <a:xfrm>
          <a:off x="162687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111141</xdr:rowOff>
    </xdr:from>
    <xdr:ext cx="405111" cy="259045"/>
    <xdr:sp macro="" textlink="">
      <xdr:nvSpPr>
        <xdr:cNvPr id="662" name="【消防施設】&#10;有形固定資産減価償却率該当値テキスト">
          <a:extLst>
            <a:ext uri="{FF2B5EF4-FFF2-40B4-BE49-F238E27FC236}">
              <a16:creationId xmlns:a16="http://schemas.microsoft.com/office/drawing/2014/main" id="{E9B6822A-78E7-4F6A-B5BD-9534D4CDCB16}"/>
            </a:ext>
          </a:extLst>
        </xdr:cNvPr>
        <xdr:cNvSpPr txBox="1"/>
      </xdr:nvSpPr>
      <xdr:spPr>
        <a:xfrm>
          <a:off x="16357600"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116839</xdr:rowOff>
    </xdr:from>
    <xdr:to>
      <xdr:col>81</xdr:col>
      <xdr:colOff>101600</xdr:colOff>
      <xdr:row>80</xdr:row>
      <xdr:rowOff>46989</xdr:rowOff>
    </xdr:to>
    <xdr:sp macro="" textlink="">
      <xdr:nvSpPr>
        <xdr:cNvPr id="663" name="楕円 662">
          <a:extLst>
            <a:ext uri="{FF2B5EF4-FFF2-40B4-BE49-F238E27FC236}">
              <a16:creationId xmlns:a16="http://schemas.microsoft.com/office/drawing/2014/main" id="{BF84F98A-CCBC-4579-805F-BD0CA1126933}"/>
            </a:ext>
          </a:extLst>
        </xdr:cNvPr>
        <xdr:cNvSpPr/>
      </xdr:nvSpPr>
      <xdr:spPr>
        <a:xfrm>
          <a:off x="15430500" y="1366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167639</xdr:rowOff>
    </xdr:from>
    <xdr:to>
      <xdr:col>85</xdr:col>
      <xdr:colOff>127000</xdr:colOff>
      <xdr:row>80</xdr:row>
      <xdr:rowOff>43814</xdr:rowOff>
    </xdr:to>
    <xdr:cxnSp macro="">
      <xdr:nvCxnSpPr>
        <xdr:cNvPr id="664" name="直線コネクタ 663">
          <a:extLst>
            <a:ext uri="{FF2B5EF4-FFF2-40B4-BE49-F238E27FC236}">
              <a16:creationId xmlns:a16="http://schemas.microsoft.com/office/drawing/2014/main" id="{EFA75874-B66C-4E7C-9AD3-8B7B21670F21}"/>
            </a:ext>
          </a:extLst>
        </xdr:cNvPr>
        <xdr:cNvCxnSpPr/>
      </xdr:nvCxnSpPr>
      <xdr:spPr>
        <a:xfrm>
          <a:off x="15481300" y="13712189"/>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147320</xdr:rowOff>
    </xdr:from>
    <xdr:to>
      <xdr:col>76</xdr:col>
      <xdr:colOff>165100</xdr:colOff>
      <xdr:row>80</xdr:row>
      <xdr:rowOff>77470</xdr:rowOff>
    </xdr:to>
    <xdr:sp macro="" textlink="">
      <xdr:nvSpPr>
        <xdr:cNvPr id="665" name="楕円 664">
          <a:extLst>
            <a:ext uri="{FF2B5EF4-FFF2-40B4-BE49-F238E27FC236}">
              <a16:creationId xmlns:a16="http://schemas.microsoft.com/office/drawing/2014/main" id="{3E54014A-4E95-4C49-BE50-DBF6725A5E63}"/>
            </a:ext>
          </a:extLst>
        </xdr:cNvPr>
        <xdr:cNvSpPr/>
      </xdr:nvSpPr>
      <xdr:spPr>
        <a:xfrm>
          <a:off x="14541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167639</xdr:rowOff>
    </xdr:from>
    <xdr:to>
      <xdr:col>81</xdr:col>
      <xdr:colOff>50800</xdr:colOff>
      <xdr:row>80</xdr:row>
      <xdr:rowOff>26670</xdr:rowOff>
    </xdr:to>
    <xdr:cxnSp macro="">
      <xdr:nvCxnSpPr>
        <xdr:cNvPr id="666" name="直線コネクタ 665">
          <a:extLst>
            <a:ext uri="{FF2B5EF4-FFF2-40B4-BE49-F238E27FC236}">
              <a16:creationId xmlns:a16="http://schemas.microsoft.com/office/drawing/2014/main" id="{E7DD6F24-91B8-49BB-B611-D42946261D07}"/>
            </a:ext>
          </a:extLst>
        </xdr:cNvPr>
        <xdr:cNvCxnSpPr/>
      </xdr:nvCxnSpPr>
      <xdr:spPr>
        <a:xfrm flipV="1">
          <a:off x="14592300" y="137121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101600</xdr:rowOff>
    </xdr:from>
    <xdr:to>
      <xdr:col>72</xdr:col>
      <xdr:colOff>38100</xdr:colOff>
      <xdr:row>80</xdr:row>
      <xdr:rowOff>31750</xdr:rowOff>
    </xdr:to>
    <xdr:sp macro="" textlink="">
      <xdr:nvSpPr>
        <xdr:cNvPr id="667" name="楕円 666">
          <a:extLst>
            <a:ext uri="{FF2B5EF4-FFF2-40B4-BE49-F238E27FC236}">
              <a16:creationId xmlns:a16="http://schemas.microsoft.com/office/drawing/2014/main" id="{0C8740C7-DF8F-4CDD-9DF3-DA3A89683541}"/>
            </a:ext>
          </a:extLst>
        </xdr:cNvPr>
        <xdr:cNvSpPr/>
      </xdr:nvSpPr>
      <xdr:spPr>
        <a:xfrm>
          <a:off x="13652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152400</xdr:rowOff>
    </xdr:from>
    <xdr:to>
      <xdr:col>76</xdr:col>
      <xdr:colOff>114300</xdr:colOff>
      <xdr:row>80</xdr:row>
      <xdr:rowOff>26670</xdr:rowOff>
    </xdr:to>
    <xdr:cxnSp macro="">
      <xdr:nvCxnSpPr>
        <xdr:cNvPr id="668" name="直線コネクタ 667">
          <a:extLst>
            <a:ext uri="{FF2B5EF4-FFF2-40B4-BE49-F238E27FC236}">
              <a16:creationId xmlns:a16="http://schemas.microsoft.com/office/drawing/2014/main" id="{6EB1F85A-5B41-430B-A72C-27718E2E8673}"/>
            </a:ext>
          </a:extLst>
        </xdr:cNvPr>
        <xdr:cNvCxnSpPr/>
      </xdr:nvCxnSpPr>
      <xdr:spPr>
        <a:xfrm>
          <a:off x="13703300" y="136969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57786</xdr:rowOff>
    </xdr:from>
    <xdr:to>
      <xdr:col>67</xdr:col>
      <xdr:colOff>101600</xdr:colOff>
      <xdr:row>79</xdr:row>
      <xdr:rowOff>159386</xdr:rowOff>
    </xdr:to>
    <xdr:sp macro="" textlink="">
      <xdr:nvSpPr>
        <xdr:cNvPr id="669" name="楕円 668">
          <a:extLst>
            <a:ext uri="{FF2B5EF4-FFF2-40B4-BE49-F238E27FC236}">
              <a16:creationId xmlns:a16="http://schemas.microsoft.com/office/drawing/2014/main" id="{80DC2DE9-881D-42A5-82B1-1D50A7929F46}"/>
            </a:ext>
          </a:extLst>
        </xdr:cNvPr>
        <xdr:cNvSpPr/>
      </xdr:nvSpPr>
      <xdr:spPr>
        <a:xfrm>
          <a:off x="12763500" y="136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108586</xdr:rowOff>
    </xdr:from>
    <xdr:to>
      <xdr:col>71</xdr:col>
      <xdr:colOff>177800</xdr:colOff>
      <xdr:row>79</xdr:row>
      <xdr:rowOff>152400</xdr:rowOff>
    </xdr:to>
    <xdr:cxnSp macro="">
      <xdr:nvCxnSpPr>
        <xdr:cNvPr id="670" name="直線コネクタ 669">
          <a:extLst>
            <a:ext uri="{FF2B5EF4-FFF2-40B4-BE49-F238E27FC236}">
              <a16:creationId xmlns:a16="http://schemas.microsoft.com/office/drawing/2014/main" id="{E5308EF3-2DD9-46DC-9C08-241D500662CF}"/>
            </a:ext>
          </a:extLst>
        </xdr:cNvPr>
        <xdr:cNvCxnSpPr/>
      </xdr:nvCxnSpPr>
      <xdr:spPr>
        <a:xfrm>
          <a:off x="12814300" y="1365313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63516</xdr:rowOff>
    </xdr:from>
    <xdr:ext cx="405111" cy="259045"/>
    <xdr:sp macro="" textlink="">
      <xdr:nvSpPr>
        <xdr:cNvPr id="671" name="n_1mainValue【消防施設】&#10;有形固定資産減価償却率">
          <a:extLst>
            <a:ext uri="{FF2B5EF4-FFF2-40B4-BE49-F238E27FC236}">
              <a16:creationId xmlns:a16="http://schemas.microsoft.com/office/drawing/2014/main" id="{3EE1FD9C-7509-4309-A190-66EED3CC16FA}"/>
            </a:ext>
          </a:extLst>
        </xdr:cNvPr>
        <xdr:cNvSpPr txBox="1"/>
      </xdr:nvSpPr>
      <xdr:spPr>
        <a:xfrm>
          <a:off x="1526604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93997</xdr:rowOff>
    </xdr:from>
    <xdr:ext cx="405111" cy="259045"/>
    <xdr:sp macro="" textlink="">
      <xdr:nvSpPr>
        <xdr:cNvPr id="672" name="n_2mainValue【消防施設】&#10;有形固定資産減価償却率">
          <a:extLst>
            <a:ext uri="{FF2B5EF4-FFF2-40B4-BE49-F238E27FC236}">
              <a16:creationId xmlns:a16="http://schemas.microsoft.com/office/drawing/2014/main" id="{E44B2163-3A14-44EC-9179-89B07B08381D}"/>
            </a:ext>
          </a:extLst>
        </xdr:cNvPr>
        <xdr:cNvSpPr txBox="1"/>
      </xdr:nvSpPr>
      <xdr:spPr>
        <a:xfrm>
          <a:off x="14389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48277</xdr:rowOff>
    </xdr:from>
    <xdr:ext cx="405111" cy="259045"/>
    <xdr:sp macro="" textlink="">
      <xdr:nvSpPr>
        <xdr:cNvPr id="673" name="n_3mainValue【消防施設】&#10;有形固定資産減価償却率">
          <a:extLst>
            <a:ext uri="{FF2B5EF4-FFF2-40B4-BE49-F238E27FC236}">
              <a16:creationId xmlns:a16="http://schemas.microsoft.com/office/drawing/2014/main" id="{31FED8D9-48AF-4901-9EC9-F33F81D5B8E6}"/>
            </a:ext>
          </a:extLst>
        </xdr:cNvPr>
        <xdr:cNvSpPr txBox="1"/>
      </xdr:nvSpPr>
      <xdr:spPr>
        <a:xfrm>
          <a:off x="135007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4463</xdr:rowOff>
    </xdr:from>
    <xdr:ext cx="405111" cy="259045"/>
    <xdr:sp macro="" textlink="">
      <xdr:nvSpPr>
        <xdr:cNvPr id="674" name="n_4mainValue【消防施設】&#10;有形固定資産減価償却率">
          <a:extLst>
            <a:ext uri="{FF2B5EF4-FFF2-40B4-BE49-F238E27FC236}">
              <a16:creationId xmlns:a16="http://schemas.microsoft.com/office/drawing/2014/main" id="{53698E57-08D0-40D2-97AF-F925296A30E4}"/>
            </a:ext>
          </a:extLst>
        </xdr:cNvPr>
        <xdr:cNvSpPr txBox="1"/>
      </xdr:nvSpPr>
      <xdr:spPr>
        <a:xfrm>
          <a:off x="12611744" y="1337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6CF5EB1C-3DEF-4E4B-BD04-22FBC280E69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676" name="正方形/長方形 675">
          <a:extLst>
            <a:ext uri="{FF2B5EF4-FFF2-40B4-BE49-F238E27FC236}">
              <a16:creationId xmlns:a16="http://schemas.microsoft.com/office/drawing/2014/main" id="{A536C746-20D1-4AFD-B003-618CEF3E7734}"/>
            </a:ext>
          </a:extLst>
        </xdr:cNvPr>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677" name="正方形/長方形 676">
          <a:extLst>
            <a:ext uri="{FF2B5EF4-FFF2-40B4-BE49-F238E27FC236}">
              <a16:creationId xmlns:a16="http://schemas.microsoft.com/office/drawing/2014/main" id="{F6E4119A-856F-4EE9-900B-4DFE6AB8728D}"/>
            </a:ext>
          </a:extLst>
        </xdr:cNvPr>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678" name="正方形/長方形 677">
          <a:extLst>
            <a:ext uri="{FF2B5EF4-FFF2-40B4-BE49-F238E27FC236}">
              <a16:creationId xmlns:a16="http://schemas.microsoft.com/office/drawing/2014/main" id="{A4242EEC-AC07-48F8-8C61-47DB0655B426}"/>
            </a:ext>
          </a:extLst>
        </xdr:cNvPr>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679" name="正方形/長方形 678">
          <a:extLst>
            <a:ext uri="{FF2B5EF4-FFF2-40B4-BE49-F238E27FC236}">
              <a16:creationId xmlns:a16="http://schemas.microsoft.com/office/drawing/2014/main" id="{4E14F477-A315-43F1-A32F-DDF04E50FB19}"/>
            </a:ext>
          </a:extLst>
        </xdr:cNvPr>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1D1EC3CF-528C-439A-9126-411D7AAC62B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E3B620F8-DD53-4CFE-92D6-035A7B4AFDE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9BDCA8F7-FB3D-4F2D-B39F-BB17F99DC80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3" name="直線コネクタ 682">
          <a:extLst>
            <a:ext uri="{FF2B5EF4-FFF2-40B4-BE49-F238E27FC236}">
              <a16:creationId xmlns:a16="http://schemas.microsoft.com/office/drawing/2014/main" id="{67AA92B1-7161-4A9D-813E-8759CFA173FB}"/>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4" name="テキスト ボックス 683">
          <a:extLst>
            <a:ext uri="{FF2B5EF4-FFF2-40B4-BE49-F238E27FC236}">
              <a16:creationId xmlns:a16="http://schemas.microsoft.com/office/drawing/2014/main" id="{2B733DD3-B07B-4FB9-BE03-3CEF469D981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5" name="直線コネクタ 684">
          <a:extLst>
            <a:ext uri="{FF2B5EF4-FFF2-40B4-BE49-F238E27FC236}">
              <a16:creationId xmlns:a16="http://schemas.microsoft.com/office/drawing/2014/main" id="{5D4442C9-F290-4118-A471-8005E2F90B21}"/>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6" name="テキスト ボックス 685">
          <a:extLst>
            <a:ext uri="{FF2B5EF4-FFF2-40B4-BE49-F238E27FC236}">
              <a16:creationId xmlns:a16="http://schemas.microsoft.com/office/drawing/2014/main" id="{DDFF449F-4191-421A-96AA-E8294F93B343}"/>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7" name="直線コネクタ 686">
          <a:extLst>
            <a:ext uri="{FF2B5EF4-FFF2-40B4-BE49-F238E27FC236}">
              <a16:creationId xmlns:a16="http://schemas.microsoft.com/office/drawing/2014/main" id="{CA580642-39A2-47BC-A662-C782F3D1CCC7}"/>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8" name="テキスト ボックス 687">
          <a:extLst>
            <a:ext uri="{FF2B5EF4-FFF2-40B4-BE49-F238E27FC236}">
              <a16:creationId xmlns:a16="http://schemas.microsoft.com/office/drawing/2014/main" id="{E057822B-4AFB-484A-AD73-E609E76FE4B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9" name="直線コネクタ 688">
          <a:extLst>
            <a:ext uri="{FF2B5EF4-FFF2-40B4-BE49-F238E27FC236}">
              <a16:creationId xmlns:a16="http://schemas.microsoft.com/office/drawing/2014/main" id="{8828A9CD-232C-40B6-8B26-03821ACA0411}"/>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0" name="テキスト ボックス 689">
          <a:extLst>
            <a:ext uri="{FF2B5EF4-FFF2-40B4-BE49-F238E27FC236}">
              <a16:creationId xmlns:a16="http://schemas.microsoft.com/office/drawing/2014/main" id="{04069A36-4049-49CC-ADA7-54E8CA7824DD}"/>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1" name="直線コネクタ 690">
          <a:extLst>
            <a:ext uri="{FF2B5EF4-FFF2-40B4-BE49-F238E27FC236}">
              <a16:creationId xmlns:a16="http://schemas.microsoft.com/office/drawing/2014/main" id="{C4B7E916-C4D7-4894-BEA4-1C2739F68146}"/>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2" name="テキスト ボックス 691">
          <a:extLst>
            <a:ext uri="{FF2B5EF4-FFF2-40B4-BE49-F238E27FC236}">
              <a16:creationId xmlns:a16="http://schemas.microsoft.com/office/drawing/2014/main" id="{79958A60-028E-4392-8A44-FBEF95BA887B}"/>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3" name="直線コネクタ 692">
          <a:extLst>
            <a:ext uri="{FF2B5EF4-FFF2-40B4-BE49-F238E27FC236}">
              <a16:creationId xmlns:a16="http://schemas.microsoft.com/office/drawing/2014/main" id="{B5F99568-65D5-40CF-A819-476444FBA1D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4" name="テキスト ボックス 693">
          <a:extLst>
            <a:ext uri="{FF2B5EF4-FFF2-40B4-BE49-F238E27FC236}">
              <a16:creationId xmlns:a16="http://schemas.microsoft.com/office/drawing/2014/main" id="{2BECCEDC-8F7A-495E-90E7-0B5B7C800BF1}"/>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6F47E23C-5ECD-492F-8FB6-CE2029BCFF9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6AEBEA80-A42F-4FE4-9F61-85C6FE39221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消防施設】&#10;一人当たり面積グラフ枠">
          <a:extLst>
            <a:ext uri="{FF2B5EF4-FFF2-40B4-BE49-F238E27FC236}">
              <a16:creationId xmlns:a16="http://schemas.microsoft.com/office/drawing/2014/main" id="{65E602F6-7466-4802-A0A1-A42709B09AF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23784</xdr:rowOff>
    </xdr:from>
    <xdr:ext cx="469744" cy="259045"/>
    <xdr:sp macro="" textlink="">
      <xdr:nvSpPr>
        <xdr:cNvPr id="698" name="【消防施設】&#10;一人当たり面積平均値テキスト">
          <a:extLst>
            <a:ext uri="{FF2B5EF4-FFF2-40B4-BE49-F238E27FC236}">
              <a16:creationId xmlns:a16="http://schemas.microsoft.com/office/drawing/2014/main" id="{A8D88342-24DA-49F1-8CE4-4556198D0953}"/>
            </a:ext>
          </a:extLst>
        </xdr:cNvPr>
        <xdr:cNvSpPr txBox="1"/>
      </xdr:nvSpPr>
      <xdr:spPr>
        <a:xfrm>
          <a:off x="22199600" y="1408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699" name="フローチャート: 判断 698">
          <a:extLst>
            <a:ext uri="{FF2B5EF4-FFF2-40B4-BE49-F238E27FC236}">
              <a16:creationId xmlns:a16="http://schemas.microsoft.com/office/drawing/2014/main" id="{B71647DC-D318-4CBB-BEA4-DE31936CF923}"/>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700" name="フローチャート: 判断 699">
          <a:extLst>
            <a:ext uri="{FF2B5EF4-FFF2-40B4-BE49-F238E27FC236}">
              <a16:creationId xmlns:a16="http://schemas.microsoft.com/office/drawing/2014/main" id="{72A32191-4C22-400A-A9DA-976E95AD0C35}"/>
            </a:ext>
          </a:extLst>
        </xdr:cNvPr>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34670</xdr:rowOff>
    </xdr:from>
    <xdr:ext cx="469744" cy="259045"/>
    <xdr:sp macro="" textlink="">
      <xdr:nvSpPr>
        <xdr:cNvPr id="701" name="n_1aveValue【消防施設】&#10;一人当たり面積">
          <a:extLst>
            <a:ext uri="{FF2B5EF4-FFF2-40B4-BE49-F238E27FC236}">
              <a16:creationId xmlns:a16="http://schemas.microsoft.com/office/drawing/2014/main" id="{052D6CE9-B367-4740-9543-384DF37457AE}"/>
            </a:ext>
          </a:extLst>
        </xdr:cNvPr>
        <xdr:cNvSpPr txBox="1"/>
      </xdr:nvSpPr>
      <xdr:spPr>
        <a:xfrm>
          <a:off x="21075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98879</xdr:rowOff>
    </xdr:from>
    <xdr:to>
      <xdr:col>107</xdr:col>
      <xdr:colOff>101600</xdr:colOff>
      <xdr:row>84</xdr:row>
      <xdr:rowOff>29029</xdr:rowOff>
    </xdr:to>
    <xdr:sp macro="" textlink="">
      <xdr:nvSpPr>
        <xdr:cNvPr id="702" name="フローチャート: 判断 701">
          <a:extLst>
            <a:ext uri="{FF2B5EF4-FFF2-40B4-BE49-F238E27FC236}">
              <a16:creationId xmlns:a16="http://schemas.microsoft.com/office/drawing/2014/main" id="{8FE15D34-CF24-4305-9570-8A0ECC679653}"/>
            </a:ext>
          </a:extLst>
        </xdr:cNvPr>
        <xdr:cNvSpPr/>
      </xdr:nvSpPr>
      <xdr:spPr>
        <a:xfrm>
          <a:off x="20383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45556</xdr:rowOff>
    </xdr:from>
    <xdr:ext cx="469744" cy="259045"/>
    <xdr:sp macro="" textlink="">
      <xdr:nvSpPr>
        <xdr:cNvPr id="703" name="n_2aveValue【消防施設】&#10;一人当たり面積">
          <a:extLst>
            <a:ext uri="{FF2B5EF4-FFF2-40B4-BE49-F238E27FC236}">
              <a16:creationId xmlns:a16="http://schemas.microsoft.com/office/drawing/2014/main" id="{AD9D2CA2-F1E3-479E-8B72-DDDE4830F62C}"/>
            </a:ext>
          </a:extLst>
        </xdr:cNvPr>
        <xdr:cNvSpPr txBox="1"/>
      </xdr:nvSpPr>
      <xdr:spPr>
        <a:xfrm>
          <a:off x="20199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98879</xdr:rowOff>
    </xdr:from>
    <xdr:to>
      <xdr:col>102</xdr:col>
      <xdr:colOff>165100</xdr:colOff>
      <xdr:row>84</xdr:row>
      <xdr:rowOff>29029</xdr:rowOff>
    </xdr:to>
    <xdr:sp macro="" textlink="">
      <xdr:nvSpPr>
        <xdr:cNvPr id="704" name="フローチャート: 判断 703">
          <a:extLst>
            <a:ext uri="{FF2B5EF4-FFF2-40B4-BE49-F238E27FC236}">
              <a16:creationId xmlns:a16="http://schemas.microsoft.com/office/drawing/2014/main" id="{C2986316-6FC6-4827-B445-5546816E6BCB}"/>
            </a:ext>
          </a:extLst>
        </xdr:cNvPr>
        <xdr:cNvSpPr/>
      </xdr:nvSpPr>
      <xdr:spPr>
        <a:xfrm>
          <a:off x="19494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45556</xdr:rowOff>
    </xdr:from>
    <xdr:ext cx="469744" cy="259045"/>
    <xdr:sp macro="" textlink="">
      <xdr:nvSpPr>
        <xdr:cNvPr id="705" name="n_3aveValue【消防施設】&#10;一人当たり面積">
          <a:extLst>
            <a:ext uri="{FF2B5EF4-FFF2-40B4-BE49-F238E27FC236}">
              <a16:creationId xmlns:a16="http://schemas.microsoft.com/office/drawing/2014/main" id="{0A8FAA7C-DC43-4008-BA9B-4EA69FF49A6F}"/>
            </a:ext>
          </a:extLst>
        </xdr:cNvPr>
        <xdr:cNvSpPr txBox="1"/>
      </xdr:nvSpPr>
      <xdr:spPr>
        <a:xfrm>
          <a:off x="19310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83</xdr:row>
      <xdr:rowOff>98879</xdr:rowOff>
    </xdr:from>
    <xdr:to>
      <xdr:col>98</xdr:col>
      <xdr:colOff>38100</xdr:colOff>
      <xdr:row>84</xdr:row>
      <xdr:rowOff>29029</xdr:rowOff>
    </xdr:to>
    <xdr:sp macro="" textlink="">
      <xdr:nvSpPr>
        <xdr:cNvPr id="706" name="フローチャート: 判断 705">
          <a:extLst>
            <a:ext uri="{FF2B5EF4-FFF2-40B4-BE49-F238E27FC236}">
              <a16:creationId xmlns:a16="http://schemas.microsoft.com/office/drawing/2014/main" id="{AE8A7A86-855D-4FF4-99D7-93C81FE25613}"/>
            </a:ext>
          </a:extLst>
        </xdr:cNvPr>
        <xdr:cNvSpPr/>
      </xdr:nvSpPr>
      <xdr:spPr>
        <a:xfrm>
          <a:off x="18605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82</xdr:row>
      <xdr:rowOff>45556</xdr:rowOff>
    </xdr:from>
    <xdr:ext cx="469744" cy="259045"/>
    <xdr:sp macro="" textlink="">
      <xdr:nvSpPr>
        <xdr:cNvPr id="707" name="n_4aveValue【消防施設】&#10;一人当たり面積">
          <a:extLst>
            <a:ext uri="{FF2B5EF4-FFF2-40B4-BE49-F238E27FC236}">
              <a16:creationId xmlns:a16="http://schemas.microsoft.com/office/drawing/2014/main" id="{68A23123-8FC2-40CF-A213-15B3CF4D6D82}"/>
            </a:ext>
          </a:extLst>
        </xdr:cNvPr>
        <xdr:cNvSpPr txBox="1"/>
      </xdr:nvSpPr>
      <xdr:spPr>
        <a:xfrm>
          <a:off x="18421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6F423502-F15F-49D0-86E3-BCB719F61A5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F5545276-ECEB-4CC4-914A-BA517C6A9DB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1AF169A8-C060-4827-A2DF-2965306C4A6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7E31D0AB-2C55-484A-8CF3-E6DE3114836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19B8294A-7BF1-431C-BE9B-3BC5DEFF4A4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xdr:rowOff>
    </xdr:from>
    <xdr:to>
      <xdr:col>116</xdr:col>
      <xdr:colOff>114300</xdr:colOff>
      <xdr:row>84</xdr:row>
      <xdr:rowOff>116114</xdr:rowOff>
    </xdr:to>
    <xdr:sp macro="" textlink="">
      <xdr:nvSpPr>
        <xdr:cNvPr id="713" name="楕円 712">
          <a:extLst>
            <a:ext uri="{FF2B5EF4-FFF2-40B4-BE49-F238E27FC236}">
              <a16:creationId xmlns:a16="http://schemas.microsoft.com/office/drawing/2014/main" id="{4E32793E-49DC-41F3-932F-BD5D6EFCBF57}"/>
            </a:ext>
          </a:extLst>
        </xdr:cNvPr>
        <xdr:cNvSpPr/>
      </xdr:nvSpPr>
      <xdr:spPr>
        <a:xfrm>
          <a:off x="221107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164391</xdr:rowOff>
    </xdr:from>
    <xdr:ext cx="469744" cy="259045"/>
    <xdr:sp macro="" textlink="">
      <xdr:nvSpPr>
        <xdr:cNvPr id="714" name="【消防施設】&#10;一人当たり面積該当値テキスト">
          <a:extLst>
            <a:ext uri="{FF2B5EF4-FFF2-40B4-BE49-F238E27FC236}">
              <a16:creationId xmlns:a16="http://schemas.microsoft.com/office/drawing/2014/main" id="{28E83443-8DDD-4706-844C-7EA5A08197BD}"/>
            </a:ext>
          </a:extLst>
        </xdr:cNvPr>
        <xdr:cNvSpPr txBox="1"/>
      </xdr:nvSpPr>
      <xdr:spPr>
        <a:xfrm>
          <a:off x="22199600" y="1439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14514</xdr:rowOff>
    </xdr:from>
    <xdr:to>
      <xdr:col>112</xdr:col>
      <xdr:colOff>38100</xdr:colOff>
      <xdr:row>84</xdr:row>
      <xdr:rowOff>116114</xdr:rowOff>
    </xdr:to>
    <xdr:sp macro="" textlink="">
      <xdr:nvSpPr>
        <xdr:cNvPr id="715" name="楕円 714">
          <a:extLst>
            <a:ext uri="{FF2B5EF4-FFF2-40B4-BE49-F238E27FC236}">
              <a16:creationId xmlns:a16="http://schemas.microsoft.com/office/drawing/2014/main" id="{5CC2607B-6EED-4EC2-A2DD-776EA5967B4F}"/>
            </a:ext>
          </a:extLst>
        </xdr:cNvPr>
        <xdr:cNvSpPr/>
      </xdr:nvSpPr>
      <xdr:spPr>
        <a:xfrm>
          <a:off x="212725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65314</xdr:rowOff>
    </xdr:from>
    <xdr:to>
      <xdr:col>116</xdr:col>
      <xdr:colOff>63500</xdr:colOff>
      <xdr:row>84</xdr:row>
      <xdr:rowOff>65314</xdr:rowOff>
    </xdr:to>
    <xdr:cxnSp macro="">
      <xdr:nvCxnSpPr>
        <xdr:cNvPr id="716" name="直線コネクタ 715">
          <a:extLst>
            <a:ext uri="{FF2B5EF4-FFF2-40B4-BE49-F238E27FC236}">
              <a16:creationId xmlns:a16="http://schemas.microsoft.com/office/drawing/2014/main" id="{37F8C197-F9B5-4126-9538-6574A231BBA8}"/>
            </a:ext>
          </a:extLst>
        </xdr:cNvPr>
        <xdr:cNvCxnSpPr/>
      </xdr:nvCxnSpPr>
      <xdr:spPr>
        <a:xfrm>
          <a:off x="21323300" y="144671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36286</xdr:rowOff>
    </xdr:from>
    <xdr:to>
      <xdr:col>107</xdr:col>
      <xdr:colOff>101600</xdr:colOff>
      <xdr:row>84</xdr:row>
      <xdr:rowOff>137886</xdr:rowOff>
    </xdr:to>
    <xdr:sp macro="" textlink="">
      <xdr:nvSpPr>
        <xdr:cNvPr id="717" name="楕円 716">
          <a:extLst>
            <a:ext uri="{FF2B5EF4-FFF2-40B4-BE49-F238E27FC236}">
              <a16:creationId xmlns:a16="http://schemas.microsoft.com/office/drawing/2014/main" id="{503F78C1-FA7E-4C05-8CDA-38E6C5221E93}"/>
            </a:ext>
          </a:extLst>
        </xdr:cNvPr>
        <xdr:cNvSpPr/>
      </xdr:nvSpPr>
      <xdr:spPr>
        <a:xfrm>
          <a:off x="20383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65314</xdr:rowOff>
    </xdr:from>
    <xdr:to>
      <xdr:col>111</xdr:col>
      <xdr:colOff>177800</xdr:colOff>
      <xdr:row>84</xdr:row>
      <xdr:rowOff>87086</xdr:rowOff>
    </xdr:to>
    <xdr:cxnSp macro="">
      <xdr:nvCxnSpPr>
        <xdr:cNvPr id="718" name="直線コネクタ 717">
          <a:extLst>
            <a:ext uri="{FF2B5EF4-FFF2-40B4-BE49-F238E27FC236}">
              <a16:creationId xmlns:a16="http://schemas.microsoft.com/office/drawing/2014/main" id="{4D4D32D7-8761-4479-8432-46C6C2314332}"/>
            </a:ext>
          </a:extLst>
        </xdr:cNvPr>
        <xdr:cNvCxnSpPr/>
      </xdr:nvCxnSpPr>
      <xdr:spPr>
        <a:xfrm flipV="1">
          <a:off x="20434300" y="144671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47171</xdr:rowOff>
    </xdr:from>
    <xdr:to>
      <xdr:col>102</xdr:col>
      <xdr:colOff>165100</xdr:colOff>
      <xdr:row>84</xdr:row>
      <xdr:rowOff>148771</xdr:rowOff>
    </xdr:to>
    <xdr:sp macro="" textlink="">
      <xdr:nvSpPr>
        <xdr:cNvPr id="719" name="楕円 718">
          <a:extLst>
            <a:ext uri="{FF2B5EF4-FFF2-40B4-BE49-F238E27FC236}">
              <a16:creationId xmlns:a16="http://schemas.microsoft.com/office/drawing/2014/main" id="{0F687235-295B-4B58-BF3F-BB4D958808FF}"/>
            </a:ext>
          </a:extLst>
        </xdr:cNvPr>
        <xdr:cNvSpPr/>
      </xdr:nvSpPr>
      <xdr:spPr>
        <a:xfrm>
          <a:off x="19494500" y="1444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87086</xdr:rowOff>
    </xdr:from>
    <xdr:to>
      <xdr:col>107</xdr:col>
      <xdr:colOff>50800</xdr:colOff>
      <xdr:row>84</xdr:row>
      <xdr:rowOff>97971</xdr:rowOff>
    </xdr:to>
    <xdr:cxnSp macro="">
      <xdr:nvCxnSpPr>
        <xdr:cNvPr id="720" name="直線コネクタ 719">
          <a:extLst>
            <a:ext uri="{FF2B5EF4-FFF2-40B4-BE49-F238E27FC236}">
              <a16:creationId xmlns:a16="http://schemas.microsoft.com/office/drawing/2014/main" id="{0986D2AC-ACFE-4237-B61C-8694DF0657D3}"/>
            </a:ext>
          </a:extLst>
        </xdr:cNvPr>
        <xdr:cNvCxnSpPr/>
      </xdr:nvCxnSpPr>
      <xdr:spPr>
        <a:xfrm flipV="1">
          <a:off x="19545300" y="144888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47171</xdr:rowOff>
    </xdr:from>
    <xdr:to>
      <xdr:col>98</xdr:col>
      <xdr:colOff>38100</xdr:colOff>
      <xdr:row>84</xdr:row>
      <xdr:rowOff>148771</xdr:rowOff>
    </xdr:to>
    <xdr:sp macro="" textlink="">
      <xdr:nvSpPr>
        <xdr:cNvPr id="721" name="楕円 720">
          <a:extLst>
            <a:ext uri="{FF2B5EF4-FFF2-40B4-BE49-F238E27FC236}">
              <a16:creationId xmlns:a16="http://schemas.microsoft.com/office/drawing/2014/main" id="{4F118C9E-257E-4678-B4AE-D6C4FAA07C85}"/>
            </a:ext>
          </a:extLst>
        </xdr:cNvPr>
        <xdr:cNvSpPr/>
      </xdr:nvSpPr>
      <xdr:spPr>
        <a:xfrm>
          <a:off x="18605500" y="1444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97971</xdr:rowOff>
    </xdr:from>
    <xdr:to>
      <xdr:col>102</xdr:col>
      <xdr:colOff>114300</xdr:colOff>
      <xdr:row>84</xdr:row>
      <xdr:rowOff>97971</xdr:rowOff>
    </xdr:to>
    <xdr:cxnSp macro="">
      <xdr:nvCxnSpPr>
        <xdr:cNvPr id="722" name="直線コネクタ 721">
          <a:extLst>
            <a:ext uri="{FF2B5EF4-FFF2-40B4-BE49-F238E27FC236}">
              <a16:creationId xmlns:a16="http://schemas.microsoft.com/office/drawing/2014/main" id="{750106FE-7059-494B-A25C-1FD9B015929B}"/>
            </a:ext>
          </a:extLst>
        </xdr:cNvPr>
        <xdr:cNvCxnSpPr/>
      </xdr:nvCxnSpPr>
      <xdr:spPr>
        <a:xfrm>
          <a:off x="18656300" y="14499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107241</xdr:rowOff>
    </xdr:from>
    <xdr:ext cx="469744" cy="259045"/>
    <xdr:sp macro="" textlink="">
      <xdr:nvSpPr>
        <xdr:cNvPr id="723" name="n_1mainValue【消防施設】&#10;一人当たり面積">
          <a:extLst>
            <a:ext uri="{FF2B5EF4-FFF2-40B4-BE49-F238E27FC236}">
              <a16:creationId xmlns:a16="http://schemas.microsoft.com/office/drawing/2014/main" id="{3E01FFBB-7F71-4361-8C70-F4B27B23F814}"/>
            </a:ext>
          </a:extLst>
        </xdr:cNvPr>
        <xdr:cNvSpPr txBox="1"/>
      </xdr:nvSpPr>
      <xdr:spPr>
        <a:xfrm>
          <a:off x="21075727" y="1450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129013</xdr:rowOff>
    </xdr:from>
    <xdr:ext cx="469744" cy="259045"/>
    <xdr:sp macro="" textlink="">
      <xdr:nvSpPr>
        <xdr:cNvPr id="724" name="n_2mainValue【消防施設】&#10;一人当たり面積">
          <a:extLst>
            <a:ext uri="{FF2B5EF4-FFF2-40B4-BE49-F238E27FC236}">
              <a16:creationId xmlns:a16="http://schemas.microsoft.com/office/drawing/2014/main" id="{0837BD0A-78A3-4976-A113-1129F54B79BE}"/>
            </a:ext>
          </a:extLst>
        </xdr:cNvPr>
        <xdr:cNvSpPr txBox="1"/>
      </xdr:nvSpPr>
      <xdr:spPr>
        <a:xfrm>
          <a:off x="201994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139898</xdr:rowOff>
    </xdr:from>
    <xdr:ext cx="469744" cy="259045"/>
    <xdr:sp macro="" textlink="">
      <xdr:nvSpPr>
        <xdr:cNvPr id="725" name="n_3mainValue【消防施設】&#10;一人当たり面積">
          <a:extLst>
            <a:ext uri="{FF2B5EF4-FFF2-40B4-BE49-F238E27FC236}">
              <a16:creationId xmlns:a16="http://schemas.microsoft.com/office/drawing/2014/main" id="{225A6531-8375-4B6C-9597-77C698C2C766}"/>
            </a:ext>
          </a:extLst>
        </xdr:cNvPr>
        <xdr:cNvSpPr txBox="1"/>
      </xdr:nvSpPr>
      <xdr:spPr>
        <a:xfrm>
          <a:off x="19310427" y="1454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139898</xdr:rowOff>
    </xdr:from>
    <xdr:ext cx="469744" cy="259045"/>
    <xdr:sp macro="" textlink="">
      <xdr:nvSpPr>
        <xdr:cNvPr id="726" name="n_4mainValue【消防施設】&#10;一人当たり面積">
          <a:extLst>
            <a:ext uri="{FF2B5EF4-FFF2-40B4-BE49-F238E27FC236}">
              <a16:creationId xmlns:a16="http://schemas.microsoft.com/office/drawing/2014/main" id="{D317F6A9-4486-49D8-A5E1-B43FF84C1820}"/>
            </a:ext>
          </a:extLst>
        </xdr:cNvPr>
        <xdr:cNvSpPr txBox="1"/>
      </xdr:nvSpPr>
      <xdr:spPr>
        <a:xfrm>
          <a:off x="18421427" y="1454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7" name="正方形/長方形 726">
          <a:extLst>
            <a:ext uri="{FF2B5EF4-FFF2-40B4-BE49-F238E27FC236}">
              <a16:creationId xmlns:a16="http://schemas.microsoft.com/office/drawing/2014/main" id="{576A27FA-DF22-42E6-8658-BADF1DAC121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28" name="正方形/長方形 727">
          <a:extLst>
            <a:ext uri="{FF2B5EF4-FFF2-40B4-BE49-F238E27FC236}">
              <a16:creationId xmlns:a16="http://schemas.microsoft.com/office/drawing/2014/main" id="{060DCAAC-A66B-445A-BB83-EBC1C0D213A0}"/>
            </a:ext>
          </a:extLst>
        </xdr:cNvPr>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29" name="正方形/長方形 728">
          <a:extLst>
            <a:ext uri="{FF2B5EF4-FFF2-40B4-BE49-F238E27FC236}">
              <a16:creationId xmlns:a16="http://schemas.microsoft.com/office/drawing/2014/main" id="{14CF4557-5614-41E1-B591-BEA14246112C}"/>
            </a:ext>
          </a:extLst>
        </xdr:cNvPr>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30" name="正方形/長方形 729">
          <a:extLst>
            <a:ext uri="{FF2B5EF4-FFF2-40B4-BE49-F238E27FC236}">
              <a16:creationId xmlns:a16="http://schemas.microsoft.com/office/drawing/2014/main" id="{675BFDBE-A813-4B83-A9BF-0F1933A45D83}"/>
            </a:ext>
          </a:extLst>
        </xdr:cNvPr>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31" name="正方形/長方形 730">
          <a:extLst>
            <a:ext uri="{FF2B5EF4-FFF2-40B4-BE49-F238E27FC236}">
              <a16:creationId xmlns:a16="http://schemas.microsoft.com/office/drawing/2014/main" id="{66675420-5144-4A9A-864F-7067977B98E3}"/>
            </a:ext>
          </a:extLst>
        </xdr:cNvPr>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2" name="正方形/長方形 731">
          <a:extLst>
            <a:ext uri="{FF2B5EF4-FFF2-40B4-BE49-F238E27FC236}">
              <a16:creationId xmlns:a16="http://schemas.microsoft.com/office/drawing/2014/main" id="{182932E6-9EC2-4085-9BF4-2E8D345808D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3" name="テキスト ボックス 732">
          <a:extLst>
            <a:ext uri="{FF2B5EF4-FFF2-40B4-BE49-F238E27FC236}">
              <a16:creationId xmlns:a16="http://schemas.microsoft.com/office/drawing/2014/main" id="{1FEE63FC-FFD5-4D48-8774-7DFCDC519E7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4" name="直線コネクタ 733">
          <a:extLst>
            <a:ext uri="{FF2B5EF4-FFF2-40B4-BE49-F238E27FC236}">
              <a16:creationId xmlns:a16="http://schemas.microsoft.com/office/drawing/2014/main" id="{D9473AAB-4006-4540-89AF-BCDE37DFF35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5" name="テキスト ボックス 734">
          <a:extLst>
            <a:ext uri="{FF2B5EF4-FFF2-40B4-BE49-F238E27FC236}">
              <a16:creationId xmlns:a16="http://schemas.microsoft.com/office/drawing/2014/main" id="{8DEE468A-6852-42A5-B267-964CB3CD5B0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6" name="直線コネクタ 735">
          <a:extLst>
            <a:ext uri="{FF2B5EF4-FFF2-40B4-BE49-F238E27FC236}">
              <a16:creationId xmlns:a16="http://schemas.microsoft.com/office/drawing/2014/main" id="{82E7CA2F-FA40-4EDF-AD8F-26CE3498E7A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7" name="テキスト ボックス 736">
          <a:extLst>
            <a:ext uri="{FF2B5EF4-FFF2-40B4-BE49-F238E27FC236}">
              <a16:creationId xmlns:a16="http://schemas.microsoft.com/office/drawing/2014/main" id="{36397413-E9D7-46BC-ADDA-A1C20AB2226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8" name="直線コネクタ 737">
          <a:extLst>
            <a:ext uri="{FF2B5EF4-FFF2-40B4-BE49-F238E27FC236}">
              <a16:creationId xmlns:a16="http://schemas.microsoft.com/office/drawing/2014/main" id="{E770783D-3F16-4AA5-AE8D-DBE2FA89A6B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9" name="テキスト ボックス 738">
          <a:extLst>
            <a:ext uri="{FF2B5EF4-FFF2-40B4-BE49-F238E27FC236}">
              <a16:creationId xmlns:a16="http://schemas.microsoft.com/office/drawing/2014/main" id="{EFD1ECD4-DE40-4BBA-B1BA-0DD6587D90B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0" name="直線コネクタ 739">
          <a:extLst>
            <a:ext uri="{FF2B5EF4-FFF2-40B4-BE49-F238E27FC236}">
              <a16:creationId xmlns:a16="http://schemas.microsoft.com/office/drawing/2014/main" id="{24E07642-4CC0-4116-A0BA-7BE4CFCD161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1" name="テキスト ボックス 740">
          <a:extLst>
            <a:ext uri="{FF2B5EF4-FFF2-40B4-BE49-F238E27FC236}">
              <a16:creationId xmlns:a16="http://schemas.microsoft.com/office/drawing/2014/main" id="{BCC45FEE-626C-4C02-8A61-2EEA220047E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2" name="直線コネクタ 741">
          <a:extLst>
            <a:ext uri="{FF2B5EF4-FFF2-40B4-BE49-F238E27FC236}">
              <a16:creationId xmlns:a16="http://schemas.microsoft.com/office/drawing/2014/main" id="{33AE9553-CDB5-4735-B2AE-69F43A3C4D6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3" name="テキスト ボックス 742">
          <a:extLst>
            <a:ext uri="{FF2B5EF4-FFF2-40B4-BE49-F238E27FC236}">
              <a16:creationId xmlns:a16="http://schemas.microsoft.com/office/drawing/2014/main" id="{FB7DE2D8-E192-4AD7-B62D-CB8432D03CD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4" name="直線コネクタ 743">
          <a:extLst>
            <a:ext uri="{FF2B5EF4-FFF2-40B4-BE49-F238E27FC236}">
              <a16:creationId xmlns:a16="http://schemas.microsoft.com/office/drawing/2014/main" id="{1565EFD5-795B-4B04-9FF6-51E3C94EA27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5" name="テキスト ボックス 744">
          <a:extLst>
            <a:ext uri="{FF2B5EF4-FFF2-40B4-BE49-F238E27FC236}">
              <a16:creationId xmlns:a16="http://schemas.microsoft.com/office/drawing/2014/main" id="{31A50D1E-72A5-4733-B9D2-F924C82501A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6" name="直線コネクタ 745">
          <a:extLst>
            <a:ext uri="{FF2B5EF4-FFF2-40B4-BE49-F238E27FC236}">
              <a16:creationId xmlns:a16="http://schemas.microsoft.com/office/drawing/2014/main" id="{8E686BD3-CA62-40B1-81D0-1547D2ABAFE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7" name="テキスト ボックス 746">
          <a:extLst>
            <a:ext uri="{FF2B5EF4-FFF2-40B4-BE49-F238E27FC236}">
              <a16:creationId xmlns:a16="http://schemas.microsoft.com/office/drawing/2014/main" id="{B6A7C0AB-F9E7-4E23-AFAD-ED1607A0495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8" name="【庁舎】&#10;有形固定資産減価償却率グラフ枠">
          <a:extLst>
            <a:ext uri="{FF2B5EF4-FFF2-40B4-BE49-F238E27FC236}">
              <a16:creationId xmlns:a16="http://schemas.microsoft.com/office/drawing/2014/main" id="{CA99F923-FF66-4C6B-80CF-1FA4EA858A3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93363</xdr:rowOff>
    </xdr:from>
    <xdr:ext cx="405111" cy="259045"/>
    <xdr:sp macro="" textlink="">
      <xdr:nvSpPr>
        <xdr:cNvPr id="749" name="【庁舎】&#10;有形固定資産減価償却率平均値テキスト">
          <a:extLst>
            <a:ext uri="{FF2B5EF4-FFF2-40B4-BE49-F238E27FC236}">
              <a16:creationId xmlns:a16="http://schemas.microsoft.com/office/drawing/2014/main" id="{0A2BA3AE-10AC-4D3D-9FF4-B426A757E74F}"/>
            </a:ext>
          </a:extLst>
        </xdr:cNvPr>
        <xdr:cNvSpPr txBox="1"/>
      </xdr:nvSpPr>
      <xdr:spPr>
        <a:xfrm>
          <a:off x="16357600" y="17752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750" name="フローチャート: 判断 749">
          <a:extLst>
            <a:ext uri="{FF2B5EF4-FFF2-40B4-BE49-F238E27FC236}">
              <a16:creationId xmlns:a16="http://schemas.microsoft.com/office/drawing/2014/main" id="{C4381F27-C837-48EC-8090-48DBF58FD8EA}"/>
            </a:ext>
          </a:extLst>
        </xdr:cNvPr>
        <xdr:cNvSpPr/>
      </xdr:nvSpPr>
      <xdr:spPr>
        <a:xfrm>
          <a:off x="162687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751" name="フローチャート: 判断 750">
          <a:extLst>
            <a:ext uri="{FF2B5EF4-FFF2-40B4-BE49-F238E27FC236}">
              <a16:creationId xmlns:a16="http://schemas.microsoft.com/office/drawing/2014/main" id="{59D5E0CF-1271-43EE-BB42-68D6354B77A7}"/>
            </a:ext>
          </a:extLst>
        </xdr:cNvPr>
        <xdr:cNvSpPr/>
      </xdr:nvSpPr>
      <xdr:spPr>
        <a:xfrm>
          <a:off x="154305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22877</xdr:rowOff>
    </xdr:from>
    <xdr:ext cx="405111" cy="259045"/>
    <xdr:sp macro="" textlink="">
      <xdr:nvSpPr>
        <xdr:cNvPr id="752" name="n_1aveValue【庁舎】&#10;有形固定資産減価償却率">
          <a:extLst>
            <a:ext uri="{FF2B5EF4-FFF2-40B4-BE49-F238E27FC236}">
              <a16:creationId xmlns:a16="http://schemas.microsoft.com/office/drawing/2014/main" id="{D5307BB7-85E4-4F53-B8E2-C1FD254DC515}"/>
            </a:ext>
          </a:extLst>
        </xdr:cNvPr>
        <xdr:cNvSpPr txBox="1"/>
      </xdr:nvSpPr>
      <xdr:spPr>
        <a:xfrm>
          <a:off x="15266044" y="1785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73025</xdr:rowOff>
    </xdr:from>
    <xdr:to>
      <xdr:col>76</xdr:col>
      <xdr:colOff>165100</xdr:colOff>
      <xdr:row>104</xdr:row>
      <xdr:rowOff>3175</xdr:rowOff>
    </xdr:to>
    <xdr:sp macro="" textlink="">
      <xdr:nvSpPr>
        <xdr:cNvPr id="753" name="フローチャート: 判断 752">
          <a:extLst>
            <a:ext uri="{FF2B5EF4-FFF2-40B4-BE49-F238E27FC236}">
              <a16:creationId xmlns:a16="http://schemas.microsoft.com/office/drawing/2014/main" id="{FA4F40CA-1525-42F9-9634-6D7502100B3A}"/>
            </a:ext>
          </a:extLst>
        </xdr:cNvPr>
        <xdr:cNvSpPr/>
      </xdr:nvSpPr>
      <xdr:spPr>
        <a:xfrm>
          <a:off x="145415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165752</xdr:rowOff>
    </xdr:from>
    <xdr:ext cx="405111" cy="259045"/>
    <xdr:sp macro="" textlink="">
      <xdr:nvSpPr>
        <xdr:cNvPr id="754" name="n_2aveValue【庁舎】&#10;有形固定資産減価償却率">
          <a:extLst>
            <a:ext uri="{FF2B5EF4-FFF2-40B4-BE49-F238E27FC236}">
              <a16:creationId xmlns:a16="http://schemas.microsoft.com/office/drawing/2014/main" id="{307A9454-7379-466D-A71C-821A64AE1B5C}"/>
            </a:ext>
          </a:extLst>
        </xdr:cNvPr>
        <xdr:cNvSpPr txBox="1"/>
      </xdr:nvSpPr>
      <xdr:spPr>
        <a:xfrm>
          <a:off x="14389744" y="1782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46355</xdr:rowOff>
    </xdr:from>
    <xdr:to>
      <xdr:col>72</xdr:col>
      <xdr:colOff>38100</xdr:colOff>
      <xdr:row>103</xdr:row>
      <xdr:rowOff>147955</xdr:rowOff>
    </xdr:to>
    <xdr:sp macro="" textlink="">
      <xdr:nvSpPr>
        <xdr:cNvPr id="755" name="フローチャート: 判断 754">
          <a:extLst>
            <a:ext uri="{FF2B5EF4-FFF2-40B4-BE49-F238E27FC236}">
              <a16:creationId xmlns:a16="http://schemas.microsoft.com/office/drawing/2014/main" id="{FD845EF2-6B9A-4A3D-9555-EA3C31BD9274}"/>
            </a:ext>
          </a:extLst>
        </xdr:cNvPr>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139082</xdr:rowOff>
    </xdr:from>
    <xdr:ext cx="405111" cy="259045"/>
    <xdr:sp macro="" textlink="">
      <xdr:nvSpPr>
        <xdr:cNvPr id="756" name="n_3aveValue【庁舎】&#10;有形固定資産減価償却率">
          <a:extLst>
            <a:ext uri="{FF2B5EF4-FFF2-40B4-BE49-F238E27FC236}">
              <a16:creationId xmlns:a16="http://schemas.microsoft.com/office/drawing/2014/main" id="{F93B1889-0865-4633-B54D-1FDE439C5754}"/>
            </a:ext>
          </a:extLst>
        </xdr:cNvPr>
        <xdr:cNvSpPr txBox="1"/>
      </xdr:nvSpPr>
      <xdr:spPr>
        <a:xfrm>
          <a:off x="13500744" y="1779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103</xdr:row>
      <xdr:rowOff>59689</xdr:rowOff>
    </xdr:from>
    <xdr:to>
      <xdr:col>67</xdr:col>
      <xdr:colOff>101600</xdr:colOff>
      <xdr:row>103</xdr:row>
      <xdr:rowOff>161289</xdr:rowOff>
    </xdr:to>
    <xdr:sp macro="" textlink="">
      <xdr:nvSpPr>
        <xdr:cNvPr id="757" name="フローチャート: 判断 756">
          <a:extLst>
            <a:ext uri="{FF2B5EF4-FFF2-40B4-BE49-F238E27FC236}">
              <a16:creationId xmlns:a16="http://schemas.microsoft.com/office/drawing/2014/main" id="{DA5A4B76-34AC-4A16-AA97-85FBF410AB19}"/>
            </a:ext>
          </a:extLst>
        </xdr:cNvPr>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103</xdr:row>
      <xdr:rowOff>152416</xdr:rowOff>
    </xdr:from>
    <xdr:ext cx="405111" cy="259045"/>
    <xdr:sp macro="" textlink="">
      <xdr:nvSpPr>
        <xdr:cNvPr id="758" name="n_4aveValue【庁舎】&#10;有形固定資産減価償却率">
          <a:extLst>
            <a:ext uri="{FF2B5EF4-FFF2-40B4-BE49-F238E27FC236}">
              <a16:creationId xmlns:a16="http://schemas.microsoft.com/office/drawing/2014/main" id="{FE4DA10C-6636-46EF-984B-BB7382ECD8FF}"/>
            </a:ext>
          </a:extLst>
        </xdr:cNvPr>
        <xdr:cNvSpPr txBox="1"/>
      </xdr:nvSpPr>
      <xdr:spPr>
        <a:xfrm>
          <a:off x="126117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D28B6C3E-5695-440C-AD04-F40C350A71E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EA18B208-6123-4914-A07C-9590D7249EB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92580C1B-1FCB-4CC3-B0D8-BCEEF907C07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96993699-3F93-4211-9CC1-F344E6118B1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D0F92AF2-595D-40E3-916C-CAFE3B37186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10161</xdr:rowOff>
    </xdr:from>
    <xdr:to>
      <xdr:col>85</xdr:col>
      <xdr:colOff>177800</xdr:colOff>
      <xdr:row>101</xdr:row>
      <xdr:rowOff>111761</xdr:rowOff>
    </xdr:to>
    <xdr:sp macro="" textlink="">
      <xdr:nvSpPr>
        <xdr:cNvPr id="764" name="楕円 763">
          <a:extLst>
            <a:ext uri="{FF2B5EF4-FFF2-40B4-BE49-F238E27FC236}">
              <a16:creationId xmlns:a16="http://schemas.microsoft.com/office/drawing/2014/main" id="{6253B54A-A636-417D-82B5-C2F62D5112BF}"/>
            </a:ext>
          </a:extLst>
        </xdr:cNvPr>
        <xdr:cNvSpPr/>
      </xdr:nvSpPr>
      <xdr:spPr>
        <a:xfrm>
          <a:off x="16268700" y="173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128288</xdr:rowOff>
    </xdr:from>
    <xdr:ext cx="405111" cy="259045"/>
    <xdr:sp macro="" textlink="">
      <xdr:nvSpPr>
        <xdr:cNvPr id="765" name="【庁舎】&#10;有形固定資産減価償却率該当値テキスト">
          <a:extLst>
            <a:ext uri="{FF2B5EF4-FFF2-40B4-BE49-F238E27FC236}">
              <a16:creationId xmlns:a16="http://schemas.microsoft.com/office/drawing/2014/main" id="{FED40778-B10B-4028-B3A3-B114AD3D6211}"/>
            </a:ext>
          </a:extLst>
        </xdr:cNvPr>
        <xdr:cNvSpPr txBox="1"/>
      </xdr:nvSpPr>
      <xdr:spPr>
        <a:xfrm>
          <a:off x="16357600" y="1710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145414</xdr:rowOff>
    </xdr:from>
    <xdr:to>
      <xdr:col>81</xdr:col>
      <xdr:colOff>101600</xdr:colOff>
      <xdr:row>101</xdr:row>
      <xdr:rowOff>75564</xdr:rowOff>
    </xdr:to>
    <xdr:sp macro="" textlink="">
      <xdr:nvSpPr>
        <xdr:cNvPr id="766" name="楕円 765">
          <a:extLst>
            <a:ext uri="{FF2B5EF4-FFF2-40B4-BE49-F238E27FC236}">
              <a16:creationId xmlns:a16="http://schemas.microsoft.com/office/drawing/2014/main" id="{02824845-7DC7-47AD-9A31-7FB78F2B1A12}"/>
            </a:ext>
          </a:extLst>
        </xdr:cNvPr>
        <xdr:cNvSpPr/>
      </xdr:nvSpPr>
      <xdr:spPr>
        <a:xfrm>
          <a:off x="15430500" y="1729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24764</xdr:rowOff>
    </xdr:from>
    <xdr:to>
      <xdr:col>85</xdr:col>
      <xdr:colOff>127000</xdr:colOff>
      <xdr:row>101</xdr:row>
      <xdr:rowOff>60961</xdr:rowOff>
    </xdr:to>
    <xdr:cxnSp macro="">
      <xdr:nvCxnSpPr>
        <xdr:cNvPr id="767" name="直線コネクタ 766">
          <a:extLst>
            <a:ext uri="{FF2B5EF4-FFF2-40B4-BE49-F238E27FC236}">
              <a16:creationId xmlns:a16="http://schemas.microsoft.com/office/drawing/2014/main" id="{8336A848-0CBE-4B97-8FE6-92B18CACB4FA}"/>
            </a:ext>
          </a:extLst>
        </xdr:cNvPr>
        <xdr:cNvCxnSpPr/>
      </xdr:nvCxnSpPr>
      <xdr:spPr>
        <a:xfrm>
          <a:off x="15481300" y="17341214"/>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124461</xdr:rowOff>
    </xdr:from>
    <xdr:to>
      <xdr:col>76</xdr:col>
      <xdr:colOff>165100</xdr:colOff>
      <xdr:row>101</xdr:row>
      <xdr:rowOff>54611</xdr:rowOff>
    </xdr:to>
    <xdr:sp macro="" textlink="">
      <xdr:nvSpPr>
        <xdr:cNvPr id="768" name="楕円 767">
          <a:extLst>
            <a:ext uri="{FF2B5EF4-FFF2-40B4-BE49-F238E27FC236}">
              <a16:creationId xmlns:a16="http://schemas.microsoft.com/office/drawing/2014/main" id="{2DEA3EA4-EEF2-42AA-9508-741D4165976D}"/>
            </a:ext>
          </a:extLst>
        </xdr:cNvPr>
        <xdr:cNvSpPr/>
      </xdr:nvSpPr>
      <xdr:spPr>
        <a:xfrm>
          <a:off x="14541500" y="172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3811</xdr:rowOff>
    </xdr:from>
    <xdr:to>
      <xdr:col>81</xdr:col>
      <xdr:colOff>50800</xdr:colOff>
      <xdr:row>101</xdr:row>
      <xdr:rowOff>24764</xdr:rowOff>
    </xdr:to>
    <xdr:cxnSp macro="">
      <xdr:nvCxnSpPr>
        <xdr:cNvPr id="769" name="直線コネクタ 768">
          <a:extLst>
            <a:ext uri="{FF2B5EF4-FFF2-40B4-BE49-F238E27FC236}">
              <a16:creationId xmlns:a16="http://schemas.microsoft.com/office/drawing/2014/main" id="{E23EA419-9FE6-4954-9C0E-1D23BBCD6F34}"/>
            </a:ext>
          </a:extLst>
        </xdr:cNvPr>
        <xdr:cNvCxnSpPr/>
      </xdr:nvCxnSpPr>
      <xdr:spPr>
        <a:xfrm>
          <a:off x="14592300" y="17320261"/>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93980</xdr:rowOff>
    </xdr:from>
    <xdr:to>
      <xdr:col>72</xdr:col>
      <xdr:colOff>38100</xdr:colOff>
      <xdr:row>101</xdr:row>
      <xdr:rowOff>24130</xdr:rowOff>
    </xdr:to>
    <xdr:sp macro="" textlink="">
      <xdr:nvSpPr>
        <xdr:cNvPr id="770" name="楕円 769">
          <a:extLst>
            <a:ext uri="{FF2B5EF4-FFF2-40B4-BE49-F238E27FC236}">
              <a16:creationId xmlns:a16="http://schemas.microsoft.com/office/drawing/2014/main" id="{9B3D987F-FFF0-4290-AE60-9B3B333B4756}"/>
            </a:ext>
          </a:extLst>
        </xdr:cNvPr>
        <xdr:cNvSpPr/>
      </xdr:nvSpPr>
      <xdr:spPr>
        <a:xfrm>
          <a:off x="136525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144780</xdr:rowOff>
    </xdr:from>
    <xdr:to>
      <xdr:col>76</xdr:col>
      <xdr:colOff>114300</xdr:colOff>
      <xdr:row>101</xdr:row>
      <xdr:rowOff>3811</xdr:rowOff>
    </xdr:to>
    <xdr:cxnSp macro="">
      <xdr:nvCxnSpPr>
        <xdr:cNvPr id="771" name="直線コネクタ 770">
          <a:extLst>
            <a:ext uri="{FF2B5EF4-FFF2-40B4-BE49-F238E27FC236}">
              <a16:creationId xmlns:a16="http://schemas.microsoft.com/office/drawing/2014/main" id="{B39D9633-94F8-4567-91CD-094886172E8B}"/>
            </a:ext>
          </a:extLst>
        </xdr:cNvPr>
        <xdr:cNvCxnSpPr/>
      </xdr:nvCxnSpPr>
      <xdr:spPr>
        <a:xfrm>
          <a:off x="13703300" y="172897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69214</xdr:rowOff>
    </xdr:from>
    <xdr:to>
      <xdr:col>67</xdr:col>
      <xdr:colOff>101600</xdr:colOff>
      <xdr:row>100</xdr:row>
      <xdr:rowOff>170814</xdr:rowOff>
    </xdr:to>
    <xdr:sp macro="" textlink="">
      <xdr:nvSpPr>
        <xdr:cNvPr id="772" name="楕円 771">
          <a:extLst>
            <a:ext uri="{FF2B5EF4-FFF2-40B4-BE49-F238E27FC236}">
              <a16:creationId xmlns:a16="http://schemas.microsoft.com/office/drawing/2014/main" id="{C310407E-97AE-410A-99F0-7453E2BB7436}"/>
            </a:ext>
          </a:extLst>
        </xdr:cNvPr>
        <xdr:cNvSpPr/>
      </xdr:nvSpPr>
      <xdr:spPr>
        <a:xfrm>
          <a:off x="12763500" y="1721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120014</xdr:rowOff>
    </xdr:from>
    <xdr:to>
      <xdr:col>71</xdr:col>
      <xdr:colOff>177800</xdr:colOff>
      <xdr:row>100</xdr:row>
      <xdr:rowOff>144780</xdr:rowOff>
    </xdr:to>
    <xdr:cxnSp macro="">
      <xdr:nvCxnSpPr>
        <xdr:cNvPr id="773" name="直線コネクタ 772">
          <a:extLst>
            <a:ext uri="{FF2B5EF4-FFF2-40B4-BE49-F238E27FC236}">
              <a16:creationId xmlns:a16="http://schemas.microsoft.com/office/drawing/2014/main" id="{9FE48778-8A86-4E96-9A2F-6F07042D3990}"/>
            </a:ext>
          </a:extLst>
        </xdr:cNvPr>
        <xdr:cNvCxnSpPr/>
      </xdr:nvCxnSpPr>
      <xdr:spPr>
        <a:xfrm>
          <a:off x="12814300" y="1726501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92091</xdr:rowOff>
    </xdr:from>
    <xdr:ext cx="405111" cy="259045"/>
    <xdr:sp macro="" textlink="">
      <xdr:nvSpPr>
        <xdr:cNvPr id="774" name="n_1mainValue【庁舎】&#10;有形固定資産減価償却率">
          <a:extLst>
            <a:ext uri="{FF2B5EF4-FFF2-40B4-BE49-F238E27FC236}">
              <a16:creationId xmlns:a16="http://schemas.microsoft.com/office/drawing/2014/main" id="{D1F3595B-86A4-413F-B945-013C42EDAC0B}"/>
            </a:ext>
          </a:extLst>
        </xdr:cNvPr>
        <xdr:cNvSpPr txBox="1"/>
      </xdr:nvSpPr>
      <xdr:spPr>
        <a:xfrm>
          <a:off x="15266044" y="1706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71138</xdr:rowOff>
    </xdr:from>
    <xdr:ext cx="405111" cy="259045"/>
    <xdr:sp macro="" textlink="">
      <xdr:nvSpPr>
        <xdr:cNvPr id="775" name="n_2mainValue【庁舎】&#10;有形固定資産減価償却率">
          <a:extLst>
            <a:ext uri="{FF2B5EF4-FFF2-40B4-BE49-F238E27FC236}">
              <a16:creationId xmlns:a16="http://schemas.microsoft.com/office/drawing/2014/main" id="{A565A937-16CE-4EFD-B76F-8A309DDED678}"/>
            </a:ext>
          </a:extLst>
        </xdr:cNvPr>
        <xdr:cNvSpPr txBox="1"/>
      </xdr:nvSpPr>
      <xdr:spPr>
        <a:xfrm>
          <a:off x="14389744" y="1704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40657</xdr:rowOff>
    </xdr:from>
    <xdr:ext cx="405111" cy="259045"/>
    <xdr:sp macro="" textlink="">
      <xdr:nvSpPr>
        <xdr:cNvPr id="776" name="n_3mainValue【庁舎】&#10;有形固定資産減価償却率">
          <a:extLst>
            <a:ext uri="{FF2B5EF4-FFF2-40B4-BE49-F238E27FC236}">
              <a16:creationId xmlns:a16="http://schemas.microsoft.com/office/drawing/2014/main" id="{D36B6144-1D46-4431-BAAF-D628A3C589C2}"/>
            </a:ext>
          </a:extLst>
        </xdr:cNvPr>
        <xdr:cNvSpPr txBox="1"/>
      </xdr:nvSpPr>
      <xdr:spPr>
        <a:xfrm>
          <a:off x="13500744" y="1701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15891</xdr:rowOff>
    </xdr:from>
    <xdr:ext cx="405111" cy="259045"/>
    <xdr:sp macro="" textlink="">
      <xdr:nvSpPr>
        <xdr:cNvPr id="777" name="n_4mainValue【庁舎】&#10;有形固定資産減価償却率">
          <a:extLst>
            <a:ext uri="{FF2B5EF4-FFF2-40B4-BE49-F238E27FC236}">
              <a16:creationId xmlns:a16="http://schemas.microsoft.com/office/drawing/2014/main" id="{DBAF0B91-6B97-4E9F-801D-54503EA60DDD}"/>
            </a:ext>
          </a:extLst>
        </xdr:cNvPr>
        <xdr:cNvSpPr txBox="1"/>
      </xdr:nvSpPr>
      <xdr:spPr>
        <a:xfrm>
          <a:off x="12611744" y="1698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8" name="正方形/長方形 777">
          <a:extLst>
            <a:ext uri="{FF2B5EF4-FFF2-40B4-BE49-F238E27FC236}">
              <a16:creationId xmlns:a16="http://schemas.microsoft.com/office/drawing/2014/main" id="{E40F9606-FF0A-4936-8C1B-DBD40DBC568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79" name="正方形/長方形 778">
          <a:extLst>
            <a:ext uri="{FF2B5EF4-FFF2-40B4-BE49-F238E27FC236}">
              <a16:creationId xmlns:a16="http://schemas.microsoft.com/office/drawing/2014/main" id="{CE7978D2-65A0-48AE-9186-638C05D96C40}"/>
            </a:ext>
          </a:extLst>
        </xdr:cNvPr>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80" name="正方形/長方形 779">
          <a:extLst>
            <a:ext uri="{FF2B5EF4-FFF2-40B4-BE49-F238E27FC236}">
              <a16:creationId xmlns:a16="http://schemas.microsoft.com/office/drawing/2014/main" id="{7767E975-D056-4212-91B8-48A05A34ACA3}"/>
            </a:ext>
          </a:extLst>
        </xdr:cNvPr>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81" name="正方形/長方形 780">
          <a:extLst>
            <a:ext uri="{FF2B5EF4-FFF2-40B4-BE49-F238E27FC236}">
              <a16:creationId xmlns:a16="http://schemas.microsoft.com/office/drawing/2014/main" id="{9A6A2684-F143-42CD-AF9F-AF293889D421}"/>
            </a:ext>
          </a:extLst>
        </xdr:cNvPr>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82" name="正方形/長方形 781">
          <a:extLst>
            <a:ext uri="{FF2B5EF4-FFF2-40B4-BE49-F238E27FC236}">
              <a16:creationId xmlns:a16="http://schemas.microsoft.com/office/drawing/2014/main" id="{F873AEC9-9C48-486A-9361-BEB459B9B1E4}"/>
            </a:ext>
          </a:extLst>
        </xdr:cNvPr>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3" name="正方形/長方形 782">
          <a:extLst>
            <a:ext uri="{FF2B5EF4-FFF2-40B4-BE49-F238E27FC236}">
              <a16:creationId xmlns:a16="http://schemas.microsoft.com/office/drawing/2014/main" id="{DD81FC9A-D0DB-4F2B-A86E-71D23FD8123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4" name="テキスト ボックス 783">
          <a:extLst>
            <a:ext uri="{FF2B5EF4-FFF2-40B4-BE49-F238E27FC236}">
              <a16:creationId xmlns:a16="http://schemas.microsoft.com/office/drawing/2014/main" id="{3F287096-C63A-4CCD-ABB8-AEAE0B1F3F8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5" name="直線コネクタ 784">
          <a:extLst>
            <a:ext uri="{FF2B5EF4-FFF2-40B4-BE49-F238E27FC236}">
              <a16:creationId xmlns:a16="http://schemas.microsoft.com/office/drawing/2014/main" id="{231A1622-A244-4165-8F07-BB0F7CDA988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86" name="直線コネクタ 785">
          <a:extLst>
            <a:ext uri="{FF2B5EF4-FFF2-40B4-BE49-F238E27FC236}">
              <a16:creationId xmlns:a16="http://schemas.microsoft.com/office/drawing/2014/main" id="{3F1AC039-33A3-440A-B826-8EF3391D2325}"/>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87" name="テキスト ボックス 786">
          <a:extLst>
            <a:ext uri="{FF2B5EF4-FFF2-40B4-BE49-F238E27FC236}">
              <a16:creationId xmlns:a16="http://schemas.microsoft.com/office/drawing/2014/main" id="{E9602B21-AD97-4F9C-81FF-616A73D0FB9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88" name="直線コネクタ 787">
          <a:extLst>
            <a:ext uri="{FF2B5EF4-FFF2-40B4-BE49-F238E27FC236}">
              <a16:creationId xmlns:a16="http://schemas.microsoft.com/office/drawing/2014/main" id="{D616DD54-E23A-4277-91C9-51A7B8112C38}"/>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89" name="テキスト ボックス 788">
          <a:extLst>
            <a:ext uri="{FF2B5EF4-FFF2-40B4-BE49-F238E27FC236}">
              <a16:creationId xmlns:a16="http://schemas.microsoft.com/office/drawing/2014/main" id="{D0908E7D-413E-418F-8ACE-96B08FCBEF0E}"/>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90" name="直線コネクタ 789">
          <a:extLst>
            <a:ext uri="{FF2B5EF4-FFF2-40B4-BE49-F238E27FC236}">
              <a16:creationId xmlns:a16="http://schemas.microsoft.com/office/drawing/2014/main" id="{289DF6BE-6921-4192-8951-4F60DEE71DD7}"/>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91" name="テキスト ボックス 790">
          <a:extLst>
            <a:ext uri="{FF2B5EF4-FFF2-40B4-BE49-F238E27FC236}">
              <a16:creationId xmlns:a16="http://schemas.microsoft.com/office/drawing/2014/main" id="{3E7AA179-F4BF-48DF-B4EC-3C08EA71D8B7}"/>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92" name="直線コネクタ 791">
          <a:extLst>
            <a:ext uri="{FF2B5EF4-FFF2-40B4-BE49-F238E27FC236}">
              <a16:creationId xmlns:a16="http://schemas.microsoft.com/office/drawing/2014/main" id="{721299CD-A4A9-422F-A294-ED0EEE326619}"/>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93" name="テキスト ボックス 792">
          <a:extLst>
            <a:ext uri="{FF2B5EF4-FFF2-40B4-BE49-F238E27FC236}">
              <a16:creationId xmlns:a16="http://schemas.microsoft.com/office/drawing/2014/main" id="{CA521D77-6C22-439A-92F3-86E9C9E4B8A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4" name="直線コネクタ 793">
          <a:extLst>
            <a:ext uri="{FF2B5EF4-FFF2-40B4-BE49-F238E27FC236}">
              <a16:creationId xmlns:a16="http://schemas.microsoft.com/office/drawing/2014/main" id="{811D6881-0C30-4351-B9DF-A258F4BF995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5" name="テキスト ボックス 794">
          <a:extLst>
            <a:ext uri="{FF2B5EF4-FFF2-40B4-BE49-F238E27FC236}">
              <a16:creationId xmlns:a16="http://schemas.microsoft.com/office/drawing/2014/main" id="{98257BF6-2F49-4234-9E60-E528D307D0C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6" name="【庁舎】&#10;一人当たり面積グラフ枠">
          <a:extLst>
            <a:ext uri="{FF2B5EF4-FFF2-40B4-BE49-F238E27FC236}">
              <a16:creationId xmlns:a16="http://schemas.microsoft.com/office/drawing/2014/main" id="{894A4C32-6251-4EE7-A79A-C7AACCD120B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31259</xdr:rowOff>
    </xdr:from>
    <xdr:ext cx="469744" cy="259045"/>
    <xdr:sp macro="" textlink="">
      <xdr:nvSpPr>
        <xdr:cNvPr id="797" name="【庁舎】&#10;一人当たり面積平均値テキスト">
          <a:extLst>
            <a:ext uri="{FF2B5EF4-FFF2-40B4-BE49-F238E27FC236}">
              <a16:creationId xmlns:a16="http://schemas.microsoft.com/office/drawing/2014/main" id="{1945B8CE-512A-4FF4-803E-CD869BD8F4A4}"/>
            </a:ext>
          </a:extLst>
        </xdr:cNvPr>
        <xdr:cNvSpPr txBox="1"/>
      </xdr:nvSpPr>
      <xdr:spPr>
        <a:xfrm>
          <a:off x="22199600" y="1786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798" name="フローチャート: 判断 797">
          <a:extLst>
            <a:ext uri="{FF2B5EF4-FFF2-40B4-BE49-F238E27FC236}">
              <a16:creationId xmlns:a16="http://schemas.microsoft.com/office/drawing/2014/main" id="{8A32EBB3-527C-414C-A7D9-E9F65A2578EC}"/>
            </a:ext>
          </a:extLst>
        </xdr:cNvPr>
        <xdr:cNvSpPr/>
      </xdr:nvSpPr>
      <xdr:spPr>
        <a:xfrm>
          <a:off x="22110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799" name="フローチャート: 判断 798">
          <a:extLst>
            <a:ext uri="{FF2B5EF4-FFF2-40B4-BE49-F238E27FC236}">
              <a16:creationId xmlns:a16="http://schemas.microsoft.com/office/drawing/2014/main" id="{5C9C8E60-9B25-4289-A3F9-D72763567EC1}"/>
            </a:ext>
          </a:extLst>
        </xdr:cNvPr>
        <xdr:cNvSpPr/>
      </xdr:nvSpPr>
      <xdr:spPr>
        <a:xfrm>
          <a:off x="21272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136414</xdr:rowOff>
    </xdr:from>
    <xdr:ext cx="469744" cy="259045"/>
    <xdr:sp macro="" textlink="">
      <xdr:nvSpPr>
        <xdr:cNvPr id="800" name="n_1aveValue【庁舎】&#10;一人当たり面積">
          <a:extLst>
            <a:ext uri="{FF2B5EF4-FFF2-40B4-BE49-F238E27FC236}">
              <a16:creationId xmlns:a16="http://schemas.microsoft.com/office/drawing/2014/main" id="{10385EDA-93BA-4068-BA2F-E40AFFB6A802}"/>
            </a:ext>
          </a:extLst>
        </xdr:cNvPr>
        <xdr:cNvSpPr txBox="1"/>
      </xdr:nvSpPr>
      <xdr:spPr>
        <a:xfrm>
          <a:off x="21075727" y="1796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52832</xdr:rowOff>
    </xdr:from>
    <xdr:to>
      <xdr:col>107</xdr:col>
      <xdr:colOff>101600</xdr:colOff>
      <xdr:row>104</xdr:row>
      <xdr:rowOff>154432</xdr:rowOff>
    </xdr:to>
    <xdr:sp macro="" textlink="">
      <xdr:nvSpPr>
        <xdr:cNvPr id="801" name="フローチャート: 判断 800">
          <a:extLst>
            <a:ext uri="{FF2B5EF4-FFF2-40B4-BE49-F238E27FC236}">
              <a16:creationId xmlns:a16="http://schemas.microsoft.com/office/drawing/2014/main" id="{EA53E969-B0A6-4F10-9C85-77B81D5B5A00}"/>
            </a:ext>
          </a:extLst>
        </xdr:cNvPr>
        <xdr:cNvSpPr/>
      </xdr:nvSpPr>
      <xdr:spPr>
        <a:xfrm>
          <a:off x="20383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145559</xdr:rowOff>
    </xdr:from>
    <xdr:ext cx="469744" cy="259045"/>
    <xdr:sp macro="" textlink="">
      <xdr:nvSpPr>
        <xdr:cNvPr id="802" name="n_2aveValue【庁舎】&#10;一人当たり面積">
          <a:extLst>
            <a:ext uri="{FF2B5EF4-FFF2-40B4-BE49-F238E27FC236}">
              <a16:creationId xmlns:a16="http://schemas.microsoft.com/office/drawing/2014/main" id="{6966023E-D300-4428-B6D4-170FD39A14B6}"/>
            </a:ext>
          </a:extLst>
        </xdr:cNvPr>
        <xdr:cNvSpPr txBox="1"/>
      </xdr:nvSpPr>
      <xdr:spPr>
        <a:xfrm>
          <a:off x="20199427" y="1797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104</xdr:row>
      <xdr:rowOff>61976</xdr:rowOff>
    </xdr:from>
    <xdr:to>
      <xdr:col>102</xdr:col>
      <xdr:colOff>165100</xdr:colOff>
      <xdr:row>104</xdr:row>
      <xdr:rowOff>163576</xdr:rowOff>
    </xdr:to>
    <xdr:sp macro="" textlink="">
      <xdr:nvSpPr>
        <xdr:cNvPr id="803" name="フローチャート: 判断 802">
          <a:extLst>
            <a:ext uri="{FF2B5EF4-FFF2-40B4-BE49-F238E27FC236}">
              <a16:creationId xmlns:a16="http://schemas.microsoft.com/office/drawing/2014/main" id="{1D0C9CCC-7CEA-43FB-9605-7183EE94186D}"/>
            </a:ext>
          </a:extLst>
        </xdr:cNvPr>
        <xdr:cNvSpPr/>
      </xdr:nvSpPr>
      <xdr:spPr>
        <a:xfrm>
          <a:off x="19494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154703</xdr:rowOff>
    </xdr:from>
    <xdr:ext cx="469744" cy="259045"/>
    <xdr:sp macro="" textlink="">
      <xdr:nvSpPr>
        <xdr:cNvPr id="804" name="n_3aveValue【庁舎】&#10;一人当たり面積">
          <a:extLst>
            <a:ext uri="{FF2B5EF4-FFF2-40B4-BE49-F238E27FC236}">
              <a16:creationId xmlns:a16="http://schemas.microsoft.com/office/drawing/2014/main" id="{FE01A584-3CEC-498C-AB5E-5DD67E36EADB}"/>
            </a:ext>
          </a:extLst>
        </xdr:cNvPr>
        <xdr:cNvSpPr txBox="1"/>
      </xdr:nvSpPr>
      <xdr:spPr>
        <a:xfrm>
          <a:off x="19310427" y="1798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104</xdr:row>
      <xdr:rowOff>66548</xdr:rowOff>
    </xdr:from>
    <xdr:to>
      <xdr:col>98</xdr:col>
      <xdr:colOff>38100</xdr:colOff>
      <xdr:row>104</xdr:row>
      <xdr:rowOff>168148</xdr:rowOff>
    </xdr:to>
    <xdr:sp macro="" textlink="">
      <xdr:nvSpPr>
        <xdr:cNvPr id="805" name="フローチャート: 判断 804">
          <a:extLst>
            <a:ext uri="{FF2B5EF4-FFF2-40B4-BE49-F238E27FC236}">
              <a16:creationId xmlns:a16="http://schemas.microsoft.com/office/drawing/2014/main" id="{87F4A954-DA5A-4B8C-AF9D-B2251362303A}"/>
            </a:ext>
          </a:extLst>
        </xdr:cNvPr>
        <xdr:cNvSpPr/>
      </xdr:nvSpPr>
      <xdr:spPr>
        <a:xfrm>
          <a:off x="18605500" y="178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104</xdr:row>
      <xdr:rowOff>159275</xdr:rowOff>
    </xdr:from>
    <xdr:ext cx="469744" cy="259045"/>
    <xdr:sp macro="" textlink="">
      <xdr:nvSpPr>
        <xdr:cNvPr id="806" name="n_4aveValue【庁舎】&#10;一人当たり面積">
          <a:extLst>
            <a:ext uri="{FF2B5EF4-FFF2-40B4-BE49-F238E27FC236}">
              <a16:creationId xmlns:a16="http://schemas.microsoft.com/office/drawing/2014/main" id="{7A683679-F517-468B-96D9-17F4D12818E2}"/>
            </a:ext>
          </a:extLst>
        </xdr:cNvPr>
        <xdr:cNvSpPr txBox="1"/>
      </xdr:nvSpPr>
      <xdr:spPr>
        <a:xfrm>
          <a:off x="18421427" y="1799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73E8AC8C-C8B8-48A4-885F-529FEC3D0F4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BE110892-4789-43DF-B78B-13148DFAFFA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8B1E8761-B8F8-4665-8619-A98322E7367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E79EDF47-C15B-4DE5-A864-C5C91E3DF4B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1" name="テキスト ボックス 810">
          <a:extLst>
            <a:ext uri="{FF2B5EF4-FFF2-40B4-BE49-F238E27FC236}">
              <a16:creationId xmlns:a16="http://schemas.microsoft.com/office/drawing/2014/main" id="{23E8698B-B322-4566-9DF2-B93C118034E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41402</xdr:rowOff>
    </xdr:from>
    <xdr:to>
      <xdr:col>116</xdr:col>
      <xdr:colOff>114300</xdr:colOff>
      <xdr:row>103</xdr:row>
      <xdr:rowOff>143002</xdr:rowOff>
    </xdr:to>
    <xdr:sp macro="" textlink="">
      <xdr:nvSpPr>
        <xdr:cNvPr id="812" name="楕円 811">
          <a:extLst>
            <a:ext uri="{FF2B5EF4-FFF2-40B4-BE49-F238E27FC236}">
              <a16:creationId xmlns:a16="http://schemas.microsoft.com/office/drawing/2014/main" id="{83D56190-1D16-4A3C-9D2E-1607C5DF0EBD}"/>
            </a:ext>
          </a:extLst>
        </xdr:cNvPr>
        <xdr:cNvSpPr/>
      </xdr:nvSpPr>
      <xdr:spPr>
        <a:xfrm>
          <a:off x="22110700" y="1770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159529</xdr:rowOff>
    </xdr:from>
    <xdr:ext cx="469744" cy="259045"/>
    <xdr:sp macro="" textlink="">
      <xdr:nvSpPr>
        <xdr:cNvPr id="813" name="【庁舎】&#10;一人当たり面積該当値テキスト">
          <a:extLst>
            <a:ext uri="{FF2B5EF4-FFF2-40B4-BE49-F238E27FC236}">
              <a16:creationId xmlns:a16="http://schemas.microsoft.com/office/drawing/2014/main" id="{8FC50EAB-9E12-46B4-973B-DF62A9639C00}"/>
            </a:ext>
          </a:extLst>
        </xdr:cNvPr>
        <xdr:cNvSpPr txBox="1"/>
      </xdr:nvSpPr>
      <xdr:spPr>
        <a:xfrm>
          <a:off x="22199600" y="1747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45974</xdr:rowOff>
    </xdr:from>
    <xdr:to>
      <xdr:col>112</xdr:col>
      <xdr:colOff>38100</xdr:colOff>
      <xdr:row>103</xdr:row>
      <xdr:rowOff>147574</xdr:rowOff>
    </xdr:to>
    <xdr:sp macro="" textlink="">
      <xdr:nvSpPr>
        <xdr:cNvPr id="814" name="楕円 813">
          <a:extLst>
            <a:ext uri="{FF2B5EF4-FFF2-40B4-BE49-F238E27FC236}">
              <a16:creationId xmlns:a16="http://schemas.microsoft.com/office/drawing/2014/main" id="{85250E50-9418-4379-84FC-52DBDC41394E}"/>
            </a:ext>
          </a:extLst>
        </xdr:cNvPr>
        <xdr:cNvSpPr/>
      </xdr:nvSpPr>
      <xdr:spPr>
        <a:xfrm>
          <a:off x="21272500" y="1770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92202</xdr:rowOff>
    </xdr:from>
    <xdr:to>
      <xdr:col>116</xdr:col>
      <xdr:colOff>63500</xdr:colOff>
      <xdr:row>103</xdr:row>
      <xdr:rowOff>96774</xdr:rowOff>
    </xdr:to>
    <xdr:cxnSp macro="">
      <xdr:nvCxnSpPr>
        <xdr:cNvPr id="815" name="直線コネクタ 814">
          <a:extLst>
            <a:ext uri="{FF2B5EF4-FFF2-40B4-BE49-F238E27FC236}">
              <a16:creationId xmlns:a16="http://schemas.microsoft.com/office/drawing/2014/main" id="{A04B08F6-A641-46A3-930C-95CC64492ACC}"/>
            </a:ext>
          </a:extLst>
        </xdr:cNvPr>
        <xdr:cNvCxnSpPr/>
      </xdr:nvCxnSpPr>
      <xdr:spPr>
        <a:xfrm flipV="1">
          <a:off x="21323300" y="177515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64263</xdr:rowOff>
    </xdr:from>
    <xdr:to>
      <xdr:col>107</xdr:col>
      <xdr:colOff>101600</xdr:colOff>
      <xdr:row>103</xdr:row>
      <xdr:rowOff>165863</xdr:rowOff>
    </xdr:to>
    <xdr:sp macro="" textlink="">
      <xdr:nvSpPr>
        <xdr:cNvPr id="816" name="楕円 815">
          <a:extLst>
            <a:ext uri="{FF2B5EF4-FFF2-40B4-BE49-F238E27FC236}">
              <a16:creationId xmlns:a16="http://schemas.microsoft.com/office/drawing/2014/main" id="{3033BD96-2278-4262-87E4-67C75FAD7522}"/>
            </a:ext>
          </a:extLst>
        </xdr:cNvPr>
        <xdr:cNvSpPr/>
      </xdr:nvSpPr>
      <xdr:spPr>
        <a:xfrm>
          <a:off x="20383500" y="1772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96774</xdr:rowOff>
    </xdr:from>
    <xdr:to>
      <xdr:col>111</xdr:col>
      <xdr:colOff>177800</xdr:colOff>
      <xdr:row>103</xdr:row>
      <xdr:rowOff>115063</xdr:rowOff>
    </xdr:to>
    <xdr:cxnSp macro="">
      <xdr:nvCxnSpPr>
        <xdr:cNvPr id="817" name="直線コネクタ 816">
          <a:extLst>
            <a:ext uri="{FF2B5EF4-FFF2-40B4-BE49-F238E27FC236}">
              <a16:creationId xmlns:a16="http://schemas.microsoft.com/office/drawing/2014/main" id="{B422F0B1-90CA-49F0-A2B8-4DF8EBB86083}"/>
            </a:ext>
          </a:extLst>
        </xdr:cNvPr>
        <xdr:cNvCxnSpPr/>
      </xdr:nvCxnSpPr>
      <xdr:spPr>
        <a:xfrm flipV="1">
          <a:off x="20434300" y="177561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68835</xdr:rowOff>
    </xdr:from>
    <xdr:to>
      <xdr:col>102</xdr:col>
      <xdr:colOff>165100</xdr:colOff>
      <xdr:row>103</xdr:row>
      <xdr:rowOff>170435</xdr:rowOff>
    </xdr:to>
    <xdr:sp macro="" textlink="">
      <xdr:nvSpPr>
        <xdr:cNvPr id="818" name="楕円 817">
          <a:extLst>
            <a:ext uri="{FF2B5EF4-FFF2-40B4-BE49-F238E27FC236}">
              <a16:creationId xmlns:a16="http://schemas.microsoft.com/office/drawing/2014/main" id="{554A5371-446F-4BEC-A134-34668E50BDE9}"/>
            </a:ext>
          </a:extLst>
        </xdr:cNvPr>
        <xdr:cNvSpPr/>
      </xdr:nvSpPr>
      <xdr:spPr>
        <a:xfrm>
          <a:off x="19494500" y="1772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115063</xdr:rowOff>
    </xdr:from>
    <xdr:to>
      <xdr:col>107</xdr:col>
      <xdr:colOff>50800</xdr:colOff>
      <xdr:row>103</xdr:row>
      <xdr:rowOff>119635</xdr:rowOff>
    </xdr:to>
    <xdr:cxnSp macro="">
      <xdr:nvCxnSpPr>
        <xdr:cNvPr id="819" name="直線コネクタ 818">
          <a:extLst>
            <a:ext uri="{FF2B5EF4-FFF2-40B4-BE49-F238E27FC236}">
              <a16:creationId xmlns:a16="http://schemas.microsoft.com/office/drawing/2014/main" id="{0C25D953-A636-4A5C-8969-6AF79922E7F0}"/>
            </a:ext>
          </a:extLst>
        </xdr:cNvPr>
        <xdr:cNvCxnSpPr/>
      </xdr:nvCxnSpPr>
      <xdr:spPr>
        <a:xfrm flipV="1">
          <a:off x="19545300" y="177744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73406</xdr:rowOff>
    </xdr:from>
    <xdr:to>
      <xdr:col>98</xdr:col>
      <xdr:colOff>38100</xdr:colOff>
      <xdr:row>104</xdr:row>
      <xdr:rowOff>3556</xdr:rowOff>
    </xdr:to>
    <xdr:sp macro="" textlink="">
      <xdr:nvSpPr>
        <xdr:cNvPr id="820" name="楕円 819">
          <a:extLst>
            <a:ext uri="{FF2B5EF4-FFF2-40B4-BE49-F238E27FC236}">
              <a16:creationId xmlns:a16="http://schemas.microsoft.com/office/drawing/2014/main" id="{C3AE98E2-1780-4893-8A07-74F8AEE46AD0}"/>
            </a:ext>
          </a:extLst>
        </xdr:cNvPr>
        <xdr:cNvSpPr/>
      </xdr:nvSpPr>
      <xdr:spPr>
        <a:xfrm>
          <a:off x="18605500" y="1773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119635</xdr:rowOff>
    </xdr:from>
    <xdr:to>
      <xdr:col>102</xdr:col>
      <xdr:colOff>114300</xdr:colOff>
      <xdr:row>103</xdr:row>
      <xdr:rowOff>124206</xdr:rowOff>
    </xdr:to>
    <xdr:cxnSp macro="">
      <xdr:nvCxnSpPr>
        <xdr:cNvPr id="821" name="直線コネクタ 820">
          <a:extLst>
            <a:ext uri="{FF2B5EF4-FFF2-40B4-BE49-F238E27FC236}">
              <a16:creationId xmlns:a16="http://schemas.microsoft.com/office/drawing/2014/main" id="{0189DC71-A947-405E-8A3B-D05F74A1488E}"/>
            </a:ext>
          </a:extLst>
        </xdr:cNvPr>
        <xdr:cNvCxnSpPr/>
      </xdr:nvCxnSpPr>
      <xdr:spPr>
        <a:xfrm flipV="1">
          <a:off x="18656300" y="177789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101</xdr:row>
      <xdr:rowOff>164101</xdr:rowOff>
    </xdr:from>
    <xdr:ext cx="469744" cy="259045"/>
    <xdr:sp macro="" textlink="">
      <xdr:nvSpPr>
        <xdr:cNvPr id="822" name="n_1mainValue【庁舎】&#10;一人当たり面積">
          <a:extLst>
            <a:ext uri="{FF2B5EF4-FFF2-40B4-BE49-F238E27FC236}">
              <a16:creationId xmlns:a16="http://schemas.microsoft.com/office/drawing/2014/main" id="{3243A0FD-5BCC-4F68-9DBC-3A8973B0587A}"/>
            </a:ext>
          </a:extLst>
        </xdr:cNvPr>
        <xdr:cNvSpPr txBox="1"/>
      </xdr:nvSpPr>
      <xdr:spPr>
        <a:xfrm>
          <a:off x="21075727" y="1748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10940</xdr:rowOff>
    </xdr:from>
    <xdr:ext cx="469744" cy="259045"/>
    <xdr:sp macro="" textlink="">
      <xdr:nvSpPr>
        <xdr:cNvPr id="823" name="n_2mainValue【庁舎】&#10;一人当たり面積">
          <a:extLst>
            <a:ext uri="{FF2B5EF4-FFF2-40B4-BE49-F238E27FC236}">
              <a16:creationId xmlns:a16="http://schemas.microsoft.com/office/drawing/2014/main" id="{35959777-0D75-48C4-88F3-27D15173DC3C}"/>
            </a:ext>
          </a:extLst>
        </xdr:cNvPr>
        <xdr:cNvSpPr txBox="1"/>
      </xdr:nvSpPr>
      <xdr:spPr>
        <a:xfrm>
          <a:off x="20199427" y="1749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15512</xdr:rowOff>
    </xdr:from>
    <xdr:ext cx="469744" cy="259045"/>
    <xdr:sp macro="" textlink="">
      <xdr:nvSpPr>
        <xdr:cNvPr id="824" name="n_3mainValue【庁舎】&#10;一人当たり面積">
          <a:extLst>
            <a:ext uri="{FF2B5EF4-FFF2-40B4-BE49-F238E27FC236}">
              <a16:creationId xmlns:a16="http://schemas.microsoft.com/office/drawing/2014/main" id="{CE14F173-47BF-40C2-9795-E348C8B2CC78}"/>
            </a:ext>
          </a:extLst>
        </xdr:cNvPr>
        <xdr:cNvSpPr txBox="1"/>
      </xdr:nvSpPr>
      <xdr:spPr>
        <a:xfrm>
          <a:off x="19310427" y="1750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20083</xdr:rowOff>
    </xdr:from>
    <xdr:ext cx="469744" cy="259045"/>
    <xdr:sp macro="" textlink="">
      <xdr:nvSpPr>
        <xdr:cNvPr id="825" name="n_4mainValue【庁舎】&#10;一人当たり面積">
          <a:extLst>
            <a:ext uri="{FF2B5EF4-FFF2-40B4-BE49-F238E27FC236}">
              <a16:creationId xmlns:a16="http://schemas.microsoft.com/office/drawing/2014/main" id="{39C4E7BF-FCA2-4385-B48D-2B602D393683}"/>
            </a:ext>
          </a:extLst>
        </xdr:cNvPr>
        <xdr:cNvSpPr txBox="1"/>
      </xdr:nvSpPr>
      <xdr:spPr>
        <a:xfrm>
          <a:off x="18421427" y="1750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6" name="正方形/長方形 825">
          <a:extLst>
            <a:ext uri="{FF2B5EF4-FFF2-40B4-BE49-F238E27FC236}">
              <a16:creationId xmlns:a16="http://schemas.microsoft.com/office/drawing/2014/main" id="{F8ED0E1C-4D6E-4987-8BC8-D567DEC57E9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7" name="正方形/長方形 826">
          <a:extLst>
            <a:ext uri="{FF2B5EF4-FFF2-40B4-BE49-F238E27FC236}">
              <a16:creationId xmlns:a16="http://schemas.microsoft.com/office/drawing/2014/main" id="{994F7ABF-0F57-494D-9FC0-0CC6FB66C0E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8" name="テキスト ボックス 827">
          <a:extLst>
            <a:ext uri="{FF2B5EF4-FFF2-40B4-BE49-F238E27FC236}">
              <a16:creationId xmlns:a16="http://schemas.microsoft.com/office/drawing/2014/main" id="{F936B417-3D59-4104-BD1B-0C3164F1452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市民会館については、「那覇文化芸術劇場なはーと」として別地に建て替えられた。「那覇文化芸術劇場なはーと」は類型上市民会館ではないため、旧市民会館の除却が済んでいないため減価償却率が</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図書館については、耐用年数を過ぎた施設があり、他の施設との複合化も含めて、更新の検討を進めている。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315,485
308,807
41.46
180,967,213
174,231,947
5,306,024
74,983,632
134,666,291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財政力指数は、近年一定水準を維持しておりＨ</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年度からは類似団体を上回っている。基準財政収入額および需要額ともに前年度比で伸びているが、社会福祉費の増などにより収入額の伸び率を需要額の伸び率が上回ったため、財政力指数は前年度より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ポイント減となった。引き続き、歳入確保および歳出削減に努める。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76200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884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76200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76200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58965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8165</xdr:rowOff>
    </xdr:from>
    <xdr:to>
      <xdr:col>11</xdr:col>
      <xdr:colOff>82550</xdr:colOff>
      <xdr:row>41</xdr:row>
      <xdr:rowOff>109765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経常収支比率は、全国平均及び類似団体の平均を上回っている。地方税および地方交付税が増となったため、経常一般財源等が前年比で</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％の増、また、扶助費および維持補修費等の伸びによる充当額の増などにより、一般財源充当経費が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％増となった。結果として経常収支比率が前年度比で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ポイント改善した。今後も、事業の見直しを進め、経常経費の削減に努める。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49022</xdr:rowOff>
    </xdr:from>
    <xdr:to>
      <xdr:col>23</xdr:col>
      <xdr:colOff>133350</xdr:colOff>
      <xdr:row>64</xdr:row>
      <xdr:rowOff>82804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021822"/>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129557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0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145796</xdr:rowOff>
    </xdr:from>
    <xdr:to>
      <xdr:col>19</xdr:col>
      <xdr:colOff>133350</xdr:colOff>
      <xdr:row>64</xdr:row>
      <xdr:rowOff>82804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75696"/>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145796</xdr:rowOff>
    </xdr:from>
    <xdr:to>
      <xdr:col>15</xdr:col>
      <xdr:colOff>82550</xdr:colOff>
      <xdr:row>64</xdr:row>
      <xdr:rowOff>77978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75696"/>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77978</xdr:rowOff>
    </xdr:from>
    <xdr:to>
      <xdr:col>11</xdr:col>
      <xdr:colOff>31750</xdr:colOff>
      <xdr:row>64</xdr:row>
      <xdr:rowOff>111760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05077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169672</xdr:rowOff>
    </xdr:from>
    <xdr:to>
      <xdr:col>23</xdr:col>
      <xdr:colOff>184150</xdr:colOff>
      <xdr:row>64</xdr:row>
      <xdr:rowOff>99822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14749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32004</xdr:rowOff>
    </xdr:from>
    <xdr:to>
      <xdr:col>19</xdr:col>
      <xdr:colOff>184150</xdr:colOff>
      <xdr:row>64</xdr:row>
      <xdr:rowOff>133604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143781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73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94996</xdr:rowOff>
    </xdr:from>
    <xdr:to>
      <xdr:col>15</xdr:col>
      <xdr:colOff>133350</xdr:colOff>
      <xdr:row>63</xdr:row>
      <xdr:rowOff>25146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35323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27178</xdr:rowOff>
    </xdr:from>
    <xdr:to>
      <xdr:col>11</xdr:col>
      <xdr:colOff>82550</xdr:colOff>
      <xdr:row>64</xdr:row>
      <xdr:rowOff>128778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138955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6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[112,731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人あたりの人件費・物件費等は、前年比</a:t>
          </a:r>
          <a:r>
            <a:rPr kumimoji="1" lang="en-US" altLang="ja-JP" sz="1300">
              <a:latin typeface="ＭＳ Ｐゴシック" panose="020B0600070205080204" pitchFamily="50" charset="-128"/>
              <a:ea typeface="ＭＳ Ｐゴシック" panose="020B0600070205080204" pitchFamily="50" charset="-128"/>
            </a:rPr>
            <a:t>1,557</a:t>
          </a:r>
          <a:r>
            <a:rPr kumimoji="1" lang="ja-JP" altLang="en-US" sz="1300">
              <a:latin typeface="ＭＳ Ｐゴシック" panose="020B0600070205080204" pitchFamily="50" charset="-128"/>
              <a:ea typeface="ＭＳ Ｐゴシック" panose="020B0600070205080204" pitchFamily="50" charset="-128"/>
            </a:rPr>
            <a:t>円の減で、類似団体の平均に比べ</a:t>
          </a:r>
          <a:r>
            <a:rPr kumimoji="1" lang="en-US" altLang="ja-JP" sz="1300">
              <a:latin typeface="ＭＳ Ｐゴシック" panose="020B0600070205080204" pitchFamily="50" charset="-128"/>
              <a:ea typeface="ＭＳ Ｐゴシック" panose="020B0600070205080204" pitchFamily="50" charset="-128"/>
            </a:rPr>
            <a:t>15,397</a:t>
          </a:r>
          <a:r>
            <a:rPr kumimoji="1" lang="ja-JP" altLang="en-US" sz="1300">
              <a:latin typeface="ＭＳ Ｐゴシック" panose="020B0600070205080204" pitchFamily="50" charset="-128"/>
              <a:ea typeface="ＭＳ Ｐゴシック" panose="020B0600070205080204" pitchFamily="50" charset="-128"/>
            </a:rPr>
            <a:t>円下回っており、類似団体の中でも上位に位置している。人件費および維持補修費について、「那覇市ファシリティマネジメント推進方針」および「指定管理者制度に関する運用指針」に基づき、引き続き適正化や歳出削減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169216</xdr:rowOff>
    </xdr:from>
    <xdr:to>
      <xdr:col>23</xdr:col>
      <xdr:colOff>133350</xdr:colOff>
      <xdr:row>82</xdr:row>
      <xdr:rowOff>29074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56666"/>
          <a:ext cx="838200" cy="3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57200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87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29074</xdr:rowOff>
    </xdr:from>
    <xdr:to>
      <xdr:col>19</xdr:col>
      <xdr:colOff>133350</xdr:colOff>
      <xdr:row>82</xdr:row>
      <xdr:rowOff>41340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87974"/>
          <a:ext cx="889000" cy="1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78936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80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124394</xdr:rowOff>
    </xdr:from>
    <xdr:to>
      <xdr:col>15</xdr:col>
      <xdr:colOff>82550</xdr:colOff>
      <xdr:row>82</xdr:row>
      <xdr:rowOff>41340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11844"/>
          <a:ext cx="889000" cy="8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156601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55891</xdr:rowOff>
    </xdr:from>
    <xdr:to>
      <xdr:col>11</xdr:col>
      <xdr:colOff>31750</xdr:colOff>
      <xdr:row>81</xdr:row>
      <xdr:rowOff>124394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771891"/>
          <a:ext cx="889000" cy="23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167164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118416</xdr:rowOff>
    </xdr:from>
    <xdr:to>
      <xdr:col>23</xdr:col>
      <xdr:colOff>184150</xdr:colOff>
      <xdr:row>82</xdr:row>
      <xdr:rowOff>48566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0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134943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5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149724</xdr:rowOff>
    </xdr:from>
    <xdr:to>
      <xdr:col>19</xdr:col>
      <xdr:colOff>184150</xdr:colOff>
      <xdr:row>82</xdr:row>
      <xdr:rowOff>79874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3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90051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06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161990</xdr:rowOff>
    </xdr:from>
    <xdr:to>
      <xdr:col>15</xdr:col>
      <xdr:colOff>133350</xdr:colOff>
      <xdr:row>82</xdr:row>
      <xdr:rowOff>92140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102317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1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73594</xdr:rowOff>
    </xdr:from>
    <xdr:to>
      <xdr:col>11</xdr:col>
      <xdr:colOff>82550</xdr:colOff>
      <xdr:row>82</xdr:row>
      <xdr:rowOff>3744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6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13921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2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5091</xdr:rowOff>
    </xdr:from>
    <xdr:to>
      <xdr:col>7</xdr:col>
      <xdr:colOff>31750</xdr:colOff>
      <xdr:row>80</xdr:row>
      <xdr:rowOff>106691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72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116868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48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ここ数年</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ラスパイレス指数は横ばいであ</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ポイント減少しており、国との差が広がっている。今後も引き続き給与水準の適正化に努める。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119945</xdr:rowOff>
    </xdr:from>
    <xdr:to>
      <xdr:col>81</xdr:col>
      <xdr:colOff>44450</xdr:colOff>
      <xdr:row>84</xdr:row>
      <xdr:rowOff>28928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50295"/>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28928</xdr:rowOff>
    </xdr:from>
    <xdr:to>
      <xdr:col>77</xdr:col>
      <xdr:colOff>44450</xdr:colOff>
      <xdr:row>84</xdr:row>
      <xdr:rowOff>42334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3072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42334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4441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2116</xdr:rowOff>
    </xdr:from>
    <xdr:to>
      <xdr:col>68</xdr:col>
      <xdr:colOff>152400</xdr:colOff>
      <xdr:row>84</xdr:row>
      <xdr:rowOff>42334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4039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69145</xdr:rowOff>
    </xdr:from>
    <xdr:to>
      <xdr:col>81</xdr:col>
      <xdr:colOff>95250</xdr:colOff>
      <xdr:row>83</xdr:row>
      <xdr:rowOff>170745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85672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4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149578</xdr:rowOff>
    </xdr:from>
    <xdr:to>
      <xdr:col>77</xdr:col>
      <xdr:colOff>95250</xdr:colOff>
      <xdr:row>84</xdr:row>
      <xdr:rowOff>79728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89905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4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122766</xdr:rowOff>
    </xdr:from>
    <xdr:to>
      <xdr:col>64</xdr:col>
      <xdr:colOff>152400</xdr:colOff>
      <xdr:row>84</xdr:row>
      <xdr:rowOff>52916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63093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年度からの</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年間を取組期間とする「中核市なは定員管理方針」では、中核市への移行や沖縄振興特別推進交付金への対応に伴う増員等に対応しつつ、特別会計等を含めた職員定員を</a:t>
          </a:r>
          <a:r>
            <a:rPr lang="en-US" altLang="ja-JP" sz="1100">
              <a:solidFill>
                <a:schemeClr val="dk1"/>
              </a:solidFill>
              <a:effectLst/>
              <a:latin typeface="+mn-lt"/>
              <a:ea typeface="+mn-ea"/>
              <a:cs typeface="+mn-cs"/>
            </a:rPr>
            <a:t>2,300</a:t>
          </a:r>
          <a:r>
            <a:rPr lang="ja-JP" altLang="ja-JP" sz="1100">
              <a:solidFill>
                <a:schemeClr val="dk1"/>
              </a:solidFill>
              <a:effectLst/>
              <a:latin typeface="+mn-lt"/>
              <a:ea typeface="+mn-ea"/>
              <a:cs typeface="+mn-cs"/>
            </a:rPr>
            <a:t>人程度に抑制することを目標に定員管理に取り組んだ。その結果、平成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月</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日現在の定員は</a:t>
          </a:r>
          <a:r>
            <a:rPr lang="en-US" altLang="ja-JP" sz="1100">
              <a:solidFill>
                <a:schemeClr val="dk1"/>
              </a:solidFill>
              <a:effectLst/>
              <a:latin typeface="+mn-lt"/>
              <a:ea typeface="+mn-ea"/>
              <a:cs typeface="+mn-cs"/>
            </a:rPr>
            <a:t>2,333</a:t>
          </a:r>
          <a:r>
            <a:rPr lang="ja-JP" altLang="ja-JP" sz="1100">
              <a:solidFill>
                <a:schemeClr val="dk1"/>
              </a:solidFill>
              <a:effectLst/>
              <a:latin typeface="+mn-lt"/>
              <a:ea typeface="+mn-ea"/>
              <a:cs typeface="+mn-cs"/>
            </a:rPr>
            <a:t>人となり、一定の効果を上げられたと考えている。</a:t>
          </a:r>
        </a:p>
        <a:p>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月に策定した「定員管理方針」では、市の現状や課題などを踏まえ、市民サービスの維持・向上に努めるとともに、職員の心身の健康やワーク・ライフ・バランスに配慮しつつ、効果的な行政運営を進められるよう、令和</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月</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日における定員を</a:t>
          </a:r>
          <a:r>
            <a:rPr lang="en-US" altLang="ja-JP" sz="1100">
              <a:solidFill>
                <a:schemeClr val="dk1"/>
              </a:solidFill>
              <a:effectLst/>
              <a:latin typeface="+mn-lt"/>
              <a:ea typeface="+mn-ea"/>
              <a:cs typeface="+mn-cs"/>
            </a:rPr>
            <a:t>2,400</a:t>
          </a:r>
          <a:r>
            <a:rPr lang="ja-JP" altLang="ja-JP" sz="1100">
              <a:solidFill>
                <a:schemeClr val="dk1"/>
              </a:solidFill>
              <a:effectLst/>
              <a:latin typeface="+mn-lt"/>
              <a:ea typeface="+mn-ea"/>
              <a:cs typeface="+mn-cs"/>
            </a:rPr>
            <a:t>人程度へ増員することを基本方針とし取り組んでいるところである。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56515</xdr:rowOff>
    </xdr:from>
    <xdr:to>
      <xdr:col>81</xdr:col>
      <xdr:colOff>44450</xdr:colOff>
      <xdr:row>62</xdr:row>
      <xdr:rowOff>84667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86415"/>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24342</xdr:rowOff>
    </xdr:from>
    <xdr:to>
      <xdr:col>77</xdr:col>
      <xdr:colOff>44450</xdr:colOff>
      <xdr:row>62</xdr:row>
      <xdr:rowOff>56515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54242"/>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8255</xdr:rowOff>
    </xdr:from>
    <xdr:to>
      <xdr:col>72</xdr:col>
      <xdr:colOff>203200</xdr:colOff>
      <xdr:row>62</xdr:row>
      <xdr:rowOff>24342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3815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163619</xdr:rowOff>
    </xdr:from>
    <xdr:to>
      <xdr:col>68</xdr:col>
      <xdr:colOff>152400</xdr:colOff>
      <xdr:row>62</xdr:row>
      <xdr:rowOff>8255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22069"/>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124054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33867</xdr:rowOff>
    </xdr:from>
    <xdr:to>
      <xdr:col>81</xdr:col>
      <xdr:colOff>95250</xdr:colOff>
      <xdr:row>62</xdr:row>
      <xdr:rowOff>135467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5944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5715</xdr:rowOff>
    </xdr:from>
    <xdr:to>
      <xdr:col>77</xdr:col>
      <xdr:colOff>95250</xdr:colOff>
      <xdr:row>62</xdr:row>
      <xdr:rowOff>107315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92092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2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144992</xdr:rowOff>
    </xdr:from>
    <xdr:to>
      <xdr:col>73</xdr:col>
      <xdr:colOff>44450</xdr:colOff>
      <xdr:row>62</xdr:row>
      <xdr:rowOff>75142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59919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8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128905</xdr:rowOff>
    </xdr:from>
    <xdr:to>
      <xdr:col>68</xdr:col>
      <xdr:colOff>203200</xdr:colOff>
      <xdr:row>62</xdr:row>
      <xdr:rowOff>59055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43832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112819</xdr:rowOff>
    </xdr:from>
    <xdr:to>
      <xdr:col>64</xdr:col>
      <xdr:colOff>152400</xdr:colOff>
      <xdr:row>62</xdr:row>
      <xdr:rowOff>42969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27746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5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分母となる標準財政規模について、固定資産税が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757,338</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千円の増、地方消費税交付金が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700,796</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千円の増、市民税が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481,755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千円の増となったことから、対前年度比で、</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1,819,598</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千円の増となった。</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また、分子については、地方債の元利償還金等</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1,376,369</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千円減となったことから、</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1,508,035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単年度の対前年度比で</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％、３か年平均では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今後も起債事業の精選などにより、引き続き水準を抑える。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41487</xdr:rowOff>
    </xdr:from>
    <xdr:to>
      <xdr:col>81</xdr:col>
      <xdr:colOff>44450</xdr:colOff>
      <xdr:row>42</xdr:row>
      <xdr:rowOff>73660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24238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65617</xdr:rowOff>
    </xdr:from>
    <xdr:to>
      <xdr:col>77</xdr:col>
      <xdr:colOff>44450</xdr:colOff>
      <xdr:row>42</xdr:row>
      <xdr:rowOff>73660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2665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65617</xdr:rowOff>
    </xdr:from>
    <xdr:to>
      <xdr:col>72</xdr:col>
      <xdr:colOff>203200</xdr:colOff>
      <xdr:row>42</xdr:row>
      <xdr:rowOff>146050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2665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146050</xdr:rowOff>
    </xdr:from>
    <xdr:to>
      <xdr:col>68</xdr:col>
      <xdr:colOff>152400</xdr:colOff>
      <xdr:row>43</xdr:row>
      <xdr:rowOff>46990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3469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134214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6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22860</xdr:rowOff>
    </xdr:from>
    <xdr:to>
      <xdr:col>77</xdr:col>
      <xdr:colOff>95250</xdr:colOff>
      <xdr:row>42</xdr:row>
      <xdr:rowOff>124460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109237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14817</xdr:rowOff>
    </xdr:from>
    <xdr:to>
      <xdr:col>73</xdr:col>
      <xdr:colOff>44450</xdr:colOff>
      <xdr:row>42</xdr:row>
      <xdr:rowOff>116417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95250</xdr:rowOff>
    </xdr:from>
    <xdr:to>
      <xdr:col>68</xdr:col>
      <xdr:colOff>203200</xdr:colOff>
      <xdr:row>43</xdr:row>
      <xdr:rowOff>25400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167640</xdr:rowOff>
    </xdr:from>
    <xdr:to>
      <xdr:col>64</xdr:col>
      <xdr:colOff>152400</xdr:colOff>
      <xdr:row>43</xdr:row>
      <xdr:rowOff>97790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82567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主な要因としては、病院事業債の新規発行額が増えたため、地方債の現在高は前年比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1,623,215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千円増となったことである。しかし標準財政規模が前年比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1,819,598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千円増となったこと、充当可能財源等が前年度比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3,820,531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千円増となったことにより、将来負担比率は前年度比で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今後も起債事業の精選など財政健全化に努める。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107493</xdr:rowOff>
    </xdr:from>
    <xdr:to>
      <xdr:col>81</xdr:col>
      <xdr:colOff>44450</xdr:colOff>
      <xdr:row>16</xdr:row>
      <xdr:rowOff>148996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850693"/>
          <a:ext cx="838200" cy="4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10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148996</xdr:rowOff>
    </xdr:from>
    <xdr:to>
      <xdr:col>77</xdr:col>
      <xdr:colOff>44450</xdr:colOff>
      <xdr:row>17</xdr:row>
      <xdr:rowOff>42215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892196"/>
          <a:ext cx="889000" cy="6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42215</xdr:rowOff>
    </xdr:from>
    <xdr:to>
      <xdr:col>72</xdr:col>
      <xdr:colOff>203200</xdr:colOff>
      <xdr:row>17</xdr:row>
      <xdr:rowOff>163830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956865"/>
          <a:ext cx="889000" cy="12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162865</xdr:rowOff>
    </xdr:from>
    <xdr:to>
      <xdr:col>68</xdr:col>
      <xdr:colOff>152400</xdr:colOff>
      <xdr:row>17</xdr:row>
      <xdr:rowOff>163830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3077515"/>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56693</xdr:rowOff>
    </xdr:from>
    <xdr:to>
      <xdr:col>81</xdr:col>
      <xdr:colOff>95250</xdr:colOff>
      <xdr:row>16</xdr:row>
      <xdr:rowOff>158293</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79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28770</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77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98196</xdr:rowOff>
    </xdr:from>
    <xdr:to>
      <xdr:col>77</xdr:col>
      <xdr:colOff>95250</xdr:colOff>
      <xdr:row>17</xdr:row>
      <xdr:rowOff>28346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84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13123</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927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162865</xdr:rowOff>
    </xdr:from>
    <xdr:to>
      <xdr:col>73</xdr:col>
      <xdr:colOff>44450</xdr:colOff>
      <xdr:row>17</xdr:row>
      <xdr:rowOff>93015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90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77792</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992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113030</xdr:rowOff>
    </xdr:from>
    <xdr:to>
      <xdr:col>68</xdr:col>
      <xdr:colOff>203200</xdr:colOff>
      <xdr:row>18</xdr:row>
      <xdr:rowOff>43180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02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27957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11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112065</xdr:rowOff>
    </xdr:from>
    <xdr:to>
      <xdr:col>64</xdr:col>
      <xdr:colOff>152400</xdr:colOff>
      <xdr:row>18</xdr:row>
      <xdr:rowOff>42215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02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26992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1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315,485
308,807
41.46
180,967,213
174,231,947
5,306,024
74,983,632
134,666,291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ポイントの減、類似団体および全国平均も下回っている。職員給の増等により人件費は増加しているが、今後も、職員の定員管理方針に基づき、人件費の適正化に努める。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458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53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37</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534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37</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534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91440</xdr:rowOff>
    </xdr:from>
    <xdr:to>
      <xdr:col>20</xdr:col>
      <xdr:colOff>38100</xdr:colOff>
      <xdr:row>37</xdr:row>
      <xdr:rowOff>21590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129540</xdr:rowOff>
    </xdr:from>
    <xdr:to>
      <xdr:col>11</xdr:col>
      <xdr:colOff>60325</xdr:colOff>
      <xdr:row>37</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ポイントの増、類似団体および全国平均を下回っている。決算額は新型コロナウイルス関連事業の減などにより</a:t>
          </a:r>
          <a:r>
            <a:rPr kumimoji="1" lang="en-US" altLang="ja-JP" sz="1300">
              <a:latin typeface="ＭＳ Ｐゴシック" panose="020B0600070205080204" pitchFamily="50" charset="-128"/>
              <a:ea typeface="ＭＳ Ｐゴシック" panose="020B0600070205080204" pitchFamily="50" charset="-128"/>
            </a:rPr>
            <a:t>1,155,196</a:t>
          </a:r>
          <a:r>
            <a:rPr kumimoji="1" lang="ja-JP" altLang="en-US" sz="1300">
              <a:latin typeface="ＭＳ Ｐゴシック" panose="020B0600070205080204" pitchFamily="50" charset="-128"/>
              <a:ea typeface="ＭＳ Ｐゴシック" panose="020B0600070205080204" pitchFamily="50" charset="-128"/>
            </a:rPr>
            <a:t>千円減少しているが、物価高騰等により今後も歳出予算の増が見込まれるため、事業の見直しによる経費の削減に努める。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157480</xdr:rowOff>
    </xdr:from>
    <xdr:to>
      <xdr:col>82</xdr:col>
      <xdr:colOff>107950</xdr:colOff>
      <xdr:row>16</xdr:row>
      <xdr:rowOff>165100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006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157480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016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96520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01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96520</xdr:rowOff>
    </xdr:from>
    <xdr:to>
      <xdr:col>69</xdr:col>
      <xdr:colOff>92075</xdr:colOff>
      <xdr:row>16</xdr:row>
      <xdr:rowOff>149860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39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130827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106680</xdr:rowOff>
    </xdr:from>
    <xdr:to>
      <xdr:col>78</xdr:col>
      <xdr:colOff>120650</xdr:colOff>
      <xdr:row>17</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45720</xdr:rowOff>
    </xdr:from>
    <xdr:to>
      <xdr:col>69</xdr:col>
      <xdr:colOff>142875</xdr:colOff>
      <xdr:row>16</xdr:row>
      <xdr:rowOff>147320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類似団体平均および全国平均に比べ高い状況が続いている。生活保護費、障がい福祉サービス等給付費、認定こども園施設型給付費等の伸びに伴う増などが今後も見込まれるため、より適正な執行とな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99785</xdr:rowOff>
    </xdr:from>
    <xdr:to>
      <xdr:col>24</xdr:col>
      <xdr:colOff>25400</xdr:colOff>
      <xdr:row>61</xdr:row>
      <xdr:rowOff>4535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38678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152599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1815</xdr:rowOff>
    </xdr:from>
    <xdr:to>
      <xdr:col>19</xdr:col>
      <xdr:colOff>187325</xdr:colOff>
      <xdr:row>60</xdr:row>
      <xdr:rowOff>99785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2888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1815</xdr:rowOff>
    </xdr:from>
    <xdr:to>
      <xdr:col>15</xdr:col>
      <xdr:colOff>98425</xdr:colOff>
      <xdr:row>60</xdr:row>
      <xdr:rowOff>121557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2888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121557</xdr:rowOff>
    </xdr:from>
    <xdr:to>
      <xdr:col>11</xdr:col>
      <xdr:colOff>9525</xdr:colOff>
      <xdr:row>61</xdr:row>
      <xdr:rowOff>69850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4085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125185</xdr:rowOff>
    </xdr:from>
    <xdr:to>
      <xdr:col>24</xdr:col>
      <xdr:colOff>76200</xdr:colOff>
      <xdr:row>61</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33762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32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48985</xdr:rowOff>
    </xdr:from>
    <xdr:to>
      <xdr:col>20</xdr:col>
      <xdr:colOff>38100</xdr:colOff>
      <xdr:row>60</xdr:row>
      <xdr:rowOff>150585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135362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42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122465</xdr:rowOff>
    </xdr:from>
    <xdr:to>
      <xdr:col>15</xdr:col>
      <xdr:colOff>149225</xdr:colOff>
      <xdr:row>60</xdr:row>
      <xdr:rowOff>52615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37392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70757</xdr:rowOff>
    </xdr:from>
    <xdr:to>
      <xdr:col>11</xdr:col>
      <xdr:colOff>60325</xdr:colOff>
      <xdr:row>61</xdr:row>
      <xdr:rowOff>907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157134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19050</xdr:rowOff>
    </xdr:from>
    <xdr:to>
      <xdr:col>6</xdr:col>
      <xdr:colOff>171450</xdr:colOff>
      <xdr:row>61</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ポイントの増、類似団体平均を下回っている。主に市立病院建替に伴う病院事業債貸付金</a:t>
          </a:r>
          <a:r>
            <a:rPr kumimoji="1" lang="en-US" altLang="ja-JP" sz="1300">
              <a:latin typeface="ＭＳ Ｐゴシック" panose="020B0600070205080204" pitchFamily="50" charset="-128"/>
              <a:ea typeface="ＭＳ Ｐゴシック" panose="020B0600070205080204" pitchFamily="50" charset="-128"/>
            </a:rPr>
            <a:t>5,032,300</a:t>
          </a:r>
          <a:r>
            <a:rPr kumimoji="1" lang="ja-JP" altLang="en-US" sz="1300">
              <a:latin typeface="ＭＳ Ｐゴシック" panose="020B0600070205080204" pitchFamily="50" charset="-128"/>
              <a:ea typeface="ＭＳ Ｐゴシック" panose="020B0600070205080204" pitchFamily="50" charset="-128"/>
            </a:rPr>
            <a:t>千円の増、国民健康保険事業特別会計への繰出金</a:t>
          </a:r>
          <a:r>
            <a:rPr kumimoji="1" lang="en-US" altLang="ja-JP" sz="1300">
              <a:latin typeface="ＭＳ Ｐゴシック" panose="020B0600070205080204" pitchFamily="50" charset="-128"/>
              <a:ea typeface="ＭＳ Ｐゴシック" panose="020B0600070205080204" pitchFamily="50" charset="-128"/>
            </a:rPr>
            <a:t>2,003,158</a:t>
          </a:r>
          <a:r>
            <a:rPr kumimoji="1" lang="ja-JP" altLang="en-US" sz="1300">
              <a:latin typeface="ＭＳ Ｐゴシック" panose="020B0600070205080204" pitchFamily="50" charset="-128"/>
              <a:ea typeface="ＭＳ Ｐゴシック" panose="020B0600070205080204" pitchFamily="50" charset="-128"/>
            </a:rPr>
            <a:t>千円の増等によるものである。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82550</xdr:rowOff>
    </xdr:from>
    <xdr:to>
      <xdr:col>82</xdr:col>
      <xdr:colOff>107950</xdr:colOff>
      <xdr:row>58</xdr:row>
      <xdr:rowOff>25400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55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35577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7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57</xdr:row>
      <xdr:rowOff>82550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04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04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57</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8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146050</xdr:rowOff>
    </xdr:from>
    <xdr:to>
      <xdr:col>82</xdr:col>
      <xdr:colOff>158750</xdr:colOff>
      <xdr:row>58</xdr:row>
      <xdr:rowOff>76200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31750</xdr:rowOff>
    </xdr:from>
    <xdr:to>
      <xdr:col>78</xdr:col>
      <xdr:colOff>120650</xdr:colOff>
      <xdr:row>57</xdr:row>
      <xdr:rowOff>133350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143527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168927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ポイントの増、類似団体および全国平均を下回っている。主な要因は出産・子育て応援事業で</a:t>
          </a:r>
          <a:r>
            <a:rPr kumimoji="1" lang="en-US" altLang="ja-JP" sz="1300">
              <a:latin typeface="ＭＳ Ｐゴシック" panose="020B0600070205080204" pitchFamily="50" charset="-128"/>
              <a:ea typeface="ＭＳ Ｐゴシック" panose="020B0600070205080204" pitchFamily="50" charset="-128"/>
            </a:rPr>
            <a:t>507,207</a:t>
          </a:r>
          <a:r>
            <a:rPr kumimoji="1" lang="ja-JP" altLang="en-US" sz="1300">
              <a:latin typeface="ＭＳ Ｐゴシック" panose="020B0600070205080204" pitchFamily="50" charset="-128"/>
              <a:ea typeface="ＭＳ Ｐゴシック" panose="020B0600070205080204" pitchFamily="50" charset="-128"/>
            </a:rPr>
            <a:t>千円、学校給食費支援事業で</a:t>
          </a:r>
          <a:r>
            <a:rPr kumimoji="1" lang="en-US" altLang="ja-JP" sz="1300">
              <a:latin typeface="ＭＳ Ｐゴシック" panose="020B0600070205080204" pitchFamily="50" charset="-128"/>
              <a:ea typeface="ＭＳ Ｐゴシック" panose="020B0600070205080204" pitchFamily="50" charset="-128"/>
            </a:rPr>
            <a:t>371,602</a:t>
          </a:r>
          <a:r>
            <a:rPr kumimoji="1" lang="ja-JP" altLang="en-US" sz="1300">
              <a:latin typeface="ＭＳ Ｐゴシック" panose="020B0600070205080204" pitchFamily="50" charset="-128"/>
              <a:ea typeface="ＭＳ Ｐゴシック" panose="020B0600070205080204" pitchFamily="50" charset="-128"/>
            </a:rPr>
            <a:t>千円の増となったことなどによるものである。今後も、本市が策定している補助金に関するガイドラインに沿って、継続・廃止等の検討を行い、補助金等の適正化を進める。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149860</xdr:rowOff>
    </xdr:from>
    <xdr:to>
      <xdr:col>82</xdr:col>
      <xdr:colOff>107950</xdr:colOff>
      <xdr:row>33</xdr:row>
      <xdr:rowOff>42418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63626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140716</xdr:rowOff>
    </xdr:from>
    <xdr:to>
      <xdr:col>78</xdr:col>
      <xdr:colOff>69850</xdr:colOff>
      <xdr:row>32</xdr:row>
      <xdr:rowOff>149860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6271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140716</xdr:rowOff>
    </xdr:from>
    <xdr:to>
      <xdr:col>73</xdr:col>
      <xdr:colOff>180975</xdr:colOff>
      <xdr:row>33</xdr:row>
      <xdr:rowOff>24130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6271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24130</xdr:rowOff>
    </xdr:from>
    <xdr:to>
      <xdr:col>69</xdr:col>
      <xdr:colOff>92075</xdr:colOff>
      <xdr:row>33</xdr:row>
      <xdr:rowOff>51562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6819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163068</xdr:rowOff>
    </xdr:from>
    <xdr:to>
      <xdr:col>82</xdr:col>
      <xdr:colOff>158750</xdr:colOff>
      <xdr:row>33</xdr:row>
      <xdr:rowOff>93218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64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71645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99060</xdr:rowOff>
    </xdr:from>
    <xdr:to>
      <xdr:col>78</xdr:col>
      <xdr:colOff>120650</xdr:colOff>
      <xdr:row>33</xdr:row>
      <xdr:rowOff>29210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39387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35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89916</xdr:rowOff>
    </xdr:from>
    <xdr:to>
      <xdr:col>74</xdr:col>
      <xdr:colOff>31750</xdr:colOff>
      <xdr:row>33</xdr:row>
      <xdr:rowOff>20066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57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30243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34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144780</xdr:rowOff>
    </xdr:from>
    <xdr:to>
      <xdr:col>69</xdr:col>
      <xdr:colOff>142875</xdr:colOff>
      <xdr:row>33</xdr:row>
      <xdr:rowOff>74930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85107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40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762</xdr:rowOff>
    </xdr:from>
    <xdr:to>
      <xdr:col>65</xdr:col>
      <xdr:colOff>53975</xdr:colOff>
      <xdr:row>33</xdr:row>
      <xdr:rowOff>102362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65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112539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42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比率としては</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ポイント減となっており、決算額では前年度比</a:t>
          </a:r>
          <a:r>
            <a:rPr kumimoji="1" lang="en-US" altLang="ja-JP" sz="1300">
              <a:latin typeface="ＭＳ Ｐゴシック" panose="020B0600070205080204" pitchFamily="50" charset="-128"/>
              <a:ea typeface="ＭＳ Ｐゴシック" panose="020B0600070205080204" pitchFamily="50" charset="-128"/>
            </a:rPr>
            <a:t>1,502,748</a:t>
          </a:r>
          <a:r>
            <a:rPr kumimoji="1" lang="ja-JP" altLang="en-US" sz="1300">
              <a:latin typeface="ＭＳ Ｐゴシック" panose="020B0600070205080204" pitchFamily="50" charset="-128"/>
              <a:ea typeface="ＭＳ Ｐゴシック" panose="020B0600070205080204" pitchFamily="50" charset="-128"/>
            </a:rPr>
            <a:t>千円減となっている。市債については、借入額が償還額を下回るよう借入事業の見直しを行い、公債費の抑制に努める。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88900</xdr:rowOff>
    </xdr:from>
    <xdr:to>
      <xdr:col>24</xdr:col>
      <xdr:colOff>25400</xdr:colOff>
      <xdr:row>77</xdr:row>
      <xdr:rowOff>85089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19100"/>
          <a:ext cx="8382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6366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77</xdr:row>
      <xdr:rowOff>85089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111480"/>
          <a:ext cx="8890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77</xdr:row>
      <xdr:rowOff>8889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1114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77</xdr:row>
      <xdr:rowOff>24130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2105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54627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34289</xdr:rowOff>
    </xdr:from>
    <xdr:to>
      <xdr:col>20</xdr:col>
      <xdr:colOff>38100</xdr:colOff>
      <xdr:row>77</xdr:row>
      <xdr:rowOff>135889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129539</xdr:rowOff>
    </xdr:from>
    <xdr:to>
      <xdr:col>11</xdr:col>
      <xdr:colOff>60325</xdr:colOff>
      <xdr:row>77</xdr:row>
      <xdr:rowOff>59689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69867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および全国平均を下回っている。主な要因として毎年伸びている扶助費や、市立病院建替事業に伴う貸付金の増が大きい。今後も事業の見直しや必要経費の見直しなどを行い、経常経費削減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46990</xdr:rowOff>
    </xdr:from>
    <xdr:to>
      <xdr:col>82</xdr:col>
      <xdr:colOff>107950</xdr:colOff>
      <xdr:row>75</xdr:row>
      <xdr:rowOff>161289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905740"/>
          <a:ext cx="838200" cy="11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166388</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2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123190</xdr:rowOff>
    </xdr:from>
    <xdr:to>
      <xdr:col>78</xdr:col>
      <xdr:colOff>69850</xdr:colOff>
      <xdr:row>75</xdr:row>
      <xdr:rowOff>46990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63904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123190</xdr:rowOff>
    </xdr:from>
    <xdr:to>
      <xdr:col>73</xdr:col>
      <xdr:colOff>180975</xdr:colOff>
      <xdr:row>75</xdr:row>
      <xdr:rowOff>115570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63904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147337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75</xdr:row>
      <xdr:rowOff>153670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974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127017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167640</xdr:rowOff>
    </xdr:from>
    <xdr:to>
      <xdr:col>78</xdr:col>
      <xdr:colOff>120650</xdr:colOff>
      <xdr:row>75</xdr:row>
      <xdr:rowOff>97790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72390</xdr:rowOff>
    </xdr:from>
    <xdr:to>
      <xdr:col>74</xdr:col>
      <xdr:colOff>31750</xdr:colOff>
      <xdr:row>74</xdr:row>
      <xdr:rowOff>2540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12717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35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64770</xdr:rowOff>
    </xdr:from>
    <xdr:to>
      <xdr:col>69</xdr:col>
      <xdr:colOff>142875</xdr:colOff>
      <xdr:row>75</xdr:row>
      <xdr:rowOff>166370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102870</xdr:rowOff>
    </xdr:from>
    <xdr:to>
      <xdr:col>65</xdr:col>
      <xdr:colOff>53975</xdr:colOff>
      <xdr:row>76</xdr:row>
      <xdr:rowOff>33020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43197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6414</xdr:rowOff>
    </xdr:from>
    <xdr:to>
      <xdr:col>29</xdr:col>
      <xdr:colOff>127000</xdr:colOff>
      <xdr:row>17</xdr:row>
      <xdr:rowOff>51067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68689"/>
          <a:ext cx="647700" cy="44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90746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0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51067</xdr:rowOff>
    </xdr:from>
    <xdr:to>
      <xdr:col>26</xdr:col>
      <xdr:colOff>50800</xdr:colOff>
      <xdr:row>17</xdr:row>
      <xdr:rowOff>59487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13342"/>
          <a:ext cx="698500" cy="8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69295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8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59487</xdr:rowOff>
    </xdr:from>
    <xdr:to>
      <xdr:col>22</xdr:col>
      <xdr:colOff>114300</xdr:colOff>
      <xdr:row>17</xdr:row>
      <xdr:rowOff>110655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21762"/>
          <a:ext cx="698500" cy="51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92041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110655</xdr:rowOff>
    </xdr:from>
    <xdr:to>
      <xdr:col>18</xdr:col>
      <xdr:colOff>177800</xdr:colOff>
      <xdr:row>18</xdr:row>
      <xdr:rowOff>46380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72930"/>
          <a:ext cx="698500" cy="107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1820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127064</xdr:rowOff>
    </xdr:from>
    <xdr:to>
      <xdr:col>29</xdr:col>
      <xdr:colOff>177800</xdr:colOff>
      <xdr:row>17</xdr:row>
      <xdr:rowOff>57214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17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99141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8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267</xdr:rowOff>
    </xdr:from>
    <xdr:to>
      <xdr:col>26</xdr:col>
      <xdr:colOff>101600</xdr:colOff>
      <xdr:row>17</xdr:row>
      <xdr:rowOff>101867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62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86644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4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8687</xdr:rowOff>
    </xdr:from>
    <xdr:to>
      <xdr:col>22</xdr:col>
      <xdr:colOff>165100</xdr:colOff>
      <xdr:row>17</xdr:row>
      <xdr:rowOff>110287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70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95064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5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59855</xdr:rowOff>
    </xdr:from>
    <xdr:to>
      <xdr:col>19</xdr:col>
      <xdr:colOff>38100</xdr:colOff>
      <xdr:row>17</xdr:row>
      <xdr:rowOff>161455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22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146232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0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167030</xdr:rowOff>
    </xdr:from>
    <xdr:to>
      <xdr:col>15</xdr:col>
      <xdr:colOff>101600</xdr:colOff>
      <xdr:row>18</xdr:row>
      <xdr:rowOff>97180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29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81958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121133</xdr:rowOff>
    </xdr:from>
    <xdr:to>
      <xdr:col>29</xdr:col>
      <xdr:colOff>127000</xdr:colOff>
      <xdr:row>34</xdr:row>
      <xdr:rowOff>299403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388583"/>
          <a:ext cx="647700" cy="178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78033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8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121133</xdr:rowOff>
    </xdr:from>
    <xdr:to>
      <xdr:col>26</xdr:col>
      <xdr:colOff>50800</xdr:colOff>
      <xdr:row>34</xdr:row>
      <xdr:rowOff>288316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388583"/>
          <a:ext cx="698500" cy="167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191685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236500</xdr:rowOff>
    </xdr:from>
    <xdr:to>
      <xdr:col>22</xdr:col>
      <xdr:colOff>114300</xdr:colOff>
      <xdr:row>34</xdr:row>
      <xdr:rowOff>288316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503950"/>
          <a:ext cx="698500" cy="51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209173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211087</xdr:rowOff>
    </xdr:from>
    <xdr:to>
      <xdr:col>18</xdr:col>
      <xdr:colOff>177800</xdr:colOff>
      <xdr:row>34</xdr:row>
      <xdr:rowOff>236500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478537"/>
          <a:ext cx="698500" cy="25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215955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203840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248603</xdr:rowOff>
    </xdr:from>
    <xdr:to>
      <xdr:col>29</xdr:col>
      <xdr:colOff>177800</xdr:colOff>
      <xdr:row>35</xdr:row>
      <xdr:rowOff>7303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16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93680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6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70333</xdr:rowOff>
    </xdr:from>
    <xdr:to>
      <xdr:col>26</xdr:col>
      <xdr:colOff>101600</xdr:colOff>
      <xdr:row>34</xdr:row>
      <xdr:rowOff>171933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337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182110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106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237516</xdr:rowOff>
    </xdr:from>
    <xdr:to>
      <xdr:col>22</xdr:col>
      <xdr:colOff>165100</xdr:colOff>
      <xdr:row>34</xdr:row>
      <xdr:rowOff>339116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04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6392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7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185700</xdr:rowOff>
    </xdr:from>
    <xdr:to>
      <xdr:col>19</xdr:col>
      <xdr:colOff>38100</xdr:colOff>
      <xdr:row>34</xdr:row>
      <xdr:rowOff>287300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453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297477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160287</xdr:rowOff>
    </xdr:from>
    <xdr:to>
      <xdr:col>15</xdr:col>
      <xdr:colOff>101600</xdr:colOff>
      <xdr:row>34</xdr:row>
      <xdr:rowOff>261886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42773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272064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196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315,485
308,807
41.46
180,967,213
174,231,947
5,306,024
74,983,632
134,666,291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17132</xdr:rowOff>
    </xdr:from>
    <xdr:to>
      <xdr:col>24</xdr:col>
      <xdr:colOff>63500</xdr:colOff>
      <xdr:row>36</xdr:row>
      <xdr:rowOff>84493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89332"/>
          <a:ext cx="838200" cy="6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8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11456</xdr:rowOff>
    </xdr:from>
    <xdr:to>
      <xdr:col>19</xdr:col>
      <xdr:colOff>177800</xdr:colOff>
      <xdr:row>36</xdr:row>
      <xdr:rowOff>17132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83656"/>
          <a:ext cx="889000" cy="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11456</xdr:rowOff>
    </xdr:from>
    <xdr:to>
      <xdr:col>15</xdr:col>
      <xdr:colOff>50800</xdr:colOff>
      <xdr:row>36</xdr:row>
      <xdr:rowOff>71082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83656"/>
          <a:ext cx="889000" cy="5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71082</xdr:rowOff>
    </xdr:from>
    <xdr:to>
      <xdr:col>10</xdr:col>
      <xdr:colOff>114300</xdr:colOff>
      <xdr:row>37</xdr:row>
      <xdr:rowOff>119736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43282"/>
          <a:ext cx="889000" cy="22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147096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33693</xdr:rowOff>
    </xdr:from>
    <xdr:to>
      <xdr:col>24</xdr:col>
      <xdr:colOff>114300</xdr:colOff>
      <xdr:row>36</xdr:row>
      <xdr:rowOff>135293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0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12120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8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137782</xdr:rowOff>
    </xdr:from>
    <xdr:to>
      <xdr:col>20</xdr:col>
      <xdr:colOff>38100</xdr:colOff>
      <xdr:row>36</xdr:row>
      <xdr:rowOff>67932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3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84459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1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132106</xdr:rowOff>
    </xdr:from>
    <xdr:to>
      <xdr:col>15</xdr:col>
      <xdr:colOff>101600</xdr:colOff>
      <xdr:row>36</xdr:row>
      <xdr:rowOff>62256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78783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20282</xdr:rowOff>
    </xdr:from>
    <xdr:to>
      <xdr:col>10</xdr:col>
      <xdr:colOff>165100</xdr:colOff>
      <xdr:row>36</xdr:row>
      <xdr:rowOff>121882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9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138409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6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68936</xdr:rowOff>
    </xdr:from>
    <xdr:to>
      <xdr:col>6</xdr:col>
      <xdr:colOff>38100</xdr:colOff>
      <xdr:row>37</xdr:row>
      <xdr:rowOff>170535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125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161662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0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91270</xdr:rowOff>
    </xdr:from>
    <xdr:to>
      <xdr:col>24</xdr:col>
      <xdr:colOff>63500</xdr:colOff>
      <xdr:row>58</xdr:row>
      <xdr:rowOff>31213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863920"/>
          <a:ext cx="838200" cy="11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73372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31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67234</xdr:rowOff>
    </xdr:from>
    <xdr:to>
      <xdr:col>19</xdr:col>
      <xdr:colOff>177800</xdr:colOff>
      <xdr:row>57</xdr:row>
      <xdr:rowOff>91270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839884"/>
          <a:ext cx="889000" cy="2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169765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67234</xdr:rowOff>
    </xdr:from>
    <xdr:to>
      <xdr:col>15</xdr:col>
      <xdr:colOff>50800</xdr:colOff>
      <xdr:row>57</xdr:row>
      <xdr:rowOff>157106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39884"/>
          <a:ext cx="889000" cy="8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137859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157106</xdr:rowOff>
    </xdr:from>
    <xdr:to>
      <xdr:col>10</xdr:col>
      <xdr:colOff>114300</xdr:colOff>
      <xdr:row>59</xdr:row>
      <xdr:rowOff>44080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29756"/>
          <a:ext cx="889000" cy="22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28066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151863</xdr:rowOff>
    </xdr:from>
    <xdr:to>
      <xdr:col>24</xdr:col>
      <xdr:colOff>114300</xdr:colOff>
      <xdr:row>58</xdr:row>
      <xdr:rowOff>82013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92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66790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3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40470</xdr:rowOff>
    </xdr:from>
    <xdr:to>
      <xdr:col>20</xdr:col>
      <xdr:colOff>38100</xdr:colOff>
      <xdr:row>57</xdr:row>
      <xdr:rowOff>142070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133197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0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16434</xdr:rowOff>
    </xdr:from>
    <xdr:to>
      <xdr:col>15</xdr:col>
      <xdr:colOff>101600</xdr:colOff>
      <xdr:row>57</xdr:row>
      <xdr:rowOff>118034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8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109161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106306</xdr:rowOff>
    </xdr:from>
    <xdr:to>
      <xdr:col>10</xdr:col>
      <xdr:colOff>165100</xdr:colOff>
      <xdr:row>58</xdr:row>
      <xdr:rowOff>36456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7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27583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7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164730</xdr:rowOff>
    </xdr:from>
    <xdr:to>
      <xdr:col>6</xdr:col>
      <xdr:colOff>38100</xdr:colOff>
      <xdr:row>59</xdr:row>
      <xdr:rowOff>94880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0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86007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0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12689</xdr:rowOff>
    </xdr:from>
    <xdr:to>
      <xdr:col>24</xdr:col>
      <xdr:colOff>63500</xdr:colOff>
      <xdr:row>76</xdr:row>
      <xdr:rowOff>113365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42889"/>
          <a:ext cx="838200" cy="10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97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100746</xdr:rowOff>
    </xdr:from>
    <xdr:to>
      <xdr:col>19</xdr:col>
      <xdr:colOff>177800</xdr:colOff>
      <xdr:row>76</xdr:row>
      <xdr:rowOff>113365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30946"/>
          <a:ext cx="889000" cy="1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100746</xdr:rowOff>
    </xdr:from>
    <xdr:to>
      <xdr:col>15</xdr:col>
      <xdr:colOff>50800</xdr:colOff>
      <xdr:row>76</xdr:row>
      <xdr:rowOff>124064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30946"/>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115012</xdr:rowOff>
    </xdr:from>
    <xdr:to>
      <xdr:col>10</xdr:col>
      <xdr:colOff>114300</xdr:colOff>
      <xdr:row>76</xdr:row>
      <xdr:rowOff>124064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145212"/>
          <a:ext cx="8890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133340</xdr:rowOff>
    </xdr:from>
    <xdr:to>
      <xdr:col>24</xdr:col>
      <xdr:colOff>114300</xdr:colOff>
      <xdr:row>76</xdr:row>
      <xdr:rowOff>63491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920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156217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4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62565</xdr:rowOff>
    </xdr:from>
    <xdr:to>
      <xdr:col>20</xdr:col>
      <xdr:colOff>38100</xdr:colOff>
      <xdr:row>76</xdr:row>
      <xdr:rowOff>164165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9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155292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8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49946</xdr:rowOff>
    </xdr:from>
    <xdr:to>
      <xdr:col>15</xdr:col>
      <xdr:colOff>101600</xdr:colOff>
      <xdr:row>76</xdr:row>
      <xdr:rowOff>151546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8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142673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17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73264</xdr:rowOff>
    </xdr:from>
    <xdr:to>
      <xdr:col>10</xdr:col>
      <xdr:colOff>165100</xdr:colOff>
      <xdr:row>77</xdr:row>
      <xdr:rowOff>3414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0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165991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19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64212</xdr:rowOff>
    </xdr:from>
    <xdr:to>
      <xdr:col>6</xdr:col>
      <xdr:colOff>38100</xdr:colOff>
      <xdr:row>76</xdr:row>
      <xdr:rowOff>165812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9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156939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18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102972</xdr:rowOff>
    </xdr:from>
    <xdr:to>
      <xdr:col>24</xdr:col>
      <xdr:colOff>63500</xdr:colOff>
      <xdr:row>91</xdr:row>
      <xdr:rowOff>2257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5533472"/>
          <a:ext cx="838200" cy="7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4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102972</xdr:rowOff>
    </xdr:from>
    <xdr:to>
      <xdr:col>19</xdr:col>
      <xdr:colOff>177800</xdr:colOff>
      <xdr:row>91</xdr:row>
      <xdr:rowOff>126887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5533472"/>
          <a:ext cx="889000" cy="19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12082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126887</xdr:rowOff>
    </xdr:from>
    <xdr:to>
      <xdr:col>15</xdr:col>
      <xdr:colOff>50800</xdr:colOff>
      <xdr:row>93</xdr:row>
      <xdr:rowOff>55859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5728837"/>
          <a:ext cx="889000" cy="27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74827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55859</xdr:rowOff>
    </xdr:from>
    <xdr:to>
      <xdr:col>10</xdr:col>
      <xdr:colOff>114300</xdr:colOff>
      <xdr:row>93</xdr:row>
      <xdr:rowOff>123013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000709"/>
          <a:ext cx="889000" cy="6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7216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53176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122907</xdr:rowOff>
    </xdr:from>
    <xdr:to>
      <xdr:col>24</xdr:col>
      <xdr:colOff>114300</xdr:colOff>
      <xdr:row>91</xdr:row>
      <xdr:rowOff>53057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55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75934</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506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52172</xdr:rowOff>
    </xdr:from>
    <xdr:to>
      <xdr:col>20</xdr:col>
      <xdr:colOff>38100</xdr:colOff>
      <xdr:row>90</xdr:row>
      <xdr:rowOff>153772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48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170299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25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76087</xdr:rowOff>
    </xdr:from>
    <xdr:to>
      <xdr:col>15</xdr:col>
      <xdr:colOff>101600</xdr:colOff>
      <xdr:row>92</xdr:row>
      <xdr:rowOff>6237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67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22764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45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5059</xdr:rowOff>
    </xdr:from>
    <xdr:to>
      <xdr:col>10</xdr:col>
      <xdr:colOff>165100</xdr:colOff>
      <xdr:row>93</xdr:row>
      <xdr:rowOff>106659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594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123186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72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72213</xdr:rowOff>
    </xdr:from>
    <xdr:to>
      <xdr:col>6</xdr:col>
      <xdr:colOff>38100</xdr:colOff>
      <xdr:row>94</xdr:row>
      <xdr:rowOff>2363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0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18890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5792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45462</xdr:rowOff>
    </xdr:from>
    <xdr:to>
      <xdr:col>55</xdr:col>
      <xdr:colOff>0</xdr:colOff>
      <xdr:row>37</xdr:row>
      <xdr:rowOff>64044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389112"/>
          <a:ext cx="838200" cy="1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64044</xdr:rowOff>
    </xdr:from>
    <xdr:to>
      <xdr:col>50</xdr:col>
      <xdr:colOff>114300</xdr:colOff>
      <xdr:row>37</xdr:row>
      <xdr:rowOff>93261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407694"/>
          <a:ext cx="889000" cy="2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150880</xdr:rowOff>
    </xdr:from>
    <xdr:to>
      <xdr:col>45</xdr:col>
      <xdr:colOff>177800</xdr:colOff>
      <xdr:row>37</xdr:row>
      <xdr:rowOff>93261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294380"/>
          <a:ext cx="889000" cy="114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150880</xdr:rowOff>
    </xdr:from>
    <xdr:to>
      <xdr:col>41</xdr:col>
      <xdr:colOff>50800</xdr:colOff>
      <xdr:row>37</xdr:row>
      <xdr:rowOff>165085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294380"/>
          <a:ext cx="889000" cy="121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27739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166112</xdr:rowOff>
    </xdr:from>
    <xdr:to>
      <xdr:col>55</xdr:col>
      <xdr:colOff>50800</xdr:colOff>
      <xdr:row>37</xdr:row>
      <xdr:rowOff>96262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3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144539</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1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13244</xdr:rowOff>
    </xdr:from>
    <xdr:to>
      <xdr:col>50</xdr:col>
      <xdr:colOff>165100</xdr:colOff>
      <xdr:row>37</xdr:row>
      <xdr:rowOff>114844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5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105971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4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42461</xdr:rowOff>
    </xdr:from>
    <xdr:to>
      <xdr:col>46</xdr:col>
      <xdr:colOff>38100</xdr:colOff>
      <xdr:row>37</xdr:row>
      <xdr:rowOff>144061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8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135189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47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100080</xdr:rowOff>
    </xdr:from>
    <xdr:to>
      <xdr:col>41</xdr:col>
      <xdr:colOff>101600</xdr:colOff>
      <xdr:row>31</xdr:row>
      <xdr:rowOff>30230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24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21357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33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114286</xdr:rowOff>
    </xdr:from>
    <xdr:to>
      <xdr:col>36</xdr:col>
      <xdr:colOff>165100</xdr:colOff>
      <xdr:row>38</xdr:row>
      <xdr:rowOff>44436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5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35562</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5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21873</xdr:rowOff>
    </xdr:from>
    <xdr:to>
      <xdr:col>55</xdr:col>
      <xdr:colOff>0</xdr:colOff>
      <xdr:row>57</xdr:row>
      <xdr:rowOff>30707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451623"/>
          <a:ext cx="838200" cy="35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121786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5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21873</xdr:rowOff>
    </xdr:from>
    <xdr:to>
      <xdr:col>50</xdr:col>
      <xdr:colOff>114300</xdr:colOff>
      <xdr:row>55</xdr:row>
      <xdr:rowOff>152943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451623"/>
          <a:ext cx="889000" cy="13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35551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106194</xdr:rowOff>
    </xdr:from>
    <xdr:to>
      <xdr:col>45</xdr:col>
      <xdr:colOff>177800</xdr:colOff>
      <xdr:row>55</xdr:row>
      <xdr:rowOff>152943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364494"/>
          <a:ext cx="889000" cy="21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24791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106194</xdr:rowOff>
    </xdr:from>
    <xdr:to>
      <xdr:col>41</xdr:col>
      <xdr:colOff>50800</xdr:colOff>
      <xdr:row>55</xdr:row>
      <xdr:rowOff>10247</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364494"/>
          <a:ext cx="889000" cy="7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129522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135107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151357</xdr:rowOff>
    </xdr:from>
    <xdr:to>
      <xdr:col>55</xdr:col>
      <xdr:colOff>50800</xdr:colOff>
      <xdr:row>57</xdr:row>
      <xdr:rowOff>81507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129784</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3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142523</xdr:rowOff>
    </xdr:from>
    <xdr:to>
      <xdr:col>50</xdr:col>
      <xdr:colOff>165100</xdr:colOff>
      <xdr:row>55</xdr:row>
      <xdr:rowOff>72673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40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89200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17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102143</xdr:rowOff>
    </xdr:from>
    <xdr:to>
      <xdr:col>46</xdr:col>
      <xdr:colOff>38100</xdr:colOff>
      <xdr:row>56</xdr:row>
      <xdr:rowOff>32293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53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48820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30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55394</xdr:rowOff>
    </xdr:from>
    <xdr:to>
      <xdr:col>41</xdr:col>
      <xdr:colOff>101600</xdr:colOff>
      <xdr:row>54</xdr:row>
      <xdr:rowOff>156994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31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2071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08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130897</xdr:rowOff>
    </xdr:from>
    <xdr:to>
      <xdr:col>36</xdr:col>
      <xdr:colOff>165100</xdr:colOff>
      <xdr:row>55</xdr:row>
      <xdr:rowOff>61047</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38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77574</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16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75487</xdr:rowOff>
    </xdr:from>
    <xdr:to>
      <xdr:col>55</xdr:col>
      <xdr:colOff>0</xdr:colOff>
      <xdr:row>78</xdr:row>
      <xdr:rowOff>128544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448587"/>
          <a:ext cx="838200" cy="5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1671</xdr:rowOff>
    </xdr:from>
    <xdr:to>
      <xdr:col>50</xdr:col>
      <xdr:colOff>114300</xdr:colOff>
      <xdr:row>78</xdr:row>
      <xdr:rowOff>75487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203321"/>
          <a:ext cx="889000" cy="24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68994</xdr:rowOff>
    </xdr:from>
    <xdr:to>
      <xdr:col>45</xdr:col>
      <xdr:colOff>177800</xdr:colOff>
      <xdr:row>77</xdr:row>
      <xdr:rowOff>1671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2927744"/>
          <a:ext cx="889000" cy="27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55394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68994</xdr:rowOff>
    </xdr:from>
    <xdr:to>
      <xdr:col>41</xdr:col>
      <xdr:colOff>50800</xdr:colOff>
      <xdr:row>76</xdr:row>
      <xdr:rowOff>164114</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2927744"/>
          <a:ext cx="889000" cy="26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37518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2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64310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77744</xdr:rowOff>
    </xdr:from>
    <xdr:to>
      <xdr:col>55</xdr:col>
      <xdr:colOff>50800</xdr:colOff>
      <xdr:row>79</xdr:row>
      <xdr:rowOff>7894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5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164121</xdr:rowOff>
    </xdr:from>
    <xdr:ext cx="378565"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65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24687</xdr:rowOff>
    </xdr:from>
    <xdr:to>
      <xdr:col>50</xdr:col>
      <xdr:colOff>165100</xdr:colOff>
      <xdr:row>78</xdr:row>
      <xdr:rowOff>126287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9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117414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49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122321</xdr:rowOff>
    </xdr:from>
    <xdr:to>
      <xdr:col>46</xdr:col>
      <xdr:colOff>38100</xdr:colOff>
      <xdr:row>77</xdr:row>
      <xdr:rowOff>52471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15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68998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92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18194</xdr:rowOff>
    </xdr:from>
    <xdr:to>
      <xdr:col>41</xdr:col>
      <xdr:colOff>101600</xdr:colOff>
      <xdr:row>75</xdr:row>
      <xdr:rowOff>119794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87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136321</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65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113314</xdr:rowOff>
    </xdr:from>
    <xdr:to>
      <xdr:col>36</xdr:col>
      <xdr:colOff>165100</xdr:colOff>
      <xdr:row>77</xdr:row>
      <xdr:rowOff>43464</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14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59992</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91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129203</xdr:rowOff>
    </xdr:from>
    <xdr:to>
      <xdr:col>55</xdr:col>
      <xdr:colOff>0</xdr:colOff>
      <xdr:row>95</xdr:row>
      <xdr:rowOff>92036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074053"/>
          <a:ext cx="838200" cy="30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110856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98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129203</xdr:rowOff>
    </xdr:from>
    <xdr:to>
      <xdr:col>50</xdr:col>
      <xdr:colOff>114300</xdr:colOff>
      <xdr:row>94</xdr:row>
      <xdr:rowOff>159513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074053"/>
          <a:ext cx="889000" cy="20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97178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159513</xdr:rowOff>
    </xdr:from>
    <xdr:to>
      <xdr:col>45</xdr:col>
      <xdr:colOff>177800</xdr:colOff>
      <xdr:row>95</xdr:row>
      <xdr:rowOff>26963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275813"/>
          <a:ext cx="8890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111562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117945</xdr:rowOff>
    </xdr:from>
    <xdr:to>
      <xdr:col>41</xdr:col>
      <xdr:colOff>50800</xdr:colOff>
      <xdr:row>95</xdr:row>
      <xdr:rowOff>26963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234245"/>
          <a:ext cx="889000" cy="8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74985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57402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41236</xdr:rowOff>
    </xdr:from>
    <xdr:to>
      <xdr:col>55</xdr:col>
      <xdr:colOff>50800</xdr:colOff>
      <xdr:row>95</xdr:row>
      <xdr:rowOff>142836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32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64113</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18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78403</xdr:rowOff>
    </xdr:from>
    <xdr:to>
      <xdr:col>50</xdr:col>
      <xdr:colOff>165100</xdr:colOff>
      <xdr:row>94</xdr:row>
      <xdr:rowOff>8553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02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25080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579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108713</xdr:rowOff>
    </xdr:from>
    <xdr:to>
      <xdr:col>46</xdr:col>
      <xdr:colOff>38100</xdr:colOff>
      <xdr:row>95</xdr:row>
      <xdr:rowOff>38863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2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55390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00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147613</xdr:rowOff>
    </xdr:from>
    <xdr:to>
      <xdr:col>41</xdr:col>
      <xdr:colOff>101600</xdr:colOff>
      <xdr:row>95</xdr:row>
      <xdr:rowOff>77763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26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94290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03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67145</xdr:rowOff>
    </xdr:from>
    <xdr:to>
      <xdr:col>36</xdr:col>
      <xdr:colOff>165100</xdr:colOff>
      <xdr:row>94</xdr:row>
      <xdr:rowOff>168745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18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13822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595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114611</xdr:rowOff>
    </xdr:from>
    <xdr:to>
      <xdr:col>85</xdr:col>
      <xdr:colOff>127000</xdr:colOff>
      <xdr:row>75</xdr:row>
      <xdr:rowOff>62119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801911"/>
          <a:ext cx="838200" cy="11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698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114611</xdr:rowOff>
    </xdr:from>
    <xdr:to>
      <xdr:col>81</xdr:col>
      <xdr:colOff>50800</xdr:colOff>
      <xdr:row>74</xdr:row>
      <xdr:rowOff>114954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801911"/>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114954</xdr:rowOff>
    </xdr:from>
    <xdr:to>
      <xdr:col>76</xdr:col>
      <xdr:colOff>114300</xdr:colOff>
      <xdr:row>75</xdr:row>
      <xdr:rowOff>60261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802254"/>
          <a:ext cx="889000" cy="11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82929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40859</xdr:rowOff>
    </xdr:from>
    <xdr:to>
      <xdr:col>71</xdr:col>
      <xdr:colOff>177800</xdr:colOff>
      <xdr:row>75</xdr:row>
      <xdr:rowOff>60261</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2899609"/>
          <a:ext cx="889000" cy="1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103588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84158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11319</xdr:rowOff>
    </xdr:from>
    <xdr:to>
      <xdr:col>85</xdr:col>
      <xdr:colOff>177800</xdr:colOff>
      <xdr:row>75</xdr:row>
      <xdr:rowOff>112919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87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161196</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84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63811</xdr:rowOff>
    </xdr:from>
    <xdr:to>
      <xdr:col>81</xdr:col>
      <xdr:colOff>101600</xdr:colOff>
      <xdr:row>74</xdr:row>
      <xdr:rowOff>165411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75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10488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52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64154</xdr:rowOff>
    </xdr:from>
    <xdr:to>
      <xdr:col>76</xdr:col>
      <xdr:colOff>165100</xdr:colOff>
      <xdr:row>74</xdr:row>
      <xdr:rowOff>165754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75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10831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52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9461</xdr:rowOff>
    </xdr:from>
    <xdr:to>
      <xdr:col>72</xdr:col>
      <xdr:colOff>38100</xdr:colOff>
      <xdr:row>75</xdr:row>
      <xdr:rowOff>111061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86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127588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6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161509</xdr:rowOff>
    </xdr:from>
    <xdr:to>
      <xdr:col>67</xdr:col>
      <xdr:colOff>101600</xdr:colOff>
      <xdr:row>75</xdr:row>
      <xdr:rowOff>91659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84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108186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62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8386</xdr:rowOff>
    </xdr:from>
    <xdr:to>
      <xdr:col>85</xdr:col>
      <xdr:colOff>127000</xdr:colOff>
      <xdr:row>95</xdr:row>
      <xdr:rowOff>33238</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296136"/>
          <a:ext cx="838200" cy="2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167846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627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124285</xdr:rowOff>
    </xdr:from>
    <xdr:to>
      <xdr:col>81</xdr:col>
      <xdr:colOff>50800</xdr:colOff>
      <xdr:row>95</xdr:row>
      <xdr:rowOff>8386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240585"/>
          <a:ext cx="889000" cy="5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75296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7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124285</xdr:rowOff>
    </xdr:from>
    <xdr:to>
      <xdr:col>76</xdr:col>
      <xdr:colOff>114300</xdr:colOff>
      <xdr:row>98</xdr:row>
      <xdr:rowOff>30984</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240585"/>
          <a:ext cx="889000" cy="5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68797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18901</xdr:rowOff>
    </xdr:from>
    <xdr:to>
      <xdr:col>71</xdr:col>
      <xdr:colOff>177800</xdr:colOff>
      <xdr:row>98</xdr:row>
      <xdr:rowOff>30984</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478101"/>
          <a:ext cx="889000" cy="35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89690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5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114092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1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153888</xdr:rowOff>
    </xdr:from>
    <xdr:to>
      <xdr:col>85</xdr:col>
      <xdr:colOff>177800</xdr:colOff>
      <xdr:row>95</xdr:row>
      <xdr:rowOff>84038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27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5315</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1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129036</xdr:rowOff>
    </xdr:from>
    <xdr:to>
      <xdr:col>81</xdr:col>
      <xdr:colOff>101600</xdr:colOff>
      <xdr:row>95</xdr:row>
      <xdr:rowOff>59186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24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75713</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02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73485</xdr:rowOff>
    </xdr:from>
    <xdr:to>
      <xdr:col>76</xdr:col>
      <xdr:colOff>165100</xdr:colOff>
      <xdr:row>95</xdr:row>
      <xdr:rowOff>3635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18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20162</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596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151634</xdr:rowOff>
    </xdr:from>
    <xdr:to>
      <xdr:col>72</xdr:col>
      <xdr:colOff>38100</xdr:colOff>
      <xdr:row>98</xdr:row>
      <xdr:rowOff>81784</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78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72911</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687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139551</xdr:rowOff>
    </xdr:from>
    <xdr:to>
      <xdr:col>67</xdr:col>
      <xdr:colOff>101600</xdr:colOff>
      <xdr:row>96</xdr:row>
      <xdr:rowOff>69701</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42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86228</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20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8827</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695377"/>
          <a:ext cx="889000" cy="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129477</xdr:rowOff>
    </xdr:from>
    <xdr:to>
      <xdr:col>98</xdr:col>
      <xdr:colOff>38100</xdr:colOff>
      <xdr:row>39</xdr:row>
      <xdr:rowOff>59627</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4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50754</xdr:rowOff>
    </xdr:from>
    <xdr:ext cx="378565"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67017" y="6737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131832</xdr:rowOff>
    </xdr:from>
    <xdr:to>
      <xdr:col>116</xdr:col>
      <xdr:colOff>63500</xdr:colOff>
      <xdr:row>58</xdr:row>
      <xdr:rowOff>93942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9733032"/>
          <a:ext cx="838200" cy="30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747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944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64719</xdr:rowOff>
    </xdr:from>
    <xdr:to>
      <xdr:col>111</xdr:col>
      <xdr:colOff>177800</xdr:colOff>
      <xdr:row>58</xdr:row>
      <xdr:rowOff>93942</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008819"/>
          <a:ext cx="889000" cy="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64719</xdr:rowOff>
    </xdr:from>
    <xdr:to>
      <xdr:col>107</xdr:col>
      <xdr:colOff>50800</xdr:colOff>
      <xdr:row>59</xdr:row>
      <xdr:rowOff>4121</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9545300" y="10008819"/>
          <a:ext cx="889000" cy="11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4121</xdr:rowOff>
    </xdr:from>
    <xdr:to>
      <xdr:col>102</xdr:col>
      <xdr:colOff>114300</xdr:colOff>
      <xdr:row>59</xdr:row>
      <xdr:rowOff>25095</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10119671"/>
          <a:ext cx="889000" cy="2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81032</xdr:rowOff>
    </xdr:from>
    <xdr:to>
      <xdr:col>116</xdr:col>
      <xdr:colOff>114300</xdr:colOff>
      <xdr:row>57</xdr:row>
      <xdr:rowOff>11182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103909</xdr:rowOff>
    </xdr:from>
    <xdr:ext cx="534377"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53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43142</xdr:rowOff>
    </xdr:from>
    <xdr:to>
      <xdr:col>112</xdr:col>
      <xdr:colOff>38100</xdr:colOff>
      <xdr:row>58</xdr:row>
      <xdr:rowOff>144742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98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135869</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1007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13919</xdr:rowOff>
    </xdr:from>
    <xdr:to>
      <xdr:col>107</xdr:col>
      <xdr:colOff>101600</xdr:colOff>
      <xdr:row>58</xdr:row>
      <xdr:rowOff>115519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995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106646</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005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124771</xdr:rowOff>
    </xdr:from>
    <xdr:to>
      <xdr:col>102</xdr:col>
      <xdr:colOff>165100</xdr:colOff>
      <xdr:row>59</xdr:row>
      <xdr:rowOff>54921</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0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46048</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016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145745</xdr:rowOff>
    </xdr:from>
    <xdr:to>
      <xdr:col>98</xdr:col>
      <xdr:colOff>38100</xdr:colOff>
      <xdr:row>59</xdr:row>
      <xdr:rowOff>75895</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8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67022</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018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148768</xdr:rowOff>
    </xdr:from>
    <xdr:to>
      <xdr:col>116</xdr:col>
      <xdr:colOff>63500</xdr:colOff>
      <xdr:row>74</xdr:row>
      <xdr:rowOff>126061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493168"/>
          <a:ext cx="838200" cy="3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104856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79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126061</xdr:rowOff>
    </xdr:from>
    <xdr:to>
      <xdr:col>111</xdr:col>
      <xdr:colOff>177800</xdr:colOff>
      <xdr:row>74</xdr:row>
      <xdr:rowOff>168428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813361"/>
          <a:ext cx="889000" cy="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107332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168428</xdr:rowOff>
    </xdr:from>
    <xdr:to>
      <xdr:col>107</xdr:col>
      <xdr:colOff>50800</xdr:colOff>
      <xdr:row>75</xdr:row>
      <xdr:rowOff>21590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2855728"/>
          <a:ext cx="8890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139870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21590</xdr:rowOff>
    </xdr:from>
    <xdr:to>
      <xdr:col>102</xdr:col>
      <xdr:colOff>114300</xdr:colOff>
      <xdr:row>75</xdr:row>
      <xdr:rowOff>46545</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880340"/>
          <a:ext cx="889000" cy="2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156557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161777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97968</xdr:rowOff>
    </xdr:from>
    <xdr:to>
      <xdr:col>116</xdr:col>
      <xdr:colOff>114300</xdr:colOff>
      <xdr:row>73</xdr:row>
      <xdr:rowOff>28118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44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120845</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2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75261</xdr:rowOff>
    </xdr:from>
    <xdr:to>
      <xdr:col>112</xdr:col>
      <xdr:colOff>38100</xdr:colOff>
      <xdr:row>75</xdr:row>
      <xdr:rowOff>5411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76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21938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53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117628</xdr:rowOff>
    </xdr:from>
    <xdr:to>
      <xdr:col>107</xdr:col>
      <xdr:colOff>101600</xdr:colOff>
      <xdr:row>75</xdr:row>
      <xdr:rowOff>47778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80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64305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58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142240</xdr:rowOff>
    </xdr:from>
    <xdr:to>
      <xdr:col>102</xdr:col>
      <xdr:colOff>165100</xdr:colOff>
      <xdr:row>75</xdr:row>
      <xdr:rowOff>72390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82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88917</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6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167195</xdr:rowOff>
    </xdr:from>
    <xdr:to>
      <xdr:col>98</xdr:col>
      <xdr:colOff>38100</xdr:colOff>
      <xdr:row>75</xdr:row>
      <xdr:rowOff>97345</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85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113872</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6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扶助費の住民一人当たりのコストが類似団体と比較して高い状況である。これまで障がい福祉サービス等給付費、生活保護費、認定こども園施設型給付費等の伸びにより増額となっていたが、令和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年度は低所得者等への給付金事業が減少したことにより一人当たり</a:t>
          </a:r>
          <a:r>
            <a:rPr kumimoji="1" lang="en-US" altLang="ja-JP" sz="1300">
              <a:latin typeface="ＭＳ Ｐゴシック" panose="020B0600070205080204" pitchFamily="50" charset="-128"/>
              <a:ea typeface="ＭＳ Ｐゴシック" panose="020B0600070205080204" pitchFamily="50" charset="-128"/>
            </a:rPr>
            <a:t>6,498</a:t>
          </a:r>
          <a:r>
            <a:rPr kumimoji="1" lang="ja-JP" altLang="en-US" sz="1300">
              <a:latin typeface="ＭＳ Ｐゴシック" panose="020B0600070205080204" pitchFamily="50" charset="-128"/>
              <a:ea typeface="ＭＳ Ｐゴシック" panose="020B0600070205080204" pitchFamily="50" charset="-128"/>
            </a:rPr>
            <a:t>円の減額となった。</a:t>
          </a:r>
        </a:p>
        <a:p>
          <a:r>
            <a:rPr kumimoji="1" lang="ja-JP" altLang="en-US" sz="1300">
              <a:latin typeface="ＭＳ Ｐゴシック" panose="020B0600070205080204" pitchFamily="50" charset="-128"/>
              <a:ea typeface="ＭＳ Ｐゴシック" panose="020B0600070205080204" pitchFamily="50" charset="-128"/>
            </a:rPr>
            <a:t>普通建設事業費については、沖縄の食の魅力発信拠点整備事業の減などにより、前年度比で一人当たり</a:t>
          </a:r>
          <a:r>
            <a:rPr kumimoji="1" lang="en-US" altLang="ja-JP" sz="1300">
              <a:latin typeface="ＭＳ Ｐゴシック" panose="020B0600070205080204" pitchFamily="50" charset="-128"/>
              <a:ea typeface="ＭＳ Ｐゴシック" panose="020B0600070205080204" pitchFamily="50" charset="-128"/>
            </a:rPr>
            <a:t>21,541</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維持補修費が一人当たり</a:t>
          </a:r>
          <a:r>
            <a:rPr kumimoji="1" lang="en-US" altLang="ja-JP" sz="1300">
              <a:latin typeface="ＭＳ Ｐゴシック" panose="020B0600070205080204" pitchFamily="50" charset="-128"/>
              <a:ea typeface="ＭＳ Ｐゴシック" panose="020B0600070205080204" pitchFamily="50" charset="-128"/>
            </a:rPr>
            <a:t>1,101</a:t>
          </a:r>
          <a:r>
            <a:rPr kumimoji="1" lang="ja-JP" altLang="en-US" sz="1300">
              <a:latin typeface="ＭＳ Ｐゴシック" panose="020B0600070205080204" pitchFamily="50" charset="-128"/>
              <a:ea typeface="ＭＳ Ｐゴシック" panose="020B0600070205080204" pitchFamily="50" charset="-128"/>
            </a:rPr>
            <a:t>円の増額となった主な要因は、市営住宅の維持管理経費の増によるものである。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315,485
308,807
41.46
180,967,213
174,231,947
5,306,024
74,983,632
134,666,291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148844</xdr:rowOff>
    </xdr:from>
    <xdr:to>
      <xdr:col>24</xdr:col>
      <xdr:colOff>63500</xdr:colOff>
      <xdr:row>33</xdr:row>
      <xdr:rowOff>42164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35244"/>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7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42164</xdr:rowOff>
    </xdr:from>
    <xdr:to>
      <xdr:col>19</xdr:col>
      <xdr:colOff>177800</xdr:colOff>
      <xdr:row>33</xdr:row>
      <xdr:rowOff>122936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00014"/>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135145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114554</xdr:rowOff>
    </xdr:from>
    <xdr:to>
      <xdr:col>15</xdr:col>
      <xdr:colOff>50800</xdr:colOff>
      <xdr:row>33</xdr:row>
      <xdr:rowOff>122936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7240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45974</xdr:rowOff>
    </xdr:from>
    <xdr:to>
      <xdr:col>10</xdr:col>
      <xdr:colOff>114300</xdr:colOff>
      <xdr:row>33</xdr:row>
      <xdr:rowOff>114554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038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113809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98044</xdr:rowOff>
    </xdr:from>
    <xdr:to>
      <xdr:col>24</xdr:col>
      <xdr:colOff>114300</xdr:colOff>
      <xdr:row>33</xdr:row>
      <xdr:rowOff>28194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120921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3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162814</xdr:rowOff>
    </xdr:from>
    <xdr:to>
      <xdr:col>20</xdr:col>
      <xdr:colOff>38100</xdr:colOff>
      <xdr:row>33</xdr:row>
      <xdr:rowOff>92964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4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109491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2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72136</xdr:rowOff>
    </xdr:from>
    <xdr:to>
      <xdr:col>15</xdr:col>
      <xdr:colOff>101600</xdr:colOff>
      <xdr:row>34</xdr:row>
      <xdr:rowOff>2286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2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18813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0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63754</xdr:rowOff>
    </xdr:from>
    <xdr:to>
      <xdr:col>10</xdr:col>
      <xdr:colOff>165100</xdr:colOff>
      <xdr:row>33</xdr:row>
      <xdr:rowOff>165354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2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10431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9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166624</xdr:rowOff>
    </xdr:from>
    <xdr:to>
      <xdr:col>6</xdr:col>
      <xdr:colOff>38100</xdr:colOff>
      <xdr:row>33</xdr:row>
      <xdr:rowOff>96774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113301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2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110428</xdr:rowOff>
    </xdr:from>
    <xdr:to>
      <xdr:col>24</xdr:col>
      <xdr:colOff>62865</xdr:colOff>
      <xdr:row>59</xdr:row>
      <xdr:rowOff>164574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40178"/>
          <a:ext cx="1270" cy="73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168401</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8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164574</xdr:rowOff>
    </xdr:from>
    <xdr:to>
      <xdr:col>24</xdr:col>
      <xdr:colOff>152400</xdr:colOff>
      <xdr:row>59</xdr:row>
      <xdr:rowOff>164574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8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57105</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1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110428</xdr:rowOff>
    </xdr:from>
    <xdr:to>
      <xdr:col>24</xdr:col>
      <xdr:colOff>152400</xdr:colOff>
      <xdr:row>55</xdr:row>
      <xdr:rowOff>110428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40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131764</xdr:rowOff>
    </xdr:from>
    <xdr:to>
      <xdr:col>24</xdr:col>
      <xdr:colOff>63500</xdr:colOff>
      <xdr:row>58</xdr:row>
      <xdr:rowOff>79535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904414"/>
          <a:ext cx="838200" cy="11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53949</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98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75522</xdr:rowOff>
    </xdr:from>
    <xdr:to>
      <xdr:col>24</xdr:col>
      <xdr:colOff>114300</xdr:colOff>
      <xdr:row>59</xdr:row>
      <xdr:rowOff>5672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1001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38996</xdr:rowOff>
    </xdr:from>
    <xdr:to>
      <xdr:col>19</xdr:col>
      <xdr:colOff>177800</xdr:colOff>
      <xdr:row>57</xdr:row>
      <xdr:rowOff>131764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811646"/>
          <a:ext cx="889000" cy="9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56090</xdr:rowOff>
    </xdr:from>
    <xdr:to>
      <xdr:col>20</xdr:col>
      <xdr:colOff>38100</xdr:colOff>
      <xdr:row>58</xdr:row>
      <xdr:rowOff>157690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148817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167883</xdr:rowOff>
    </xdr:from>
    <xdr:to>
      <xdr:col>15</xdr:col>
      <xdr:colOff>50800</xdr:colOff>
      <xdr:row>57</xdr:row>
      <xdr:rowOff>38996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740383"/>
          <a:ext cx="889000" cy="107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56874</xdr:rowOff>
    </xdr:from>
    <xdr:to>
      <xdr:col>15</xdr:col>
      <xdr:colOff>101600</xdr:colOff>
      <xdr:row>58</xdr:row>
      <xdr:rowOff>158474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00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149601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9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167883</xdr:rowOff>
    </xdr:from>
    <xdr:to>
      <xdr:col>10</xdr:col>
      <xdr:colOff>114300</xdr:colOff>
      <xdr:row>58</xdr:row>
      <xdr:rowOff>40738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740383"/>
          <a:ext cx="889000" cy="124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37791</xdr:rowOff>
    </xdr:from>
    <xdr:to>
      <xdr:col>10</xdr:col>
      <xdr:colOff>165100</xdr:colOff>
      <xdr:row>52</xdr:row>
      <xdr:rowOff>139391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130518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04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131800</xdr:rowOff>
    </xdr:from>
    <xdr:to>
      <xdr:col>6</xdr:col>
      <xdr:colOff>38100</xdr:colOff>
      <xdr:row>59</xdr:row>
      <xdr:rowOff>61950</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53077</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16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28735</xdr:rowOff>
    </xdr:from>
    <xdr:to>
      <xdr:col>24</xdr:col>
      <xdr:colOff>114300</xdr:colOff>
      <xdr:row>58</xdr:row>
      <xdr:rowOff>130335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51612</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2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80964</xdr:rowOff>
    </xdr:from>
    <xdr:to>
      <xdr:col>20</xdr:col>
      <xdr:colOff>38100</xdr:colOff>
      <xdr:row>58</xdr:row>
      <xdr:rowOff>11114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5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27641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62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159646</xdr:rowOff>
    </xdr:from>
    <xdr:to>
      <xdr:col>15</xdr:col>
      <xdr:colOff>101600</xdr:colOff>
      <xdr:row>57</xdr:row>
      <xdr:rowOff>89796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6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106323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53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117083</xdr:rowOff>
    </xdr:from>
    <xdr:to>
      <xdr:col>10</xdr:col>
      <xdr:colOff>165100</xdr:colOff>
      <xdr:row>51</xdr:row>
      <xdr:rowOff>47233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68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63760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464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161388</xdr:rowOff>
    </xdr:from>
    <xdr:to>
      <xdr:col>6</xdr:col>
      <xdr:colOff>38100</xdr:colOff>
      <xdr:row>58</xdr:row>
      <xdr:rowOff>91538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3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108065</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70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89390</xdr:rowOff>
    </xdr:from>
    <xdr:to>
      <xdr:col>24</xdr:col>
      <xdr:colOff>63500</xdr:colOff>
      <xdr:row>70</xdr:row>
      <xdr:rowOff>132805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090890"/>
          <a:ext cx="838200" cy="4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90169</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48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132805</xdr:rowOff>
    </xdr:from>
    <xdr:to>
      <xdr:col>19</xdr:col>
      <xdr:colOff>177800</xdr:colOff>
      <xdr:row>71</xdr:row>
      <xdr:rowOff>140989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134305"/>
          <a:ext cx="889000" cy="17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125061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5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140989</xdr:rowOff>
    </xdr:from>
    <xdr:to>
      <xdr:col>15</xdr:col>
      <xdr:colOff>50800</xdr:colOff>
      <xdr:row>73</xdr:row>
      <xdr:rowOff>41311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313939"/>
          <a:ext cx="889000" cy="24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63295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41311</xdr:rowOff>
    </xdr:from>
    <xdr:to>
      <xdr:col>10</xdr:col>
      <xdr:colOff>114300</xdr:colOff>
      <xdr:row>73</xdr:row>
      <xdr:rowOff>130008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557161"/>
          <a:ext cx="8890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125903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11448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38590</xdr:rowOff>
    </xdr:from>
    <xdr:to>
      <xdr:col>24</xdr:col>
      <xdr:colOff>114300</xdr:colOff>
      <xdr:row>70</xdr:row>
      <xdr:rowOff>140190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04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163067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199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82005</xdr:rowOff>
    </xdr:from>
    <xdr:to>
      <xdr:col>20</xdr:col>
      <xdr:colOff>38100</xdr:colOff>
      <xdr:row>71</xdr:row>
      <xdr:rowOff>12155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08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28682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185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90189</xdr:rowOff>
    </xdr:from>
    <xdr:to>
      <xdr:col>15</xdr:col>
      <xdr:colOff>101600</xdr:colOff>
      <xdr:row>72</xdr:row>
      <xdr:rowOff>20339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26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36866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038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161961</xdr:rowOff>
    </xdr:from>
    <xdr:to>
      <xdr:col>10</xdr:col>
      <xdr:colOff>165100</xdr:colOff>
      <xdr:row>73</xdr:row>
      <xdr:rowOff>92111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50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108638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28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79208</xdr:rowOff>
    </xdr:from>
    <xdr:to>
      <xdr:col>6</xdr:col>
      <xdr:colOff>38100</xdr:colOff>
      <xdr:row>74</xdr:row>
      <xdr:rowOff>9358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59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25885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37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86646</xdr:rowOff>
    </xdr:from>
    <xdr:to>
      <xdr:col>24</xdr:col>
      <xdr:colOff>63500</xdr:colOff>
      <xdr:row>96</xdr:row>
      <xdr:rowOff>142996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374396"/>
          <a:ext cx="838200" cy="22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70375</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2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102800</xdr:rowOff>
    </xdr:from>
    <xdr:to>
      <xdr:col>19</xdr:col>
      <xdr:colOff>177800</xdr:colOff>
      <xdr:row>96</xdr:row>
      <xdr:rowOff>142996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562000"/>
          <a:ext cx="889000" cy="4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79869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102800</xdr:rowOff>
    </xdr:from>
    <xdr:to>
      <xdr:col>15</xdr:col>
      <xdr:colOff>50800</xdr:colOff>
      <xdr:row>98</xdr:row>
      <xdr:rowOff>20847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562000"/>
          <a:ext cx="889000" cy="26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119149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20847</xdr:rowOff>
    </xdr:from>
    <xdr:to>
      <xdr:col>10</xdr:col>
      <xdr:colOff>114300</xdr:colOff>
      <xdr:row>98</xdr:row>
      <xdr:rowOff>120193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22947"/>
          <a:ext cx="889000" cy="9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35846</xdr:rowOff>
    </xdr:from>
    <xdr:to>
      <xdr:col>24</xdr:col>
      <xdr:colOff>114300</xdr:colOff>
      <xdr:row>95</xdr:row>
      <xdr:rowOff>137446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2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58723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1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92196</xdr:rowOff>
    </xdr:from>
    <xdr:to>
      <xdr:col>20</xdr:col>
      <xdr:colOff>38100</xdr:colOff>
      <xdr:row>97</xdr:row>
      <xdr:rowOff>22346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13473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4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52000</xdr:rowOff>
    </xdr:from>
    <xdr:to>
      <xdr:col>15</xdr:col>
      <xdr:colOff>101600</xdr:colOff>
      <xdr:row>96</xdr:row>
      <xdr:rowOff>153600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144727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0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141497</xdr:rowOff>
    </xdr:from>
    <xdr:to>
      <xdr:col>10</xdr:col>
      <xdr:colOff>165100</xdr:colOff>
      <xdr:row>98</xdr:row>
      <xdr:rowOff>71647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7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62774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6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69393</xdr:rowOff>
    </xdr:from>
    <xdr:to>
      <xdr:col>6</xdr:col>
      <xdr:colOff>38100</xdr:colOff>
      <xdr:row>98</xdr:row>
      <xdr:rowOff>170993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7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162120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1778</xdr:rowOff>
    </xdr:from>
    <xdr:to>
      <xdr:col>55</xdr:col>
      <xdr:colOff>0</xdr:colOff>
      <xdr:row>39</xdr:row>
      <xdr:rowOff>2159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688328"/>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170561</xdr:rowOff>
    </xdr:from>
    <xdr:to>
      <xdr:col>50</xdr:col>
      <xdr:colOff>114300</xdr:colOff>
      <xdr:row>39</xdr:row>
      <xdr:rowOff>2159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85661"/>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170561</xdr:rowOff>
    </xdr:from>
    <xdr:to>
      <xdr:col>45</xdr:col>
      <xdr:colOff>177800</xdr:colOff>
      <xdr:row>39</xdr:row>
      <xdr:rowOff>2159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685661"/>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2159</xdr:rowOff>
    </xdr:from>
    <xdr:to>
      <xdr:col>41</xdr:col>
      <xdr:colOff>50800</xdr:colOff>
      <xdr:row>39</xdr:row>
      <xdr:rowOff>2540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68870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122428</xdr:rowOff>
    </xdr:from>
    <xdr:to>
      <xdr:col>55</xdr:col>
      <xdr:colOff>50800</xdr:colOff>
      <xdr:row>39</xdr:row>
      <xdr:rowOff>52578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3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37355</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52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122809</xdr:rowOff>
    </xdr:from>
    <xdr:to>
      <xdr:col>50</xdr:col>
      <xdr:colOff>165100</xdr:colOff>
      <xdr:row>39</xdr:row>
      <xdr:rowOff>52959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44086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730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119761</xdr:rowOff>
    </xdr:from>
    <xdr:to>
      <xdr:col>46</xdr:col>
      <xdr:colOff>38100</xdr:colOff>
      <xdr:row>39</xdr:row>
      <xdr:rowOff>49911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3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41038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72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122809</xdr:rowOff>
    </xdr:from>
    <xdr:to>
      <xdr:col>41</xdr:col>
      <xdr:colOff>101600</xdr:colOff>
      <xdr:row>39</xdr:row>
      <xdr:rowOff>52959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44086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730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123190</xdr:rowOff>
    </xdr:from>
    <xdr:to>
      <xdr:col>36</xdr:col>
      <xdr:colOff>165100</xdr:colOff>
      <xdr:row>39</xdr:row>
      <xdr:rowOff>53340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44467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731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153950</xdr:rowOff>
    </xdr:from>
    <xdr:to>
      <xdr:col>55</xdr:col>
      <xdr:colOff>0</xdr:colOff>
      <xdr:row>59</xdr:row>
      <xdr:rowOff>178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98050"/>
          <a:ext cx="8382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98518</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28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178</xdr:rowOff>
    </xdr:from>
    <xdr:to>
      <xdr:col>50</xdr:col>
      <xdr:colOff>114300</xdr:colOff>
      <xdr:row>59</xdr:row>
      <xdr:rowOff>10237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115728"/>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47083</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165760</xdr:rowOff>
    </xdr:from>
    <xdr:to>
      <xdr:col>45</xdr:col>
      <xdr:colOff>177800</xdr:colOff>
      <xdr:row>59</xdr:row>
      <xdr:rowOff>10237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10109860"/>
          <a:ext cx="889000" cy="1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54627</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117678</xdr:rowOff>
    </xdr:from>
    <xdr:to>
      <xdr:col>41</xdr:col>
      <xdr:colOff>50800</xdr:colOff>
      <xdr:row>58</xdr:row>
      <xdr:rowOff>165760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061778"/>
          <a:ext cx="889000" cy="4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23309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46169</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47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103150</xdr:rowOff>
    </xdr:from>
    <xdr:to>
      <xdr:col>55</xdr:col>
      <xdr:colOff>50800</xdr:colOff>
      <xdr:row>59</xdr:row>
      <xdr:rowOff>33300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4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18077</xdr:rowOff>
    </xdr:from>
    <xdr:ext cx="378565"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62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120828</xdr:rowOff>
    </xdr:from>
    <xdr:to>
      <xdr:col>50</xdr:col>
      <xdr:colOff>165100</xdr:colOff>
      <xdr:row>59</xdr:row>
      <xdr:rowOff>50978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6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42105</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50017" y="10157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130887</xdr:rowOff>
    </xdr:from>
    <xdr:to>
      <xdr:col>46</xdr:col>
      <xdr:colOff>38100</xdr:colOff>
      <xdr:row>59</xdr:row>
      <xdr:rowOff>61037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7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52164</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61017" y="10167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114960</xdr:rowOff>
    </xdr:from>
    <xdr:to>
      <xdr:col>41</xdr:col>
      <xdr:colOff>101600</xdr:colOff>
      <xdr:row>59</xdr:row>
      <xdr:rowOff>45110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36237</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2017" y="10151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66878</xdr:rowOff>
    </xdr:from>
    <xdr:to>
      <xdr:col>36</xdr:col>
      <xdr:colOff>165100</xdr:colOff>
      <xdr:row>58</xdr:row>
      <xdr:rowOff>168478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1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159605</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03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73994</xdr:rowOff>
    </xdr:from>
    <xdr:to>
      <xdr:col>55</xdr:col>
      <xdr:colOff>0</xdr:colOff>
      <xdr:row>79</xdr:row>
      <xdr:rowOff>37940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47094"/>
          <a:ext cx="838200" cy="13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68932</xdr:rowOff>
    </xdr:from>
    <xdr:to>
      <xdr:col>50</xdr:col>
      <xdr:colOff>114300</xdr:colOff>
      <xdr:row>78</xdr:row>
      <xdr:rowOff>73994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42032"/>
          <a:ext cx="8890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69181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68932</xdr:rowOff>
    </xdr:from>
    <xdr:to>
      <xdr:col>45</xdr:col>
      <xdr:colOff>177800</xdr:colOff>
      <xdr:row>78</xdr:row>
      <xdr:rowOff>138133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42032"/>
          <a:ext cx="889000" cy="6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138133</xdr:rowOff>
    </xdr:from>
    <xdr:to>
      <xdr:col>41</xdr:col>
      <xdr:colOff>50800</xdr:colOff>
      <xdr:row>78</xdr:row>
      <xdr:rowOff>152910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511233"/>
          <a:ext cx="889000" cy="1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156261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158590</xdr:rowOff>
    </xdr:from>
    <xdr:to>
      <xdr:col>55</xdr:col>
      <xdr:colOff>50800</xdr:colOff>
      <xdr:row>79</xdr:row>
      <xdr:rowOff>88740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53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73517</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4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23194</xdr:rowOff>
    </xdr:from>
    <xdr:to>
      <xdr:col>50</xdr:col>
      <xdr:colOff>165100</xdr:colOff>
      <xdr:row>78</xdr:row>
      <xdr:rowOff>124794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9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115921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8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18132</xdr:rowOff>
    </xdr:from>
    <xdr:to>
      <xdr:col>46</xdr:col>
      <xdr:colOff>38100</xdr:colOff>
      <xdr:row>78</xdr:row>
      <xdr:rowOff>119732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9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110859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8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87333</xdr:rowOff>
    </xdr:from>
    <xdr:to>
      <xdr:col>41</xdr:col>
      <xdr:colOff>101600</xdr:colOff>
      <xdr:row>79</xdr:row>
      <xdr:rowOff>17483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6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8610</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5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102110</xdr:rowOff>
    </xdr:from>
    <xdr:to>
      <xdr:col>36</xdr:col>
      <xdr:colOff>165100</xdr:colOff>
      <xdr:row>79</xdr:row>
      <xdr:rowOff>32260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7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23387</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6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85682</xdr:rowOff>
    </xdr:from>
    <xdr:to>
      <xdr:col>55</xdr:col>
      <xdr:colOff>0</xdr:colOff>
      <xdr:row>96</xdr:row>
      <xdr:rowOff>75944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373432"/>
          <a:ext cx="838200" cy="16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03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85682</xdr:rowOff>
    </xdr:from>
    <xdr:to>
      <xdr:col>50</xdr:col>
      <xdr:colOff>114300</xdr:colOff>
      <xdr:row>97</xdr:row>
      <xdr:rowOff>57038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373432"/>
          <a:ext cx="889000" cy="31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139588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2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96289</xdr:rowOff>
    </xdr:from>
    <xdr:to>
      <xdr:col>45</xdr:col>
      <xdr:colOff>177800</xdr:colOff>
      <xdr:row>97</xdr:row>
      <xdr:rowOff>57038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555489"/>
          <a:ext cx="889000" cy="13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56513</xdr:rowOff>
    </xdr:from>
    <xdr:to>
      <xdr:col>41</xdr:col>
      <xdr:colOff>50800</xdr:colOff>
      <xdr:row>96</xdr:row>
      <xdr:rowOff>96289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344263"/>
          <a:ext cx="889000" cy="21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155750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4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25144</xdr:rowOff>
    </xdr:from>
    <xdr:to>
      <xdr:col>55</xdr:col>
      <xdr:colOff>50800</xdr:colOff>
      <xdr:row>96</xdr:row>
      <xdr:rowOff>126744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3571</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6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34882</xdr:rowOff>
    </xdr:from>
    <xdr:to>
      <xdr:col>50</xdr:col>
      <xdr:colOff>165100</xdr:colOff>
      <xdr:row>95</xdr:row>
      <xdr:rowOff>136482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2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153009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09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6238</xdr:rowOff>
    </xdr:from>
    <xdr:to>
      <xdr:col>46</xdr:col>
      <xdr:colOff>38100</xdr:colOff>
      <xdr:row>97</xdr:row>
      <xdr:rowOff>107838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3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98965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2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45489</xdr:rowOff>
    </xdr:from>
    <xdr:to>
      <xdr:col>41</xdr:col>
      <xdr:colOff>101600</xdr:colOff>
      <xdr:row>96</xdr:row>
      <xdr:rowOff>147089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0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138216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59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5713</xdr:rowOff>
    </xdr:from>
    <xdr:to>
      <xdr:col>36</xdr:col>
      <xdr:colOff>165100</xdr:colOff>
      <xdr:row>95</xdr:row>
      <xdr:rowOff>107313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29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123840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06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9834</xdr:rowOff>
    </xdr:from>
    <xdr:to>
      <xdr:col>85</xdr:col>
      <xdr:colOff>127000</xdr:colOff>
      <xdr:row>39</xdr:row>
      <xdr:rowOff>61758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696384"/>
          <a:ext cx="838200" cy="5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9834</xdr:rowOff>
    </xdr:from>
    <xdr:to>
      <xdr:col>81</xdr:col>
      <xdr:colOff>50800</xdr:colOff>
      <xdr:row>39</xdr:row>
      <xdr:rowOff>54791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696384"/>
          <a:ext cx="889000" cy="4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18869</xdr:rowOff>
    </xdr:from>
    <xdr:to>
      <xdr:col>76</xdr:col>
      <xdr:colOff>114300</xdr:colOff>
      <xdr:row>39</xdr:row>
      <xdr:rowOff>54791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70541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18869</xdr:rowOff>
    </xdr:from>
    <xdr:to>
      <xdr:col>71</xdr:col>
      <xdr:colOff>177800</xdr:colOff>
      <xdr:row>39</xdr:row>
      <xdr:rowOff>60996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705419"/>
          <a:ext cx="889000" cy="4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134528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10958</xdr:rowOff>
    </xdr:from>
    <xdr:to>
      <xdr:col>85</xdr:col>
      <xdr:colOff>177800</xdr:colOff>
      <xdr:row>39</xdr:row>
      <xdr:rowOff>112558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69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97335</xdr:rowOff>
    </xdr:from>
    <xdr:ext cx="469744"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61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130484</xdr:rowOff>
    </xdr:from>
    <xdr:to>
      <xdr:col>81</xdr:col>
      <xdr:colOff>101600</xdr:colOff>
      <xdr:row>39</xdr:row>
      <xdr:rowOff>60634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64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51761</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46428" y="673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3991</xdr:rowOff>
    </xdr:from>
    <xdr:to>
      <xdr:col>76</xdr:col>
      <xdr:colOff>165100</xdr:colOff>
      <xdr:row>39</xdr:row>
      <xdr:rowOff>105591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6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96718</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57428" y="678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139519</xdr:rowOff>
    </xdr:from>
    <xdr:to>
      <xdr:col>72</xdr:col>
      <xdr:colOff>38100</xdr:colOff>
      <xdr:row>39</xdr:row>
      <xdr:rowOff>69669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65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60796</xdr:rowOff>
    </xdr:from>
    <xdr:ext cx="469744"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68428" y="674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10196</xdr:rowOff>
    </xdr:from>
    <xdr:to>
      <xdr:col>67</xdr:col>
      <xdr:colOff>101600</xdr:colOff>
      <xdr:row>39</xdr:row>
      <xdr:rowOff>111796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69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102923</xdr:rowOff>
    </xdr:from>
    <xdr:ext cx="469744"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79428" y="678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40419</xdr:rowOff>
    </xdr:from>
    <xdr:to>
      <xdr:col>85</xdr:col>
      <xdr:colOff>127000</xdr:colOff>
      <xdr:row>54</xdr:row>
      <xdr:rowOff>105433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298719"/>
          <a:ext cx="838200" cy="6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79740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3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105433</xdr:rowOff>
    </xdr:from>
    <xdr:to>
      <xdr:col>81</xdr:col>
      <xdr:colOff>50800</xdr:colOff>
      <xdr:row>54</xdr:row>
      <xdr:rowOff>160799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363733"/>
          <a:ext cx="889000" cy="5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55463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4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70091</xdr:rowOff>
    </xdr:from>
    <xdr:to>
      <xdr:col>76</xdr:col>
      <xdr:colOff>114300</xdr:colOff>
      <xdr:row>54</xdr:row>
      <xdr:rowOff>160799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328391"/>
          <a:ext cx="889000" cy="9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90895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70091</xdr:rowOff>
    </xdr:from>
    <xdr:to>
      <xdr:col>71</xdr:col>
      <xdr:colOff>177800</xdr:colOff>
      <xdr:row>55</xdr:row>
      <xdr:rowOff>17445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328391"/>
          <a:ext cx="889000" cy="11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46867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47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133004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56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161069</xdr:rowOff>
    </xdr:from>
    <xdr:to>
      <xdr:col>85</xdr:col>
      <xdr:colOff>177800</xdr:colOff>
      <xdr:row>54</xdr:row>
      <xdr:rowOff>91219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24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12496</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09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54633</xdr:rowOff>
    </xdr:from>
    <xdr:to>
      <xdr:col>81</xdr:col>
      <xdr:colOff>101600</xdr:colOff>
      <xdr:row>54</xdr:row>
      <xdr:rowOff>156233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31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08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109999</xdr:rowOff>
    </xdr:from>
    <xdr:to>
      <xdr:col>76</xdr:col>
      <xdr:colOff>165100</xdr:colOff>
      <xdr:row>55</xdr:row>
      <xdr:rowOff>40149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36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56676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14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19291</xdr:rowOff>
    </xdr:from>
    <xdr:to>
      <xdr:col>72</xdr:col>
      <xdr:colOff>38100</xdr:colOff>
      <xdr:row>54</xdr:row>
      <xdr:rowOff>120891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27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137418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05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138095</xdr:rowOff>
    </xdr:from>
    <xdr:to>
      <xdr:col>67</xdr:col>
      <xdr:colOff>101600</xdr:colOff>
      <xdr:row>55</xdr:row>
      <xdr:rowOff>68245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39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84772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17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114612</xdr:rowOff>
    </xdr:from>
    <xdr:to>
      <xdr:col>85</xdr:col>
      <xdr:colOff>127000</xdr:colOff>
      <xdr:row>95</xdr:row>
      <xdr:rowOff>62119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230912"/>
          <a:ext cx="838200" cy="11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11622</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2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114612</xdr:rowOff>
    </xdr:from>
    <xdr:to>
      <xdr:col>81</xdr:col>
      <xdr:colOff>50800</xdr:colOff>
      <xdr:row>94</xdr:row>
      <xdr:rowOff>114869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230912"/>
          <a:ext cx="889000" cy="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78528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3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114869</xdr:rowOff>
    </xdr:from>
    <xdr:to>
      <xdr:col>76</xdr:col>
      <xdr:colOff>114300</xdr:colOff>
      <xdr:row>95</xdr:row>
      <xdr:rowOff>60261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231169"/>
          <a:ext cx="889000" cy="11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82900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40860</xdr:rowOff>
    </xdr:from>
    <xdr:to>
      <xdr:col>71</xdr:col>
      <xdr:colOff>177800</xdr:colOff>
      <xdr:row>95</xdr:row>
      <xdr:rowOff>60261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328610"/>
          <a:ext cx="889000" cy="1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103560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84129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11319</xdr:rowOff>
    </xdr:from>
    <xdr:to>
      <xdr:col>85</xdr:col>
      <xdr:colOff>177800</xdr:colOff>
      <xdr:row>95</xdr:row>
      <xdr:rowOff>112919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29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161196</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27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63812</xdr:rowOff>
    </xdr:from>
    <xdr:to>
      <xdr:col>81</xdr:col>
      <xdr:colOff>101600</xdr:colOff>
      <xdr:row>94</xdr:row>
      <xdr:rowOff>165412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18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10489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95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64069</xdr:rowOff>
    </xdr:from>
    <xdr:to>
      <xdr:col>76</xdr:col>
      <xdr:colOff>165100</xdr:colOff>
      <xdr:row>94</xdr:row>
      <xdr:rowOff>165669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18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10746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9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9461</xdr:rowOff>
    </xdr:from>
    <xdr:to>
      <xdr:col>72</xdr:col>
      <xdr:colOff>38100</xdr:colOff>
      <xdr:row>95</xdr:row>
      <xdr:rowOff>111061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29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127588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07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161510</xdr:rowOff>
    </xdr:from>
    <xdr:to>
      <xdr:col>67</xdr:col>
      <xdr:colOff>101600</xdr:colOff>
      <xdr:row>95</xdr:row>
      <xdr:rowOff>91660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27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108187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05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151892</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1323300" y="666699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101092</xdr:rowOff>
    </xdr:from>
    <xdr:to>
      <xdr:col>116</xdr:col>
      <xdr:colOff>114300</xdr:colOff>
      <xdr:row>39</xdr:row>
      <xdr:rowOff>31242</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1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46753</xdr:rowOff>
    </xdr:from>
    <xdr:ext cx="378565"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61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のコストが類似団体と比較して高い状況が続いている。障がい福祉サービス等給付費、生活保護費、認定こども園施設型給付費などの扶助費が高い水準であることがあげられ、前年度比は一人当たり</a:t>
          </a:r>
          <a:r>
            <a:rPr kumimoji="1" lang="en-US" altLang="ja-JP" sz="1300">
              <a:latin typeface="ＭＳ Ｐゴシック" panose="020B0600070205080204" pitchFamily="50" charset="-128"/>
              <a:ea typeface="ＭＳ Ｐゴシック" panose="020B0600070205080204" pitchFamily="50" charset="-128"/>
            </a:rPr>
            <a:t>4,748</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また、衛生費は、市立病院建替に伴う病院事業債貸付金の増により、前年度比で一人当たり</a:t>
          </a:r>
          <a:r>
            <a:rPr kumimoji="1" lang="en-US" altLang="ja-JP" sz="1300">
              <a:latin typeface="ＭＳ Ｐゴシック" panose="020B0600070205080204" pitchFamily="50" charset="-128"/>
              <a:ea typeface="ＭＳ Ｐゴシック" panose="020B0600070205080204" pitchFamily="50" charset="-128"/>
            </a:rPr>
            <a:t>11,958</a:t>
          </a:r>
          <a:r>
            <a:rPr kumimoji="1" lang="ja-JP" altLang="en-US" sz="1300">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標準財政規模に対し実質収支額は前年度比</a:t>
          </a:r>
          <a:r>
            <a:rPr kumimoji="1" lang="en-US" altLang="ja-JP" sz="1400">
              <a:latin typeface="ＭＳ ゴシック" pitchFamily="49" charset="-128"/>
              <a:ea typeface="ＭＳ ゴシック" pitchFamily="49" charset="-128"/>
            </a:rPr>
            <a:t>3.21</a:t>
          </a:r>
          <a:r>
            <a:rPr kumimoji="1" lang="ja-JP" altLang="en-US" sz="1400">
              <a:latin typeface="ＭＳ ゴシック" pitchFamily="49" charset="-128"/>
              <a:ea typeface="ＭＳ ゴシック" pitchFamily="49" charset="-128"/>
            </a:rPr>
            <a:t>ポイントの減となっている。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地方消費税交付金および地方税などの増により標準財政規模は増となったが、歳出の減に対し歳入の減がより大きかったために歳入歳出差引額が減少し、実質収支額が減少したことが主な要因である。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今後も市税等収入拡充のため未収金対策を引き続き実施し、収納率向上と市税収入の増に努めるとともに、適正な受益者負担などの安定的な歳入確保にも取り組む。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全ての会計で黒字となっているが、一般会計、水道事業、下水道事業が黒字の大部分を占めている。</a:t>
          </a:r>
          <a:endParaRPr lang="ja-JP" altLang="ja-JP" sz="1300">
            <a:effectLst/>
          </a:endParaRPr>
        </a:p>
        <a:p>
          <a:r>
            <a:rPr kumimoji="1" lang="ja-JP" altLang="ja-JP" sz="1300">
              <a:solidFill>
                <a:schemeClr val="dk1"/>
              </a:solidFill>
              <a:effectLst/>
              <a:latin typeface="+mn-lt"/>
              <a:ea typeface="+mn-ea"/>
              <a:cs typeface="+mn-cs"/>
            </a:rPr>
            <a:t>国民健康保険事業特別会計については、赤字補填のための一般会計からの政策的繰出を約</a:t>
          </a:r>
          <a:r>
            <a:rPr kumimoji="1" lang="en-US" altLang="ja-JP" sz="1300">
              <a:solidFill>
                <a:schemeClr val="dk1"/>
              </a:solidFill>
              <a:effectLst/>
              <a:latin typeface="+mn-lt"/>
              <a:ea typeface="+mn-ea"/>
              <a:cs typeface="+mn-cs"/>
            </a:rPr>
            <a:t>31</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千万円支出している。今後も政策的繰出が見込まれることから、歳入歳出について積極的な取組みを図り、健全安定化を目指す。</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Z:\&#20225;&#36001;)&#36001;&#25919;&#35506;\data%20-%20Zs-it-sv-01\data(&#26032;)\120&#12288;&#27770;&#31639;&#12395;&#38306;&#12377;&#12427;&#12371;&#12392;\070&#12288;&#36001;&#21209;&#26360;&#39006;&#12395;&#38306;&#12377;&#12427;&#12371;&#12392;\&#65288;H28&#65374;&#65289;&#32113;&#19968;&#22522;&#28310;&#12395;&#12424;&#12427;&#22320;&#26041;&#20844;&#20250;&#35336;\R7&#65288;R6&#27770;&#31639;&#65289;\01_&#30476;&#29031;&#20250;&#12539;&#36890;&#30693;\09_&#20196;&#21644;&#65301;&#24180;&#24230;&#36001;&#25919;&#29366;&#27841;&#36039;&#26009;&#38598;&#12398;&#20316;&#25104;&#12395;&#12388;&#12356;&#12390;&#65288;2&#22238;&#30446;&#12539;&#22320;&#26041;&#20844;&#20250;&#35336;&#38306;&#20418;&#65289;\02_&#36001;&#25919;&#35506;&#20316;&#26989;\&#12304;&#36001;&#25919;&#29366;&#27841;&#36039;&#26009;&#38598;&#12305;_472018_&#37027;&#35207;&#24066;_2023(2&#22238;&#30446;)%20&#12398;&#12467;&#12500;&#12540;.xlsx" TargetMode="External"/><Relationship Id="rId1" Type="http://schemas.openxmlformats.org/officeDocument/2006/relationships/externalLinkPath" Target="/&#20225;&#36001;)&#36001;&#25919;&#35506;/data%20-%20Zs-it-sv-01/data(&#26032;)/120&#12288;&#27770;&#31639;&#12395;&#38306;&#12377;&#12427;&#12371;&#12392;/070&#12288;&#36001;&#21209;&#26360;&#39006;&#12395;&#38306;&#12377;&#12427;&#12371;&#12392;/&#65288;H28&#65374;&#65289;&#32113;&#19968;&#22522;&#28310;&#12395;&#12424;&#12427;&#22320;&#26041;&#20844;&#20250;&#35336;/R7&#65288;R6&#27770;&#31639;&#65289;/01_&#30476;&#29031;&#20250;&#12539;&#36890;&#30693;/09_&#20196;&#21644;&#65301;&#24180;&#24230;&#36001;&#25919;&#29366;&#27841;&#36039;&#26009;&#38598;&#12398;&#20316;&#25104;&#12395;&#12388;&#12356;&#12390;&#65288;2&#22238;&#30446;&#12539;&#22320;&#26041;&#20844;&#20250;&#35336;&#38306;&#20418;&#65289;/02_&#36001;&#25919;&#35506;&#20316;&#26989;/&#12304;&#36001;&#25919;&#29366;&#27841;&#36039;&#26009;&#38598;&#12305;_472018_&#37027;&#35207;&#24066;_2023(2&#22238;&#30446;)%20&#12398;&#12467;&#12500;&#1254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64.900000000000006</v>
          </cell>
          <cell r="BX51">
            <v>65</v>
          </cell>
          <cell r="CF51">
            <v>52.4</v>
          </cell>
          <cell r="CN51">
            <v>45.7</v>
          </cell>
          <cell r="CV51">
            <v>41.4</v>
          </cell>
        </row>
        <row r="53">
          <cell r="BP53">
            <v>42.4</v>
          </cell>
          <cell r="BX53">
            <v>42.8</v>
          </cell>
          <cell r="CF53">
            <v>41.4</v>
          </cell>
          <cell r="CN53">
            <v>41.9</v>
          </cell>
          <cell r="CV53">
            <v>42.6</v>
          </cell>
        </row>
        <row r="55">
          <cell r="AN55" t="str">
            <v>類似団体内平均値</v>
          </cell>
          <cell r="BP55">
            <v>33.9</v>
          </cell>
          <cell r="BX55">
            <v>31.5</v>
          </cell>
          <cell r="CF55">
            <v>23.4</v>
          </cell>
          <cell r="CN55">
            <v>18.2</v>
          </cell>
          <cell r="CV55">
            <v>17.100000000000001</v>
          </cell>
        </row>
        <row r="57">
          <cell r="BP57">
            <v>61.8</v>
          </cell>
          <cell r="BX57">
            <v>62.9</v>
          </cell>
          <cell r="CF57">
            <v>63.9</v>
          </cell>
          <cell r="CN57">
            <v>64.900000000000006</v>
          </cell>
          <cell r="CV57">
            <v>65.8</v>
          </cell>
        </row>
        <row r="72">
          <cell r="BP72" t="str">
            <v>R01</v>
          </cell>
          <cell r="BX72" t="str">
            <v>R02</v>
          </cell>
          <cell r="CF72" t="str">
            <v>R03</v>
          </cell>
          <cell r="CN72" t="str">
            <v>R04</v>
          </cell>
          <cell r="CV72" t="str">
            <v>R05</v>
          </cell>
        </row>
        <row r="73">
          <cell r="AN73" t="str">
            <v>当該団体値</v>
          </cell>
          <cell r="BP73">
            <v>64.900000000000006</v>
          </cell>
          <cell r="BX73">
            <v>65</v>
          </cell>
          <cell r="CF73">
            <v>52.4</v>
          </cell>
          <cell r="CN73">
            <v>45.7</v>
          </cell>
          <cell r="CV73">
            <v>41.4</v>
          </cell>
        </row>
        <row r="75">
          <cell r="BP75">
            <v>10.4</v>
          </cell>
          <cell r="BX75">
            <v>9.5</v>
          </cell>
          <cell r="CF75">
            <v>8.5</v>
          </cell>
          <cell r="CN75">
            <v>8.6</v>
          </cell>
          <cell r="CV75">
            <v>8.1999999999999993</v>
          </cell>
        </row>
        <row r="77">
          <cell r="AN77" t="str">
            <v>類似団体内平均値</v>
          </cell>
          <cell r="BP77">
            <v>33.9</v>
          </cell>
          <cell r="BX77">
            <v>31.5</v>
          </cell>
          <cell r="CF77">
            <v>23.4</v>
          </cell>
          <cell r="CN77">
            <v>18.2</v>
          </cell>
          <cell r="CV77">
            <v>17.100000000000001</v>
          </cell>
        </row>
        <row r="79">
          <cell r="BP79">
            <v>5.7</v>
          </cell>
          <cell r="BX79">
            <v>5.4</v>
          </cell>
          <cell r="CF79">
            <v>5.2</v>
          </cell>
          <cell r="CN79">
            <v>5.2</v>
          </cell>
          <cell r="CV79">
            <v>5.2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B1" workbookViewId="0">
      <selection activeCell="BN11" sqref="BN11:BU11"/>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180967213</v>
      </c>
      <c r="BO4" s="436"/>
      <c r="BP4" s="436"/>
      <c r="BQ4" s="436"/>
      <c r="BR4" s="436"/>
      <c r="BS4" s="436"/>
      <c r="BT4" s="436"/>
      <c r="BU4" s="437"/>
      <c r="BV4" s="435">
        <v>187068826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7.1</v>
      </c>
      <c r="CU4" s="576"/>
      <c r="CV4" s="576"/>
      <c r="CW4" s="576"/>
      <c r="CX4" s="576"/>
      <c r="CY4" s="576"/>
      <c r="CZ4" s="576"/>
      <c r="DA4" s="577"/>
      <c r="DB4" s="575">
        <v>10.3</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174231947</v>
      </c>
      <c r="BO5" s="407"/>
      <c r="BP5" s="407"/>
      <c r="BQ5" s="407"/>
      <c r="BR5" s="407"/>
      <c r="BS5" s="407"/>
      <c r="BT5" s="407"/>
      <c r="BU5" s="408"/>
      <c r="BV5" s="406">
        <v>178547046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89.7</v>
      </c>
      <c r="CU5" s="404"/>
      <c r="CV5" s="404"/>
      <c r="CW5" s="404"/>
      <c r="CX5" s="404"/>
      <c r="CY5" s="404"/>
      <c r="CZ5" s="404"/>
      <c r="DA5" s="405"/>
      <c r="DB5" s="403">
        <v>90.4</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6735266</v>
      </c>
      <c r="BO6" s="407"/>
      <c r="BP6" s="407"/>
      <c r="BQ6" s="407"/>
      <c r="BR6" s="407"/>
      <c r="BS6" s="407"/>
      <c r="BT6" s="407"/>
      <c r="BU6" s="408"/>
      <c r="BV6" s="406">
        <v>8521780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91.3</v>
      </c>
      <c r="CU6" s="550"/>
      <c r="CV6" s="550"/>
      <c r="CW6" s="550"/>
      <c r="CX6" s="550"/>
      <c r="CY6" s="550"/>
      <c r="CZ6" s="550"/>
      <c r="DA6" s="551"/>
      <c r="DB6" s="549">
        <v>91.9</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1429242</v>
      </c>
      <c r="BO7" s="407"/>
      <c r="BP7" s="407"/>
      <c r="BQ7" s="407"/>
      <c r="BR7" s="407"/>
      <c r="BS7" s="407"/>
      <c r="BT7" s="407"/>
      <c r="BU7" s="408"/>
      <c r="BV7" s="406">
        <v>996709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74983632</v>
      </c>
      <c r="CU7" s="407"/>
      <c r="CV7" s="407"/>
      <c r="CW7" s="407"/>
      <c r="CX7" s="407"/>
      <c r="CY7" s="407"/>
      <c r="CZ7" s="407"/>
      <c r="DA7" s="408"/>
      <c r="DB7" s="406">
        <v>73164034</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5306024</v>
      </c>
      <c r="BO8" s="407"/>
      <c r="BP8" s="407"/>
      <c r="BQ8" s="407"/>
      <c r="BR8" s="407"/>
      <c r="BS8" s="407"/>
      <c r="BT8" s="407"/>
      <c r="BU8" s="408"/>
      <c r="BV8" s="406">
        <v>7525071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0.83</v>
      </c>
      <c r="CU8" s="510"/>
      <c r="CV8" s="510"/>
      <c r="CW8" s="510"/>
      <c r="CX8" s="510"/>
      <c r="CY8" s="510"/>
      <c r="CZ8" s="510"/>
      <c r="DA8" s="511"/>
      <c r="DB8" s="509">
        <v>0.84</v>
      </c>
      <c r="DC8" s="510"/>
      <c r="DD8" s="510"/>
      <c r="DE8" s="510"/>
      <c r="DF8" s="510"/>
      <c r="DG8" s="510"/>
      <c r="DH8" s="510"/>
      <c r="DI8" s="511"/>
    </row>
    <row r="9" spans="1:119" ht="18.75" customHeight="1" thickBot="1" x14ac:dyDescent="0.2">
      <c r="A9" s="175"/>
      <c r="B9" s="538" t="s">
        <v>106</v>
      </c>
      <c r="C9" s="539"/>
      <c r="D9" s="539"/>
      <c r="E9" s="539"/>
      <c r="F9" s="539"/>
      <c r="G9" s="539"/>
      <c r="H9" s="539"/>
      <c r="I9" s="539"/>
      <c r="J9" s="539"/>
      <c r="K9" s="457"/>
      <c r="L9" s="540" t="s">
        <v>107</v>
      </c>
      <c r="M9" s="541"/>
      <c r="N9" s="541"/>
      <c r="O9" s="541"/>
      <c r="P9" s="541"/>
      <c r="Q9" s="542"/>
      <c r="R9" s="543">
        <v>317625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-2219047</v>
      </c>
      <c r="BO9" s="407"/>
      <c r="BP9" s="407"/>
      <c r="BQ9" s="407"/>
      <c r="BR9" s="407"/>
      <c r="BS9" s="407"/>
      <c r="BT9" s="407"/>
      <c r="BU9" s="408"/>
      <c r="BV9" s="406">
        <v>1046815</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10.1</v>
      </c>
      <c r="CU9" s="404"/>
      <c r="CV9" s="404"/>
      <c r="CW9" s="404"/>
      <c r="CX9" s="404"/>
      <c r="CY9" s="404"/>
      <c r="CZ9" s="404"/>
      <c r="DA9" s="405"/>
      <c r="DB9" s="403">
        <v>11.7</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112</v>
      </c>
      <c r="M10" s="363"/>
      <c r="N10" s="363"/>
      <c r="O10" s="363"/>
      <c r="P10" s="363"/>
      <c r="Q10" s="364"/>
      <c r="R10" s="359">
        <v>319435</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3762666</v>
      </c>
      <c r="BO10" s="407"/>
      <c r="BP10" s="407"/>
      <c r="BQ10" s="407"/>
      <c r="BR10" s="407"/>
      <c r="BS10" s="407"/>
      <c r="BT10" s="407"/>
      <c r="BU10" s="408"/>
      <c r="BV10" s="406">
        <v>3239258</v>
      </c>
      <c r="BW10" s="407"/>
      <c r="BX10" s="407"/>
      <c r="BY10" s="407"/>
      <c r="BZ10" s="407"/>
      <c r="CA10" s="407"/>
      <c r="CB10" s="407"/>
      <c r="CC10" s="408"/>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75"/>
      <c r="B12" s="512" t="s">
        <v>122</v>
      </c>
      <c r="C12" s="513"/>
      <c r="D12" s="513"/>
      <c r="E12" s="513"/>
      <c r="F12" s="513"/>
      <c r="G12" s="513"/>
      <c r="H12" s="513"/>
      <c r="I12" s="513"/>
      <c r="J12" s="513"/>
      <c r="K12" s="514"/>
      <c r="L12" s="521" t="s">
        <v>123</v>
      </c>
      <c r="M12" s="522"/>
      <c r="N12" s="522"/>
      <c r="O12" s="522"/>
      <c r="P12" s="522"/>
      <c r="Q12" s="523"/>
      <c r="R12" s="524">
        <v>315485</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3276078</v>
      </c>
      <c r="BO12" s="407"/>
      <c r="BP12" s="407"/>
      <c r="BQ12" s="407"/>
      <c r="BR12" s="407"/>
      <c r="BS12" s="407"/>
      <c r="BT12" s="407"/>
      <c r="BU12" s="408"/>
      <c r="BV12" s="406">
        <v>3240672</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90"/>
      <c r="M13" s="490" t="s">
        <v>129</v>
      </c>
      <c r="N13" s="491"/>
      <c r="O13" s="491"/>
      <c r="P13" s="491"/>
      <c r="Q13" s="492"/>
      <c r="R13" s="493">
        <v>308807</v>
      </c>
      <c r="S13" s="494"/>
      <c r="T13" s="494"/>
      <c r="U13" s="494"/>
      <c r="V13" s="495"/>
      <c r="W13" s="496" t="s">
        <v>130</v>
      </c>
      <c r="X13" s="392"/>
      <c r="Y13" s="392"/>
      <c r="Z13" s="392"/>
      <c r="AA13" s="392"/>
      <c r="AB13" s="393"/>
      <c r="AC13" s="359">
        <v>824</v>
      </c>
      <c r="AD13" s="360"/>
      <c r="AE13" s="360"/>
      <c r="AF13" s="360"/>
      <c r="AG13" s="361"/>
      <c r="AH13" s="359">
        <v>840</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-1732459</v>
      </c>
      <c r="BO13" s="407"/>
      <c r="BP13" s="407"/>
      <c r="BQ13" s="407"/>
      <c r="BR13" s="407"/>
      <c r="BS13" s="407"/>
      <c r="BT13" s="407"/>
      <c r="BU13" s="408"/>
      <c r="BV13" s="406">
        <v>1045401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8.1999999999999993</v>
      </c>
      <c r="CU13" s="404"/>
      <c r="CV13" s="404"/>
      <c r="CW13" s="404"/>
      <c r="CX13" s="404"/>
      <c r="CY13" s="404"/>
      <c r="CZ13" s="404"/>
      <c r="DA13" s="405"/>
      <c r="DB13" s="403">
        <v>8.6</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317030</v>
      </c>
      <c r="S14" s="494"/>
      <c r="T14" s="494"/>
      <c r="U14" s="494"/>
      <c r="V14" s="495"/>
      <c r="W14" s="497"/>
      <c r="X14" s="395"/>
      <c r="Y14" s="395"/>
      <c r="Z14" s="395"/>
      <c r="AA14" s="395"/>
      <c r="AB14" s="396"/>
      <c r="AC14" s="486">
        <v>0.7</v>
      </c>
      <c r="AD14" s="487"/>
      <c r="AE14" s="487"/>
      <c r="AF14" s="487"/>
      <c r="AG14" s="488"/>
      <c r="AH14" s="486">
        <v>0.7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41.4</v>
      </c>
      <c r="CU14" s="504"/>
      <c r="CV14" s="504"/>
      <c r="CW14" s="504"/>
      <c r="CX14" s="504"/>
      <c r="CY14" s="504"/>
      <c r="CZ14" s="504"/>
      <c r="DA14" s="505"/>
      <c r="DB14" s="503">
        <v>45.7</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90"/>
      <c r="M15" s="490" t="s">
        <v>129</v>
      </c>
      <c r="N15" s="491"/>
      <c r="O15" s="491"/>
      <c r="P15" s="491"/>
      <c r="Q15" s="492"/>
      <c r="R15" s="493">
        <v>311364</v>
      </c>
      <c r="S15" s="494"/>
      <c r="T15" s="494"/>
      <c r="U15" s="494"/>
      <c r="V15" s="495"/>
      <c r="W15" s="496" t="s">
        <v>137</v>
      </c>
      <c r="X15" s="392"/>
      <c r="Y15" s="392"/>
      <c r="Z15" s="392"/>
      <c r="AA15" s="392"/>
      <c r="AB15" s="393"/>
      <c r="AC15" s="359">
        <v>12244</v>
      </c>
      <c r="AD15" s="360"/>
      <c r="AE15" s="360"/>
      <c r="AF15" s="360"/>
      <c r="AG15" s="361"/>
      <c r="AH15" s="359">
        <v>12475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49926430</v>
      </c>
      <c r="BO15" s="436"/>
      <c r="BP15" s="436"/>
      <c r="BQ15" s="436"/>
      <c r="BR15" s="436"/>
      <c r="BS15" s="436"/>
      <c r="BT15" s="436"/>
      <c r="BU15" s="437"/>
      <c r="BV15" s="435">
        <v>47863102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10.1</v>
      </c>
      <c r="AD16" s="487"/>
      <c r="AE16" s="487"/>
      <c r="AF16" s="487"/>
      <c r="AG16" s="488"/>
      <c r="AH16" s="486">
        <v>10.9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59249203</v>
      </c>
      <c r="BO16" s="407"/>
      <c r="BP16" s="407"/>
      <c r="BQ16" s="407"/>
      <c r="BR16" s="407"/>
      <c r="BS16" s="407"/>
      <c r="BT16" s="407"/>
      <c r="BU16" s="408"/>
      <c r="BV16" s="406">
        <v>57028410</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94"/>
      <c r="M17" s="499" t="s">
        <v>143</v>
      </c>
      <c r="N17" s="500"/>
      <c r="O17" s="500"/>
      <c r="P17" s="500"/>
      <c r="Q17" s="501"/>
      <c r="R17" s="483" t="s">
        <v>144</v>
      </c>
      <c r="S17" s="484"/>
      <c r="T17" s="484"/>
      <c r="U17" s="484"/>
      <c r="V17" s="485"/>
      <c r="W17" s="496" t="s">
        <v>145</v>
      </c>
      <c r="X17" s="392"/>
      <c r="Y17" s="392"/>
      <c r="Z17" s="392"/>
      <c r="AA17" s="392"/>
      <c r="AB17" s="393"/>
      <c r="AC17" s="359">
        <v>107615</v>
      </c>
      <c r="AD17" s="360"/>
      <c r="AE17" s="360"/>
      <c r="AF17" s="360"/>
      <c r="AG17" s="361"/>
      <c r="AH17" s="359">
        <v>101142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64347064</v>
      </c>
      <c r="BO17" s="407"/>
      <c r="BP17" s="407"/>
      <c r="BQ17" s="407"/>
      <c r="BR17" s="407"/>
      <c r="BS17" s="407"/>
      <c r="BT17" s="407"/>
      <c r="BU17" s="408"/>
      <c r="BV17" s="406">
        <v>61673188</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41.46</v>
      </c>
      <c r="M18" s="459"/>
      <c r="N18" s="459"/>
      <c r="O18" s="459"/>
      <c r="P18" s="459"/>
      <c r="Q18" s="459"/>
      <c r="R18" s="460"/>
      <c r="S18" s="460"/>
      <c r="T18" s="460"/>
      <c r="U18" s="460"/>
      <c r="V18" s="461"/>
      <c r="W18" s="477"/>
      <c r="X18" s="478"/>
      <c r="Y18" s="478"/>
      <c r="Z18" s="478"/>
      <c r="AA18" s="478"/>
      <c r="AB18" s="502"/>
      <c r="AC18" s="376">
        <v>89.2</v>
      </c>
      <c r="AD18" s="377"/>
      <c r="AE18" s="377"/>
      <c r="AF18" s="377"/>
      <c r="AG18" s="462"/>
      <c r="AH18" s="376">
        <v>88.4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68669507</v>
      </c>
      <c r="BO18" s="407"/>
      <c r="BP18" s="407"/>
      <c r="BQ18" s="407"/>
      <c r="BR18" s="407"/>
      <c r="BS18" s="407"/>
      <c r="BT18" s="407"/>
      <c r="BU18" s="408"/>
      <c r="BV18" s="406">
        <v>67893853</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7661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100441731</v>
      </c>
      <c r="BO19" s="407"/>
      <c r="BP19" s="407"/>
      <c r="BQ19" s="407"/>
      <c r="BR19" s="407"/>
      <c r="BS19" s="407"/>
      <c r="BT19" s="407"/>
      <c r="BU19" s="408"/>
      <c r="BV19" s="406">
        <v>98559387</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144355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134666291</v>
      </c>
      <c r="BO22" s="436"/>
      <c r="BP22" s="436"/>
      <c r="BQ22" s="436"/>
      <c r="BR22" s="436"/>
      <c r="BS22" s="436"/>
      <c r="BT22" s="436"/>
      <c r="BU22" s="437"/>
      <c r="BV22" s="435">
        <v>132712577</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117988445</v>
      </c>
      <c r="BO23" s="407"/>
      <c r="BP23" s="407"/>
      <c r="BQ23" s="407"/>
      <c r="BR23" s="407"/>
      <c r="BS23" s="407"/>
      <c r="BT23" s="407"/>
      <c r="BU23" s="408"/>
      <c r="BV23" s="406">
        <v>116401197</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10850</v>
      </c>
      <c r="R24" s="360"/>
      <c r="S24" s="360"/>
      <c r="T24" s="360"/>
      <c r="U24" s="360"/>
      <c r="V24" s="361"/>
      <c r="W24" s="449"/>
      <c r="X24" s="386"/>
      <c r="Y24" s="387"/>
      <c r="Z24" s="362" t="s">
        <v>162</v>
      </c>
      <c r="AA24" s="363"/>
      <c r="AB24" s="363"/>
      <c r="AC24" s="363"/>
      <c r="AD24" s="363"/>
      <c r="AE24" s="363"/>
      <c r="AF24" s="363"/>
      <c r="AG24" s="364"/>
      <c r="AH24" s="359">
        <v>2124</v>
      </c>
      <c r="AI24" s="360"/>
      <c r="AJ24" s="360"/>
      <c r="AK24" s="360"/>
      <c r="AL24" s="361"/>
      <c r="AM24" s="359">
        <v>6369876</v>
      </c>
      <c r="AN24" s="360"/>
      <c r="AO24" s="360"/>
      <c r="AP24" s="360"/>
      <c r="AQ24" s="360"/>
      <c r="AR24" s="361"/>
      <c r="AS24" s="359">
        <v>2999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84216796</v>
      </c>
      <c r="BO24" s="407"/>
      <c r="BP24" s="407"/>
      <c r="BQ24" s="407"/>
      <c r="BR24" s="407"/>
      <c r="BS24" s="407"/>
      <c r="BT24" s="407"/>
      <c r="BU24" s="408"/>
      <c r="BV24" s="406">
        <v>79311646</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2</v>
      </c>
      <c r="M25" s="360"/>
      <c r="N25" s="360"/>
      <c r="O25" s="360"/>
      <c r="P25" s="361"/>
      <c r="Q25" s="359">
        <v>8900</v>
      </c>
      <c r="R25" s="360"/>
      <c r="S25" s="360"/>
      <c r="T25" s="360"/>
      <c r="U25" s="360"/>
      <c r="V25" s="361"/>
      <c r="W25" s="449"/>
      <c r="X25" s="386"/>
      <c r="Y25" s="387"/>
      <c r="Z25" s="362" t="s">
        <v>165</v>
      </c>
      <c r="AA25" s="363"/>
      <c r="AB25" s="363"/>
      <c r="AC25" s="363"/>
      <c r="AD25" s="363"/>
      <c r="AE25" s="363"/>
      <c r="AF25" s="363"/>
      <c r="AG25" s="364"/>
      <c r="AH25" s="359">
        <v>292</v>
      </c>
      <c r="AI25" s="360"/>
      <c r="AJ25" s="360"/>
      <c r="AK25" s="360"/>
      <c r="AL25" s="361"/>
      <c r="AM25" s="359">
        <v>844172</v>
      </c>
      <c r="AN25" s="360"/>
      <c r="AO25" s="360"/>
      <c r="AP25" s="360"/>
      <c r="AQ25" s="360"/>
      <c r="AR25" s="361"/>
      <c r="AS25" s="359">
        <v>2891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21720555</v>
      </c>
      <c r="BO25" s="436"/>
      <c r="BP25" s="436"/>
      <c r="BQ25" s="436"/>
      <c r="BR25" s="436"/>
      <c r="BS25" s="436"/>
      <c r="BT25" s="436"/>
      <c r="BU25" s="437"/>
      <c r="BV25" s="435">
        <v>35648892</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7650</v>
      </c>
      <c r="R26" s="360"/>
      <c r="S26" s="360"/>
      <c r="T26" s="360"/>
      <c r="U26" s="360"/>
      <c r="V26" s="361"/>
      <c r="W26" s="449"/>
      <c r="X26" s="386"/>
      <c r="Y26" s="387"/>
      <c r="Z26" s="362" t="s">
        <v>168</v>
      </c>
      <c r="AA26" s="417"/>
      <c r="AB26" s="417"/>
      <c r="AC26" s="417"/>
      <c r="AD26" s="417"/>
      <c r="AE26" s="417"/>
      <c r="AF26" s="417"/>
      <c r="AG26" s="418"/>
      <c r="AH26" s="359">
        <v>112</v>
      </c>
      <c r="AI26" s="360"/>
      <c r="AJ26" s="360"/>
      <c r="AK26" s="360"/>
      <c r="AL26" s="361"/>
      <c r="AM26" s="359">
        <v>379904</v>
      </c>
      <c r="AN26" s="360"/>
      <c r="AO26" s="360"/>
      <c r="AP26" s="360"/>
      <c r="AQ26" s="360"/>
      <c r="AR26" s="361"/>
      <c r="AS26" s="359">
        <v>3392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170</v>
      </c>
      <c r="F27" s="363"/>
      <c r="G27" s="363"/>
      <c r="H27" s="363"/>
      <c r="I27" s="363"/>
      <c r="J27" s="363"/>
      <c r="K27" s="364"/>
      <c r="L27" s="359">
        <v>1</v>
      </c>
      <c r="M27" s="360"/>
      <c r="N27" s="360"/>
      <c r="O27" s="360"/>
      <c r="P27" s="361"/>
      <c r="Q27" s="359">
        <v>6940</v>
      </c>
      <c r="R27" s="360"/>
      <c r="S27" s="360"/>
      <c r="T27" s="360"/>
      <c r="U27" s="360"/>
      <c r="V27" s="361"/>
      <c r="W27" s="449"/>
      <c r="X27" s="386"/>
      <c r="Y27" s="387"/>
      <c r="Z27" s="362" t="s">
        <v>171</v>
      </c>
      <c r="AA27" s="363"/>
      <c r="AB27" s="363"/>
      <c r="AC27" s="363"/>
      <c r="AD27" s="363"/>
      <c r="AE27" s="363"/>
      <c r="AF27" s="363"/>
      <c r="AG27" s="364"/>
      <c r="AH27" s="359">
        <v>21</v>
      </c>
      <c r="AI27" s="360"/>
      <c r="AJ27" s="360"/>
      <c r="AK27" s="360"/>
      <c r="AL27" s="361"/>
      <c r="AM27" s="359">
        <v>88536</v>
      </c>
      <c r="AN27" s="360"/>
      <c r="AO27" s="360"/>
      <c r="AP27" s="360"/>
      <c r="AQ27" s="360"/>
      <c r="AR27" s="361"/>
      <c r="AS27" s="359">
        <v>4216</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121</v>
      </c>
      <c r="BO27" s="441"/>
      <c r="BP27" s="441"/>
      <c r="BQ27" s="441"/>
      <c r="BR27" s="441"/>
      <c r="BS27" s="441"/>
      <c r="BT27" s="441"/>
      <c r="BU27" s="442"/>
      <c r="BV27" s="440" t="s">
        <v>121</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173</v>
      </c>
      <c r="F28" s="363"/>
      <c r="G28" s="363"/>
      <c r="H28" s="363"/>
      <c r="I28" s="363"/>
      <c r="J28" s="363"/>
      <c r="K28" s="364"/>
      <c r="L28" s="359">
        <v>1</v>
      </c>
      <c r="M28" s="360"/>
      <c r="N28" s="360"/>
      <c r="O28" s="360"/>
      <c r="P28" s="361"/>
      <c r="Q28" s="359">
        <v>6260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6985178</v>
      </c>
      <c r="BO28" s="436"/>
      <c r="BP28" s="436"/>
      <c r="BQ28" s="436"/>
      <c r="BR28" s="436"/>
      <c r="BS28" s="436"/>
      <c r="BT28" s="436"/>
      <c r="BU28" s="437"/>
      <c r="BV28" s="435">
        <v>6498590</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176</v>
      </c>
      <c r="F29" s="363"/>
      <c r="G29" s="363"/>
      <c r="H29" s="363"/>
      <c r="I29" s="363"/>
      <c r="J29" s="363"/>
      <c r="K29" s="364"/>
      <c r="L29" s="359">
        <v>38</v>
      </c>
      <c r="M29" s="360"/>
      <c r="N29" s="360"/>
      <c r="O29" s="360"/>
      <c r="P29" s="361"/>
      <c r="Q29" s="359">
        <v>5860</v>
      </c>
      <c r="R29" s="360"/>
      <c r="S29" s="360"/>
      <c r="T29" s="360"/>
      <c r="U29" s="360"/>
      <c r="V29" s="361"/>
      <c r="W29" s="450"/>
      <c r="X29" s="451"/>
      <c r="Y29" s="452"/>
      <c r="Z29" s="362" t="s">
        <v>177</v>
      </c>
      <c r="AA29" s="363"/>
      <c r="AB29" s="363"/>
      <c r="AC29" s="363"/>
      <c r="AD29" s="363"/>
      <c r="AE29" s="363"/>
      <c r="AF29" s="363"/>
      <c r="AG29" s="364"/>
      <c r="AH29" s="359">
        <v>2145</v>
      </c>
      <c r="AI29" s="360"/>
      <c r="AJ29" s="360"/>
      <c r="AK29" s="360"/>
      <c r="AL29" s="361"/>
      <c r="AM29" s="359">
        <v>6458412</v>
      </c>
      <c r="AN29" s="360"/>
      <c r="AO29" s="360"/>
      <c r="AP29" s="360"/>
      <c r="AQ29" s="360"/>
      <c r="AR29" s="361"/>
      <c r="AS29" s="359">
        <v>3011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10015976</v>
      </c>
      <c r="BO29" s="407"/>
      <c r="BP29" s="407"/>
      <c r="BQ29" s="407"/>
      <c r="BR29" s="407"/>
      <c r="BS29" s="407"/>
      <c r="BT29" s="407"/>
      <c r="BU29" s="408"/>
      <c r="BV29" s="406">
        <v>9508173</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7327195</v>
      </c>
      <c r="BO30" s="441"/>
      <c r="BP30" s="441"/>
      <c r="BQ30" s="441"/>
      <c r="BR30" s="441"/>
      <c r="BS30" s="441"/>
      <c r="BT30" s="441"/>
      <c r="BU30" s="442"/>
      <c r="BV30" s="440">
        <v>6578532</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15">
      <c r="A33" s="175"/>
      <c r="B33" s="202"/>
      <c r="C33" s="358" t="s">
        <v>186</v>
      </c>
      <c r="D33" s="358"/>
      <c r="E33" s="357" t="s">
        <v>187</v>
      </c>
      <c r="F33" s="357"/>
      <c r="G33" s="357"/>
      <c r="H33" s="357"/>
      <c r="I33" s="357"/>
      <c r="J33" s="357"/>
      <c r="K33" s="357"/>
      <c r="L33" s="357"/>
      <c r="M33" s="357"/>
      <c r="N33" s="357"/>
      <c r="O33" s="357"/>
      <c r="P33" s="357"/>
      <c r="Q33" s="357"/>
      <c r="R33" s="357"/>
      <c r="S33" s="357"/>
      <c r="T33" s="179"/>
      <c r="U33" s="358" t="s">
        <v>186</v>
      </c>
      <c r="V33" s="358"/>
      <c r="W33" s="357" t="s">
        <v>187</v>
      </c>
      <c r="X33" s="357"/>
      <c r="Y33" s="357"/>
      <c r="Z33" s="357"/>
      <c r="AA33" s="357"/>
      <c r="AB33" s="357"/>
      <c r="AC33" s="357"/>
      <c r="AD33" s="357"/>
      <c r="AE33" s="357"/>
      <c r="AF33" s="357"/>
      <c r="AG33" s="357"/>
      <c r="AH33" s="357"/>
      <c r="AI33" s="357"/>
      <c r="AJ33" s="357"/>
      <c r="AK33" s="357"/>
      <c r="AL33" s="179"/>
      <c r="AM33" s="358" t="s">
        <v>186</v>
      </c>
      <c r="AN33" s="358"/>
      <c r="AO33" s="357" t="s">
        <v>187</v>
      </c>
      <c r="AP33" s="357"/>
      <c r="AQ33" s="357"/>
      <c r="AR33" s="357"/>
      <c r="AS33" s="357"/>
      <c r="AT33" s="357"/>
      <c r="AU33" s="357"/>
      <c r="AV33" s="357"/>
      <c r="AW33" s="357"/>
      <c r="AX33" s="357"/>
      <c r="AY33" s="357"/>
      <c r="AZ33" s="357"/>
      <c r="BA33" s="357"/>
      <c r="BB33" s="357"/>
      <c r="BC33" s="357"/>
      <c r="BD33" s="185"/>
      <c r="BE33" s="357" t="s">
        <v>188</v>
      </c>
      <c r="BF33" s="357"/>
      <c r="BG33" s="357" t="s">
        <v>189</v>
      </c>
      <c r="BH33" s="357"/>
      <c r="BI33" s="357"/>
      <c r="BJ33" s="357"/>
      <c r="BK33" s="357"/>
      <c r="BL33" s="357"/>
      <c r="BM33" s="357"/>
      <c r="BN33" s="357"/>
      <c r="BO33" s="357"/>
      <c r="BP33" s="357"/>
      <c r="BQ33" s="357"/>
      <c r="BR33" s="357"/>
      <c r="BS33" s="357"/>
      <c r="BT33" s="357"/>
      <c r="BU33" s="357"/>
      <c r="BV33" s="185"/>
      <c r="BW33" s="358" t="s">
        <v>188</v>
      </c>
      <c r="BX33" s="358"/>
      <c r="BY33" s="357" t="s">
        <v>190</v>
      </c>
      <c r="BZ33" s="357"/>
      <c r="CA33" s="357"/>
      <c r="CB33" s="357"/>
      <c r="CC33" s="357"/>
      <c r="CD33" s="357"/>
      <c r="CE33" s="357"/>
      <c r="CF33" s="357"/>
      <c r="CG33" s="357"/>
      <c r="CH33" s="357"/>
      <c r="CI33" s="357"/>
      <c r="CJ33" s="357"/>
      <c r="CK33" s="357"/>
      <c r="CL33" s="357"/>
      <c r="CM33" s="357"/>
      <c r="CN33" s="179"/>
      <c r="CO33" s="358" t="s">
        <v>186</v>
      </c>
      <c r="CP33" s="358"/>
      <c r="CQ33" s="357" t="s">
        <v>191</v>
      </c>
      <c r="CR33" s="357"/>
      <c r="CS33" s="357"/>
      <c r="CT33" s="357"/>
      <c r="CU33" s="357"/>
      <c r="CV33" s="357"/>
      <c r="CW33" s="357"/>
      <c r="CX33" s="357"/>
      <c r="CY33" s="357"/>
      <c r="CZ33" s="357"/>
      <c r="DA33" s="357"/>
      <c r="DB33" s="357"/>
      <c r="DC33" s="357"/>
      <c r="DD33" s="357"/>
      <c r="DE33" s="357"/>
      <c r="DF33" s="179"/>
      <c r="DG33" s="356" t="s">
        <v>192</v>
      </c>
      <c r="DH33" s="356"/>
      <c r="DI33" s="180"/>
    </row>
    <row r="34" spans="1:113" ht="32.25" customHeight="1" x14ac:dyDescent="0.15">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6</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75"/>
      <c r="AM34" s="354">
        <f>IF(AO34="","",MAX(C34:D43,U34:V43)+1)</f>
        <v>9</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11</v>
      </c>
      <c r="BX34" s="354"/>
      <c r="BY34" s="355" t="str">
        <f>IF('各会計、関係団体の財政状況及び健全化判断比率'!B68="","",'各会計、関係団体の財政状況及び健全化判断比率'!B68)</f>
        <v>沖縄県市町村自治会館管理組合</v>
      </c>
      <c r="BZ34" s="355"/>
      <c r="CA34" s="355"/>
      <c r="CB34" s="355"/>
      <c r="CC34" s="355"/>
      <c r="CD34" s="355"/>
      <c r="CE34" s="355"/>
      <c r="CF34" s="355"/>
      <c r="CG34" s="355"/>
      <c r="CH34" s="355"/>
      <c r="CI34" s="355"/>
      <c r="CJ34" s="355"/>
      <c r="CK34" s="355"/>
      <c r="CL34" s="355"/>
      <c r="CM34" s="355"/>
      <c r="CN34" s="175"/>
      <c r="CO34" s="354">
        <f>IF(CQ34="","",MAX(C34:D43,U34:V43,AM34:AN43,BE34:BF43,BW34:BX43)+1)</f>
        <v>19</v>
      </c>
      <c r="CP34" s="354"/>
      <c r="CQ34" s="355" t="str">
        <f>IF('各会計、関係団体の財政状況及び健全化判断比率'!BS7="","",'各会計、関係団体の財政状況及び健全化判断比率'!BS7)</f>
        <v>泊ふ頭開発株式会社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15">
      <c r="A35" s="175"/>
      <c r="B35" s="202"/>
      <c r="C35" s="354">
        <f>IF(E35="","",C34+1)</f>
        <v>2</v>
      </c>
      <c r="D35" s="354"/>
      <c r="E35" s="355" t="str">
        <f>IF('各会計、関係団体の財政状況及び健全化判断比率'!B8="","",'各会計、関係団体の財政状況及び健全化判断比率'!B8)</f>
        <v>土地区画整理事業特別会計</v>
      </c>
      <c r="F35" s="355"/>
      <c r="G35" s="355"/>
      <c r="H35" s="355"/>
      <c r="I35" s="355"/>
      <c r="J35" s="355"/>
      <c r="K35" s="355"/>
      <c r="L35" s="355"/>
      <c r="M35" s="355"/>
      <c r="N35" s="355"/>
      <c r="O35" s="355"/>
      <c r="P35" s="355"/>
      <c r="Q35" s="355"/>
      <c r="R35" s="355"/>
      <c r="S35" s="355"/>
      <c r="T35" s="175"/>
      <c r="U35" s="354">
        <f>IF(W35="","",U34+1)</f>
        <v>7</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75"/>
      <c r="AM35" s="354">
        <f t="shared" ref="AM35:AM43" si="0">IF(AO35="","",AM34+1)</f>
        <v>10</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12</v>
      </c>
      <c r="BX35" s="354"/>
      <c r="BY35" s="355" t="str">
        <f>IF('各会計、関係団体の財政状況及び健全化判断比率'!B69="","",'各会計、関係団体の財政状況及び健全化判断比率'!B69)</f>
        <v>南部広域市町村圏事務組合（一般会計）</v>
      </c>
      <c r="BZ35" s="355"/>
      <c r="CA35" s="355"/>
      <c r="CB35" s="355"/>
      <c r="CC35" s="355"/>
      <c r="CD35" s="355"/>
      <c r="CE35" s="355"/>
      <c r="CF35" s="355"/>
      <c r="CG35" s="355"/>
      <c r="CH35" s="355"/>
      <c r="CI35" s="355"/>
      <c r="CJ35" s="355"/>
      <c r="CK35" s="355"/>
      <c r="CL35" s="355"/>
      <c r="CM35" s="355"/>
      <c r="CN35" s="175"/>
      <c r="CO35" s="354">
        <f t="shared" ref="CO35:CO43" si="3">IF(CQ35="","",CO34+1)</f>
        <v>20</v>
      </c>
      <c r="CP35" s="354"/>
      <c r="CQ35" s="355" t="str">
        <f>IF('各会計、関係団体の財政状況及び健全化判断比率'!BS8="","",'各会計、関係団体の財政状況及び健全化判断比率'!BS8)</f>
        <v>那覇市土地開発公社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15">
      <c r="A36" s="175"/>
      <c r="B36" s="202"/>
      <c r="C36" s="354">
        <f>IF(E36="","",C35+1)</f>
        <v>3</v>
      </c>
      <c r="D36" s="354"/>
      <c r="E36" s="355" t="str">
        <f>IF('各会計、関係団体の財政状況及び健全化判断比率'!B9="","",'各会計、関係団体の財政状況及び健全化判断比率'!B9)</f>
        <v>市街地再開発事業特別会計</v>
      </c>
      <c r="F36" s="355"/>
      <c r="G36" s="355"/>
      <c r="H36" s="355"/>
      <c r="I36" s="355"/>
      <c r="J36" s="355"/>
      <c r="K36" s="355"/>
      <c r="L36" s="355"/>
      <c r="M36" s="355"/>
      <c r="N36" s="355"/>
      <c r="O36" s="355"/>
      <c r="P36" s="355"/>
      <c r="Q36" s="355"/>
      <c r="R36" s="355"/>
      <c r="S36" s="355"/>
      <c r="T36" s="175"/>
      <c r="U36" s="354">
        <f t="shared" ref="U36:U43" si="4">IF(W36="","",U35+1)</f>
        <v>8</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13</v>
      </c>
      <c r="BX36" s="354"/>
      <c r="BY36" s="355" t="str">
        <f>IF('各会計、関係団体の財政状況及び健全化判断比率'!B70="","",'各会計、関係団体の財政状況及び健全化判断比率'!B70)</f>
        <v>南部広域市町村圏事務組合（いなんせ斎苑特別会計）</v>
      </c>
      <c r="BZ36" s="355"/>
      <c r="CA36" s="355"/>
      <c r="CB36" s="355"/>
      <c r="CC36" s="355"/>
      <c r="CD36" s="355"/>
      <c r="CE36" s="355"/>
      <c r="CF36" s="355"/>
      <c r="CG36" s="355"/>
      <c r="CH36" s="355"/>
      <c r="CI36" s="355"/>
      <c r="CJ36" s="355"/>
      <c r="CK36" s="355"/>
      <c r="CL36" s="355"/>
      <c r="CM36" s="355"/>
      <c r="CN36" s="175"/>
      <c r="CO36" s="354">
        <f t="shared" si="3"/>
        <v>21</v>
      </c>
      <c r="CP36" s="354"/>
      <c r="CQ36" s="355" t="str">
        <f>IF('各会計、関係団体の財政状況及び健全化判断比率'!BS9="","",'各会計、関係団体の財政状況及び健全化判断比率'!BS9)</f>
        <v>地方独立行政法人那覇市立病院</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15">
      <c r="A37" s="175"/>
      <c r="B37" s="202"/>
      <c r="C37" s="354">
        <f>IF(E37="","",C36+1)</f>
        <v>4</v>
      </c>
      <c r="D37" s="354"/>
      <c r="E37" s="355" t="str">
        <f>IF('各会計、関係団体の財政状況及び健全化判断比率'!B10="","",'各会計、関係団体の財政状況及び健全化判断比率'!B10)</f>
        <v>病院事業債管理特別会計</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14</v>
      </c>
      <c r="BX37" s="354"/>
      <c r="BY37" s="355" t="str">
        <f>IF('各会計、関係団体の財政状況及び健全化判断比率'!B71="","",'各会計、関係団体の財政状況及び健全化判断比率'!B71)</f>
        <v>那覇市・南風原町環境施設組合</v>
      </c>
      <c r="BZ37" s="355"/>
      <c r="CA37" s="355"/>
      <c r="CB37" s="355"/>
      <c r="CC37" s="355"/>
      <c r="CD37" s="355"/>
      <c r="CE37" s="355"/>
      <c r="CF37" s="355"/>
      <c r="CG37" s="355"/>
      <c r="CH37" s="355"/>
      <c r="CI37" s="355"/>
      <c r="CJ37" s="355"/>
      <c r="CK37" s="355"/>
      <c r="CL37" s="355"/>
      <c r="CM37" s="355"/>
      <c r="CN37" s="175"/>
      <c r="CO37" s="354">
        <f t="shared" si="3"/>
        <v>22</v>
      </c>
      <c r="CP37" s="354"/>
      <c r="CQ37" s="355" t="str">
        <f>IF('各会計、関係団体の財政状況及び健全化判断比率'!BS10="","",'各会計、関係団体の財政状況及び健全化判断比率'!BS10)</f>
        <v>沖縄都市モノレール株式会社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15">
      <c r="A38" s="175"/>
      <c r="B38" s="202"/>
      <c r="C38" s="354">
        <f t="shared" ref="C38:C43" si="5">IF(E38="","",C37+1)</f>
        <v>5</v>
      </c>
      <c r="D38" s="354"/>
      <c r="E38" s="355" t="str">
        <f>IF('各会計、関係団体の財政状況及び健全化判断比率'!B11="","",'各会計、関係団体の財政状況及び健全化判断比率'!B11)</f>
        <v>母子父子寡婦福祉資金貸付事業特別会計</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15</v>
      </c>
      <c r="BX38" s="354"/>
      <c r="BY38" s="355" t="str">
        <f>IF('各会計、関係団体の財政状況及び健全化判断比率'!B72="","",'各会計、関係団体の財政状況及び健全化判断比率'!B72)</f>
        <v>那覇港管理組合（一般会計）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15">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16</v>
      </c>
      <c r="BX39" s="354"/>
      <c r="BY39" s="355" t="str">
        <f>IF('各会計、関係団体の財政状況及び健全化判断比率'!B73="","",'各会計、関係団体の財政状況及び健全化判断比率'!B73)</f>
        <v>那覇港管理組合（特別会計）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15">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17</v>
      </c>
      <c r="BX40" s="354"/>
      <c r="BY40" s="355" t="str">
        <f>IF('各会計、関係団体の財政状況及び健全化判断比率'!B74="","",'各会計、関係団体の財政状況及び健全化判断比率'!B74)</f>
        <v>沖縄県後期高齢者医療広域連合（一般会計）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15">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18</v>
      </c>
      <c r="BX41" s="354"/>
      <c r="BY41" s="355" t="str">
        <f>IF('各会計、関係団体の財政状況及び健全化判断比率'!B75="","",'各会計、関係団体の財政状況及び健全化判断比率'!B75)</f>
        <v>沖縄県後期高齢者医療広域連合（特別会計）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15">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15">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DWAY0EVnMzgDbmZtVyilwxcqaNdGRysuLIw89IySnqU1uaN4p+Rq6XBHRIM9YBmiMwlySSIPbt6ZSR/p913++A==" saltValue="7Y2VEaRfk+7uUqMP+3Q0x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3" zoomScaleSheetLayoutView="100" workbookViewId="0">
      <selection activeCell="J35" sqref="J35"/>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535</v>
      </c>
      <c r="D34" s="1136"/>
      <c r="E34" s="1137"/>
      <c r="F34" s="32">
        <v>17.760000000000002</v>
      </c>
      <c r="G34" s="33">
        <v>16.48</v>
      </c>
      <c r="H34" s="33">
        <v>13.36</v>
      </c>
      <c r="I34" s="33">
        <v>13.1</v>
      </c>
      <c r="J34" s="34">
        <v>11.16</v>
      </c>
      <c r="K34" s="22"/>
      <c r="L34" s="22"/>
      <c r="M34" s="22"/>
      <c r="N34" s="22"/>
      <c r="O34" s="22"/>
      <c r="P34" s="22"/>
    </row>
    <row r="35" spans="1:16" ht="39" customHeight="1" x14ac:dyDescent="0.15">
      <c r="A35" s="22"/>
      <c r="B35" s="35"/>
      <c r="C35" s="1132" t="s">
        <v>536</v>
      </c>
      <c r="D35" s="1132"/>
      <c r="E35" s="1133"/>
      <c r="F35" s="36">
        <v>5.33</v>
      </c>
      <c r="G35" s="37">
        <v>11.29</v>
      </c>
      <c r="H35" s="37">
        <v>8.73</v>
      </c>
      <c r="I35" s="37">
        <v>10.28</v>
      </c>
      <c r="J35" s="38">
        <v>7.07</v>
      </c>
      <c r="K35" s="22"/>
      <c r="L35" s="22"/>
      <c r="M35" s="22"/>
      <c r="N35" s="22"/>
      <c r="O35" s="22"/>
      <c r="P35" s="22"/>
    </row>
    <row r="36" spans="1:16" ht="39" customHeight="1" x14ac:dyDescent="0.15">
      <c r="A36" s="22"/>
      <c r="B36" s="35"/>
      <c r="C36" s="1132" t="s">
        <v>537</v>
      </c>
      <c r="D36" s="1132"/>
      <c r="E36" s="1133"/>
      <c r="F36" s="36">
        <v>6.25</v>
      </c>
      <c r="G36" s="37">
        <v>6.31</v>
      </c>
      <c r="H36" s="37">
        <v>6.11</v>
      </c>
      <c r="I36" s="37">
        <v>6.35</v>
      </c>
      <c r="J36" s="38">
        <v>6.72</v>
      </c>
      <c r="K36" s="22"/>
      <c r="L36" s="22"/>
      <c r="M36" s="22"/>
      <c r="N36" s="22"/>
      <c r="O36" s="22"/>
      <c r="P36" s="22"/>
    </row>
    <row r="37" spans="1:16" ht="39" customHeight="1" x14ac:dyDescent="0.15">
      <c r="A37" s="22"/>
      <c r="B37" s="35"/>
      <c r="C37" s="1132" t="s">
        <v>538</v>
      </c>
      <c r="D37" s="1132"/>
      <c r="E37" s="1133"/>
      <c r="F37" s="36">
        <v>0.97</v>
      </c>
      <c r="G37" s="37">
        <v>1.61</v>
      </c>
      <c r="H37" s="37">
        <v>1.48</v>
      </c>
      <c r="I37" s="37">
        <v>1.31</v>
      </c>
      <c r="J37" s="38">
        <v>1.05</v>
      </c>
      <c r="K37" s="22"/>
      <c r="L37" s="22"/>
      <c r="M37" s="22"/>
      <c r="N37" s="22"/>
      <c r="O37" s="22"/>
      <c r="P37" s="22"/>
    </row>
    <row r="38" spans="1:16" ht="39" customHeight="1" x14ac:dyDescent="0.15">
      <c r="A38" s="22"/>
      <c r="B38" s="35"/>
      <c r="C38" s="1132" t="s">
        <v>539</v>
      </c>
      <c r="D38" s="1132"/>
      <c r="E38" s="1133"/>
      <c r="F38" s="36">
        <v>0.71</v>
      </c>
      <c r="G38" s="37">
        <v>7.0000000000000007E-2</v>
      </c>
      <c r="H38" s="37">
        <v>0.08</v>
      </c>
      <c r="I38" s="37">
        <v>0.13</v>
      </c>
      <c r="J38" s="38">
        <v>0.09</v>
      </c>
      <c r="K38" s="22"/>
      <c r="L38" s="22"/>
      <c r="M38" s="22"/>
      <c r="N38" s="22"/>
      <c r="O38" s="22"/>
      <c r="P38" s="22"/>
    </row>
    <row r="39" spans="1:16" ht="39" customHeight="1" x14ac:dyDescent="0.15">
      <c r="A39" s="22"/>
      <c r="B39" s="35"/>
      <c r="C39" s="1132" t="s">
        <v>540</v>
      </c>
      <c r="D39" s="1132"/>
      <c r="E39" s="1133"/>
      <c r="F39" s="36">
        <v>0.02</v>
      </c>
      <c r="G39" s="37">
        <v>0.02</v>
      </c>
      <c r="H39" s="37">
        <v>0.02</v>
      </c>
      <c r="I39" s="37">
        <v>0.03</v>
      </c>
      <c r="J39" s="38">
        <v>0.02</v>
      </c>
      <c r="K39" s="22"/>
      <c r="L39" s="22"/>
      <c r="M39" s="22"/>
      <c r="N39" s="22"/>
      <c r="O39" s="22"/>
      <c r="P39" s="22"/>
    </row>
    <row r="40" spans="1:16" ht="39" customHeight="1" x14ac:dyDescent="0.15">
      <c r="A40" s="22"/>
      <c r="B40" s="35"/>
      <c r="C40" s="1132" t="s">
        <v>541</v>
      </c>
      <c r="D40" s="1132"/>
      <c r="E40" s="1133"/>
      <c r="F40" s="36">
        <v>0</v>
      </c>
      <c r="G40" s="37">
        <v>0</v>
      </c>
      <c r="H40" s="37">
        <v>0</v>
      </c>
      <c r="I40" s="37">
        <v>0</v>
      </c>
      <c r="J40" s="38">
        <v>0</v>
      </c>
      <c r="K40" s="22"/>
      <c r="L40" s="22"/>
      <c r="M40" s="22"/>
      <c r="N40" s="22"/>
      <c r="O40" s="22"/>
      <c r="P40" s="22"/>
    </row>
    <row r="41" spans="1:16" ht="39" customHeight="1" x14ac:dyDescent="0.15">
      <c r="A41" s="22"/>
      <c r="B41" s="35"/>
      <c r="C41" s="1132" t="s">
        <v>542</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543</v>
      </c>
      <c r="D42" s="1132"/>
      <c r="E42" s="1133"/>
      <c r="F42" s="36" t="s">
        <v>490</v>
      </c>
      <c r="G42" s="37" t="s">
        <v>490</v>
      </c>
      <c r="H42" s="37" t="s">
        <v>490</v>
      </c>
      <c r="I42" s="37" t="s">
        <v>490</v>
      </c>
      <c r="J42" s="38" t="s">
        <v>490</v>
      </c>
      <c r="K42" s="22"/>
      <c r="L42" s="22"/>
      <c r="M42" s="22"/>
      <c r="N42" s="22"/>
      <c r="O42" s="22"/>
      <c r="P42" s="22"/>
    </row>
    <row r="43" spans="1:16" ht="39" customHeight="1" thickBot="1" x14ac:dyDescent="0.2">
      <c r="A43" s="22"/>
      <c r="B43" s="40"/>
      <c r="C43" s="1134" t="s">
        <v>544</v>
      </c>
      <c r="D43" s="1134"/>
      <c r="E43" s="1135"/>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wT2cigweTufXXGSf57HilnD1/imp5mc7CCigeD3UK0GVXMs919tQGCppVB1wIkSjnR9ggeZTYMs/GK/hoprUA==" saltValue="qStEvh1Buqey0vjlf0Ve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9" zoomScaleSheetLayoutView="55" workbookViewId="0">
      <selection activeCell="K58" sqref="K58"/>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12062</v>
      </c>
      <c r="L45" s="58">
        <v>11787</v>
      </c>
      <c r="M45" s="58">
        <v>11624</v>
      </c>
      <c r="N45" s="58">
        <v>12959</v>
      </c>
      <c r="O45" s="59">
        <v>11583</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15">
      <c r="A48" s="46"/>
      <c r="B48" s="1163"/>
      <c r="C48" s="1164"/>
      <c r="D48" s="60"/>
      <c r="E48" s="1140" t="s">
        <v>13</v>
      </c>
      <c r="F48" s="1140"/>
      <c r="G48" s="1140"/>
      <c r="H48" s="1140"/>
      <c r="I48" s="1140"/>
      <c r="J48" s="1141"/>
      <c r="K48" s="61">
        <v>651</v>
      </c>
      <c r="L48" s="62">
        <v>595</v>
      </c>
      <c r="M48" s="62">
        <v>610</v>
      </c>
      <c r="N48" s="62">
        <v>620</v>
      </c>
      <c r="O48" s="63">
        <v>614</v>
      </c>
      <c r="P48" s="46"/>
      <c r="Q48" s="46"/>
      <c r="R48" s="46"/>
      <c r="S48" s="46"/>
      <c r="T48" s="46"/>
      <c r="U48" s="46"/>
    </row>
    <row r="49" spans="1:21" ht="30.75" customHeight="1" x14ac:dyDescent="0.15">
      <c r="A49" s="46"/>
      <c r="B49" s="1163"/>
      <c r="C49" s="1164"/>
      <c r="D49" s="60"/>
      <c r="E49" s="1140" t="s">
        <v>14</v>
      </c>
      <c r="F49" s="1140"/>
      <c r="G49" s="1140"/>
      <c r="H49" s="1140"/>
      <c r="I49" s="1140"/>
      <c r="J49" s="1141"/>
      <c r="K49" s="61">
        <v>697</v>
      </c>
      <c r="L49" s="62">
        <v>376</v>
      </c>
      <c r="M49" s="62">
        <v>279</v>
      </c>
      <c r="N49" s="62">
        <v>273</v>
      </c>
      <c r="O49" s="63">
        <v>261</v>
      </c>
      <c r="P49" s="46"/>
      <c r="Q49" s="46"/>
      <c r="R49" s="46"/>
      <c r="S49" s="46"/>
      <c r="T49" s="46"/>
      <c r="U49" s="46"/>
    </row>
    <row r="50" spans="1:21" ht="30.75" customHeight="1" x14ac:dyDescent="0.15">
      <c r="A50" s="46"/>
      <c r="B50" s="1163"/>
      <c r="C50" s="1164"/>
      <c r="D50" s="60"/>
      <c r="E50" s="1140" t="s">
        <v>15</v>
      </c>
      <c r="F50" s="1140"/>
      <c r="G50" s="1140"/>
      <c r="H50" s="1140"/>
      <c r="I50" s="1140"/>
      <c r="J50" s="1141"/>
      <c r="K50" s="61">
        <v>238</v>
      </c>
      <c r="L50" s="62">
        <v>211</v>
      </c>
      <c r="M50" s="62">
        <v>182</v>
      </c>
      <c r="N50" s="62">
        <v>140</v>
      </c>
      <c r="O50" s="63">
        <v>92</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0</v>
      </c>
      <c r="M51" s="62">
        <v>0</v>
      </c>
      <c r="N51" s="62" t="s">
        <v>490</v>
      </c>
      <c r="O51" s="63" t="s">
        <v>490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7758</v>
      </c>
      <c r="L52" s="62">
        <v>7321</v>
      </c>
      <c r="M52" s="62">
        <v>7517</v>
      </c>
      <c r="N52" s="62">
        <v>7445</v>
      </c>
      <c r="O52" s="63">
        <v>7510</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5890</v>
      </c>
      <c r="L53" s="67">
        <v>5648</v>
      </c>
      <c r="M53" s="67">
        <v>5178</v>
      </c>
      <c r="N53" s="67">
        <v>6547</v>
      </c>
      <c r="O53" s="68">
        <v>5040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3XwxzAbnhgdgTpV0MgVXHkw88QHOo4Z3fjySK2QpPX6nqxGR7KtkYjtWyILoKqcSe1GBcxEecFJPfLP8SFF81g==" saltValue="0Owz365+6FY1DiSz+f1d1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81" t="s">
        <v>30</v>
      </c>
      <c r="C41" s="1182"/>
      <c r="D41" s="103"/>
      <c r="E41" s="1183" t="s">
        <v>31</v>
      </c>
      <c r="F41" s="1183"/>
      <c r="G41" s="1183"/>
      <c r="H41" s="1184"/>
      <c r="I41" s="342">
        <v>133436</v>
      </c>
      <c r="J41" s="343">
        <v>136123</v>
      </c>
      <c r="K41" s="343">
        <v>137114</v>
      </c>
      <c r="L41" s="343">
        <v>133174</v>
      </c>
      <c r="M41" s="344">
        <v>134797</v>
      </c>
    </row>
    <row r="42" spans="2:13" ht="27.75" customHeight="1" x14ac:dyDescent="0.15">
      <c r="B42" s="1171"/>
      <c r="C42" s="1172"/>
      <c r="D42" s="104"/>
      <c r="E42" s="1175" t="s">
        <v>32</v>
      </c>
      <c r="F42" s="1175"/>
      <c r="G42" s="1175"/>
      <c r="H42" s="1176"/>
      <c r="I42" s="345">
        <v>669</v>
      </c>
      <c r="J42" s="346">
        <v>471</v>
      </c>
      <c r="K42" s="346">
        <v>297</v>
      </c>
      <c r="L42" s="346">
        <v>161</v>
      </c>
      <c r="M42" s="347">
        <v>72</v>
      </c>
    </row>
    <row r="43" spans="2:13" ht="27.75" customHeight="1" x14ac:dyDescent="0.15">
      <c r="B43" s="1171"/>
      <c r="C43" s="1172"/>
      <c r="D43" s="104"/>
      <c r="E43" s="1175" t="s">
        <v>33</v>
      </c>
      <c r="F43" s="1175"/>
      <c r="G43" s="1175"/>
      <c r="H43" s="1176"/>
      <c r="I43" s="345">
        <v>7242</v>
      </c>
      <c r="J43" s="346">
        <v>6912</v>
      </c>
      <c r="K43" s="346">
        <v>7004</v>
      </c>
      <c r="L43" s="346">
        <v>6258</v>
      </c>
      <c r="M43" s="347">
        <v>6395</v>
      </c>
    </row>
    <row r="44" spans="2:13" ht="27.75" customHeight="1" x14ac:dyDescent="0.15">
      <c r="B44" s="1171"/>
      <c r="C44" s="1172"/>
      <c r="D44" s="104"/>
      <c r="E44" s="1175" t="s">
        <v>34</v>
      </c>
      <c r="F44" s="1175"/>
      <c r="G44" s="1175"/>
      <c r="H44" s="1176"/>
      <c r="I44" s="345">
        <v>4815</v>
      </c>
      <c r="J44" s="346">
        <v>4714</v>
      </c>
      <c r="K44" s="346">
        <v>4377</v>
      </c>
      <c r="L44" s="346">
        <v>3892</v>
      </c>
      <c r="M44" s="347">
        <v>3566</v>
      </c>
    </row>
    <row r="45" spans="2:13" ht="27.75" customHeight="1" x14ac:dyDescent="0.15">
      <c r="B45" s="1171"/>
      <c r="C45" s="1172"/>
      <c r="D45" s="104"/>
      <c r="E45" s="1175" t="s">
        <v>35</v>
      </c>
      <c r="F45" s="1175"/>
      <c r="G45" s="1175"/>
      <c r="H45" s="1176"/>
      <c r="I45" s="345">
        <v>14853</v>
      </c>
      <c r="J45" s="346">
        <v>14214</v>
      </c>
      <c r="K45" s="346">
        <v>13543</v>
      </c>
      <c r="L45" s="346">
        <v>13121</v>
      </c>
      <c r="M45" s="347">
        <v>13499</v>
      </c>
    </row>
    <row r="46" spans="2:13" ht="27.75" customHeight="1" x14ac:dyDescent="0.15">
      <c r="B46" s="1171"/>
      <c r="C46" s="1172"/>
      <c r="D46" s="105"/>
      <c r="E46" s="1175" t="s">
        <v>36</v>
      </c>
      <c r="F46" s="1175"/>
      <c r="G46" s="1175"/>
      <c r="H46" s="1176"/>
      <c r="I46" s="345">
        <v>3</v>
      </c>
      <c r="J46" s="346">
        <v>2</v>
      </c>
      <c r="K46" s="346">
        <v>0</v>
      </c>
      <c r="L46" s="346">
        <v>5</v>
      </c>
      <c r="M46" s="347">
        <v>2</v>
      </c>
    </row>
    <row r="47" spans="2:13" ht="27.75" customHeight="1" x14ac:dyDescent="0.15">
      <c r="B47" s="1171"/>
      <c r="C47" s="1172"/>
      <c r="D47" s="106"/>
      <c r="E47" s="1185" t="s">
        <v>37</v>
      </c>
      <c r="F47" s="1186"/>
      <c r="G47" s="1186"/>
      <c r="H47" s="1187"/>
      <c r="I47" s="345" t="s">
        <v>490</v>
      </c>
      <c r="J47" s="346" t="s">
        <v>490</v>
      </c>
      <c r="K47" s="346" t="s">
        <v>490</v>
      </c>
      <c r="L47" s="346" t="s">
        <v>490</v>
      </c>
      <c r="M47" s="347" t="s">
        <v>490</v>
      </c>
    </row>
    <row r="48" spans="2:13" ht="27.75" customHeight="1" x14ac:dyDescent="0.15">
      <c r="B48" s="1171"/>
      <c r="C48" s="1172"/>
      <c r="D48" s="104"/>
      <c r="E48" s="1175" t="s">
        <v>38</v>
      </c>
      <c r="F48" s="1175"/>
      <c r="G48" s="1175"/>
      <c r="H48" s="1176"/>
      <c r="I48" s="345" t="s">
        <v>490</v>
      </c>
      <c r="J48" s="346" t="s">
        <v>490</v>
      </c>
      <c r="K48" s="346" t="s">
        <v>490</v>
      </c>
      <c r="L48" s="346" t="s">
        <v>490</v>
      </c>
      <c r="M48" s="347" t="s">
        <v>490</v>
      </c>
    </row>
    <row r="49" spans="2:13" ht="27.75" customHeight="1" x14ac:dyDescent="0.15">
      <c r="B49" s="1173"/>
      <c r="C49" s="1174"/>
      <c r="D49" s="104"/>
      <c r="E49" s="1175" t="s">
        <v>39</v>
      </c>
      <c r="F49" s="1175"/>
      <c r="G49" s="1175"/>
      <c r="H49" s="1176"/>
      <c r="I49" s="345" t="s">
        <v>490</v>
      </c>
      <c r="J49" s="346" t="s">
        <v>490</v>
      </c>
      <c r="K49" s="346" t="s">
        <v>490</v>
      </c>
      <c r="L49" s="346" t="s">
        <v>490</v>
      </c>
      <c r="M49" s="347" t="s">
        <v>490</v>
      </c>
    </row>
    <row r="50" spans="2:13" ht="27.75" customHeight="1" x14ac:dyDescent="0.15">
      <c r="B50" s="1169" t="s">
        <v>40</v>
      </c>
      <c r="C50" s="1170"/>
      <c r="D50" s="107"/>
      <c r="E50" s="1175" t="s">
        <v>41</v>
      </c>
      <c r="F50" s="1175"/>
      <c r="G50" s="1175"/>
      <c r="H50" s="1176"/>
      <c r="I50" s="345">
        <v>21021</v>
      </c>
      <c r="J50" s="346">
        <v>18871</v>
      </c>
      <c r="K50" s="346">
        <v>24551</v>
      </c>
      <c r="L50" s="346">
        <v>25790</v>
      </c>
      <c r="M50" s="347">
        <v>27834</v>
      </c>
    </row>
    <row r="51" spans="2:13" ht="27.75" customHeight="1" x14ac:dyDescent="0.15">
      <c r="B51" s="1171"/>
      <c r="C51" s="1172"/>
      <c r="D51" s="104"/>
      <c r="E51" s="1175" t="s">
        <v>42</v>
      </c>
      <c r="F51" s="1175"/>
      <c r="G51" s="1175"/>
      <c r="H51" s="1176"/>
      <c r="I51" s="345">
        <v>19785</v>
      </c>
      <c r="J51" s="346">
        <v>19613</v>
      </c>
      <c r="K51" s="346">
        <v>19893</v>
      </c>
      <c r="L51" s="346">
        <v>20389</v>
      </c>
      <c r="M51" s="347">
        <v>23602</v>
      </c>
    </row>
    <row r="52" spans="2:13" ht="27.75" customHeight="1" x14ac:dyDescent="0.15">
      <c r="B52" s="1173"/>
      <c r="C52" s="1174"/>
      <c r="D52" s="104"/>
      <c r="E52" s="1175" t="s">
        <v>43</v>
      </c>
      <c r="F52" s="1175"/>
      <c r="G52" s="1175"/>
      <c r="H52" s="1176"/>
      <c r="I52" s="345">
        <v>79149</v>
      </c>
      <c r="J52" s="346">
        <v>81430</v>
      </c>
      <c r="K52" s="346">
        <v>82302</v>
      </c>
      <c r="L52" s="346">
        <v>79854</v>
      </c>
      <c r="M52" s="347">
        <v>78418</v>
      </c>
    </row>
    <row r="53" spans="2:13" ht="27.75" customHeight="1" thickBot="1" x14ac:dyDescent="0.2">
      <c r="B53" s="1177" t="s">
        <v>19</v>
      </c>
      <c r="C53" s="1178"/>
      <c r="D53" s="108"/>
      <c r="E53" s="1179" t="s">
        <v>44</v>
      </c>
      <c r="F53" s="1179"/>
      <c r="G53" s="1179"/>
      <c r="H53" s="1180"/>
      <c r="I53" s="348">
        <v>41064</v>
      </c>
      <c r="J53" s="349">
        <v>42521</v>
      </c>
      <c r="K53" s="349">
        <v>35590</v>
      </c>
      <c r="L53" s="349">
        <v>30578</v>
      </c>
      <c r="M53" s="350">
        <v>28477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9w2uUDbl3h1+cyc0vB0aKfFTYRap2X7MLUcyTmznlGSxW/MIN347f4Exs0RQ/zKnxN41lWoQNgp8MuXnnznhgw==" saltValue="/hvUrdk33x9pDLT41WSZG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2" zoomScale="70" zoomScaleNormal="70" zoomScaleSheetLayoutView="100" workbookViewId="0">
      <selection activeCell="C61" sqref="C61:E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120">
        <v>6500</v>
      </c>
      <c r="G55" s="120">
        <v>6499</v>
      </c>
      <c r="H55" s="121">
        <v>6985</v>
      </c>
    </row>
    <row r="56" spans="2:8" ht="52.5" customHeight="1" x14ac:dyDescent="0.15">
      <c r="B56" s="122"/>
      <c r="C56" s="1198" t="s">
        <v>47</v>
      </c>
      <c r="D56" s="1198"/>
      <c r="E56" s="1199"/>
      <c r="F56" s="123">
        <v>7202</v>
      </c>
      <c r="G56" s="123">
        <v>9508</v>
      </c>
      <c r="H56" s="124">
        <v>10016</v>
      </c>
    </row>
    <row r="57" spans="2:8" ht="53.25" customHeight="1" x14ac:dyDescent="0.15">
      <c r="B57" s="122"/>
      <c r="C57" s="1200" t="s">
        <v>48</v>
      </c>
      <c r="D57" s="1200"/>
      <c r="E57" s="1201"/>
      <c r="F57" s="125">
        <v>8074</v>
      </c>
      <c r="G57" s="125">
        <v>6579</v>
      </c>
      <c r="H57" s="126">
        <v>7327</v>
      </c>
    </row>
    <row r="58" spans="2:8" ht="45.75" customHeight="1" x14ac:dyDescent="0.15">
      <c r="B58" s="127"/>
      <c r="C58" s="1188" t="s">
        <v>562</v>
      </c>
      <c r="D58" s="1189"/>
      <c r="E58" s="1190"/>
      <c r="F58" s="128">
        <v>3685</v>
      </c>
      <c r="G58" s="128">
        <v>2997</v>
      </c>
      <c r="H58" s="129">
        <v>3098</v>
      </c>
    </row>
    <row r="59" spans="2:8" ht="45.75" customHeight="1" x14ac:dyDescent="0.15">
      <c r="B59" s="127"/>
      <c r="C59" s="1188" t="s">
        <v>563</v>
      </c>
      <c r="D59" s="1189"/>
      <c r="E59" s="1190"/>
      <c r="F59" s="128">
        <v>1071</v>
      </c>
      <c r="G59" s="128">
        <v>977</v>
      </c>
      <c r="H59" s="129">
        <v>1379</v>
      </c>
    </row>
    <row r="60" spans="2:8" ht="45.75" customHeight="1" x14ac:dyDescent="0.15">
      <c r="B60" s="127"/>
      <c r="C60" s="1188" t="s">
        <v>564</v>
      </c>
      <c r="D60" s="1189"/>
      <c r="E60" s="1190"/>
      <c r="F60" s="128">
        <v>360</v>
      </c>
      <c r="G60" s="128">
        <v>548</v>
      </c>
      <c r="H60" s="129">
        <v>878</v>
      </c>
    </row>
    <row r="61" spans="2:8" ht="45.75" customHeight="1" x14ac:dyDescent="0.15">
      <c r="B61" s="127"/>
      <c r="C61" s="1188" t="s">
        <v>565</v>
      </c>
      <c r="D61" s="1189"/>
      <c r="E61" s="1190"/>
      <c r="F61" s="128">
        <v>861</v>
      </c>
      <c r="G61" s="128">
        <v>862</v>
      </c>
      <c r="H61" s="129">
        <v>863</v>
      </c>
    </row>
    <row r="62" spans="2:8" ht="45.75" customHeight="1" thickBot="1" x14ac:dyDescent="0.2">
      <c r="B62" s="130"/>
      <c r="C62" s="1191" t="s">
        <v>566</v>
      </c>
      <c r="D62" s="1192"/>
      <c r="E62" s="1193"/>
      <c r="F62" s="131">
        <v>717</v>
      </c>
      <c r="G62" s="131">
        <v>665</v>
      </c>
      <c r="H62" s="132">
        <v>598</v>
      </c>
    </row>
    <row r="63" spans="2:8" ht="52.5" customHeight="1" thickBot="1" x14ac:dyDescent="0.2">
      <c r="B63" s="133"/>
      <c r="C63" s="1194" t="s">
        <v>49</v>
      </c>
      <c r="D63" s="1194"/>
      <c r="E63" s="1195"/>
      <c r="F63" s="134">
        <v>21777</v>
      </c>
      <c r="G63" s="134">
        <v>22585</v>
      </c>
      <c r="H63" s="135">
        <v>24328</v>
      </c>
    </row>
    <row r="64" spans="2:8" x14ac:dyDescent="0.15"/>
  </sheetData>
  <sheetProtection algorithmName="SHA-512" hashValue="HoZg70fXApe0o6VcbSz4ZJc+XIVLsJeXRa85TaQQ8Wq0qYN/hVKcLqzcqi+8RWY2FIuHisa+GCZunIWV7l8NYQ==" saltValue="fJajbasg4TC5u1Pmav8y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C2BE47-690A-447E-B1BE-AA88A150B272}">
  <sheetPr>
    <pageSetUpPr fitToPage="1"/>
  </sheetPr>
  <dimension ref="A1:DE85"/>
  <sheetViews>
    <sheetView showGridLines="0" tabSelected="1" zoomScaleNormal="100" zoomScaleSheetLayoutView="55" workbookViewId="0">
      <selection activeCell="BV21" sqref="BV21"/>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567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568</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569</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570</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528</v>
      </c>
      <c r="BQ50" s="1226"/>
      <c r="BR50" s="1226"/>
      <c r="BS50" s="1226"/>
      <c r="BT50" s="1226"/>
      <c r="BU50" s="1226"/>
      <c r="BV50" s="1226"/>
      <c r="BW50" s="1226"/>
      <c r="BX50" s="1226" t="s">
        <v>529</v>
      </c>
      <c r="BY50" s="1226"/>
      <c r="BZ50" s="1226"/>
      <c r="CA50" s="1226"/>
      <c r="CB50" s="1226"/>
      <c r="CC50" s="1226"/>
      <c r="CD50" s="1226"/>
      <c r="CE50" s="1226"/>
      <c r="CF50" s="1226" t="s">
        <v>530</v>
      </c>
      <c r="CG50" s="1226"/>
      <c r="CH50" s="1226"/>
      <c r="CI50" s="1226"/>
      <c r="CJ50" s="1226"/>
      <c r="CK50" s="1226"/>
      <c r="CL50" s="1226"/>
      <c r="CM50" s="1226"/>
      <c r="CN50" s="1226" t="s">
        <v>531</v>
      </c>
      <c r="CO50" s="1226"/>
      <c r="CP50" s="1226"/>
      <c r="CQ50" s="1226"/>
      <c r="CR50" s="1226"/>
      <c r="CS50" s="1226"/>
      <c r="CT50" s="1226"/>
      <c r="CU50" s="1226"/>
      <c r="CV50" s="1226" t="s">
        <v>532</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571</v>
      </c>
      <c r="AO51" s="1230"/>
      <c r="AP51" s="1230"/>
      <c r="AQ51" s="1230"/>
      <c r="AR51" s="1230"/>
      <c r="AS51" s="1230"/>
      <c r="AT51" s="1230"/>
      <c r="AU51" s="1230"/>
      <c r="AV51" s="1230"/>
      <c r="AW51" s="1230"/>
      <c r="AX51" s="1230"/>
      <c r="AY51" s="1230"/>
      <c r="AZ51" s="1230"/>
      <c r="BA51" s="1230"/>
      <c r="BB51" s="1230" t="s">
        <v>572</v>
      </c>
      <c r="BC51" s="1230"/>
      <c r="BD51" s="1230"/>
      <c r="BE51" s="1230"/>
      <c r="BF51" s="1230"/>
      <c r="BG51" s="1230"/>
      <c r="BH51" s="1230"/>
      <c r="BI51" s="1230"/>
      <c r="BJ51" s="1230"/>
      <c r="BK51" s="1230"/>
      <c r="BL51" s="1230"/>
      <c r="BM51" s="1230"/>
      <c r="BN51" s="1230"/>
      <c r="BO51" s="1230"/>
      <c r="BP51" s="1231">
        <v>64.900000000000006</v>
      </c>
      <c r="BQ51" s="1231"/>
      <c r="BR51" s="1231"/>
      <c r="BS51" s="1231"/>
      <c r="BT51" s="1231"/>
      <c r="BU51" s="1231"/>
      <c r="BV51" s="1231"/>
      <c r="BW51" s="1231"/>
      <c r="BX51" s="1231">
        <v>65</v>
      </c>
      <c r="BY51" s="1231"/>
      <c r="BZ51" s="1231"/>
      <c r="CA51" s="1231"/>
      <c r="CB51" s="1231"/>
      <c r="CC51" s="1231"/>
      <c r="CD51" s="1231"/>
      <c r="CE51" s="1231"/>
      <c r="CF51" s="1231">
        <v>52.4</v>
      </c>
      <c r="CG51" s="1231"/>
      <c r="CH51" s="1231"/>
      <c r="CI51" s="1231"/>
      <c r="CJ51" s="1231"/>
      <c r="CK51" s="1231"/>
      <c r="CL51" s="1231"/>
      <c r="CM51" s="1231"/>
      <c r="CN51" s="1231">
        <v>45.7</v>
      </c>
      <c r="CO51" s="1231"/>
      <c r="CP51" s="1231"/>
      <c r="CQ51" s="1231"/>
      <c r="CR51" s="1231"/>
      <c r="CS51" s="1231"/>
      <c r="CT51" s="1231"/>
      <c r="CU51" s="1231"/>
      <c r="CV51" s="1231">
        <v>41.4</v>
      </c>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573</v>
      </c>
      <c r="BC53" s="1230"/>
      <c r="BD53" s="1230"/>
      <c r="BE53" s="1230"/>
      <c r="BF53" s="1230"/>
      <c r="BG53" s="1230"/>
      <c r="BH53" s="1230"/>
      <c r="BI53" s="1230"/>
      <c r="BJ53" s="1230"/>
      <c r="BK53" s="1230"/>
      <c r="BL53" s="1230"/>
      <c r="BM53" s="1230"/>
      <c r="BN53" s="1230"/>
      <c r="BO53" s="1230"/>
      <c r="BP53" s="1231">
        <v>42.4</v>
      </c>
      <c r="BQ53" s="1231"/>
      <c r="BR53" s="1231"/>
      <c r="BS53" s="1231"/>
      <c r="BT53" s="1231"/>
      <c r="BU53" s="1231"/>
      <c r="BV53" s="1231"/>
      <c r="BW53" s="1231"/>
      <c r="BX53" s="1231">
        <v>42.8</v>
      </c>
      <c r="BY53" s="1231"/>
      <c r="BZ53" s="1231"/>
      <c r="CA53" s="1231"/>
      <c r="CB53" s="1231"/>
      <c r="CC53" s="1231"/>
      <c r="CD53" s="1231"/>
      <c r="CE53" s="1231"/>
      <c r="CF53" s="1231">
        <v>41.4</v>
      </c>
      <c r="CG53" s="1231"/>
      <c r="CH53" s="1231"/>
      <c r="CI53" s="1231"/>
      <c r="CJ53" s="1231"/>
      <c r="CK53" s="1231"/>
      <c r="CL53" s="1231"/>
      <c r="CM53" s="1231"/>
      <c r="CN53" s="1231">
        <v>41.9</v>
      </c>
      <c r="CO53" s="1231"/>
      <c r="CP53" s="1231"/>
      <c r="CQ53" s="1231"/>
      <c r="CR53" s="1231"/>
      <c r="CS53" s="1231"/>
      <c r="CT53" s="1231"/>
      <c r="CU53" s="1231"/>
      <c r="CV53" s="1231">
        <v>42.6</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574</v>
      </c>
      <c r="AO55" s="1226"/>
      <c r="AP55" s="1226"/>
      <c r="AQ55" s="1226"/>
      <c r="AR55" s="1226"/>
      <c r="AS55" s="1226"/>
      <c r="AT55" s="1226"/>
      <c r="AU55" s="1226"/>
      <c r="AV55" s="1226"/>
      <c r="AW55" s="1226"/>
      <c r="AX55" s="1226"/>
      <c r="AY55" s="1226"/>
      <c r="AZ55" s="1226"/>
      <c r="BA55" s="1226"/>
      <c r="BB55" s="1230" t="s">
        <v>572</v>
      </c>
      <c r="BC55" s="1230"/>
      <c r="BD55" s="1230"/>
      <c r="BE55" s="1230"/>
      <c r="BF55" s="1230"/>
      <c r="BG55" s="1230"/>
      <c r="BH55" s="1230"/>
      <c r="BI55" s="1230"/>
      <c r="BJ55" s="1230"/>
      <c r="BK55" s="1230"/>
      <c r="BL55" s="1230"/>
      <c r="BM55" s="1230"/>
      <c r="BN55" s="1230"/>
      <c r="BO55" s="1230"/>
      <c r="BP55" s="1231">
        <v>33.9</v>
      </c>
      <c r="BQ55" s="1231"/>
      <c r="BR55" s="1231"/>
      <c r="BS55" s="1231"/>
      <c r="BT55" s="1231"/>
      <c r="BU55" s="1231"/>
      <c r="BV55" s="1231"/>
      <c r="BW55" s="1231"/>
      <c r="BX55" s="1231">
        <v>31.5</v>
      </c>
      <c r="BY55" s="1231"/>
      <c r="BZ55" s="1231"/>
      <c r="CA55" s="1231"/>
      <c r="CB55" s="1231"/>
      <c r="CC55" s="1231"/>
      <c r="CD55" s="1231"/>
      <c r="CE55" s="1231"/>
      <c r="CF55" s="1231">
        <v>23.4</v>
      </c>
      <c r="CG55" s="1231"/>
      <c r="CH55" s="1231"/>
      <c r="CI55" s="1231"/>
      <c r="CJ55" s="1231"/>
      <c r="CK55" s="1231"/>
      <c r="CL55" s="1231"/>
      <c r="CM55" s="1231"/>
      <c r="CN55" s="1231">
        <v>18.2</v>
      </c>
      <c r="CO55" s="1231"/>
      <c r="CP55" s="1231"/>
      <c r="CQ55" s="1231"/>
      <c r="CR55" s="1231"/>
      <c r="CS55" s="1231"/>
      <c r="CT55" s="1231"/>
      <c r="CU55" s="1231"/>
      <c r="CV55" s="1231">
        <v>17.100000000000001</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573</v>
      </c>
      <c r="BC57" s="1230"/>
      <c r="BD57" s="1230"/>
      <c r="BE57" s="1230"/>
      <c r="BF57" s="1230"/>
      <c r="BG57" s="1230"/>
      <c r="BH57" s="1230"/>
      <c r="BI57" s="1230"/>
      <c r="BJ57" s="1230"/>
      <c r="BK57" s="1230"/>
      <c r="BL57" s="1230"/>
      <c r="BM57" s="1230"/>
      <c r="BN57" s="1230"/>
      <c r="BO57" s="1230"/>
      <c r="BP57" s="1231">
        <v>61.8</v>
      </c>
      <c r="BQ57" s="1231"/>
      <c r="BR57" s="1231"/>
      <c r="BS57" s="1231"/>
      <c r="BT57" s="1231"/>
      <c r="BU57" s="1231"/>
      <c r="BV57" s="1231"/>
      <c r="BW57" s="1231"/>
      <c r="BX57" s="1231">
        <v>62.9</v>
      </c>
      <c r="BY57" s="1231"/>
      <c r="BZ57" s="1231"/>
      <c r="CA57" s="1231"/>
      <c r="CB57" s="1231"/>
      <c r="CC57" s="1231"/>
      <c r="CD57" s="1231"/>
      <c r="CE57" s="1231"/>
      <c r="CF57" s="1231">
        <v>63.9</v>
      </c>
      <c r="CG57" s="1231"/>
      <c r="CH57" s="1231"/>
      <c r="CI57" s="1231"/>
      <c r="CJ57" s="1231"/>
      <c r="CK57" s="1231"/>
      <c r="CL57" s="1231"/>
      <c r="CM57" s="1231"/>
      <c r="CN57" s="1231">
        <v>64.900000000000006</v>
      </c>
      <c r="CO57" s="1231"/>
      <c r="CP57" s="1231"/>
      <c r="CQ57" s="1231"/>
      <c r="CR57" s="1231"/>
      <c r="CS57" s="1231"/>
      <c r="CT57" s="1231"/>
      <c r="CU57" s="1231"/>
      <c r="CV57" s="1231">
        <v>65.8</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575</v>
      </c>
    </row>
    <row r="64" spans="1:109" x14ac:dyDescent="0.15">
      <c r="B64" s="259"/>
      <c r="G64" s="1208"/>
      <c r="I64" s="1240"/>
      <c r="J64" s="1240"/>
      <c r="K64" s="1240"/>
      <c r="L64" s="1240"/>
      <c r="M64" s="1240"/>
      <c r="N64" s="1241"/>
      <c r="AM64" s="1208"/>
      <c r="AN64" s="1208" t="s">
        <v>568</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5" customHeight="1" x14ac:dyDescent="0.15">
      <c r="B65" s="259"/>
      <c r="AN65" s="1210" t="s">
        <v>576</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570</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528</v>
      </c>
      <c r="BQ72" s="1226"/>
      <c r="BR72" s="1226"/>
      <c r="BS72" s="1226"/>
      <c r="BT72" s="1226"/>
      <c r="BU72" s="1226"/>
      <c r="BV72" s="1226"/>
      <c r="BW72" s="1226"/>
      <c r="BX72" s="1226" t="s">
        <v>529</v>
      </c>
      <c r="BY72" s="1226"/>
      <c r="BZ72" s="1226"/>
      <c r="CA72" s="1226"/>
      <c r="CB72" s="1226"/>
      <c r="CC72" s="1226"/>
      <c r="CD72" s="1226"/>
      <c r="CE72" s="1226"/>
      <c r="CF72" s="1226" t="s">
        <v>530</v>
      </c>
      <c r="CG72" s="1226"/>
      <c r="CH72" s="1226"/>
      <c r="CI72" s="1226"/>
      <c r="CJ72" s="1226"/>
      <c r="CK72" s="1226"/>
      <c r="CL72" s="1226"/>
      <c r="CM72" s="1226"/>
      <c r="CN72" s="1226" t="s">
        <v>531</v>
      </c>
      <c r="CO72" s="1226"/>
      <c r="CP72" s="1226"/>
      <c r="CQ72" s="1226"/>
      <c r="CR72" s="1226"/>
      <c r="CS72" s="1226"/>
      <c r="CT72" s="1226"/>
      <c r="CU72" s="1226"/>
      <c r="CV72" s="1226" t="s">
        <v>532</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571</v>
      </c>
      <c r="AO73" s="1230"/>
      <c r="AP73" s="1230"/>
      <c r="AQ73" s="1230"/>
      <c r="AR73" s="1230"/>
      <c r="AS73" s="1230"/>
      <c r="AT73" s="1230"/>
      <c r="AU73" s="1230"/>
      <c r="AV73" s="1230"/>
      <c r="AW73" s="1230"/>
      <c r="AX73" s="1230"/>
      <c r="AY73" s="1230"/>
      <c r="AZ73" s="1230"/>
      <c r="BA73" s="1230"/>
      <c r="BB73" s="1230" t="s">
        <v>572</v>
      </c>
      <c r="BC73" s="1230"/>
      <c r="BD73" s="1230"/>
      <c r="BE73" s="1230"/>
      <c r="BF73" s="1230"/>
      <c r="BG73" s="1230"/>
      <c r="BH73" s="1230"/>
      <c r="BI73" s="1230"/>
      <c r="BJ73" s="1230"/>
      <c r="BK73" s="1230"/>
      <c r="BL73" s="1230"/>
      <c r="BM73" s="1230"/>
      <c r="BN73" s="1230"/>
      <c r="BO73" s="1230"/>
      <c r="BP73" s="1231">
        <v>64.900000000000006</v>
      </c>
      <c r="BQ73" s="1231"/>
      <c r="BR73" s="1231"/>
      <c r="BS73" s="1231"/>
      <c r="BT73" s="1231"/>
      <c r="BU73" s="1231"/>
      <c r="BV73" s="1231"/>
      <c r="BW73" s="1231"/>
      <c r="BX73" s="1231">
        <v>65</v>
      </c>
      <c r="BY73" s="1231"/>
      <c r="BZ73" s="1231"/>
      <c r="CA73" s="1231"/>
      <c r="CB73" s="1231"/>
      <c r="CC73" s="1231"/>
      <c r="CD73" s="1231"/>
      <c r="CE73" s="1231"/>
      <c r="CF73" s="1231">
        <v>52.4</v>
      </c>
      <c r="CG73" s="1231"/>
      <c r="CH73" s="1231"/>
      <c r="CI73" s="1231"/>
      <c r="CJ73" s="1231"/>
      <c r="CK73" s="1231"/>
      <c r="CL73" s="1231"/>
      <c r="CM73" s="1231"/>
      <c r="CN73" s="1231">
        <v>45.7</v>
      </c>
      <c r="CO73" s="1231"/>
      <c r="CP73" s="1231"/>
      <c r="CQ73" s="1231"/>
      <c r="CR73" s="1231"/>
      <c r="CS73" s="1231"/>
      <c r="CT73" s="1231"/>
      <c r="CU73" s="1231"/>
      <c r="CV73" s="1231">
        <v>41.4</v>
      </c>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577</v>
      </c>
      <c r="BC75" s="1230"/>
      <c r="BD75" s="1230"/>
      <c r="BE75" s="1230"/>
      <c r="BF75" s="1230"/>
      <c r="BG75" s="1230"/>
      <c r="BH75" s="1230"/>
      <c r="BI75" s="1230"/>
      <c r="BJ75" s="1230"/>
      <c r="BK75" s="1230"/>
      <c r="BL75" s="1230"/>
      <c r="BM75" s="1230"/>
      <c r="BN75" s="1230"/>
      <c r="BO75" s="1230"/>
      <c r="BP75" s="1231">
        <v>10.4</v>
      </c>
      <c r="BQ75" s="1231"/>
      <c r="BR75" s="1231"/>
      <c r="BS75" s="1231"/>
      <c r="BT75" s="1231"/>
      <c r="BU75" s="1231"/>
      <c r="BV75" s="1231"/>
      <c r="BW75" s="1231"/>
      <c r="BX75" s="1231">
        <v>9.5</v>
      </c>
      <c r="BY75" s="1231"/>
      <c r="BZ75" s="1231"/>
      <c r="CA75" s="1231"/>
      <c r="CB75" s="1231"/>
      <c r="CC75" s="1231"/>
      <c r="CD75" s="1231"/>
      <c r="CE75" s="1231"/>
      <c r="CF75" s="1231">
        <v>8.5</v>
      </c>
      <c r="CG75" s="1231"/>
      <c r="CH75" s="1231"/>
      <c r="CI75" s="1231"/>
      <c r="CJ75" s="1231"/>
      <c r="CK75" s="1231"/>
      <c r="CL75" s="1231"/>
      <c r="CM75" s="1231"/>
      <c r="CN75" s="1231">
        <v>8.6</v>
      </c>
      <c r="CO75" s="1231"/>
      <c r="CP75" s="1231"/>
      <c r="CQ75" s="1231"/>
      <c r="CR75" s="1231"/>
      <c r="CS75" s="1231"/>
      <c r="CT75" s="1231"/>
      <c r="CU75" s="1231"/>
      <c r="CV75" s="1231">
        <v>8.1999999999999993</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574</v>
      </c>
      <c r="AO77" s="1226"/>
      <c r="AP77" s="1226"/>
      <c r="AQ77" s="1226"/>
      <c r="AR77" s="1226"/>
      <c r="AS77" s="1226"/>
      <c r="AT77" s="1226"/>
      <c r="AU77" s="1226"/>
      <c r="AV77" s="1226"/>
      <c r="AW77" s="1226"/>
      <c r="AX77" s="1226"/>
      <c r="AY77" s="1226"/>
      <c r="AZ77" s="1226"/>
      <c r="BA77" s="1226"/>
      <c r="BB77" s="1230" t="s">
        <v>572</v>
      </c>
      <c r="BC77" s="1230"/>
      <c r="BD77" s="1230"/>
      <c r="BE77" s="1230"/>
      <c r="BF77" s="1230"/>
      <c r="BG77" s="1230"/>
      <c r="BH77" s="1230"/>
      <c r="BI77" s="1230"/>
      <c r="BJ77" s="1230"/>
      <c r="BK77" s="1230"/>
      <c r="BL77" s="1230"/>
      <c r="BM77" s="1230"/>
      <c r="BN77" s="1230"/>
      <c r="BO77" s="1230"/>
      <c r="BP77" s="1231">
        <v>33.9</v>
      </c>
      <c r="BQ77" s="1231"/>
      <c r="BR77" s="1231"/>
      <c r="BS77" s="1231"/>
      <c r="BT77" s="1231"/>
      <c r="BU77" s="1231"/>
      <c r="BV77" s="1231"/>
      <c r="BW77" s="1231"/>
      <c r="BX77" s="1231">
        <v>31.5</v>
      </c>
      <c r="BY77" s="1231"/>
      <c r="BZ77" s="1231"/>
      <c r="CA77" s="1231"/>
      <c r="CB77" s="1231"/>
      <c r="CC77" s="1231"/>
      <c r="CD77" s="1231"/>
      <c r="CE77" s="1231"/>
      <c r="CF77" s="1231">
        <v>23.4</v>
      </c>
      <c r="CG77" s="1231"/>
      <c r="CH77" s="1231"/>
      <c r="CI77" s="1231"/>
      <c r="CJ77" s="1231"/>
      <c r="CK77" s="1231"/>
      <c r="CL77" s="1231"/>
      <c r="CM77" s="1231"/>
      <c r="CN77" s="1231">
        <v>18.2</v>
      </c>
      <c r="CO77" s="1231"/>
      <c r="CP77" s="1231"/>
      <c r="CQ77" s="1231"/>
      <c r="CR77" s="1231"/>
      <c r="CS77" s="1231"/>
      <c r="CT77" s="1231"/>
      <c r="CU77" s="1231"/>
      <c r="CV77" s="1231">
        <v>17.100000000000001</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577</v>
      </c>
      <c r="BC79" s="1230"/>
      <c r="BD79" s="1230"/>
      <c r="BE79" s="1230"/>
      <c r="BF79" s="1230"/>
      <c r="BG79" s="1230"/>
      <c r="BH79" s="1230"/>
      <c r="BI79" s="1230"/>
      <c r="BJ79" s="1230"/>
      <c r="BK79" s="1230"/>
      <c r="BL79" s="1230"/>
      <c r="BM79" s="1230"/>
      <c r="BN79" s="1230"/>
      <c r="BO79" s="1230"/>
      <c r="BP79" s="1231">
        <v>5.7</v>
      </c>
      <c r="BQ79" s="1231"/>
      <c r="BR79" s="1231"/>
      <c r="BS79" s="1231"/>
      <c r="BT79" s="1231"/>
      <c r="BU79" s="1231"/>
      <c r="BV79" s="1231"/>
      <c r="BW79" s="1231"/>
      <c r="BX79" s="1231">
        <v>5.4</v>
      </c>
      <c r="BY79" s="1231"/>
      <c r="BZ79" s="1231"/>
      <c r="CA79" s="1231"/>
      <c r="CB79" s="1231"/>
      <c r="CC79" s="1231"/>
      <c r="CD79" s="1231"/>
      <c r="CE79" s="1231"/>
      <c r="CF79" s="1231">
        <v>5.2</v>
      </c>
      <c r="CG79" s="1231"/>
      <c r="CH79" s="1231"/>
      <c r="CI79" s="1231"/>
      <c r="CJ79" s="1231"/>
      <c r="CK79" s="1231"/>
      <c r="CL79" s="1231"/>
      <c r="CM79" s="1231"/>
      <c r="CN79" s="1231">
        <v>5.2</v>
      </c>
      <c r="CO79" s="1231"/>
      <c r="CP79" s="1231"/>
      <c r="CQ79" s="1231"/>
      <c r="CR79" s="1231"/>
      <c r="CS79" s="1231"/>
      <c r="CT79" s="1231"/>
      <c r="CU79" s="1231"/>
      <c r="CV79" s="1231">
        <v>5.2</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5lDvD3Z7kZP9Ei8MQOGJu28kKRmehnSAe2BEMoDKPiFtMAOfMz5AtJv7YRq2qcBPgc6ouuyWEGZ5BdVGiTEE+w==" saltValue="QP6X8Dwj4lCZ9JEvoXtbx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5863D-503B-44EE-908F-EFA1CF6F1BD1}">
  <sheetPr>
    <pageSetUpPr fitToPage="1"/>
  </sheetPr>
  <dimension ref="A1:DR125"/>
  <sheetViews>
    <sheetView showGridLines="0" topLeftCell="S22" zoomScaleNormal="100" zoomScaleSheetLayoutView="70" workbookViewId="0">
      <selection activeCell="BV21" sqref="BV21"/>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cVVfu3NQriKv7EPcY92qaPZtonStOMKChX3pyBa1MNGm9GCoqGTWJXn9Bh6JBbfKCh5kFma/VdVuB+dcWN58jA==" saltValue="IL2D43bM5ZEeokqNsb7zn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11A88-0D56-4AC0-A430-F8E0FF8CA824}">
  <sheetPr>
    <pageSetUpPr fitToPage="1"/>
  </sheetPr>
  <dimension ref="A1:DR125"/>
  <sheetViews>
    <sheetView showGridLines="0" topLeftCell="A82" zoomScaleNormal="100" zoomScaleSheetLayoutView="55" workbookViewId="0">
      <selection activeCell="BV21" sqref="BV21"/>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nP2fbEU+hZTxDh8Ne5FLo/3sqoKXe662YxvGpF+Es66A9ZmVDLrl+5mqGzCK6QFyRRW4HB0YvZCdVW+dYY0ABg==" saltValue="ZqQR0ToP9ZzYN1GHIBiDg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527</v>
      </c>
      <c r="G2" s="149"/>
      <c r="H2" s="150"/>
    </row>
    <row r="3" spans="1:8" x14ac:dyDescent="0.15">
      <c r="A3" s="146" t="s">
        <v>520</v>
      </c>
      <c r="B3" s="151"/>
      <c r="C3" s="152"/>
      <c r="D3" s="153">
        <v>67428</v>
      </c>
      <c r="E3" s="154"/>
      <c r="F3" s="155">
        <v>51849</v>
      </c>
      <c r="G3" s="156"/>
      <c r="H3" s="157"/>
    </row>
    <row r="4" spans="1:8" x14ac:dyDescent="0.15">
      <c r="A4" s="158"/>
      <c r="B4" s="159"/>
      <c r="C4" s="160"/>
      <c r="D4" s="161">
        <v>10566</v>
      </c>
      <c r="E4" s="162"/>
      <c r="F4" s="163">
        <v>26326</v>
      </c>
      <c r="G4" s="164"/>
      <c r="H4" s="165"/>
    </row>
    <row r="5" spans="1:8" x14ac:dyDescent="0.15">
      <c r="A5" s="146" t="s">
        <v>522</v>
      </c>
      <c r="B5" s="151"/>
      <c r="C5" s="152"/>
      <c r="D5" s="153">
        <v>72052</v>
      </c>
      <c r="E5" s="154"/>
      <c r="F5" s="155">
        <v>52191</v>
      </c>
      <c r="G5" s="156"/>
      <c r="H5" s="157"/>
    </row>
    <row r="6" spans="1:8" x14ac:dyDescent="0.15">
      <c r="A6" s="158"/>
      <c r="B6" s="159"/>
      <c r="C6" s="160"/>
      <c r="D6" s="161">
        <v>10076</v>
      </c>
      <c r="E6" s="162"/>
      <c r="F6" s="163">
        <v>26807</v>
      </c>
      <c r="G6" s="164"/>
      <c r="H6" s="165"/>
    </row>
    <row r="7" spans="1:8" x14ac:dyDescent="0.15">
      <c r="A7" s="146" t="s">
        <v>523</v>
      </c>
      <c r="B7" s="151"/>
      <c r="C7" s="152"/>
      <c r="D7" s="153">
        <v>58689</v>
      </c>
      <c r="E7" s="154"/>
      <c r="F7" s="155">
        <v>48105</v>
      </c>
      <c r="G7" s="156"/>
      <c r="H7" s="157"/>
    </row>
    <row r="8" spans="1:8" x14ac:dyDescent="0.15">
      <c r="A8" s="158"/>
      <c r="B8" s="159"/>
      <c r="C8" s="160"/>
      <c r="D8" s="161">
        <v>14524</v>
      </c>
      <c r="E8" s="162"/>
      <c r="F8" s="163">
        <v>24072</v>
      </c>
      <c r="G8" s="164"/>
      <c r="H8" s="165"/>
    </row>
    <row r="9" spans="1:8" x14ac:dyDescent="0.15">
      <c r="A9" s="146" t="s">
        <v>524</v>
      </c>
      <c r="B9" s="151"/>
      <c r="C9" s="152"/>
      <c r="D9" s="153">
        <v>66716</v>
      </c>
      <c r="E9" s="154"/>
      <c r="F9" s="155">
        <v>47446</v>
      </c>
      <c r="G9" s="156"/>
      <c r="H9" s="157"/>
    </row>
    <row r="10" spans="1:8" x14ac:dyDescent="0.15">
      <c r="A10" s="158"/>
      <c r="B10" s="159"/>
      <c r="C10" s="160"/>
      <c r="D10" s="161">
        <v>15118</v>
      </c>
      <c r="E10" s="162"/>
      <c r="F10" s="163">
        <v>24371</v>
      </c>
      <c r="G10" s="164"/>
      <c r="H10" s="165"/>
    </row>
    <row r="11" spans="1:8" x14ac:dyDescent="0.15">
      <c r="A11" s="146" t="s">
        <v>525</v>
      </c>
      <c r="B11" s="151"/>
      <c r="C11" s="152"/>
      <c r="D11" s="153">
        <v>45175</v>
      </c>
      <c r="E11" s="154"/>
      <c r="F11" s="155">
        <v>48387</v>
      </c>
      <c r="G11" s="156"/>
      <c r="H11" s="157"/>
    </row>
    <row r="12" spans="1:8" x14ac:dyDescent="0.15">
      <c r="A12" s="158"/>
      <c r="B12" s="159"/>
      <c r="C12" s="166"/>
      <c r="D12" s="161">
        <v>13133</v>
      </c>
      <c r="E12" s="162"/>
      <c r="F12" s="163">
        <v>25592</v>
      </c>
      <c r="G12" s="164"/>
      <c r="H12" s="165"/>
    </row>
    <row r="13" spans="1:8" x14ac:dyDescent="0.15">
      <c r="A13" s="146"/>
      <c r="B13" s="151"/>
      <c r="C13" s="152"/>
      <c r="D13" s="153">
        <v>62012</v>
      </c>
      <c r="E13" s="154"/>
      <c r="F13" s="155">
        <v>49596</v>
      </c>
      <c r="G13" s="167"/>
      <c r="H13" s="157"/>
    </row>
    <row r="14" spans="1:8" x14ac:dyDescent="0.15">
      <c r="A14" s="158"/>
      <c r="B14" s="159"/>
      <c r="C14" s="160"/>
      <c r="D14" s="161">
        <v>12683</v>
      </c>
      <c r="E14" s="162"/>
      <c r="F14" s="163">
        <v>25434</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5.34</v>
      </c>
      <c r="C19" s="168">
        <f>ROUND(VALUE(SUBSTITUTE(実質収支比率等に係る経年分析!G$48,"▲","-")),2)</f>
        <v>11.3</v>
      </c>
      <c r="D19" s="168">
        <f>ROUND(VALUE(SUBSTITUTE(実質収支比率等に係る経年分析!H$48,"▲","-")),2)</f>
        <v>8.74</v>
      </c>
      <c r="E19" s="168">
        <f>ROUND(VALUE(SUBSTITUTE(実質収支比率等に係る経年分析!I$48,"▲","-")),2)</f>
        <v>10.29</v>
      </c>
      <c r="F19" s="168">
        <f>ROUND(VALUE(SUBSTITUTE(実質収支比率等に係る経年分析!J$48,"▲","-")),2)</f>
        <v>7.08</v>
      </c>
    </row>
    <row r="20" spans="1:11" x14ac:dyDescent="0.15">
      <c r="A20" s="168" t="s">
        <v>53</v>
      </c>
      <c r="B20" s="168">
        <f>ROUND(VALUE(SUBSTITUTE(実質収支比率等に係る経年分析!F$47,"▲","-")),2)</f>
        <v>7.66</v>
      </c>
      <c r="C20" s="168">
        <f>ROUND(VALUE(SUBSTITUTE(実質収支比率等に係る経年分析!G$47,"▲","-")),2)</f>
        <v>4.34</v>
      </c>
      <c r="D20" s="168">
        <f>ROUND(VALUE(SUBSTITUTE(実質収支比率等に係る経年分析!H$47,"▲","-")),2)</f>
        <v>8.77</v>
      </c>
      <c r="E20" s="168">
        <f>ROUND(VALUE(SUBSTITUTE(実質収支比率等に係る経年分析!I$47,"▲","-")),2)</f>
        <v>8.8800000000000008</v>
      </c>
      <c r="F20" s="168">
        <f>ROUND(VALUE(SUBSTITUTE(実質収支比率等に係る経年分析!J$47,"▲","-")),2)</f>
        <v>9.32</v>
      </c>
    </row>
    <row r="21" spans="1:11" x14ac:dyDescent="0.15">
      <c r="A21" s="168" t="s">
        <v>54</v>
      </c>
      <c r="B21" s="168">
        <f>IF(ISNUMBER(VALUE(SUBSTITUTE(実質収支比率等に係る経年分析!F$49,"▲","-"))),ROUND(VALUE(SUBSTITUTE(実質収支比率等に係る経年分析!F$49,"▲","-")),2),NA())</f>
        <v>-1.2</v>
      </c>
      <c r="C21" s="168">
        <f>IF(ISNUMBER(VALUE(SUBSTITUTE(実質収支比率等に係る経年分析!G$49,"▲","-"))),ROUND(VALUE(SUBSTITUTE(実質収支比率等に係る経年分析!G$49,"▲","-")),2),NA())</f>
        <v>3</v>
      </c>
      <c r="D21" s="168">
        <f>IF(ISNUMBER(VALUE(SUBSTITUTE(実質収支比率等に係る経年分析!H$49,"▲","-"))),ROUND(VALUE(SUBSTITUTE(実質収支比率等に係る経年分析!H$49,"▲","-")),2),NA())</f>
        <v>4.2</v>
      </c>
      <c r="E21" s="168">
        <f>IF(ISNUMBER(VALUE(SUBSTITUTE(実質収支比率等に係る経年分析!I$49,"▲","-"))),ROUND(VALUE(SUBSTITUTE(実質収支比率等に係る経年分析!I$49,"▲","-")),2),NA())</f>
        <v>1.43</v>
      </c>
      <c r="F21" s="168">
        <f>IF(ISNUMBER(VALUE(SUBSTITUTE(実質収支比率等に係る経年分析!J$49,"▲","-"))),ROUND(VALUE(SUBSTITUTE(実質収支比率等に係る経年分析!J$49,"▲","-")),2),NA())</f>
        <v>-2.31</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母子父子寡婦福祉資金貸付事業特別会計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土地区画整理事業特別会計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0.02</v>
      </c>
    </row>
    <row r="32" spans="1:11" x14ac:dyDescent="0.15">
      <c r="A32" s="169" t="str">
        <f>IF(連結実質赤字比率に係る赤字・黒字の構成分析!C$38="",NA(),連結実質赤字比率に係る赤字・黒字の構成分析!C$38)</f>
        <v>国民健康保険事業特別会計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0.71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7.0000000000000007E-2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0.09</v>
      </c>
    </row>
    <row r="33" spans="1:16" x14ac:dyDescent="0.15">
      <c r="A33" s="169" t="str">
        <f>IF(連結実質赤字比率に係る赤字・黒字の構成分析!C$37="",NA(),連結実質赤字比率に係る赤字・黒字の構成分析!C$37)</f>
        <v>介護保険事業特別会計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0.97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1.61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1.48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1.31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1.05</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6.25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6.31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6.11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6.35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6.72</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5.33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11.29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8.73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10.28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7.07</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17.760000000000002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16.48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13.36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13.1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11.16</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7758</v>
      </c>
      <c r="E42" s="170"/>
      <c r="F42" s="170"/>
      <c r="G42" s="170">
        <f>'実質公債費比率（分子）の構造'!L$52</f>
        <v>7321</v>
      </c>
      <c r="H42" s="170"/>
      <c r="I42" s="170"/>
      <c r="J42" s="170">
        <f>'実質公債費比率（分子）の構造'!M$52</f>
        <v>7517</v>
      </c>
      <c r="K42" s="170"/>
      <c r="L42" s="170"/>
      <c r="M42" s="170">
        <f>'実質公債費比率（分子）の構造'!N$52</f>
        <v>7445</v>
      </c>
      <c r="N42" s="170"/>
      <c r="O42" s="170"/>
      <c r="P42" s="170">
        <f>'実質公債費比率（分子）の構造'!O$52</f>
        <v>7510</v>
      </c>
    </row>
    <row r="43" spans="1:16" x14ac:dyDescent="0.15">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238</v>
      </c>
      <c r="C44" s="170"/>
      <c r="D44" s="170"/>
      <c r="E44" s="170">
        <f>'実質公債費比率（分子）の構造'!L$50</f>
        <v>211</v>
      </c>
      <c r="F44" s="170"/>
      <c r="G44" s="170"/>
      <c r="H44" s="170">
        <f>'実質公債費比率（分子）の構造'!M$50</f>
        <v>182</v>
      </c>
      <c r="I44" s="170"/>
      <c r="J44" s="170"/>
      <c r="K44" s="170">
        <f>'実質公債費比率（分子）の構造'!N$50</f>
        <v>140</v>
      </c>
      <c r="L44" s="170"/>
      <c r="M44" s="170"/>
      <c r="N44" s="170">
        <f>'実質公債費比率（分子）の構造'!O$50</f>
        <v>92</v>
      </c>
      <c r="O44" s="170"/>
      <c r="P44" s="170"/>
    </row>
    <row r="45" spans="1:16" x14ac:dyDescent="0.15">
      <c r="A45" s="170" t="s">
        <v>63</v>
      </c>
      <c r="B45" s="170">
        <f>'実質公債費比率（分子）の構造'!K$49</f>
        <v>697</v>
      </c>
      <c r="C45" s="170"/>
      <c r="D45" s="170"/>
      <c r="E45" s="170">
        <f>'実質公債費比率（分子）の構造'!L$49</f>
        <v>376</v>
      </c>
      <c r="F45" s="170"/>
      <c r="G45" s="170"/>
      <c r="H45" s="170">
        <f>'実質公債費比率（分子）の構造'!M$49</f>
        <v>279</v>
      </c>
      <c r="I45" s="170"/>
      <c r="J45" s="170"/>
      <c r="K45" s="170">
        <f>'実質公債費比率（分子）の構造'!N$49</f>
        <v>273</v>
      </c>
      <c r="L45" s="170"/>
      <c r="M45" s="170"/>
      <c r="N45" s="170">
        <f>'実質公債費比率（分子）の構造'!O$49</f>
        <v>261</v>
      </c>
      <c r="O45" s="170"/>
      <c r="P45" s="170"/>
    </row>
    <row r="46" spans="1:16" x14ac:dyDescent="0.15">
      <c r="A46" s="170" t="s">
        <v>64</v>
      </c>
      <c r="B46" s="170">
        <f>'実質公債費比率（分子）の構造'!K$48</f>
        <v>651</v>
      </c>
      <c r="C46" s="170"/>
      <c r="D46" s="170"/>
      <c r="E46" s="170">
        <f>'実質公債費比率（分子）の構造'!L$48</f>
        <v>595</v>
      </c>
      <c r="F46" s="170"/>
      <c r="G46" s="170"/>
      <c r="H46" s="170">
        <f>'実質公債費比率（分子）の構造'!M$48</f>
        <v>610</v>
      </c>
      <c r="I46" s="170"/>
      <c r="J46" s="170"/>
      <c r="K46" s="170">
        <f>'実質公債費比率（分子）の構造'!N$48</f>
        <v>620</v>
      </c>
      <c r="L46" s="170"/>
      <c r="M46" s="170"/>
      <c r="N46" s="170">
        <f>'実質公債費比率（分子）の構造'!O$48</f>
        <v>614</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12062</v>
      </c>
      <c r="C49" s="170"/>
      <c r="D49" s="170"/>
      <c r="E49" s="170">
        <f>'実質公債費比率（分子）の構造'!L$45</f>
        <v>11787</v>
      </c>
      <c r="F49" s="170"/>
      <c r="G49" s="170"/>
      <c r="H49" s="170">
        <f>'実質公債費比率（分子）の構造'!M$45</f>
        <v>11624</v>
      </c>
      <c r="I49" s="170"/>
      <c r="J49" s="170"/>
      <c r="K49" s="170">
        <f>'実質公債費比率（分子）の構造'!N$45</f>
        <v>12959</v>
      </c>
      <c r="L49" s="170"/>
      <c r="M49" s="170"/>
      <c r="N49" s="170">
        <f>'実質公債費比率（分子）の構造'!O$45</f>
        <v>11583</v>
      </c>
      <c r="O49" s="170"/>
      <c r="P49" s="170"/>
    </row>
    <row r="50" spans="1:16" x14ac:dyDescent="0.15">
      <c r="A50" s="170" t="s">
        <v>67</v>
      </c>
      <c r="B50" s="170" t="e">
        <f>NA()</f>
        <v>#N/A</v>
      </c>
      <c r="C50" s="170">
        <f>IF(ISNUMBER('実質公債費比率（分子）の構造'!K$53),'実質公債費比率（分子）の構造'!K$53,NA())</f>
        <v>5890</v>
      </c>
      <c r="D50" s="170" t="e">
        <f>NA()</f>
        <v>#N/A</v>
      </c>
      <c r="E50" s="170" t="e">
        <f>NA()</f>
        <v>#N/A</v>
      </c>
      <c r="F50" s="170">
        <f>IF(ISNUMBER('実質公債費比率（分子）の構造'!L$53),'実質公債費比率（分子）の構造'!L$53,NA())</f>
        <v>5648</v>
      </c>
      <c r="G50" s="170" t="e">
        <f>NA()</f>
        <v>#N/A</v>
      </c>
      <c r="H50" s="170" t="e">
        <f>NA()</f>
        <v>#N/A</v>
      </c>
      <c r="I50" s="170">
        <f>IF(ISNUMBER('実質公債費比率（分子）の構造'!M$53),'実質公債費比率（分子）の構造'!M$53,NA())</f>
        <v>5178</v>
      </c>
      <c r="J50" s="170" t="e">
        <f>NA()</f>
        <v>#N/A</v>
      </c>
      <c r="K50" s="170" t="e">
        <f>NA()</f>
        <v>#N/A</v>
      </c>
      <c r="L50" s="170">
        <f>IF(ISNUMBER('実質公債費比率（分子）の構造'!N$53),'実質公債費比率（分子）の構造'!N$53,NA())</f>
        <v>6547</v>
      </c>
      <c r="M50" s="170" t="e">
        <f>NA()</f>
        <v>#N/A</v>
      </c>
      <c r="N50" s="170" t="e">
        <f>NA()</f>
        <v>#N/A</v>
      </c>
      <c r="O50" s="170">
        <f>IF(ISNUMBER('実質公債費比率（分子）の構造'!O$53),'実質公債費比率（分子）の構造'!O$53,NA())</f>
        <v>5040</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79149</v>
      </c>
      <c r="E56" s="169"/>
      <c r="F56" s="169"/>
      <c r="G56" s="169">
        <f>'将来負担比率（分子）の構造'!J$52</f>
        <v>81430</v>
      </c>
      <c r="H56" s="169"/>
      <c r="I56" s="169"/>
      <c r="J56" s="169">
        <f>'将来負担比率（分子）の構造'!K$52</f>
        <v>82302</v>
      </c>
      <c r="K56" s="169"/>
      <c r="L56" s="169"/>
      <c r="M56" s="169">
        <f>'将来負担比率（分子）の構造'!L$52</f>
        <v>79854</v>
      </c>
      <c r="N56" s="169"/>
      <c r="O56" s="169"/>
      <c r="P56" s="169">
        <f>'将来負担比率（分子）の構造'!M$52</f>
        <v>78418</v>
      </c>
    </row>
    <row r="57" spans="1:16" x14ac:dyDescent="0.15">
      <c r="A57" s="169" t="s">
        <v>42</v>
      </c>
      <c r="B57" s="169"/>
      <c r="C57" s="169"/>
      <c r="D57" s="169">
        <f>'将来負担比率（分子）の構造'!I$51</f>
        <v>19785</v>
      </c>
      <c r="E57" s="169"/>
      <c r="F57" s="169"/>
      <c r="G57" s="169">
        <f>'将来負担比率（分子）の構造'!J$51</f>
        <v>19613</v>
      </c>
      <c r="H57" s="169"/>
      <c r="I57" s="169"/>
      <c r="J57" s="169">
        <f>'将来負担比率（分子）の構造'!K$51</f>
        <v>19893</v>
      </c>
      <c r="K57" s="169"/>
      <c r="L57" s="169"/>
      <c r="M57" s="169">
        <f>'将来負担比率（分子）の構造'!L$51</f>
        <v>20389</v>
      </c>
      <c r="N57" s="169"/>
      <c r="O57" s="169"/>
      <c r="P57" s="169">
        <f>'将来負担比率（分子）の構造'!M$51</f>
        <v>23602</v>
      </c>
    </row>
    <row r="58" spans="1:16" x14ac:dyDescent="0.15">
      <c r="A58" s="169" t="s">
        <v>41</v>
      </c>
      <c r="B58" s="169"/>
      <c r="C58" s="169"/>
      <c r="D58" s="169">
        <f>'将来負担比率（分子）の構造'!I$50</f>
        <v>21021</v>
      </c>
      <c r="E58" s="169"/>
      <c r="F58" s="169"/>
      <c r="G58" s="169">
        <f>'将来負担比率（分子）の構造'!J$50</f>
        <v>18871</v>
      </c>
      <c r="H58" s="169"/>
      <c r="I58" s="169"/>
      <c r="J58" s="169">
        <f>'将来負担比率（分子）の構造'!K$50</f>
        <v>24551</v>
      </c>
      <c r="K58" s="169"/>
      <c r="L58" s="169"/>
      <c r="M58" s="169">
        <f>'将来負担比率（分子）の構造'!L$50</f>
        <v>25790</v>
      </c>
      <c r="N58" s="169"/>
      <c r="O58" s="169"/>
      <c r="P58" s="169">
        <f>'将来負担比率（分子）の構造'!M$50</f>
        <v>27834</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3</v>
      </c>
      <c r="C61" s="169"/>
      <c r="D61" s="169"/>
      <c r="E61" s="169">
        <f>'将来負担比率（分子）の構造'!J$46</f>
        <v>2</v>
      </c>
      <c r="F61" s="169"/>
      <c r="G61" s="169"/>
      <c r="H61" s="169">
        <f>'将来負担比率（分子）の構造'!K$46</f>
        <v>0</v>
      </c>
      <c r="I61" s="169"/>
      <c r="J61" s="169"/>
      <c r="K61" s="169">
        <f>'将来負担比率（分子）の構造'!L$46</f>
        <v>5</v>
      </c>
      <c r="L61" s="169"/>
      <c r="M61" s="169"/>
      <c r="N61" s="169">
        <f>'将来負担比率（分子）の構造'!M$46</f>
        <v>2</v>
      </c>
      <c r="O61" s="169"/>
      <c r="P61" s="169"/>
    </row>
    <row r="62" spans="1:16" x14ac:dyDescent="0.15">
      <c r="A62" s="169" t="s">
        <v>35</v>
      </c>
      <c r="B62" s="169">
        <f>'将来負担比率（分子）の構造'!I$45</f>
        <v>14853</v>
      </c>
      <c r="C62" s="169"/>
      <c r="D62" s="169"/>
      <c r="E62" s="169">
        <f>'将来負担比率（分子）の構造'!J$45</f>
        <v>14214</v>
      </c>
      <c r="F62" s="169"/>
      <c r="G62" s="169"/>
      <c r="H62" s="169">
        <f>'将来負担比率（分子）の構造'!K$45</f>
        <v>13543</v>
      </c>
      <c r="I62" s="169"/>
      <c r="J62" s="169"/>
      <c r="K62" s="169">
        <f>'将来負担比率（分子）の構造'!L$45</f>
        <v>13121</v>
      </c>
      <c r="L62" s="169"/>
      <c r="M62" s="169"/>
      <c r="N62" s="169">
        <f>'将来負担比率（分子）の構造'!M$45</f>
        <v>13499</v>
      </c>
      <c r="O62" s="169"/>
      <c r="P62" s="169"/>
    </row>
    <row r="63" spans="1:16" x14ac:dyDescent="0.15">
      <c r="A63" s="169" t="s">
        <v>34</v>
      </c>
      <c r="B63" s="169">
        <f>'将来負担比率（分子）の構造'!I$44</f>
        <v>4815</v>
      </c>
      <c r="C63" s="169"/>
      <c r="D63" s="169"/>
      <c r="E63" s="169">
        <f>'将来負担比率（分子）の構造'!J$44</f>
        <v>4714</v>
      </c>
      <c r="F63" s="169"/>
      <c r="G63" s="169"/>
      <c r="H63" s="169">
        <f>'将来負担比率（分子）の構造'!K$44</f>
        <v>4377</v>
      </c>
      <c r="I63" s="169"/>
      <c r="J63" s="169"/>
      <c r="K63" s="169">
        <f>'将来負担比率（分子）の構造'!L$44</f>
        <v>3892</v>
      </c>
      <c r="L63" s="169"/>
      <c r="M63" s="169"/>
      <c r="N63" s="169">
        <f>'将来負担比率（分子）の構造'!M$44</f>
        <v>3566</v>
      </c>
      <c r="O63" s="169"/>
      <c r="P63" s="169"/>
    </row>
    <row r="64" spans="1:16" x14ac:dyDescent="0.15">
      <c r="A64" s="169" t="s">
        <v>33</v>
      </c>
      <c r="B64" s="169">
        <f>'将来負担比率（分子）の構造'!I$43</f>
        <v>7242</v>
      </c>
      <c r="C64" s="169"/>
      <c r="D64" s="169"/>
      <c r="E64" s="169">
        <f>'将来負担比率（分子）の構造'!J$43</f>
        <v>6912</v>
      </c>
      <c r="F64" s="169"/>
      <c r="G64" s="169"/>
      <c r="H64" s="169">
        <f>'将来負担比率（分子）の構造'!K$43</f>
        <v>7004</v>
      </c>
      <c r="I64" s="169"/>
      <c r="J64" s="169"/>
      <c r="K64" s="169">
        <f>'将来負担比率（分子）の構造'!L$43</f>
        <v>6258</v>
      </c>
      <c r="L64" s="169"/>
      <c r="M64" s="169"/>
      <c r="N64" s="169">
        <f>'将来負担比率（分子）の構造'!M$43</f>
        <v>6395</v>
      </c>
      <c r="O64" s="169"/>
      <c r="P64" s="169"/>
    </row>
    <row r="65" spans="1:16" x14ac:dyDescent="0.15">
      <c r="A65" s="169" t="s">
        <v>32</v>
      </c>
      <c r="B65" s="169">
        <f>'将来負担比率（分子）の構造'!I$42</f>
        <v>669</v>
      </c>
      <c r="C65" s="169"/>
      <c r="D65" s="169"/>
      <c r="E65" s="169">
        <f>'将来負担比率（分子）の構造'!J$42</f>
        <v>471</v>
      </c>
      <c r="F65" s="169"/>
      <c r="G65" s="169"/>
      <c r="H65" s="169">
        <f>'将来負担比率（分子）の構造'!K$42</f>
        <v>297</v>
      </c>
      <c r="I65" s="169"/>
      <c r="J65" s="169"/>
      <c r="K65" s="169">
        <f>'将来負担比率（分子）の構造'!L$42</f>
        <v>161</v>
      </c>
      <c r="L65" s="169"/>
      <c r="M65" s="169"/>
      <c r="N65" s="169">
        <f>'将来負担比率（分子）の構造'!M$42</f>
        <v>72</v>
      </c>
      <c r="O65" s="169"/>
      <c r="P65" s="169"/>
    </row>
    <row r="66" spans="1:16" x14ac:dyDescent="0.15">
      <c r="A66" s="169" t="s">
        <v>31</v>
      </c>
      <c r="B66" s="169">
        <f>'将来負担比率（分子）の構造'!I$41</f>
        <v>133436</v>
      </c>
      <c r="C66" s="169"/>
      <c r="D66" s="169"/>
      <c r="E66" s="169">
        <f>'将来負担比率（分子）の構造'!J$41</f>
        <v>136123</v>
      </c>
      <c r="F66" s="169"/>
      <c r="G66" s="169"/>
      <c r="H66" s="169">
        <f>'将来負担比率（分子）の構造'!K$41</f>
        <v>137114</v>
      </c>
      <c r="I66" s="169"/>
      <c r="J66" s="169"/>
      <c r="K66" s="169">
        <f>'将来負担比率（分子）の構造'!L$41</f>
        <v>133174</v>
      </c>
      <c r="L66" s="169"/>
      <c r="M66" s="169"/>
      <c r="N66" s="169">
        <f>'将来負担比率（分子）の構造'!M$41</f>
        <v>134797</v>
      </c>
      <c r="O66" s="169"/>
      <c r="P66" s="169"/>
    </row>
    <row r="67" spans="1:16" x14ac:dyDescent="0.15">
      <c r="A67" s="169" t="s">
        <v>71</v>
      </c>
      <c r="B67" s="169" t="e">
        <f>NA()</f>
        <v>#N/A</v>
      </c>
      <c r="C67" s="169">
        <f>IF(ISNUMBER('将来負担比率（分子）の構造'!I$53), IF('将来負担比率（分子）の構造'!I$53 &lt; 0, 0, '将来負担比率（分子）の構造'!I$53), NA())</f>
        <v>41064</v>
      </c>
      <c r="D67" s="169" t="e">
        <f>NA()</f>
        <v>#N/A</v>
      </c>
      <c r="E67" s="169" t="e">
        <f>NA()</f>
        <v>#N/A</v>
      </c>
      <c r="F67" s="169">
        <f>IF(ISNUMBER('将来負担比率（分子）の構造'!J$53), IF('将来負担比率（分子）の構造'!J$53 &lt; 0, 0, '将来負担比率（分子）の構造'!J$53), NA())</f>
        <v>42521</v>
      </c>
      <c r="G67" s="169" t="e">
        <f>NA()</f>
        <v>#N/A</v>
      </c>
      <c r="H67" s="169" t="e">
        <f>NA()</f>
        <v>#N/A</v>
      </c>
      <c r="I67" s="169">
        <f>IF(ISNUMBER('将来負担比率（分子）の構造'!K$53), IF('将来負担比率（分子）の構造'!K$53 &lt; 0, 0, '将来負担比率（分子）の構造'!K$53), NA())</f>
        <v>35590</v>
      </c>
      <c r="J67" s="169" t="e">
        <f>NA()</f>
        <v>#N/A</v>
      </c>
      <c r="K67" s="169" t="e">
        <f>NA()</f>
        <v>#N/A</v>
      </c>
      <c r="L67" s="169">
        <f>IF(ISNUMBER('将来負担比率（分子）の構造'!L$53), IF('将来負担比率（分子）の構造'!L$53 &lt; 0, 0, '将来負担比率（分子）の構造'!L$53), NA())</f>
        <v>30578</v>
      </c>
      <c r="M67" s="169" t="e">
        <f>NA()</f>
        <v>#N/A</v>
      </c>
      <c r="N67" s="169" t="e">
        <f>NA()</f>
        <v>#N/A</v>
      </c>
      <c r="O67" s="169">
        <f>IF(ISNUMBER('将来負担比率（分子）の構造'!M$53), IF('将来負担比率（分子）の構造'!M$53 &lt; 0, 0, '将来負担比率（分子）の構造'!M$53), NA())</f>
        <v>28477</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6500</v>
      </c>
      <c r="C72" s="173">
        <f>基金残高に係る経年分析!G55</f>
        <v>6499</v>
      </c>
      <c r="D72" s="173">
        <f>基金残高に係る経年分析!H55</f>
        <v>6985</v>
      </c>
    </row>
    <row r="73" spans="1:16" x14ac:dyDescent="0.15">
      <c r="A73" s="172" t="s">
        <v>74</v>
      </c>
      <c r="B73" s="173">
        <f>基金残高に係る経年分析!F56</f>
        <v>7202</v>
      </c>
      <c r="C73" s="173">
        <f>基金残高に係る経年分析!G56</f>
        <v>9508</v>
      </c>
      <c r="D73" s="173">
        <f>基金残高に係る経年分析!H56</f>
        <v>10016</v>
      </c>
    </row>
    <row r="74" spans="1:16" x14ac:dyDescent="0.15">
      <c r="A74" s="172" t="s">
        <v>75</v>
      </c>
      <c r="B74" s="173">
        <f>基金残高に係る経年分析!F57</f>
        <v>8074</v>
      </c>
      <c r="C74" s="173">
        <f>基金残高に係る経年分析!G57</f>
        <v>6579</v>
      </c>
      <c r="D74" s="173">
        <f>基金残高に係る経年分析!H57</f>
        <v>7327</v>
      </c>
    </row>
  </sheetData>
  <sheetProtection algorithmName="SHA-512" hashValue="nScFnDAog05dTx3n+41vLstenOFfTgO9pXqdYyqlzWTlHgFlMCBnpDrZJEnLQlzGfVFK28eEJxi+1VKvMMq2Iw==" saltValue="d0CszPXykyRTVfUwJO+32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D37" sqref="CD37:CQ37"/>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55201082</v>
      </c>
      <c r="S5" s="664"/>
      <c r="T5" s="664"/>
      <c r="U5" s="664"/>
      <c r="V5" s="664"/>
      <c r="W5" s="664"/>
      <c r="X5" s="664"/>
      <c r="Y5" s="689"/>
      <c r="Z5" s="702">
        <v>30.5</v>
      </c>
      <c r="AA5" s="702"/>
      <c r="AB5" s="702"/>
      <c r="AC5" s="702"/>
      <c r="AD5" s="703">
        <v>55201082</v>
      </c>
      <c r="AE5" s="703"/>
      <c r="AF5" s="703"/>
      <c r="AG5" s="703"/>
      <c r="AH5" s="703"/>
      <c r="AI5" s="703"/>
      <c r="AJ5" s="703"/>
      <c r="AK5" s="703"/>
      <c r="AL5" s="690">
        <v>73.400000000000006</v>
      </c>
      <c r="AM5" s="672"/>
      <c r="AN5" s="672"/>
      <c r="AO5" s="691"/>
      <c r="AP5" s="666" t="s">
        <v>216</v>
      </c>
      <c r="AQ5" s="667"/>
      <c r="AR5" s="667"/>
      <c r="AS5" s="667"/>
      <c r="AT5" s="667"/>
      <c r="AU5" s="667"/>
      <c r="AV5" s="667"/>
      <c r="AW5" s="667"/>
      <c r="AX5" s="667"/>
      <c r="AY5" s="667"/>
      <c r="AZ5" s="667"/>
      <c r="BA5" s="667"/>
      <c r="BB5" s="667"/>
      <c r="BC5" s="667"/>
      <c r="BD5" s="667"/>
      <c r="BE5" s="667"/>
      <c r="BF5" s="668"/>
      <c r="BG5" s="608">
        <v>54036727</v>
      </c>
      <c r="BH5" s="609"/>
      <c r="BI5" s="609"/>
      <c r="BJ5" s="609"/>
      <c r="BK5" s="609"/>
      <c r="BL5" s="609"/>
      <c r="BM5" s="609"/>
      <c r="BN5" s="610"/>
      <c r="BO5" s="646">
        <v>97.9</v>
      </c>
      <c r="BP5" s="646"/>
      <c r="BQ5" s="646"/>
      <c r="BR5" s="646"/>
      <c r="BS5" s="647" t="s">
        <v>121</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772177</v>
      </c>
      <c r="S6" s="609"/>
      <c r="T6" s="609"/>
      <c r="U6" s="609"/>
      <c r="V6" s="609"/>
      <c r="W6" s="609"/>
      <c r="X6" s="609"/>
      <c r="Y6" s="610"/>
      <c r="Z6" s="646">
        <v>0.4</v>
      </c>
      <c r="AA6" s="646"/>
      <c r="AB6" s="646"/>
      <c r="AC6" s="646"/>
      <c r="AD6" s="647">
        <v>772177</v>
      </c>
      <c r="AE6" s="647"/>
      <c r="AF6" s="647"/>
      <c r="AG6" s="647"/>
      <c r="AH6" s="647"/>
      <c r="AI6" s="647"/>
      <c r="AJ6" s="647"/>
      <c r="AK6" s="647"/>
      <c r="AL6" s="611">
        <v>1</v>
      </c>
      <c r="AM6" s="612"/>
      <c r="AN6" s="612"/>
      <c r="AO6" s="648"/>
      <c r="AP6" s="605" t="s">
        <v>221</v>
      </c>
      <c r="AQ6" s="606"/>
      <c r="AR6" s="606"/>
      <c r="AS6" s="606"/>
      <c r="AT6" s="606"/>
      <c r="AU6" s="606"/>
      <c r="AV6" s="606"/>
      <c r="AW6" s="606"/>
      <c r="AX6" s="606"/>
      <c r="AY6" s="606"/>
      <c r="AZ6" s="606"/>
      <c r="BA6" s="606"/>
      <c r="BB6" s="606"/>
      <c r="BC6" s="606"/>
      <c r="BD6" s="606"/>
      <c r="BE6" s="606"/>
      <c r="BF6" s="607"/>
      <c r="BG6" s="608">
        <v>54036727</v>
      </c>
      <c r="BH6" s="609"/>
      <c r="BI6" s="609"/>
      <c r="BJ6" s="609"/>
      <c r="BK6" s="609"/>
      <c r="BL6" s="609"/>
      <c r="BM6" s="609"/>
      <c r="BN6" s="610"/>
      <c r="BO6" s="646">
        <v>97.9</v>
      </c>
      <c r="BP6" s="646"/>
      <c r="BQ6" s="646"/>
      <c r="BR6" s="646"/>
      <c r="BS6" s="647" t="s">
        <v>121</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769077</v>
      </c>
      <c r="CS6" s="609"/>
      <c r="CT6" s="609"/>
      <c r="CU6" s="609"/>
      <c r="CV6" s="609"/>
      <c r="CW6" s="609"/>
      <c r="CX6" s="609"/>
      <c r="CY6" s="610"/>
      <c r="CZ6" s="690">
        <v>0.4</v>
      </c>
      <c r="DA6" s="672"/>
      <c r="DB6" s="672"/>
      <c r="DC6" s="692"/>
      <c r="DD6" s="614">
        <v>14300</v>
      </c>
      <c r="DE6" s="609"/>
      <c r="DF6" s="609"/>
      <c r="DG6" s="609"/>
      <c r="DH6" s="609"/>
      <c r="DI6" s="609"/>
      <c r="DJ6" s="609"/>
      <c r="DK6" s="609"/>
      <c r="DL6" s="609"/>
      <c r="DM6" s="609"/>
      <c r="DN6" s="609"/>
      <c r="DO6" s="609"/>
      <c r="DP6" s="610"/>
      <c r="DQ6" s="614">
        <v>768992</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8121</v>
      </c>
      <c r="S7" s="609"/>
      <c r="T7" s="609"/>
      <c r="U7" s="609"/>
      <c r="V7" s="609"/>
      <c r="W7" s="609"/>
      <c r="X7" s="609"/>
      <c r="Y7" s="610"/>
      <c r="Z7" s="646">
        <v>0</v>
      </c>
      <c r="AA7" s="646"/>
      <c r="AB7" s="646"/>
      <c r="AC7" s="646"/>
      <c r="AD7" s="647">
        <v>8121</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20776066</v>
      </c>
      <c r="BH7" s="609"/>
      <c r="BI7" s="609"/>
      <c r="BJ7" s="609"/>
      <c r="BK7" s="609"/>
      <c r="BL7" s="609"/>
      <c r="BM7" s="609"/>
      <c r="BN7" s="610"/>
      <c r="BO7" s="646">
        <v>37.6</v>
      </c>
      <c r="BP7" s="646"/>
      <c r="BQ7" s="646"/>
      <c r="BR7" s="646"/>
      <c r="BS7" s="647" t="s">
        <v>121</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14994181</v>
      </c>
      <c r="CS7" s="609"/>
      <c r="CT7" s="609"/>
      <c r="CU7" s="609"/>
      <c r="CV7" s="609"/>
      <c r="CW7" s="609"/>
      <c r="CX7" s="609"/>
      <c r="CY7" s="610"/>
      <c r="CZ7" s="646">
        <v>8.6</v>
      </c>
      <c r="DA7" s="646"/>
      <c r="DB7" s="646"/>
      <c r="DC7" s="646"/>
      <c r="DD7" s="614">
        <v>125412</v>
      </c>
      <c r="DE7" s="609"/>
      <c r="DF7" s="609"/>
      <c r="DG7" s="609"/>
      <c r="DH7" s="609"/>
      <c r="DI7" s="609"/>
      <c r="DJ7" s="609"/>
      <c r="DK7" s="609"/>
      <c r="DL7" s="609"/>
      <c r="DM7" s="609"/>
      <c r="DN7" s="609"/>
      <c r="DO7" s="609"/>
      <c r="DP7" s="610"/>
      <c r="DQ7" s="614">
        <v>13822930</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102391</v>
      </c>
      <c r="S8" s="609"/>
      <c r="T8" s="609"/>
      <c r="U8" s="609"/>
      <c r="V8" s="609"/>
      <c r="W8" s="609"/>
      <c r="X8" s="609"/>
      <c r="Y8" s="610"/>
      <c r="Z8" s="646">
        <v>0.1</v>
      </c>
      <c r="AA8" s="646"/>
      <c r="AB8" s="646"/>
      <c r="AC8" s="646"/>
      <c r="AD8" s="647">
        <v>102391</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514670</v>
      </c>
      <c r="BH8" s="609"/>
      <c r="BI8" s="609"/>
      <c r="BJ8" s="609"/>
      <c r="BK8" s="609"/>
      <c r="BL8" s="609"/>
      <c r="BM8" s="609"/>
      <c r="BN8" s="610"/>
      <c r="BO8" s="646">
        <v>0.9</v>
      </c>
      <c r="BP8" s="646"/>
      <c r="BQ8" s="646"/>
      <c r="BR8" s="646"/>
      <c r="BS8" s="647" t="s">
        <v>121</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96381416</v>
      </c>
      <c r="CS8" s="609"/>
      <c r="CT8" s="609"/>
      <c r="CU8" s="609"/>
      <c r="CV8" s="609"/>
      <c r="CW8" s="609"/>
      <c r="CX8" s="609"/>
      <c r="CY8" s="610"/>
      <c r="CZ8" s="646">
        <v>55.3</v>
      </c>
      <c r="DA8" s="646"/>
      <c r="DB8" s="646"/>
      <c r="DC8" s="646"/>
      <c r="DD8" s="614">
        <v>941751</v>
      </c>
      <c r="DE8" s="609"/>
      <c r="DF8" s="609"/>
      <c r="DG8" s="609"/>
      <c r="DH8" s="609"/>
      <c r="DI8" s="609"/>
      <c r="DJ8" s="609"/>
      <c r="DK8" s="609"/>
      <c r="DL8" s="609"/>
      <c r="DM8" s="609"/>
      <c r="DN8" s="609"/>
      <c r="DO8" s="609"/>
      <c r="DP8" s="610"/>
      <c r="DQ8" s="614">
        <v>42299602</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113529</v>
      </c>
      <c r="S9" s="609"/>
      <c r="T9" s="609"/>
      <c r="U9" s="609"/>
      <c r="V9" s="609"/>
      <c r="W9" s="609"/>
      <c r="X9" s="609"/>
      <c r="Y9" s="610"/>
      <c r="Z9" s="646">
        <v>0.1</v>
      </c>
      <c r="AA9" s="646"/>
      <c r="AB9" s="646"/>
      <c r="AC9" s="646"/>
      <c r="AD9" s="647">
        <v>113529</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16476543</v>
      </c>
      <c r="BH9" s="609"/>
      <c r="BI9" s="609"/>
      <c r="BJ9" s="609"/>
      <c r="BK9" s="609"/>
      <c r="BL9" s="609"/>
      <c r="BM9" s="609"/>
      <c r="BN9" s="610"/>
      <c r="BO9" s="646">
        <v>29.8</v>
      </c>
      <c r="BP9" s="646"/>
      <c r="BQ9" s="646"/>
      <c r="BR9" s="646"/>
      <c r="BS9" s="647" t="s">
        <v>121</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16968463</v>
      </c>
      <c r="CS9" s="609"/>
      <c r="CT9" s="609"/>
      <c r="CU9" s="609"/>
      <c r="CV9" s="609"/>
      <c r="CW9" s="609"/>
      <c r="CX9" s="609"/>
      <c r="CY9" s="610"/>
      <c r="CZ9" s="646">
        <v>9.6999999999999993</v>
      </c>
      <c r="DA9" s="646"/>
      <c r="DB9" s="646"/>
      <c r="DC9" s="646"/>
      <c r="DD9" s="614">
        <v>24212</v>
      </c>
      <c r="DE9" s="609"/>
      <c r="DF9" s="609"/>
      <c r="DG9" s="609"/>
      <c r="DH9" s="609"/>
      <c r="DI9" s="609"/>
      <c r="DJ9" s="609"/>
      <c r="DK9" s="609"/>
      <c r="DL9" s="609"/>
      <c r="DM9" s="609"/>
      <c r="DN9" s="609"/>
      <c r="DO9" s="609"/>
      <c r="DP9" s="610"/>
      <c r="DQ9" s="614">
        <v>8091340</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1339663</v>
      </c>
      <c r="BH10" s="609"/>
      <c r="BI10" s="609"/>
      <c r="BJ10" s="609"/>
      <c r="BK10" s="609"/>
      <c r="BL10" s="609"/>
      <c r="BM10" s="609"/>
      <c r="BN10" s="610"/>
      <c r="BO10" s="646">
        <v>2.4</v>
      </c>
      <c r="BP10" s="646"/>
      <c r="BQ10" s="646"/>
      <c r="BR10" s="646"/>
      <c r="BS10" s="647" t="s">
        <v>121</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35338</v>
      </c>
      <c r="CS10" s="609"/>
      <c r="CT10" s="609"/>
      <c r="CU10" s="609"/>
      <c r="CV10" s="609"/>
      <c r="CW10" s="609"/>
      <c r="CX10" s="609"/>
      <c r="CY10" s="610"/>
      <c r="CZ10" s="646">
        <v>0</v>
      </c>
      <c r="DA10" s="646"/>
      <c r="DB10" s="646"/>
      <c r="DC10" s="646"/>
      <c r="DD10" s="614" t="s">
        <v>121</v>
      </c>
      <c r="DE10" s="609"/>
      <c r="DF10" s="609"/>
      <c r="DG10" s="609"/>
      <c r="DH10" s="609"/>
      <c r="DI10" s="609"/>
      <c r="DJ10" s="609"/>
      <c r="DK10" s="609"/>
      <c r="DL10" s="609"/>
      <c r="DM10" s="609"/>
      <c r="DN10" s="609"/>
      <c r="DO10" s="609"/>
      <c r="DP10" s="610"/>
      <c r="DQ10" s="614">
        <v>26173</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7826354</v>
      </c>
      <c r="S11" s="609"/>
      <c r="T11" s="609"/>
      <c r="U11" s="609"/>
      <c r="V11" s="609"/>
      <c r="W11" s="609"/>
      <c r="X11" s="609"/>
      <c r="Y11" s="610"/>
      <c r="Z11" s="611">
        <v>4.3</v>
      </c>
      <c r="AA11" s="612"/>
      <c r="AB11" s="612"/>
      <c r="AC11" s="613"/>
      <c r="AD11" s="614">
        <v>7826354</v>
      </c>
      <c r="AE11" s="609"/>
      <c r="AF11" s="609"/>
      <c r="AG11" s="609"/>
      <c r="AH11" s="609"/>
      <c r="AI11" s="609"/>
      <c r="AJ11" s="609"/>
      <c r="AK11" s="610"/>
      <c r="AL11" s="611">
        <v>10.4</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2445190</v>
      </c>
      <c r="BH11" s="609"/>
      <c r="BI11" s="609"/>
      <c r="BJ11" s="609"/>
      <c r="BK11" s="609"/>
      <c r="BL11" s="609"/>
      <c r="BM11" s="609"/>
      <c r="BN11" s="610"/>
      <c r="BO11" s="646">
        <v>4.4000000000000004</v>
      </c>
      <c r="BP11" s="646"/>
      <c r="BQ11" s="646"/>
      <c r="BR11" s="646"/>
      <c r="BS11" s="647" t="s">
        <v>121</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256413</v>
      </c>
      <c r="CS11" s="609"/>
      <c r="CT11" s="609"/>
      <c r="CU11" s="609"/>
      <c r="CV11" s="609"/>
      <c r="CW11" s="609"/>
      <c r="CX11" s="609"/>
      <c r="CY11" s="610"/>
      <c r="CZ11" s="646">
        <v>0.1</v>
      </c>
      <c r="DA11" s="646"/>
      <c r="DB11" s="646"/>
      <c r="DC11" s="646"/>
      <c r="DD11" s="614">
        <v>113482</v>
      </c>
      <c r="DE11" s="609"/>
      <c r="DF11" s="609"/>
      <c r="DG11" s="609"/>
      <c r="DH11" s="609"/>
      <c r="DI11" s="609"/>
      <c r="DJ11" s="609"/>
      <c r="DK11" s="609"/>
      <c r="DL11" s="609"/>
      <c r="DM11" s="609"/>
      <c r="DN11" s="609"/>
      <c r="DO11" s="609"/>
      <c r="DP11" s="610"/>
      <c r="DQ11" s="614">
        <v>134053</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27446299</v>
      </c>
      <c r="BH12" s="609"/>
      <c r="BI12" s="609"/>
      <c r="BJ12" s="609"/>
      <c r="BK12" s="609"/>
      <c r="BL12" s="609"/>
      <c r="BM12" s="609"/>
      <c r="BN12" s="610"/>
      <c r="BO12" s="646">
        <v>49.7</v>
      </c>
      <c r="BP12" s="646"/>
      <c r="BQ12" s="646"/>
      <c r="BR12" s="646"/>
      <c r="BS12" s="647" t="s">
        <v>121</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1177393</v>
      </c>
      <c r="CS12" s="609"/>
      <c r="CT12" s="609"/>
      <c r="CU12" s="609"/>
      <c r="CV12" s="609"/>
      <c r="CW12" s="609"/>
      <c r="CX12" s="609"/>
      <c r="CY12" s="610"/>
      <c r="CZ12" s="646">
        <v>0.7</v>
      </c>
      <c r="DA12" s="646"/>
      <c r="DB12" s="646"/>
      <c r="DC12" s="646"/>
      <c r="DD12" s="614">
        <v>6565</v>
      </c>
      <c r="DE12" s="609"/>
      <c r="DF12" s="609"/>
      <c r="DG12" s="609"/>
      <c r="DH12" s="609"/>
      <c r="DI12" s="609"/>
      <c r="DJ12" s="609"/>
      <c r="DK12" s="609"/>
      <c r="DL12" s="609"/>
      <c r="DM12" s="609"/>
      <c r="DN12" s="609"/>
      <c r="DO12" s="609"/>
      <c r="DP12" s="610"/>
      <c r="DQ12" s="614">
        <v>695138</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25683138</v>
      </c>
      <c r="BH13" s="609"/>
      <c r="BI13" s="609"/>
      <c r="BJ13" s="609"/>
      <c r="BK13" s="609"/>
      <c r="BL13" s="609"/>
      <c r="BM13" s="609"/>
      <c r="BN13" s="610"/>
      <c r="BO13" s="646">
        <v>46.5</v>
      </c>
      <c r="BP13" s="646"/>
      <c r="BQ13" s="646"/>
      <c r="BR13" s="646"/>
      <c r="BS13" s="647" t="s">
        <v>121</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11921941</v>
      </c>
      <c r="CS13" s="609"/>
      <c r="CT13" s="609"/>
      <c r="CU13" s="609"/>
      <c r="CV13" s="609"/>
      <c r="CW13" s="609"/>
      <c r="CX13" s="609"/>
      <c r="CY13" s="610"/>
      <c r="CZ13" s="646">
        <v>6.8</v>
      </c>
      <c r="DA13" s="646"/>
      <c r="DB13" s="646"/>
      <c r="DC13" s="646"/>
      <c r="DD13" s="614">
        <v>6104878</v>
      </c>
      <c r="DE13" s="609"/>
      <c r="DF13" s="609"/>
      <c r="DG13" s="609"/>
      <c r="DH13" s="609"/>
      <c r="DI13" s="609"/>
      <c r="DJ13" s="609"/>
      <c r="DK13" s="609"/>
      <c r="DL13" s="609"/>
      <c r="DM13" s="609"/>
      <c r="DN13" s="609"/>
      <c r="DO13" s="609"/>
      <c r="DP13" s="610"/>
      <c r="DQ13" s="614">
        <v>4610401</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4435</v>
      </c>
      <c r="S14" s="609"/>
      <c r="T14" s="609"/>
      <c r="U14" s="609"/>
      <c r="V14" s="609"/>
      <c r="W14" s="609"/>
      <c r="X14" s="609"/>
      <c r="Y14" s="610"/>
      <c r="Z14" s="646">
        <v>0</v>
      </c>
      <c r="AA14" s="646"/>
      <c r="AB14" s="646"/>
      <c r="AC14" s="646"/>
      <c r="AD14" s="647">
        <v>4435</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871332</v>
      </c>
      <c r="BH14" s="609"/>
      <c r="BI14" s="609"/>
      <c r="BJ14" s="609"/>
      <c r="BK14" s="609"/>
      <c r="BL14" s="609"/>
      <c r="BM14" s="609"/>
      <c r="BN14" s="610"/>
      <c r="BO14" s="646">
        <v>1.6</v>
      </c>
      <c r="BP14" s="646"/>
      <c r="BQ14" s="646"/>
      <c r="BR14" s="646"/>
      <c r="BS14" s="647" t="s">
        <v>121</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2947085</v>
      </c>
      <c r="CS14" s="609"/>
      <c r="CT14" s="609"/>
      <c r="CU14" s="609"/>
      <c r="CV14" s="609"/>
      <c r="CW14" s="609"/>
      <c r="CX14" s="609"/>
      <c r="CY14" s="610"/>
      <c r="CZ14" s="646">
        <v>1.7</v>
      </c>
      <c r="DA14" s="646"/>
      <c r="DB14" s="646"/>
      <c r="DC14" s="646"/>
      <c r="DD14" s="614">
        <v>182138</v>
      </c>
      <c r="DE14" s="609"/>
      <c r="DF14" s="609"/>
      <c r="DG14" s="609"/>
      <c r="DH14" s="609"/>
      <c r="DI14" s="609"/>
      <c r="DJ14" s="609"/>
      <c r="DK14" s="609"/>
      <c r="DL14" s="609"/>
      <c r="DM14" s="609"/>
      <c r="DN14" s="609"/>
      <c r="DO14" s="609"/>
      <c r="DP14" s="610"/>
      <c r="DQ14" s="614">
        <v>2751548</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t="s">
        <v>121</v>
      </c>
      <c r="S15" s="609"/>
      <c r="T15" s="609"/>
      <c r="U15" s="609"/>
      <c r="V15" s="609"/>
      <c r="W15" s="609"/>
      <c r="X15" s="609"/>
      <c r="Y15" s="610"/>
      <c r="Z15" s="646" t="s">
        <v>121</v>
      </c>
      <c r="AA15" s="646"/>
      <c r="AB15" s="646"/>
      <c r="AC15" s="646"/>
      <c r="AD15" s="647" t="s">
        <v>121</v>
      </c>
      <c r="AE15" s="647"/>
      <c r="AF15" s="647"/>
      <c r="AG15" s="647"/>
      <c r="AH15" s="647"/>
      <c r="AI15" s="647"/>
      <c r="AJ15" s="647"/>
      <c r="AK15" s="647"/>
      <c r="AL15" s="611" t="s">
        <v>121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4943030</v>
      </c>
      <c r="BH15" s="609"/>
      <c r="BI15" s="609"/>
      <c r="BJ15" s="609"/>
      <c r="BK15" s="609"/>
      <c r="BL15" s="609"/>
      <c r="BM15" s="609"/>
      <c r="BN15" s="610"/>
      <c r="BO15" s="646">
        <v>9</v>
      </c>
      <c r="BP15" s="646"/>
      <c r="BQ15" s="646"/>
      <c r="BR15" s="646"/>
      <c r="BS15" s="647" t="s">
        <v>121</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17144551</v>
      </c>
      <c r="CS15" s="609"/>
      <c r="CT15" s="609"/>
      <c r="CU15" s="609"/>
      <c r="CV15" s="609"/>
      <c r="CW15" s="609"/>
      <c r="CX15" s="609"/>
      <c r="CY15" s="610"/>
      <c r="CZ15" s="646">
        <v>9.8000000000000007</v>
      </c>
      <c r="DA15" s="646"/>
      <c r="DB15" s="646"/>
      <c r="DC15" s="646"/>
      <c r="DD15" s="614">
        <v>6739163</v>
      </c>
      <c r="DE15" s="609"/>
      <c r="DF15" s="609"/>
      <c r="DG15" s="609"/>
      <c r="DH15" s="609"/>
      <c r="DI15" s="609"/>
      <c r="DJ15" s="609"/>
      <c r="DK15" s="609"/>
      <c r="DL15" s="609"/>
      <c r="DM15" s="609"/>
      <c r="DN15" s="609"/>
      <c r="DO15" s="609"/>
      <c r="DP15" s="610"/>
      <c r="DQ15" s="614">
        <v>10492966</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50685</v>
      </c>
      <c r="S16" s="609"/>
      <c r="T16" s="609"/>
      <c r="U16" s="609"/>
      <c r="V16" s="609"/>
      <c r="W16" s="609"/>
      <c r="X16" s="609"/>
      <c r="Y16" s="610"/>
      <c r="Z16" s="646">
        <v>0</v>
      </c>
      <c r="AA16" s="646"/>
      <c r="AB16" s="646"/>
      <c r="AC16" s="646"/>
      <c r="AD16" s="647">
        <v>50685</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121</v>
      </c>
      <c r="CS16" s="609"/>
      <c r="CT16" s="609"/>
      <c r="CU16" s="609"/>
      <c r="CV16" s="609"/>
      <c r="CW16" s="609"/>
      <c r="CX16" s="609"/>
      <c r="CY16" s="610"/>
      <c r="CZ16" s="646" t="s">
        <v>121</v>
      </c>
      <c r="DA16" s="646"/>
      <c r="DB16" s="646"/>
      <c r="DC16" s="646"/>
      <c r="DD16" s="614" t="s">
        <v>121</v>
      </c>
      <c r="DE16" s="609"/>
      <c r="DF16" s="609"/>
      <c r="DG16" s="609"/>
      <c r="DH16" s="609"/>
      <c r="DI16" s="609"/>
      <c r="DJ16" s="609"/>
      <c r="DK16" s="609"/>
      <c r="DL16" s="609"/>
      <c r="DM16" s="609"/>
      <c r="DN16" s="609"/>
      <c r="DO16" s="609"/>
      <c r="DP16" s="610"/>
      <c r="DQ16" s="614" t="s">
        <v>121</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708466</v>
      </c>
      <c r="S17" s="609"/>
      <c r="T17" s="609"/>
      <c r="U17" s="609"/>
      <c r="V17" s="609"/>
      <c r="W17" s="609"/>
      <c r="X17" s="609"/>
      <c r="Y17" s="610"/>
      <c r="Z17" s="646">
        <v>0.4</v>
      </c>
      <c r="AA17" s="646"/>
      <c r="AB17" s="646"/>
      <c r="AC17" s="646"/>
      <c r="AD17" s="647">
        <v>708466</v>
      </c>
      <c r="AE17" s="647"/>
      <c r="AF17" s="647"/>
      <c r="AG17" s="647"/>
      <c r="AH17" s="647"/>
      <c r="AI17" s="647"/>
      <c r="AJ17" s="647"/>
      <c r="AK17" s="647"/>
      <c r="AL17" s="611">
        <v>0.9</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11583046</v>
      </c>
      <c r="CS17" s="609"/>
      <c r="CT17" s="609"/>
      <c r="CU17" s="609"/>
      <c r="CV17" s="609"/>
      <c r="CW17" s="609"/>
      <c r="CX17" s="609"/>
      <c r="CY17" s="610"/>
      <c r="CZ17" s="646">
        <v>6.6</v>
      </c>
      <c r="DA17" s="646"/>
      <c r="DB17" s="646"/>
      <c r="DC17" s="646"/>
      <c r="DD17" s="614" t="s">
        <v>121</v>
      </c>
      <c r="DE17" s="609"/>
      <c r="DF17" s="609"/>
      <c r="DG17" s="609"/>
      <c r="DH17" s="609"/>
      <c r="DI17" s="609"/>
      <c r="DJ17" s="609"/>
      <c r="DK17" s="609"/>
      <c r="DL17" s="609"/>
      <c r="DM17" s="609"/>
      <c r="DN17" s="609"/>
      <c r="DO17" s="609"/>
      <c r="DP17" s="610"/>
      <c r="DQ17" s="614">
        <v>10148300</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137753</v>
      </c>
      <c r="S18" s="609"/>
      <c r="T18" s="609"/>
      <c r="U18" s="609"/>
      <c r="V18" s="609"/>
      <c r="W18" s="609"/>
      <c r="X18" s="609"/>
      <c r="Y18" s="610"/>
      <c r="Z18" s="646">
        <v>0.1</v>
      </c>
      <c r="AA18" s="646"/>
      <c r="AB18" s="646"/>
      <c r="AC18" s="646"/>
      <c r="AD18" s="647">
        <v>137753</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v>53043</v>
      </c>
      <c r="CS18" s="609"/>
      <c r="CT18" s="609"/>
      <c r="CU18" s="609"/>
      <c r="CV18" s="609"/>
      <c r="CW18" s="609"/>
      <c r="CX18" s="609"/>
      <c r="CY18" s="610"/>
      <c r="CZ18" s="646">
        <v>0</v>
      </c>
      <c r="DA18" s="646"/>
      <c r="DB18" s="646"/>
      <c r="DC18" s="646"/>
      <c r="DD18" s="614" t="s">
        <v>121</v>
      </c>
      <c r="DE18" s="609"/>
      <c r="DF18" s="609"/>
      <c r="DG18" s="609"/>
      <c r="DH18" s="609"/>
      <c r="DI18" s="609"/>
      <c r="DJ18" s="609"/>
      <c r="DK18" s="609"/>
      <c r="DL18" s="609"/>
      <c r="DM18" s="609"/>
      <c r="DN18" s="609"/>
      <c r="DO18" s="609"/>
      <c r="DP18" s="610"/>
      <c r="DQ18" s="614">
        <v>53043</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136950</v>
      </c>
      <c r="S19" s="609"/>
      <c r="T19" s="609"/>
      <c r="U19" s="609"/>
      <c r="V19" s="609"/>
      <c r="W19" s="609"/>
      <c r="X19" s="609"/>
      <c r="Y19" s="610"/>
      <c r="Z19" s="646">
        <v>0.1</v>
      </c>
      <c r="AA19" s="646"/>
      <c r="AB19" s="646"/>
      <c r="AC19" s="646"/>
      <c r="AD19" s="647">
        <v>136950</v>
      </c>
      <c r="AE19" s="647"/>
      <c r="AF19" s="647"/>
      <c r="AG19" s="647"/>
      <c r="AH19" s="647"/>
      <c r="AI19" s="647"/>
      <c r="AJ19" s="647"/>
      <c r="AK19" s="647"/>
      <c r="AL19" s="611">
        <v>0.2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1164355</v>
      </c>
      <c r="BH19" s="609"/>
      <c r="BI19" s="609"/>
      <c r="BJ19" s="609"/>
      <c r="BK19" s="609"/>
      <c r="BL19" s="609"/>
      <c r="BM19" s="609"/>
      <c r="BN19" s="610"/>
      <c r="BO19" s="646">
        <v>2.1</v>
      </c>
      <c r="BP19" s="646"/>
      <c r="BQ19" s="646"/>
      <c r="BR19" s="646"/>
      <c r="BS19" s="647" t="s">
        <v>121</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803</v>
      </c>
      <c r="S20" s="609"/>
      <c r="T20" s="609"/>
      <c r="U20" s="609"/>
      <c r="V20" s="609"/>
      <c r="W20" s="609"/>
      <c r="X20" s="609"/>
      <c r="Y20" s="610"/>
      <c r="Z20" s="646">
        <v>0</v>
      </c>
      <c r="AA20" s="646"/>
      <c r="AB20" s="646"/>
      <c r="AC20" s="646"/>
      <c r="AD20" s="647">
        <v>803</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1164355</v>
      </c>
      <c r="BH20" s="609"/>
      <c r="BI20" s="609"/>
      <c r="BJ20" s="609"/>
      <c r="BK20" s="609"/>
      <c r="BL20" s="609"/>
      <c r="BM20" s="609"/>
      <c r="BN20" s="610"/>
      <c r="BO20" s="646">
        <v>2.1</v>
      </c>
      <c r="BP20" s="646"/>
      <c r="BQ20" s="646"/>
      <c r="BR20" s="646"/>
      <c r="BS20" s="647" t="s">
        <v>121</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174231947</v>
      </c>
      <c r="CS20" s="609"/>
      <c r="CT20" s="609"/>
      <c r="CU20" s="609"/>
      <c r="CV20" s="609"/>
      <c r="CW20" s="609"/>
      <c r="CX20" s="609"/>
      <c r="CY20" s="610"/>
      <c r="CZ20" s="646">
        <v>100</v>
      </c>
      <c r="DA20" s="646"/>
      <c r="DB20" s="646"/>
      <c r="DC20" s="646"/>
      <c r="DD20" s="614">
        <v>14251901</v>
      </c>
      <c r="DE20" s="609"/>
      <c r="DF20" s="609"/>
      <c r="DG20" s="609"/>
      <c r="DH20" s="609"/>
      <c r="DI20" s="609"/>
      <c r="DJ20" s="609"/>
      <c r="DK20" s="609"/>
      <c r="DL20" s="609"/>
      <c r="DM20" s="609"/>
      <c r="DN20" s="609"/>
      <c r="DO20" s="609"/>
      <c r="DP20" s="610"/>
      <c r="DQ20" s="614">
        <v>93894486</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10043644</v>
      </c>
      <c r="S21" s="609"/>
      <c r="T21" s="609"/>
      <c r="U21" s="609"/>
      <c r="V21" s="609"/>
      <c r="W21" s="609"/>
      <c r="X21" s="609"/>
      <c r="Y21" s="610"/>
      <c r="Z21" s="646">
        <v>5.5</v>
      </c>
      <c r="AA21" s="646"/>
      <c r="AB21" s="646"/>
      <c r="AC21" s="646"/>
      <c r="AD21" s="647">
        <v>9220873</v>
      </c>
      <c r="AE21" s="647"/>
      <c r="AF21" s="647"/>
      <c r="AG21" s="647"/>
      <c r="AH21" s="647"/>
      <c r="AI21" s="647"/>
      <c r="AJ21" s="647"/>
      <c r="AK21" s="647"/>
      <c r="AL21" s="611">
        <v>12.3</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32341</v>
      </c>
      <c r="BH21" s="609"/>
      <c r="BI21" s="609"/>
      <c r="BJ21" s="609"/>
      <c r="BK21" s="609"/>
      <c r="BL21" s="609"/>
      <c r="BM21" s="609"/>
      <c r="BN21" s="610"/>
      <c r="BO21" s="646">
        <v>0.1</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9220873</v>
      </c>
      <c r="S22" s="609"/>
      <c r="T22" s="609"/>
      <c r="U22" s="609"/>
      <c r="V22" s="609"/>
      <c r="W22" s="609"/>
      <c r="X22" s="609"/>
      <c r="Y22" s="610"/>
      <c r="Z22" s="646">
        <v>5.0999999999999996</v>
      </c>
      <c r="AA22" s="646"/>
      <c r="AB22" s="646"/>
      <c r="AC22" s="646"/>
      <c r="AD22" s="647">
        <v>9220873</v>
      </c>
      <c r="AE22" s="647"/>
      <c r="AF22" s="647"/>
      <c r="AG22" s="647"/>
      <c r="AH22" s="647"/>
      <c r="AI22" s="647"/>
      <c r="AJ22" s="647"/>
      <c r="AK22" s="647"/>
      <c r="AL22" s="611">
        <v>12.3</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v>1132014</v>
      </c>
      <c r="BH22" s="609"/>
      <c r="BI22" s="609"/>
      <c r="BJ22" s="609"/>
      <c r="BK22" s="609"/>
      <c r="BL22" s="609"/>
      <c r="BM22" s="609"/>
      <c r="BN22" s="610"/>
      <c r="BO22" s="646">
        <v>2.1</v>
      </c>
      <c r="BP22" s="646"/>
      <c r="BQ22" s="646"/>
      <c r="BR22" s="646"/>
      <c r="BS22" s="647" t="s">
        <v>121</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822696</v>
      </c>
      <c r="S23" s="609"/>
      <c r="T23" s="609"/>
      <c r="U23" s="609"/>
      <c r="V23" s="609"/>
      <c r="W23" s="609"/>
      <c r="X23" s="609"/>
      <c r="Y23" s="610"/>
      <c r="Z23" s="646">
        <v>0.5</v>
      </c>
      <c r="AA23" s="646"/>
      <c r="AB23" s="646"/>
      <c r="AC23" s="646"/>
      <c r="AD23" s="647" t="s">
        <v>121</v>
      </c>
      <c r="AE23" s="647"/>
      <c r="AF23" s="647"/>
      <c r="AG23" s="647"/>
      <c r="AH23" s="647"/>
      <c r="AI23" s="647"/>
      <c r="AJ23" s="647"/>
      <c r="AK23" s="647"/>
      <c r="AL23" s="611" t="s">
        <v>121</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75</v>
      </c>
      <c r="S24" s="609"/>
      <c r="T24" s="609"/>
      <c r="U24" s="609"/>
      <c r="V24" s="609"/>
      <c r="W24" s="609"/>
      <c r="X24" s="609"/>
      <c r="Y24" s="610"/>
      <c r="Z24" s="646">
        <v>0</v>
      </c>
      <c r="AA24" s="646"/>
      <c r="AB24" s="646"/>
      <c r="AC24" s="646"/>
      <c r="AD24" s="647" t="s">
        <v>121</v>
      </c>
      <c r="AE24" s="647"/>
      <c r="AF24" s="647"/>
      <c r="AG24" s="647"/>
      <c r="AH24" s="647"/>
      <c r="AI24" s="647"/>
      <c r="AJ24" s="647"/>
      <c r="AK24" s="647"/>
      <c r="AL24" s="611" t="s">
        <v>121</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102229652</v>
      </c>
      <c r="CS24" s="664"/>
      <c r="CT24" s="664"/>
      <c r="CU24" s="664"/>
      <c r="CV24" s="664"/>
      <c r="CW24" s="664"/>
      <c r="CX24" s="664"/>
      <c r="CY24" s="689"/>
      <c r="CZ24" s="690">
        <v>58.7</v>
      </c>
      <c r="DA24" s="672"/>
      <c r="DB24" s="672"/>
      <c r="DC24" s="692"/>
      <c r="DD24" s="688">
        <v>50221943</v>
      </c>
      <c r="DE24" s="664"/>
      <c r="DF24" s="664"/>
      <c r="DG24" s="664"/>
      <c r="DH24" s="664"/>
      <c r="DI24" s="664"/>
      <c r="DJ24" s="664"/>
      <c r="DK24" s="689"/>
      <c r="DL24" s="688">
        <v>44385472</v>
      </c>
      <c r="DM24" s="664"/>
      <c r="DN24" s="664"/>
      <c r="DO24" s="664"/>
      <c r="DP24" s="664"/>
      <c r="DQ24" s="664"/>
      <c r="DR24" s="664"/>
      <c r="DS24" s="664"/>
      <c r="DT24" s="664"/>
      <c r="DU24" s="664"/>
      <c r="DV24" s="689"/>
      <c r="DW24" s="690">
        <v>58</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74968637</v>
      </c>
      <c r="S25" s="609"/>
      <c r="T25" s="609"/>
      <c r="U25" s="609"/>
      <c r="V25" s="609"/>
      <c r="W25" s="609"/>
      <c r="X25" s="609"/>
      <c r="Y25" s="610"/>
      <c r="Z25" s="646">
        <v>41.4</v>
      </c>
      <c r="AA25" s="646"/>
      <c r="AB25" s="646"/>
      <c r="AC25" s="646"/>
      <c r="AD25" s="647">
        <v>74145866</v>
      </c>
      <c r="AE25" s="647"/>
      <c r="AF25" s="647"/>
      <c r="AG25" s="647"/>
      <c r="AH25" s="647"/>
      <c r="AI25" s="647"/>
      <c r="AJ25" s="647"/>
      <c r="AK25" s="647"/>
      <c r="AL25" s="611">
        <v>98.6</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19701708</v>
      </c>
      <c r="CS25" s="621"/>
      <c r="CT25" s="621"/>
      <c r="CU25" s="621"/>
      <c r="CV25" s="621"/>
      <c r="CW25" s="621"/>
      <c r="CX25" s="621"/>
      <c r="CY25" s="622"/>
      <c r="CZ25" s="611">
        <v>11.3</v>
      </c>
      <c r="DA25" s="623"/>
      <c r="DB25" s="623"/>
      <c r="DC25" s="624"/>
      <c r="DD25" s="614">
        <v>17910304</v>
      </c>
      <c r="DE25" s="621"/>
      <c r="DF25" s="621"/>
      <c r="DG25" s="621"/>
      <c r="DH25" s="621"/>
      <c r="DI25" s="621"/>
      <c r="DJ25" s="621"/>
      <c r="DK25" s="622"/>
      <c r="DL25" s="614">
        <v>17446208</v>
      </c>
      <c r="DM25" s="621"/>
      <c r="DN25" s="621"/>
      <c r="DO25" s="621"/>
      <c r="DP25" s="621"/>
      <c r="DQ25" s="621"/>
      <c r="DR25" s="621"/>
      <c r="DS25" s="621"/>
      <c r="DT25" s="621"/>
      <c r="DU25" s="621"/>
      <c r="DV25" s="622"/>
      <c r="DW25" s="611">
        <v>22.8</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28216</v>
      </c>
      <c r="S26" s="609"/>
      <c r="T26" s="609"/>
      <c r="U26" s="609"/>
      <c r="V26" s="609"/>
      <c r="W26" s="609"/>
      <c r="X26" s="609"/>
      <c r="Y26" s="610"/>
      <c r="Z26" s="646">
        <v>0</v>
      </c>
      <c r="AA26" s="646"/>
      <c r="AB26" s="646"/>
      <c r="AC26" s="646"/>
      <c r="AD26" s="647">
        <v>28216</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12188024</v>
      </c>
      <c r="CS26" s="609"/>
      <c r="CT26" s="609"/>
      <c r="CU26" s="609"/>
      <c r="CV26" s="609"/>
      <c r="CW26" s="609"/>
      <c r="CX26" s="609"/>
      <c r="CY26" s="610"/>
      <c r="CZ26" s="611">
        <v>7</v>
      </c>
      <c r="DA26" s="623"/>
      <c r="DB26" s="623"/>
      <c r="DC26" s="624"/>
      <c r="DD26" s="614">
        <v>11436511</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701735</v>
      </c>
      <c r="S27" s="609"/>
      <c r="T27" s="609"/>
      <c r="U27" s="609"/>
      <c r="V27" s="609"/>
      <c r="W27" s="609"/>
      <c r="X27" s="609"/>
      <c r="Y27" s="610"/>
      <c r="Z27" s="646">
        <v>0.4</v>
      </c>
      <c r="AA27" s="646"/>
      <c r="AB27" s="646"/>
      <c r="AC27" s="646"/>
      <c r="AD27" s="647">
        <v>100</v>
      </c>
      <c r="AE27" s="647"/>
      <c r="AF27" s="647"/>
      <c r="AG27" s="647"/>
      <c r="AH27" s="647"/>
      <c r="AI27" s="647"/>
      <c r="AJ27" s="647"/>
      <c r="AK27" s="647"/>
      <c r="AL27" s="611">
        <v>0</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55201082</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70944898</v>
      </c>
      <c r="CS27" s="621"/>
      <c r="CT27" s="621"/>
      <c r="CU27" s="621"/>
      <c r="CV27" s="621"/>
      <c r="CW27" s="621"/>
      <c r="CX27" s="621"/>
      <c r="CY27" s="622"/>
      <c r="CZ27" s="611">
        <v>40.700000000000003</v>
      </c>
      <c r="DA27" s="623"/>
      <c r="DB27" s="623"/>
      <c r="DC27" s="624"/>
      <c r="DD27" s="614">
        <v>22163339</v>
      </c>
      <c r="DE27" s="621"/>
      <c r="DF27" s="621"/>
      <c r="DG27" s="621"/>
      <c r="DH27" s="621"/>
      <c r="DI27" s="621"/>
      <c r="DJ27" s="621"/>
      <c r="DK27" s="622"/>
      <c r="DL27" s="614">
        <v>16953946</v>
      </c>
      <c r="DM27" s="621"/>
      <c r="DN27" s="621"/>
      <c r="DO27" s="621"/>
      <c r="DP27" s="621"/>
      <c r="DQ27" s="621"/>
      <c r="DR27" s="621"/>
      <c r="DS27" s="621"/>
      <c r="DT27" s="621"/>
      <c r="DU27" s="621"/>
      <c r="DV27" s="622"/>
      <c r="DW27" s="611">
        <v>22.2</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2854520</v>
      </c>
      <c r="S28" s="609"/>
      <c r="T28" s="609"/>
      <c r="U28" s="609"/>
      <c r="V28" s="609"/>
      <c r="W28" s="609"/>
      <c r="X28" s="609"/>
      <c r="Y28" s="610"/>
      <c r="Z28" s="646">
        <v>1.6</v>
      </c>
      <c r="AA28" s="646"/>
      <c r="AB28" s="646"/>
      <c r="AC28" s="646"/>
      <c r="AD28" s="647">
        <v>113312</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11583046</v>
      </c>
      <c r="CS28" s="609"/>
      <c r="CT28" s="609"/>
      <c r="CU28" s="609"/>
      <c r="CV28" s="609"/>
      <c r="CW28" s="609"/>
      <c r="CX28" s="609"/>
      <c r="CY28" s="610"/>
      <c r="CZ28" s="611">
        <v>6.6</v>
      </c>
      <c r="DA28" s="623"/>
      <c r="DB28" s="623"/>
      <c r="DC28" s="624"/>
      <c r="DD28" s="614">
        <v>10148300</v>
      </c>
      <c r="DE28" s="609"/>
      <c r="DF28" s="609"/>
      <c r="DG28" s="609"/>
      <c r="DH28" s="609"/>
      <c r="DI28" s="609"/>
      <c r="DJ28" s="609"/>
      <c r="DK28" s="610"/>
      <c r="DL28" s="614">
        <v>9985318</v>
      </c>
      <c r="DM28" s="609"/>
      <c r="DN28" s="609"/>
      <c r="DO28" s="609"/>
      <c r="DP28" s="609"/>
      <c r="DQ28" s="609"/>
      <c r="DR28" s="609"/>
      <c r="DS28" s="609"/>
      <c r="DT28" s="609"/>
      <c r="DU28" s="609"/>
      <c r="DV28" s="610"/>
      <c r="DW28" s="611">
        <v>13</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688555</v>
      </c>
      <c r="S29" s="609"/>
      <c r="T29" s="609"/>
      <c r="U29" s="609"/>
      <c r="V29" s="609"/>
      <c r="W29" s="609"/>
      <c r="X29" s="609"/>
      <c r="Y29" s="610"/>
      <c r="Z29" s="646">
        <v>0.4</v>
      </c>
      <c r="AA29" s="646"/>
      <c r="AB29" s="646"/>
      <c r="AC29" s="646"/>
      <c r="AD29" s="647">
        <v>35</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11583046</v>
      </c>
      <c r="CS29" s="621"/>
      <c r="CT29" s="621"/>
      <c r="CU29" s="621"/>
      <c r="CV29" s="621"/>
      <c r="CW29" s="621"/>
      <c r="CX29" s="621"/>
      <c r="CY29" s="622"/>
      <c r="CZ29" s="611">
        <v>6.6</v>
      </c>
      <c r="DA29" s="623"/>
      <c r="DB29" s="623"/>
      <c r="DC29" s="624"/>
      <c r="DD29" s="614">
        <v>10148300</v>
      </c>
      <c r="DE29" s="621"/>
      <c r="DF29" s="621"/>
      <c r="DG29" s="621"/>
      <c r="DH29" s="621"/>
      <c r="DI29" s="621"/>
      <c r="DJ29" s="621"/>
      <c r="DK29" s="622"/>
      <c r="DL29" s="614">
        <v>9985318</v>
      </c>
      <c r="DM29" s="621"/>
      <c r="DN29" s="621"/>
      <c r="DO29" s="621"/>
      <c r="DP29" s="621"/>
      <c r="DQ29" s="621"/>
      <c r="DR29" s="621"/>
      <c r="DS29" s="621"/>
      <c r="DT29" s="621"/>
      <c r="DU29" s="621"/>
      <c r="DV29" s="622"/>
      <c r="DW29" s="611">
        <v>13</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51937773</v>
      </c>
      <c r="S30" s="609"/>
      <c r="T30" s="609"/>
      <c r="U30" s="609"/>
      <c r="V30" s="609"/>
      <c r="W30" s="609"/>
      <c r="X30" s="609"/>
      <c r="Y30" s="610"/>
      <c r="Z30" s="646">
        <v>28.7</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10913886</v>
      </c>
      <c r="CS30" s="609"/>
      <c r="CT30" s="609"/>
      <c r="CU30" s="609"/>
      <c r="CV30" s="609"/>
      <c r="CW30" s="609"/>
      <c r="CX30" s="609"/>
      <c r="CY30" s="610"/>
      <c r="CZ30" s="611">
        <v>6.3</v>
      </c>
      <c r="DA30" s="623"/>
      <c r="DB30" s="623"/>
      <c r="DC30" s="624"/>
      <c r="DD30" s="614">
        <v>9641012</v>
      </c>
      <c r="DE30" s="609"/>
      <c r="DF30" s="609"/>
      <c r="DG30" s="609"/>
      <c r="DH30" s="609"/>
      <c r="DI30" s="609"/>
      <c r="DJ30" s="609"/>
      <c r="DK30" s="610"/>
      <c r="DL30" s="614">
        <v>9478030</v>
      </c>
      <c r="DM30" s="609"/>
      <c r="DN30" s="609"/>
      <c r="DO30" s="609"/>
      <c r="DP30" s="609"/>
      <c r="DQ30" s="609"/>
      <c r="DR30" s="609"/>
      <c r="DS30" s="609"/>
      <c r="DT30" s="609"/>
      <c r="DU30" s="609"/>
      <c r="DV30" s="610"/>
      <c r="DW30" s="611">
        <v>12.4</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v>361115</v>
      </c>
      <c r="S31" s="609"/>
      <c r="T31" s="609"/>
      <c r="U31" s="609"/>
      <c r="V31" s="609"/>
      <c r="W31" s="609"/>
      <c r="X31" s="609"/>
      <c r="Y31" s="610"/>
      <c r="Z31" s="646">
        <v>0.2</v>
      </c>
      <c r="AA31" s="646"/>
      <c r="AB31" s="646"/>
      <c r="AC31" s="646"/>
      <c r="AD31" s="647">
        <v>361115</v>
      </c>
      <c r="AE31" s="647"/>
      <c r="AF31" s="647"/>
      <c r="AG31" s="647"/>
      <c r="AH31" s="647"/>
      <c r="AI31" s="647"/>
      <c r="AJ31" s="647"/>
      <c r="AK31" s="647"/>
      <c r="AL31" s="611">
        <v>0.5</v>
      </c>
      <c r="AM31" s="612"/>
      <c r="AN31" s="612"/>
      <c r="AO31" s="648"/>
      <c r="AP31" s="680" t="s">
        <v>298</v>
      </c>
      <c r="AQ31" s="681"/>
      <c r="AR31" s="681"/>
      <c r="AS31" s="681"/>
      <c r="AT31" s="682" t="s">
        <v>299</v>
      </c>
      <c r="AU31" s="212"/>
      <c r="AV31" s="212"/>
      <c r="AW31" s="212"/>
      <c r="AX31" s="666" t="s">
        <v>177</v>
      </c>
      <c r="AY31" s="667"/>
      <c r="AZ31" s="667"/>
      <c r="BA31" s="667"/>
      <c r="BB31" s="667"/>
      <c r="BC31" s="667"/>
      <c r="BD31" s="667"/>
      <c r="BE31" s="667"/>
      <c r="BF31" s="668"/>
      <c r="BG31" s="670">
        <v>99.6</v>
      </c>
      <c r="BH31" s="671"/>
      <c r="BI31" s="671"/>
      <c r="BJ31" s="671"/>
      <c r="BK31" s="671"/>
      <c r="BL31" s="671"/>
      <c r="BM31" s="672">
        <v>98.6</v>
      </c>
      <c r="BN31" s="671"/>
      <c r="BO31" s="671"/>
      <c r="BP31" s="671"/>
      <c r="BQ31" s="673"/>
      <c r="BR31" s="670">
        <v>99.4</v>
      </c>
      <c r="BS31" s="671"/>
      <c r="BT31" s="671"/>
      <c r="BU31" s="671"/>
      <c r="BV31" s="671"/>
      <c r="BW31" s="671"/>
      <c r="BX31" s="672">
        <v>98.5</v>
      </c>
      <c r="BY31" s="671"/>
      <c r="BZ31" s="671"/>
      <c r="CA31" s="671"/>
      <c r="CB31" s="673"/>
      <c r="CD31" s="629"/>
      <c r="CE31" s="630"/>
      <c r="CF31" s="605" t="s">
        <v>300</v>
      </c>
      <c r="CG31" s="606"/>
      <c r="CH31" s="606"/>
      <c r="CI31" s="606"/>
      <c r="CJ31" s="606"/>
      <c r="CK31" s="606"/>
      <c r="CL31" s="606"/>
      <c r="CM31" s="606"/>
      <c r="CN31" s="606"/>
      <c r="CO31" s="606"/>
      <c r="CP31" s="606"/>
      <c r="CQ31" s="607"/>
      <c r="CR31" s="608">
        <v>669160</v>
      </c>
      <c r="CS31" s="621"/>
      <c r="CT31" s="621"/>
      <c r="CU31" s="621"/>
      <c r="CV31" s="621"/>
      <c r="CW31" s="621"/>
      <c r="CX31" s="621"/>
      <c r="CY31" s="622"/>
      <c r="CZ31" s="611">
        <v>0.4</v>
      </c>
      <c r="DA31" s="623"/>
      <c r="DB31" s="623"/>
      <c r="DC31" s="624"/>
      <c r="DD31" s="614">
        <v>507288</v>
      </c>
      <c r="DE31" s="621"/>
      <c r="DF31" s="621"/>
      <c r="DG31" s="621"/>
      <c r="DH31" s="621"/>
      <c r="DI31" s="621"/>
      <c r="DJ31" s="621"/>
      <c r="DK31" s="622"/>
      <c r="DL31" s="614">
        <v>507288</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18198457</v>
      </c>
      <c r="S32" s="609"/>
      <c r="T32" s="609"/>
      <c r="U32" s="609"/>
      <c r="V32" s="609"/>
      <c r="W32" s="609"/>
      <c r="X32" s="609"/>
      <c r="Y32" s="610"/>
      <c r="Z32" s="646">
        <v>10.1</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3"/>
      <c r="AU32" s="208" t="s">
        <v>302</v>
      </c>
      <c r="AX32" s="605" t="s">
        <v>303</v>
      </c>
      <c r="AY32" s="606"/>
      <c r="AZ32" s="606"/>
      <c r="BA32" s="606"/>
      <c r="BB32" s="606"/>
      <c r="BC32" s="606"/>
      <c r="BD32" s="606"/>
      <c r="BE32" s="606"/>
      <c r="BF32" s="607"/>
      <c r="BG32" s="674">
        <v>99.6</v>
      </c>
      <c r="BH32" s="621"/>
      <c r="BI32" s="621"/>
      <c r="BJ32" s="621"/>
      <c r="BK32" s="621"/>
      <c r="BL32" s="621"/>
      <c r="BM32" s="612">
        <v>97.7</v>
      </c>
      <c r="BN32" s="621"/>
      <c r="BO32" s="621"/>
      <c r="BP32" s="621"/>
      <c r="BQ32" s="644"/>
      <c r="BR32" s="674">
        <v>99.3</v>
      </c>
      <c r="BS32" s="621"/>
      <c r="BT32" s="621"/>
      <c r="BU32" s="621"/>
      <c r="BV32" s="621"/>
      <c r="BW32" s="621"/>
      <c r="BX32" s="612">
        <v>97.7</v>
      </c>
      <c r="BY32" s="621"/>
      <c r="BZ32" s="621"/>
      <c r="CA32" s="621"/>
      <c r="CB32" s="644"/>
      <c r="CD32" s="631"/>
      <c r="CE32" s="632"/>
      <c r="CF32" s="605" t="s">
        <v>304</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1150876</v>
      </c>
      <c r="S33" s="609"/>
      <c r="T33" s="609"/>
      <c r="U33" s="609"/>
      <c r="V33" s="609"/>
      <c r="W33" s="609"/>
      <c r="X33" s="609"/>
      <c r="Y33" s="610"/>
      <c r="Z33" s="646">
        <v>0.6</v>
      </c>
      <c r="AA33" s="646"/>
      <c r="AB33" s="646"/>
      <c r="AC33" s="646"/>
      <c r="AD33" s="647">
        <v>439531</v>
      </c>
      <c r="AE33" s="647"/>
      <c r="AF33" s="647"/>
      <c r="AG33" s="647"/>
      <c r="AH33" s="647"/>
      <c r="AI33" s="647"/>
      <c r="AJ33" s="647"/>
      <c r="AK33" s="647"/>
      <c r="AL33" s="611">
        <v>0.6</v>
      </c>
      <c r="AM33" s="612"/>
      <c r="AN33" s="612"/>
      <c r="AO33" s="648"/>
      <c r="AP33" s="651"/>
      <c r="AQ33" s="652"/>
      <c r="AR33" s="652"/>
      <c r="AS33" s="652"/>
      <c r="AT33" s="684"/>
      <c r="AU33" s="213"/>
      <c r="AV33" s="213"/>
      <c r="AW33" s="213"/>
      <c r="AX33" s="589" t="s">
        <v>306</v>
      </c>
      <c r="AY33" s="590"/>
      <c r="AZ33" s="590"/>
      <c r="BA33" s="590"/>
      <c r="BB33" s="590"/>
      <c r="BC33" s="590"/>
      <c r="BD33" s="590"/>
      <c r="BE33" s="590"/>
      <c r="BF33" s="591"/>
      <c r="BG33" s="669">
        <v>99.5</v>
      </c>
      <c r="BH33" s="593"/>
      <c r="BI33" s="593"/>
      <c r="BJ33" s="593"/>
      <c r="BK33" s="593"/>
      <c r="BL33" s="593"/>
      <c r="BM33" s="639">
        <v>99</v>
      </c>
      <c r="BN33" s="593"/>
      <c r="BO33" s="593"/>
      <c r="BP33" s="593"/>
      <c r="BQ33" s="656"/>
      <c r="BR33" s="669">
        <v>99.5</v>
      </c>
      <c r="BS33" s="593"/>
      <c r="BT33" s="593"/>
      <c r="BU33" s="593"/>
      <c r="BV33" s="593"/>
      <c r="BW33" s="593"/>
      <c r="BX33" s="639">
        <v>98.9</v>
      </c>
      <c r="BY33" s="593"/>
      <c r="BZ33" s="593"/>
      <c r="CA33" s="593"/>
      <c r="CB33" s="656"/>
      <c r="CD33" s="605" t="s">
        <v>307</v>
      </c>
      <c r="CE33" s="606"/>
      <c r="CF33" s="606"/>
      <c r="CG33" s="606"/>
      <c r="CH33" s="606"/>
      <c r="CI33" s="606"/>
      <c r="CJ33" s="606"/>
      <c r="CK33" s="606"/>
      <c r="CL33" s="606"/>
      <c r="CM33" s="606"/>
      <c r="CN33" s="606"/>
      <c r="CO33" s="606"/>
      <c r="CP33" s="606"/>
      <c r="CQ33" s="607"/>
      <c r="CR33" s="608">
        <v>57750394</v>
      </c>
      <c r="CS33" s="621"/>
      <c r="CT33" s="621"/>
      <c r="CU33" s="621"/>
      <c r="CV33" s="621"/>
      <c r="CW33" s="621"/>
      <c r="CX33" s="621"/>
      <c r="CY33" s="622"/>
      <c r="CZ33" s="611">
        <v>33.1</v>
      </c>
      <c r="DA33" s="623"/>
      <c r="DB33" s="623"/>
      <c r="DC33" s="624"/>
      <c r="DD33" s="614">
        <v>41476616</v>
      </c>
      <c r="DE33" s="621"/>
      <c r="DF33" s="621"/>
      <c r="DG33" s="621"/>
      <c r="DH33" s="621"/>
      <c r="DI33" s="621"/>
      <c r="DJ33" s="621"/>
      <c r="DK33" s="622"/>
      <c r="DL33" s="614">
        <v>24284035</v>
      </c>
      <c r="DM33" s="621"/>
      <c r="DN33" s="621"/>
      <c r="DO33" s="621"/>
      <c r="DP33" s="621"/>
      <c r="DQ33" s="621"/>
      <c r="DR33" s="621"/>
      <c r="DS33" s="621"/>
      <c r="DT33" s="621"/>
      <c r="DU33" s="621"/>
      <c r="DV33" s="622"/>
      <c r="DW33" s="611">
        <v>31.7</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895915</v>
      </c>
      <c r="S34" s="609"/>
      <c r="T34" s="609"/>
      <c r="U34" s="609"/>
      <c r="V34" s="609"/>
      <c r="W34" s="609"/>
      <c r="X34" s="609"/>
      <c r="Y34" s="610"/>
      <c r="Z34" s="646">
        <v>0.5</v>
      </c>
      <c r="AA34" s="646"/>
      <c r="AB34" s="646"/>
      <c r="AC34" s="646"/>
      <c r="AD34" s="647" t="s">
        <v>121</v>
      </c>
      <c r="AE34" s="647"/>
      <c r="AF34" s="647"/>
      <c r="AG34" s="647"/>
      <c r="AH34" s="647"/>
      <c r="AI34" s="647"/>
      <c r="AJ34" s="647"/>
      <c r="AK34" s="647"/>
      <c r="AL34" s="611" t="s">
        <v>121</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309</v>
      </c>
      <c r="CE34" s="606"/>
      <c r="CF34" s="606"/>
      <c r="CG34" s="606"/>
      <c r="CH34" s="606"/>
      <c r="CI34" s="606"/>
      <c r="CJ34" s="606"/>
      <c r="CK34" s="606"/>
      <c r="CL34" s="606"/>
      <c r="CM34" s="606"/>
      <c r="CN34" s="606"/>
      <c r="CO34" s="606"/>
      <c r="CP34" s="606"/>
      <c r="CQ34" s="607"/>
      <c r="CR34" s="608">
        <v>14929262</v>
      </c>
      <c r="CS34" s="609"/>
      <c r="CT34" s="609"/>
      <c r="CU34" s="609"/>
      <c r="CV34" s="609"/>
      <c r="CW34" s="609"/>
      <c r="CX34" s="609"/>
      <c r="CY34" s="610"/>
      <c r="CZ34" s="611">
        <v>8.6</v>
      </c>
      <c r="DA34" s="623"/>
      <c r="DB34" s="623"/>
      <c r="DC34" s="624"/>
      <c r="DD34" s="614">
        <v>11901429</v>
      </c>
      <c r="DE34" s="609"/>
      <c r="DF34" s="609"/>
      <c r="DG34" s="609"/>
      <c r="DH34" s="609"/>
      <c r="DI34" s="609"/>
      <c r="DJ34" s="609"/>
      <c r="DK34" s="610"/>
      <c r="DL34" s="614">
        <v>10733098</v>
      </c>
      <c r="DM34" s="609"/>
      <c r="DN34" s="609"/>
      <c r="DO34" s="609"/>
      <c r="DP34" s="609"/>
      <c r="DQ34" s="609"/>
      <c r="DR34" s="609"/>
      <c r="DS34" s="609"/>
      <c r="DT34" s="609"/>
      <c r="DU34" s="609"/>
      <c r="DV34" s="610"/>
      <c r="DW34" s="611">
        <v>14</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5718777</v>
      </c>
      <c r="S35" s="609"/>
      <c r="T35" s="609"/>
      <c r="U35" s="609"/>
      <c r="V35" s="609"/>
      <c r="W35" s="609"/>
      <c r="X35" s="609"/>
      <c r="Y35" s="610"/>
      <c r="Z35" s="646">
        <v>3.2</v>
      </c>
      <c r="AA35" s="646"/>
      <c r="AB35" s="646"/>
      <c r="AC35" s="646"/>
      <c r="AD35" s="647" t="s">
        <v>121</v>
      </c>
      <c r="AE35" s="647"/>
      <c r="AF35" s="647"/>
      <c r="AG35" s="647"/>
      <c r="AH35" s="647"/>
      <c r="AI35" s="647"/>
      <c r="AJ35" s="647"/>
      <c r="AK35" s="647"/>
      <c r="AL35" s="611" t="s">
        <v>121</v>
      </c>
      <c r="AM35" s="612"/>
      <c r="AN35" s="612"/>
      <c r="AO35" s="648"/>
      <c r="AP35" s="218"/>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1621127</v>
      </c>
      <c r="CS35" s="621"/>
      <c r="CT35" s="621"/>
      <c r="CU35" s="621"/>
      <c r="CV35" s="621"/>
      <c r="CW35" s="621"/>
      <c r="CX35" s="621"/>
      <c r="CY35" s="622"/>
      <c r="CZ35" s="611">
        <v>0.9</v>
      </c>
      <c r="DA35" s="623"/>
      <c r="DB35" s="623"/>
      <c r="DC35" s="624"/>
      <c r="DD35" s="614">
        <v>781312</v>
      </c>
      <c r="DE35" s="621"/>
      <c r="DF35" s="621"/>
      <c r="DG35" s="621"/>
      <c r="DH35" s="621"/>
      <c r="DI35" s="621"/>
      <c r="DJ35" s="621"/>
      <c r="DK35" s="622"/>
      <c r="DL35" s="614">
        <v>726943</v>
      </c>
      <c r="DM35" s="621"/>
      <c r="DN35" s="621"/>
      <c r="DO35" s="621"/>
      <c r="DP35" s="621"/>
      <c r="DQ35" s="621"/>
      <c r="DR35" s="621"/>
      <c r="DS35" s="621"/>
      <c r="DT35" s="621"/>
      <c r="DU35" s="621"/>
      <c r="DV35" s="622"/>
      <c r="DW35" s="611">
        <v>0.9</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8521781</v>
      </c>
      <c r="S36" s="609"/>
      <c r="T36" s="609"/>
      <c r="U36" s="609"/>
      <c r="V36" s="609"/>
      <c r="W36" s="609"/>
      <c r="X36" s="609"/>
      <c r="Y36" s="610"/>
      <c r="Z36" s="646">
        <v>4.7</v>
      </c>
      <c r="AA36" s="646"/>
      <c r="AB36" s="646"/>
      <c r="AC36" s="646"/>
      <c r="AD36" s="647" t="s">
        <v>121</v>
      </c>
      <c r="AE36" s="647"/>
      <c r="AF36" s="647"/>
      <c r="AG36" s="647"/>
      <c r="AH36" s="647"/>
      <c r="AI36" s="647"/>
      <c r="AJ36" s="647"/>
      <c r="AK36" s="647"/>
      <c r="AL36" s="611" t="s">
        <v>121</v>
      </c>
      <c r="AM36" s="612"/>
      <c r="AN36" s="612"/>
      <c r="AO36" s="648"/>
      <c r="AP36" s="218"/>
      <c r="AQ36" s="657" t="s">
        <v>315</v>
      </c>
      <c r="AR36" s="658"/>
      <c r="AS36" s="658"/>
      <c r="AT36" s="658"/>
      <c r="AU36" s="658"/>
      <c r="AV36" s="658"/>
      <c r="AW36" s="658"/>
      <c r="AX36" s="658"/>
      <c r="AY36" s="659"/>
      <c r="AZ36" s="663">
        <v>16396729</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72031</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11485904</v>
      </c>
      <c r="CS36" s="609"/>
      <c r="CT36" s="609"/>
      <c r="CU36" s="609"/>
      <c r="CV36" s="609"/>
      <c r="CW36" s="609"/>
      <c r="CX36" s="609"/>
      <c r="CY36" s="610"/>
      <c r="CZ36" s="611">
        <v>6.6</v>
      </c>
      <c r="DA36" s="623"/>
      <c r="DB36" s="623"/>
      <c r="DC36" s="624"/>
      <c r="DD36" s="614">
        <v>8957407</v>
      </c>
      <c r="DE36" s="609"/>
      <c r="DF36" s="609"/>
      <c r="DG36" s="609"/>
      <c r="DH36" s="609"/>
      <c r="DI36" s="609"/>
      <c r="DJ36" s="609"/>
      <c r="DK36" s="610"/>
      <c r="DL36" s="614">
        <v>3596175</v>
      </c>
      <c r="DM36" s="609"/>
      <c r="DN36" s="609"/>
      <c r="DO36" s="609"/>
      <c r="DP36" s="609"/>
      <c r="DQ36" s="609"/>
      <c r="DR36" s="609"/>
      <c r="DS36" s="609"/>
      <c r="DT36" s="609"/>
      <c r="DU36" s="609"/>
      <c r="DV36" s="610"/>
      <c r="DW36" s="611">
        <v>4.7</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2073256</v>
      </c>
      <c r="S37" s="609"/>
      <c r="T37" s="609"/>
      <c r="U37" s="609"/>
      <c r="V37" s="609"/>
      <c r="W37" s="609"/>
      <c r="X37" s="609"/>
      <c r="Y37" s="610"/>
      <c r="Z37" s="646">
        <v>1.1000000000000001</v>
      </c>
      <c r="AA37" s="646"/>
      <c r="AB37" s="646"/>
      <c r="AC37" s="646"/>
      <c r="AD37" s="647">
        <v>106847</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984052</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-3679483</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2003110</v>
      </c>
      <c r="CS37" s="621"/>
      <c r="CT37" s="621"/>
      <c r="CU37" s="621"/>
      <c r="CV37" s="621"/>
      <c r="CW37" s="621"/>
      <c r="CX37" s="621"/>
      <c r="CY37" s="622"/>
      <c r="CZ37" s="611">
        <v>1.1000000000000001</v>
      </c>
      <c r="DA37" s="623"/>
      <c r="DB37" s="623"/>
      <c r="DC37" s="624"/>
      <c r="DD37" s="614">
        <v>1875526</v>
      </c>
      <c r="DE37" s="621"/>
      <c r="DF37" s="621"/>
      <c r="DG37" s="621"/>
      <c r="DH37" s="621"/>
      <c r="DI37" s="621"/>
      <c r="DJ37" s="621"/>
      <c r="DK37" s="622"/>
      <c r="DL37" s="614">
        <v>1799056</v>
      </c>
      <c r="DM37" s="621"/>
      <c r="DN37" s="621"/>
      <c r="DO37" s="621"/>
      <c r="DP37" s="621"/>
      <c r="DQ37" s="621"/>
      <c r="DR37" s="621"/>
      <c r="DS37" s="621"/>
      <c r="DT37" s="621"/>
      <c r="DU37" s="621"/>
      <c r="DV37" s="622"/>
      <c r="DW37" s="611">
        <v>2.4</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12867600</v>
      </c>
      <c r="S38" s="609"/>
      <c r="T38" s="609"/>
      <c r="U38" s="609"/>
      <c r="V38" s="609"/>
      <c r="W38" s="609"/>
      <c r="X38" s="609"/>
      <c r="Y38" s="610"/>
      <c r="Z38" s="646">
        <v>7.1</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28852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47423</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15383825</v>
      </c>
      <c r="CS38" s="609"/>
      <c r="CT38" s="609"/>
      <c r="CU38" s="609"/>
      <c r="CV38" s="609"/>
      <c r="CW38" s="609"/>
      <c r="CX38" s="609"/>
      <c r="CY38" s="610"/>
      <c r="CZ38" s="611">
        <v>8.8000000000000007</v>
      </c>
      <c r="DA38" s="623"/>
      <c r="DB38" s="623"/>
      <c r="DC38" s="624"/>
      <c r="DD38" s="614">
        <v>12974008</v>
      </c>
      <c r="DE38" s="609"/>
      <c r="DF38" s="609"/>
      <c r="DG38" s="609"/>
      <c r="DH38" s="609"/>
      <c r="DI38" s="609"/>
      <c r="DJ38" s="609"/>
      <c r="DK38" s="610"/>
      <c r="DL38" s="614">
        <v>9177714</v>
      </c>
      <c r="DM38" s="609"/>
      <c r="DN38" s="609"/>
      <c r="DO38" s="609"/>
      <c r="DP38" s="609"/>
      <c r="DQ38" s="609"/>
      <c r="DR38" s="609"/>
      <c r="DS38" s="609"/>
      <c r="DT38" s="609"/>
      <c r="DU38" s="609"/>
      <c r="DV38" s="610"/>
      <c r="DW38" s="611">
        <v>12</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t="s">
        <v>121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70839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7259201</v>
      </c>
      <c r="CS39" s="621"/>
      <c r="CT39" s="621"/>
      <c r="CU39" s="621"/>
      <c r="CV39" s="621"/>
      <c r="CW39" s="621"/>
      <c r="CX39" s="621"/>
      <c r="CY39" s="622"/>
      <c r="CZ39" s="611">
        <v>4.2</v>
      </c>
      <c r="DA39" s="623"/>
      <c r="DB39" s="623"/>
      <c r="DC39" s="624"/>
      <c r="DD39" s="614">
        <v>6812355</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1345000</v>
      </c>
      <c r="S40" s="609"/>
      <c r="T40" s="609"/>
      <c r="U40" s="609"/>
      <c r="V40" s="609"/>
      <c r="W40" s="609"/>
      <c r="X40" s="609"/>
      <c r="Y40" s="610"/>
      <c r="Z40" s="646">
        <v>0.7</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14"/>
      <c r="BM40" s="606" t="s">
        <v>333</v>
      </c>
      <c r="BN40" s="606"/>
      <c r="BO40" s="606"/>
      <c r="BP40" s="606"/>
      <c r="BQ40" s="606"/>
      <c r="BR40" s="606"/>
      <c r="BS40" s="606"/>
      <c r="BT40" s="606"/>
      <c r="BU40" s="607"/>
      <c r="BV40" s="608">
        <v>79</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7071075</v>
      </c>
      <c r="CS40" s="609"/>
      <c r="CT40" s="609"/>
      <c r="CU40" s="609"/>
      <c r="CV40" s="609"/>
      <c r="CW40" s="609"/>
      <c r="CX40" s="609"/>
      <c r="CY40" s="610"/>
      <c r="CZ40" s="611">
        <v>4.0999999999999996</v>
      </c>
      <c r="DA40" s="623"/>
      <c r="DB40" s="623"/>
      <c r="DC40" s="624"/>
      <c r="DD40" s="614">
        <v>50105</v>
      </c>
      <c r="DE40" s="609"/>
      <c r="DF40" s="609"/>
      <c r="DG40" s="609"/>
      <c r="DH40" s="609"/>
      <c r="DI40" s="609"/>
      <c r="DJ40" s="609"/>
      <c r="DK40" s="610"/>
      <c r="DL40" s="614">
        <v>50105</v>
      </c>
      <c r="DM40" s="609"/>
      <c r="DN40" s="609"/>
      <c r="DO40" s="609"/>
      <c r="DP40" s="609"/>
      <c r="DQ40" s="609"/>
      <c r="DR40" s="609"/>
      <c r="DS40" s="609"/>
      <c r="DT40" s="609"/>
      <c r="DU40" s="609"/>
      <c r="DV40" s="610"/>
      <c r="DW40" s="611">
        <v>0.1</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180967213</v>
      </c>
      <c r="S41" s="633"/>
      <c r="T41" s="633"/>
      <c r="U41" s="633"/>
      <c r="V41" s="633"/>
      <c r="W41" s="633"/>
      <c r="X41" s="633"/>
      <c r="Y41" s="636"/>
      <c r="Z41" s="637">
        <v>100</v>
      </c>
      <c r="AA41" s="637"/>
      <c r="AB41" s="637"/>
      <c r="AC41" s="637"/>
      <c r="AD41" s="638">
        <v>75195022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6536685</v>
      </c>
      <c r="BA41" s="609"/>
      <c r="BB41" s="609"/>
      <c r="BC41" s="609"/>
      <c r="BD41" s="621"/>
      <c r="BE41" s="621"/>
      <c r="BF41" s="644"/>
      <c r="BG41" s="649"/>
      <c r="BH41" s="650"/>
      <c r="BI41" s="650"/>
      <c r="BJ41" s="650"/>
      <c r="BK41" s="650"/>
      <c r="BL41" s="214"/>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8847140</v>
      </c>
      <c r="BA42" s="633"/>
      <c r="BB42" s="633"/>
      <c r="BC42" s="633"/>
      <c r="BD42" s="593"/>
      <c r="BE42" s="593"/>
      <c r="BF42" s="656"/>
      <c r="BG42" s="651"/>
      <c r="BH42" s="652"/>
      <c r="BI42" s="652"/>
      <c r="BJ42" s="652"/>
      <c r="BK42" s="652"/>
      <c r="BL42" s="215"/>
      <c r="BM42" s="590" t="s">
        <v>340</v>
      </c>
      <c r="BN42" s="590"/>
      <c r="BO42" s="590"/>
      <c r="BP42" s="590"/>
      <c r="BQ42" s="590"/>
      <c r="BR42" s="590"/>
      <c r="BS42" s="590"/>
      <c r="BT42" s="590"/>
      <c r="BU42" s="591"/>
      <c r="BV42" s="592">
        <v>349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14251901</v>
      </c>
      <c r="CS42" s="621"/>
      <c r="CT42" s="621"/>
      <c r="CU42" s="621"/>
      <c r="CV42" s="621"/>
      <c r="CW42" s="621"/>
      <c r="CX42" s="621"/>
      <c r="CY42" s="622"/>
      <c r="CZ42" s="611">
        <v>8.1999999999999993</v>
      </c>
      <c r="DA42" s="623"/>
      <c r="DB42" s="623"/>
      <c r="DC42" s="624"/>
      <c r="DD42" s="614">
        <v>2195927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342</v>
      </c>
      <c r="CD43" s="605" t="s">
        <v>343</v>
      </c>
      <c r="CE43" s="606"/>
      <c r="CF43" s="606"/>
      <c r="CG43" s="606"/>
      <c r="CH43" s="606"/>
      <c r="CI43" s="606"/>
      <c r="CJ43" s="606"/>
      <c r="CK43" s="606"/>
      <c r="CL43" s="606"/>
      <c r="CM43" s="606"/>
      <c r="CN43" s="606"/>
      <c r="CO43" s="606"/>
      <c r="CP43" s="606"/>
      <c r="CQ43" s="607"/>
      <c r="CR43" s="608">
        <v>26576</v>
      </c>
      <c r="CS43" s="621"/>
      <c r="CT43" s="621"/>
      <c r="CU43" s="621"/>
      <c r="CV43" s="621"/>
      <c r="CW43" s="621"/>
      <c r="CX43" s="621"/>
      <c r="CY43" s="622"/>
      <c r="CZ43" s="611">
        <v>0</v>
      </c>
      <c r="DA43" s="623"/>
      <c r="DB43" s="623"/>
      <c r="DC43" s="624"/>
      <c r="DD43" s="614">
        <v>22888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14251901</v>
      </c>
      <c r="CS44" s="609"/>
      <c r="CT44" s="609"/>
      <c r="CU44" s="609"/>
      <c r="CV44" s="609"/>
      <c r="CW44" s="609"/>
      <c r="CX44" s="609"/>
      <c r="CY44" s="610"/>
      <c r="CZ44" s="611">
        <v>8.1999999999999993</v>
      </c>
      <c r="DA44" s="612"/>
      <c r="DB44" s="612"/>
      <c r="DC44" s="613"/>
      <c r="DD44" s="614">
        <v>2195927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10108748</v>
      </c>
      <c r="CS45" s="621"/>
      <c r="CT45" s="621"/>
      <c r="CU45" s="621"/>
      <c r="CV45" s="621"/>
      <c r="CW45" s="621"/>
      <c r="CX45" s="621"/>
      <c r="CY45" s="622"/>
      <c r="CZ45" s="611">
        <v>5.8</v>
      </c>
      <c r="DA45" s="623"/>
      <c r="DB45" s="623"/>
      <c r="DC45" s="624"/>
      <c r="DD45" s="614">
        <v>741210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348</v>
      </c>
      <c r="CG46" s="606"/>
      <c r="CH46" s="606"/>
      <c r="CI46" s="606"/>
      <c r="CJ46" s="606"/>
      <c r="CK46" s="606"/>
      <c r="CL46" s="606"/>
      <c r="CM46" s="606"/>
      <c r="CN46" s="606"/>
      <c r="CO46" s="606"/>
      <c r="CP46" s="606"/>
      <c r="CQ46" s="607"/>
      <c r="CR46" s="608">
        <v>4143153</v>
      </c>
      <c r="CS46" s="609"/>
      <c r="CT46" s="609"/>
      <c r="CU46" s="609"/>
      <c r="CV46" s="609"/>
      <c r="CW46" s="609"/>
      <c r="CX46" s="609"/>
      <c r="CY46" s="610"/>
      <c r="CZ46" s="611">
        <v>2.4</v>
      </c>
      <c r="DA46" s="612"/>
      <c r="DB46" s="612"/>
      <c r="DC46" s="613"/>
      <c r="DD46" s="614">
        <v>1454717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349</v>
      </c>
      <c r="CG47" s="606"/>
      <c r="CH47" s="606"/>
      <c r="CI47" s="606"/>
      <c r="CJ47" s="606"/>
      <c r="CK47" s="606"/>
      <c r="CL47" s="606"/>
      <c r="CM47" s="606"/>
      <c r="CN47" s="606"/>
      <c r="CO47" s="606"/>
      <c r="CP47" s="606"/>
      <c r="CQ47" s="607"/>
      <c r="CR47" s="608" t="s">
        <v>121</v>
      </c>
      <c r="CS47" s="621"/>
      <c r="CT47" s="621"/>
      <c r="CU47" s="621"/>
      <c r="CV47" s="621"/>
      <c r="CW47" s="621"/>
      <c r="CX47" s="621"/>
      <c r="CY47" s="622"/>
      <c r="CZ47" s="611" t="s">
        <v>121</v>
      </c>
      <c r="DA47" s="623"/>
      <c r="DB47" s="623"/>
      <c r="DC47" s="624"/>
      <c r="DD47" s="614" t="s">
        <v>121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351</v>
      </c>
      <c r="CE49" s="590"/>
      <c r="CF49" s="590"/>
      <c r="CG49" s="590"/>
      <c r="CH49" s="590"/>
      <c r="CI49" s="590"/>
      <c r="CJ49" s="590"/>
      <c r="CK49" s="590"/>
      <c r="CL49" s="590"/>
      <c r="CM49" s="590"/>
      <c r="CN49" s="590"/>
      <c r="CO49" s="590"/>
      <c r="CP49" s="590"/>
      <c r="CQ49" s="591"/>
      <c r="CR49" s="592">
        <v>174231947</v>
      </c>
      <c r="CS49" s="593"/>
      <c r="CT49" s="593"/>
      <c r="CU49" s="593"/>
      <c r="CV49" s="593"/>
      <c r="CW49" s="593"/>
      <c r="CX49" s="593"/>
      <c r="CY49" s="594"/>
      <c r="CZ49" s="595">
        <v>100</v>
      </c>
      <c r="DA49" s="596"/>
      <c r="DB49" s="596"/>
      <c r="DC49" s="597"/>
      <c r="DD49" s="598">
        <v>93894486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d5/GKxDEQ2RqhDOaAsCiVU/zl7AXcxn5utxsBS2CwyehtgY55SFM2/mh6lsZrXJOpQ0oXUyOmF7/FpDDVKIDjg==" saltValue="f43TOvBcBqLLImo+0XLIF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K7" sqref="AK7:AO7"/>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9"/>
    </row>
    <row r="6" spans="1:131" s="230"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15">
      <c r="A7" s="231">
        <v>1</v>
      </c>
      <c r="B7" s="1034" t="s">
        <v>374</v>
      </c>
      <c r="C7" s="1035"/>
      <c r="D7" s="1035"/>
      <c r="E7" s="1035"/>
      <c r="F7" s="1035"/>
      <c r="G7" s="1035"/>
      <c r="H7" s="1035"/>
      <c r="I7" s="1035"/>
      <c r="J7" s="1035"/>
      <c r="K7" s="1035"/>
      <c r="L7" s="1035"/>
      <c r="M7" s="1035"/>
      <c r="N7" s="1035"/>
      <c r="O7" s="1035"/>
      <c r="P7" s="1036"/>
      <c r="Q7" s="1089">
        <v>181819</v>
      </c>
      <c r="R7" s="1090"/>
      <c r="S7" s="1090"/>
      <c r="T7" s="1090"/>
      <c r="U7" s="1090"/>
      <c r="V7" s="1090">
        <v>175103</v>
      </c>
      <c r="W7" s="1090"/>
      <c r="X7" s="1090"/>
      <c r="Y7" s="1090"/>
      <c r="Z7" s="1090"/>
      <c r="AA7" s="1090">
        <v>6716</v>
      </c>
      <c r="AB7" s="1090"/>
      <c r="AC7" s="1090"/>
      <c r="AD7" s="1090"/>
      <c r="AE7" s="1091"/>
      <c r="AF7" s="1092">
        <v>5304</v>
      </c>
      <c r="AG7" s="1093"/>
      <c r="AH7" s="1093"/>
      <c r="AI7" s="1093"/>
      <c r="AJ7" s="1094"/>
      <c r="AK7" s="1095">
        <v>5674</v>
      </c>
      <c r="AL7" s="1096"/>
      <c r="AM7" s="1096"/>
      <c r="AN7" s="1096"/>
      <c r="AO7" s="1096"/>
      <c r="AP7" s="1096">
        <v>119913</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t="s">
        <v>550</v>
      </c>
      <c r="BT7" s="1087"/>
      <c r="BU7" s="1087"/>
      <c r="BV7" s="1087"/>
      <c r="BW7" s="1087"/>
      <c r="BX7" s="1087"/>
      <c r="BY7" s="1087"/>
      <c r="BZ7" s="1087"/>
      <c r="CA7" s="1087"/>
      <c r="CB7" s="1087"/>
      <c r="CC7" s="1087"/>
      <c r="CD7" s="1087"/>
      <c r="CE7" s="1087"/>
      <c r="CF7" s="1087"/>
      <c r="CG7" s="1099"/>
      <c r="CH7" s="1083">
        <v>205</v>
      </c>
      <c r="CI7" s="1084"/>
      <c r="CJ7" s="1084"/>
      <c r="CK7" s="1084"/>
      <c r="CL7" s="1085"/>
      <c r="CM7" s="1083">
        <v>310</v>
      </c>
      <c r="CN7" s="1084"/>
      <c r="CO7" s="1084"/>
      <c r="CP7" s="1084"/>
      <c r="CQ7" s="1085"/>
      <c r="CR7" s="1083">
        <v>600</v>
      </c>
      <c r="CS7" s="1084"/>
      <c r="CT7" s="1084"/>
      <c r="CU7" s="1084"/>
      <c r="CV7" s="1085"/>
      <c r="CW7" s="1083" t="s">
        <v>490</v>
      </c>
      <c r="CX7" s="1084"/>
      <c r="CY7" s="1084"/>
      <c r="CZ7" s="1084"/>
      <c r="DA7" s="1085"/>
      <c r="DB7" s="1083" t="s">
        <v>490</v>
      </c>
      <c r="DC7" s="1084"/>
      <c r="DD7" s="1084"/>
      <c r="DE7" s="1084"/>
      <c r="DF7" s="1085"/>
      <c r="DG7" s="1083" t="s">
        <v>490</v>
      </c>
      <c r="DH7" s="1084"/>
      <c r="DI7" s="1084"/>
      <c r="DJ7" s="1084"/>
      <c r="DK7" s="1085"/>
      <c r="DL7" s="1083" t="s">
        <v>490</v>
      </c>
      <c r="DM7" s="1084"/>
      <c r="DN7" s="1084"/>
      <c r="DO7" s="1084"/>
      <c r="DP7" s="1085"/>
      <c r="DQ7" s="1083" t="s">
        <v>490</v>
      </c>
      <c r="DR7" s="1084"/>
      <c r="DS7" s="1084"/>
      <c r="DT7" s="1084"/>
      <c r="DU7" s="1085"/>
      <c r="DV7" s="1086"/>
      <c r="DW7" s="1087"/>
      <c r="DX7" s="1087"/>
      <c r="DY7" s="1087"/>
      <c r="DZ7" s="1088"/>
      <c r="EA7" s="229"/>
    </row>
    <row r="8" spans="1:131" s="230" customFormat="1" ht="26.25" customHeight="1" x14ac:dyDescent="0.15">
      <c r="A8" s="233">
        <v>2</v>
      </c>
      <c r="B8" s="1017" t="s">
        <v>375</v>
      </c>
      <c r="C8" s="1018"/>
      <c r="D8" s="1018"/>
      <c r="E8" s="1018"/>
      <c r="F8" s="1018"/>
      <c r="G8" s="1018"/>
      <c r="H8" s="1018"/>
      <c r="I8" s="1018"/>
      <c r="J8" s="1018"/>
      <c r="K8" s="1018"/>
      <c r="L8" s="1018"/>
      <c r="M8" s="1018"/>
      <c r="N8" s="1018"/>
      <c r="O8" s="1018"/>
      <c r="P8" s="1019"/>
      <c r="Q8" s="1025">
        <v>10</v>
      </c>
      <c r="R8" s="1026"/>
      <c r="S8" s="1026"/>
      <c r="T8" s="1026"/>
      <c r="U8" s="1026"/>
      <c r="V8" s="1026">
        <v>9</v>
      </c>
      <c r="W8" s="1026"/>
      <c r="X8" s="1026"/>
      <c r="Y8" s="1026"/>
      <c r="Z8" s="1026"/>
      <c r="AA8" s="1026">
        <v>1</v>
      </c>
      <c r="AB8" s="1026"/>
      <c r="AC8" s="1026"/>
      <c r="AD8" s="1026"/>
      <c r="AE8" s="1027"/>
      <c r="AF8" s="1022">
        <v>1</v>
      </c>
      <c r="AG8" s="1023"/>
      <c r="AH8" s="1023"/>
      <c r="AI8" s="1023"/>
      <c r="AJ8" s="1024"/>
      <c r="AK8" s="1067">
        <v>4</v>
      </c>
      <c r="AL8" s="1068"/>
      <c r="AM8" s="1068"/>
      <c r="AN8" s="1068"/>
      <c r="AO8" s="1068"/>
      <c r="AP8" s="1068">
        <v>0</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t="s">
        <v>551</v>
      </c>
      <c r="BT8" s="980"/>
      <c r="BU8" s="980"/>
      <c r="BV8" s="980"/>
      <c r="BW8" s="980"/>
      <c r="BX8" s="980"/>
      <c r="BY8" s="980"/>
      <c r="BZ8" s="980"/>
      <c r="CA8" s="980"/>
      <c r="CB8" s="980"/>
      <c r="CC8" s="980"/>
      <c r="CD8" s="980"/>
      <c r="CE8" s="980"/>
      <c r="CF8" s="980"/>
      <c r="CG8" s="1001"/>
      <c r="CH8" s="976">
        <v>109</v>
      </c>
      <c r="CI8" s="977"/>
      <c r="CJ8" s="977"/>
      <c r="CK8" s="977"/>
      <c r="CL8" s="978"/>
      <c r="CM8" s="976">
        <v>17662</v>
      </c>
      <c r="CN8" s="977"/>
      <c r="CO8" s="977"/>
      <c r="CP8" s="977"/>
      <c r="CQ8" s="978"/>
      <c r="CR8" s="976">
        <v>10</v>
      </c>
      <c r="CS8" s="977"/>
      <c r="CT8" s="977"/>
      <c r="CU8" s="977"/>
      <c r="CV8" s="978"/>
      <c r="CW8" s="976" t="s">
        <v>490</v>
      </c>
      <c r="CX8" s="977"/>
      <c r="CY8" s="977"/>
      <c r="CZ8" s="977"/>
      <c r="DA8" s="978"/>
      <c r="DB8" s="976" t="s">
        <v>490</v>
      </c>
      <c r="DC8" s="977"/>
      <c r="DD8" s="977"/>
      <c r="DE8" s="977"/>
      <c r="DF8" s="978"/>
      <c r="DG8" s="976" t="s">
        <v>490</v>
      </c>
      <c r="DH8" s="977"/>
      <c r="DI8" s="977"/>
      <c r="DJ8" s="977"/>
      <c r="DK8" s="978"/>
      <c r="DL8" s="976" t="s">
        <v>490</v>
      </c>
      <c r="DM8" s="977"/>
      <c r="DN8" s="977"/>
      <c r="DO8" s="977"/>
      <c r="DP8" s="978"/>
      <c r="DQ8" s="976" t="s">
        <v>490</v>
      </c>
      <c r="DR8" s="977"/>
      <c r="DS8" s="977"/>
      <c r="DT8" s="977"/>
      <c r="DU8" s="978"/>
      <c r="DV8" s="979"/>
      <c r="DW8" s="980"/>
      <c r="DX8" s="980"/>
      <c r="DY8" s="980"/>
      <c r="DZ8" s="981"/>
      <c r="EA8" s="229"/>
    </row>
    <row r="9" spans="1:131" s="230" customFormat="1" ht="26.25" customHeight="1" x14ac:dyDescent="0.15">
      <c r="A9" s="233">
        <v>3</v>
      </c>
      <c r="B9" s="1017" t="s">
        <v>376</v>
      </c>
      <c r="C9" s="1018"/>
      <c r="D9" s="1018"/>
      <c r="E9" s="1018"/>
      <c r="F9" s="1018"/>
      <c r="G9" s="1018"/>
      <c r="H9" s="1018"/>
      <c r="I9" s="1018"/>
      <c r="J9" s="1018"/>
      <c r="K9" s="1018"/>
      <c r="L9" s="1018"/>
      <c r="M9" s="1018"/>
      <c r="N9" s="1018"/>
      <c r="O9" s="1018"/>
      <c r="P9" s="1019"/>
      <c r="Q9" s="1025">
        <v>348</v>
      </c>
      <c r="R9" s="1026"/>
      <c r="S9" s="1026"/>
      <c r="T9" s="1026"/>
      <c r="U9" s="1026"/>
      <c r="V9" s="1026">
        <v>348</v>
      </c>
      <c r="W9" s="1026"/>
      <c r="X9" s="1026"/>
      <c r="Y9" s="1026"/>
      <c r="Z9" s="1026"/>
      <c r="AA9" s="1026">
        <v>0</v>
      </c>
      <c r="AB9" s="1026"/>
      <c r="AC9" s="1026"/>
      <c r="AD9" s="1026"/>
      <c r="AE9" s="1027"/>
      <c r="AF9" s="1022">
        <v>0</v>
      </c>
      <c r="AG9" s="1023"/>
      <c r="AH9" s="1023"/>
      <c r="AI9" s="1023"/>
      <c r="AJ9" s="1024"/>
      <c r="AK9" s="1067">
        <v>348</v>
      </c>
      <c r="AL9" s="1068"/>
      <c r="AM9" s="1068"/>
      <c r="AN9" s="1068"/>
      <c r="AO9" s="1068"/>
      <c r="AP9" s="1068">
        <v>3009</v>
      </c>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t="s">
        <v>552</v>
      </c>
      <c r="BT9" s="980"/>
      <c r="BU9" s="980"/>
      <c r="BV9" s="980"/>
      <c r="BW9" s="980"/>
      <c r="BX9" s="980"/>
      <c r="BY9" s="980"/>
      <c r="BZ9" s="980"/>
      <c r="CA9" s="980"/>
      <c r="CB9" s="980"/>
      <c r="CC9" s="980"/>
      <c r="CD9" s="980"/>
      <c r="CE9" s="980"/>
      <c r="CF9" s="980"/>
      <c r="CG9" s="1001"/>
      <c r="CH9" s="976">
        <v>-744</v>
      </c>
      <c r="CI9" s="977"/>
      <c r="CJ9" s="977"/>
      <c r="CK9" s="977"/>
      <c r="CL9" s="978"/>
      <c r="CM9" s="976">
        <v>9854</v>
      </c>
      <c r="CN9" s="977"/>
      <c r="CO9" s="977"/>
      <c r="CP9" s="977"/>
      <c r="CQ9" s="978"/>
      <c r="CR9" s="976">
        <v>1299</v>
      </c>
      <c r="CS9" s="977"/>
      <c r="CT9" s="977"/>
      <c r="CU9" s="977"/>
      <c r="CV9" s="978"/>
      <c r="CW9" s="976">
        <v>330</v>
      </c>
      <c r="CX9" s="977"/>
      <c r="CY9" s="977"/>
      <c r="CZ9" s="977"/>
      <c r="DA9" s="978"/>
      <c r="DB9" s="976">
        <v>11413</v>
      </c>
      <c r="DC9" s="977"/>
      <c r="DD9" s="977"/>
      <c r="DE9" s="977"/>
      <c r="DF9" s="978"/>
      <c r="DG9" s="976" t="s">
        <v>490</v>
      </c>
      <c r="DH9" s="977"/>
      <c r="DI9" s="977"/>
      <c r="DJ9" s="977"/>
      <c r="DK9" s="978"/>
      <c r="DL9" s="976" t="s">
        <v>490</v>
      </c>
      <c r="DM9" s="977"/>
      <c r="DN9" s="977"/>
      <c r="DO9" s="977"/>
      <c r="DP9" s="978"/>
      <c r="DQ9" s="976" t="s">
        <v>490</v>
      </c>
      <c r="DR9" s="977"/>
      <c r="DS9" s="977"/>
      <c r="DT9" s="977"/>
      <c r="DU9" s="978"/>
      <c r="DV9" s="979"/>
      <c r="DW9" s="980"/>
      <c r="DX9" s="980"/>
      <c r="DY9" s="980"/>
      <c r="DZ9" s="981"/>
      <c r="EA9" s="229"/>
    </row>
    <row r="10" spans="1:131" s="230" customFormat="1" ht="26.25" customHeight="1" x14ac:dyDescent="0.15">
      <c r="A10" s="233">
        <v>4</v>
      </c>
      <c r="B10" s="1017" t="s">
        <v>377</v>
      </c>
      <c r="C10" s="1018"/>
      <c r="D10" s="1018"/>
      <c r="E10" s="1018"/>
      <c r="F10" s="1018"/>
      <c r="G10" s="1018"/>
      <c r="H10" s="1018"/>
      <c r="I10" s="1018"/>
      <c r="J10" s="1018"/>
      <c r="K10" s="1018"/>
      <c r="L10" s="1018"/>
      <c r="M10" s="1018"/>
      <c r="N10" s="1018"/>
      <c r="O10" s="1018"/>
      <c r="P10" s="1019"/>
      <c r="Q10" s="1025">
        <v>403</v>
      </c>
      <c r="R10" s="1026"/>
      <c r="S10" s="1026"/>
      <c r="T10" s="1026"/>
      <c r="U10" s="1026"/>
      <c r="V10" s="1026">
        <v>403</v>
      </c>
      <c r="W10" s="1026"/>
      <c r="X10" s="1026"/>
      <c r="Y10" s="1026"/>
      <c r="Z10" s="1026"/>
      <c r="AA10" s="1026" t="s">
        <v>490</v>
      </c>
      <c r="AB10" s="1026"/>
      <c r="AC10" s="1026"/>
      <c r="AD10" s="1026"/>
      <c r="AE10" s="1027"/>
      <c r="AF10" s="1022" t="s">
        <v>121</v>
      </c>
      <c r="AG10" s="1023"/>
      <c r="AH10" s="1023"/>
      <c r="AI10" s="1023"/>
      <c r="AJ10" s="1024"/>
      <c r="AK10" s="1067" t="s">
        <v>490</v>
      </c>
      <c r="AL10" s="1068"/>
      <c r="AM10" s="1068"/>
      <c r="AN10" s="1068"/>
      <c r="AO10" s="1068"/>
      <c r="AP10" s="1068">
        <v>11413</v>
      </c>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t="s">
        <v>553</v>
      </c>
      <c r="BT10" s="980"/>
      <c r="BU10" s="980"/>
      <c r="BV10" s="980"/>
      <c r="BW10" s="980"/>
      <c r="BX10" s="980"/>
      <c r="BY10" s="980"/>
      <c r="BZ10" s="980"/>
      <c r="CA10" s="980"/>
      <c r="CB10" s="980"/>
      <c r="CC10" s="980"/>
      <c r="CD10" s="980"/>
      <c r="CE10" s="980"/>
      <c r="CF10" s="980"/>
      <c r="CG10" s="1001"/>
      <c r="CH10" s="976">
        <v>246</v>
      </c>
      <c r="CI10" s="977"/>
      <c r="CJ10" s="977"/>
      <c r="CK10" s="977"/>
      <c r="CL10" s="978"/>
      <c r="CM10" s="976">
        <v>-1536</v>
      </c>
      <c r="CN10" s="977"/>
      <c r="CO10" s="977"/>
      <c r="CP10" s="977"/>
      <c r="CQ10" s="978"/>
      <c r="CR10" s="976">
        <v>4579</v>
      </c>
      <c r="CS10" s="977"/>
      <c r="CT10" s="977"/>
      <c r="CU10" s="977"/>
      <c r="CV10" s="978"/>
      <c r="CW10" s="976">
        <v>2187</v>
      </c>
      <c r="CX10" s="977"/>
      <c r="CY10" s="977"/>
      <c r="CZ10" s="977"/>
      <c r="DA10" s="978"/>
      <c r="DB10" s="976">
        <v>6639</v>
      </c>
      <c r="DC10" s="977"/>
      <c r="DD10" s="977"/>
      <c r="DE10" s="977"/>
      <c r="DF10" s="978"/>
      <c r="DG10" s="976" t="s">
        <v>490</v>
      </c>
      <c r="DH10" s="977"/>
      <c r="DI10" s="977"/>
      <c r="DJ10" s="977"/>
      <c r="DK10" s="978"/>
      <c r="DL10" s="976" t="s">
        <v>490</v>
      </c>
      <c r="DM10" s="977"/>
      <c r="DN10" s="977"/>
      <c r="DO10" s="977"/>
      <c r="DP10" s="978"/>
      <c r="DQ10" s="976" t="s">
        <v>490</v>
      </c>
      <c r="DR10" s="977"/>
      <c r="DS10" s="977"/>
      <c r="DT10" s="977"/>
      <c r="DU10" s="978"/>
      <c r="DV10" s="979"/>
      <c r="DW10" s="980"/>
      <c r="DX10" s="980"/>
      <c r="DY10" s="980"/>
      <c r="DZ10" s="981"/>
      <c r="EA10" s="229"/>
    </row>
    <row r="11" spans="1:131" s="230" customFormat="1" ht="26.25" customHeight="1" x14ac:dyDescent="0.15">
      <c r="A11" s="233">
        <v>5</v>
      </c>
      <c r="B11" s="1017" t="s">
        <v>378</v>
      </c>
      <c r="C11" s="1018"/>
      <c r="D11" s="1018"/>
      <c r="E11" s="1018"/>
      <c r="F11" s="1018"/>
      <c r="G11" s="1018"/>
      <c r="H11" s="1018"/>
      <c r="I11" s="1018"/>
      <c r="J11" s="1018"/>
      <c r="K11" s="1018"/>
      <c r="L11" s="1018"/>
      <c r="M11" s="1018"/>
      <c r="N11" s="1018"/>
      <c r="O11" s="1018"/>
      <c r="P11" s="1019"/>
      <c r="Q11" s="1025">
        <v>101</v>
      </c>
      <c r="R11" s="1026"/>
      <c r="S11" s="1026"/>
      <c r="T11" s="1026"/>
      <c r="U11" s="1026"/>
      <c r="V11" s="1026">
        <v>84</v>
      </c>
      <c r="W11" s="1026"/>
      <c r="X11" s="1026"/>
      <c r="Y11" s="1026"/>
      <c r="Z11" s="1026"/>
      <c r="AA11" s="1026">
        <v>17</v>
      </c>
      <c r="AB11" s="1026"/>
      <c r="AC11" s="1026"/>
      <c r="AD11" s="1026"/>
      <c r="AE11" s="1027"/>
      <c r="AF11" s="1022">
        <v>1</v>
      </c>
      <c r="AG11" s="1023"/>
      <c r="AH11" s="1023"/>
      <c r="AI11" s="1023"/>
      <c r="AJ11" s="1024"/>
      <c r="AK11" s="1067">
        <v>2</v>
      </c>
      <c r="AL11" s="1068"/>
      <c r="AM11" s="1068"/>
      <c r="AN11" s="1068"/>
      <c r="AO11" s="1068"/>
      <c r="AP11" s="1068">
        <v>461</v>
      </c>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15">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15">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15">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15">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15">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15">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15">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15">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15">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15">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379</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
      <c r="A23" s="235" t="s">
        <v>380</v>
      </c>
      <c r="B23" s="924" t="s">
        <v>381</v>
      </c>
      <c r="C23" s="925"/>
      <c r="D23" s="925"/>
      <c r="E23" s="925"/>
      <c r="F23" s="925"/>
      <c r="G23" s="925"/>
      <c r="H23" s="925"/>
      <c r="I23" s="925"/>
      <c r="J23" s="925"/>
      <c r="K23" s="925"/>
      <c r="L23" s="925"/>
      <c r="M23" s="925"/>
      <c r="N23" s="925"/>
      <c r="O23" s="925"/>
      <c r="P23" s="935"/>
      <c r="Q23" s="1054">
        <v>182320</v>
      </c>
      <c r="R23" s="1048"/>
      <c r="S23" s="1048"/>
      <c r="T23" s="1048"/>
      <c r="U23" s="1048"/>
      <c r="V23" s="1048">
        <v>175585</v>
      </c>
      <c r="W23" s="1048"/>
      <c r="X23" s="1048"/>
      <c r="Y23" s="1048"/>
      <c r="Z23" s="1048"/>
      <c r="AA23" s="1048">
        <v>6735</v>
      </c>
      <c r="AB23" s="1048"/>
      <c r="AC23" s="1048"/>
      <c r="AD23" s="1048"/>
      <c r="AE23" s="1055"/>
      <c r="AF23" s="1056">
        <v>5307</v>
      </c>
      <c r="AG23" s="1048"/>
      <c r="AH23" s="1048"/>
      <c r="AI23" s="1048"/>
      <c r="AJ23" s="1057"/>
      <c r="AK23" s="1058"/>
      <c r="AL23" s="1059"/>
      <c r="AM23" s="1059"/>
      <c r="AN23" s="1059"/>
      <c r="AO23" s="1059"/>
      <c r="AP23" s="1048">
        <v>134796</v>
      </c>
      <c r="AQ23" s="1048"/>
      <c r="AR23" s="1048"/>
      <c r="AS23" s="1048"/>
      <c r="AT23" s="1048"/>
      <c r="AU23" s="1049"/>
      <c r="AV23" s="1049"/>
      <c r="AW23" s="1049"/>
      <c r="AX23" s="1049"/>
      <c r="AY23" s="1050"/>
      <c r="AZ23" s="1051" t="s">
        <v>121</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15">
      <c r="A24" s="1047" t="s">
        <v>382</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
      <c r="A25" s="1046" t="s">
        <v>383</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384</v>
      </c>
      <c r="R26" s="989"/>
      <c r="S26" s="989"/>
      <c r="T26" s="989"/>
      <c r="U26" s="990"/>
      <c r="V26" s="988" t="s">
        <v>385</v>
      </c>
      <c r="W26" s="989"/>
      <c r="X26" s="989"/>
      <c r="Y26" s="989"/>
      <c r="Z26" s="990"/>
      <c r="AA26" s="988" t="s">
        <v>386</v>
      </c>
      <c r="AB26" s="989"/>
      <c r="AC26" s="989"/>
      <c r="AD26" s="989"/>
      <c r="AE26" s="989"/>
      <c r="AF26" s="1042" t="s">
        <v>387</v>
      </c>
      <c r="AG26" s="995"/>
      <c r="AH26" s="995"/>
      <c r="AI26" s="995"/>
      <c r="AJ26" s="1043"/>
      <c r="AK26" s="989" t="s">
        <v>388</v>
      </c>
      <c r="AL26" s="989"/>
      <c r="AM26" s="989"/>
      <c r="AN26" s="989"/>
      <c r="AO26" s="990"/>
      <c r="AP26" s="988" t="s">
        <v>389</v>
      </c>
      <c r="AQ26" s="989"/>
      <c r="AR26" s="989"/>
      <c r="AS26" s="989"/>
      <c r="AT26" s="990"/>
      <c r="AU26" s="988" t="s">
        <v>390</v>
      </c>
      <c r="AV26" s="989"/>
      <c r="AW26" s="989"/>
      <c r="AX26" s="989"/>
      <c r="AY26" s="990"/>
      <c r="AZ26" s="988" t="s">
        <v>391</v>
      </c>
      <c r="BA26" s="989"/>
      <c r="BB26" s="989"/>
      <c r="BC26" s="989"/>
      <c r="BD26" s="990"/>
      <c r="BE26" s="988" t="s">
        <v>364</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7">
        <v>1</v>
      </c>
      <c r="B28" s="1034" t="s">
        <v>392</v>
      </c>
      <c r="C28" s="1035"/>
      <c r="D28" s="1035"/>
      <c r="E28" s="1035"/>
      <c r="F28" s="1035"/>
      <c r="G28" s="1035"/>
      <c r="H28" s="1035"/>
      <c r="I28" s="1035"/>
      <c r="J28" s="1035"/>
      <c r="K28" s="1035"/>
      <c r="L28" s="1035"/>
      <c r="M28" s="1035"/>
      <c r="N28" s="1035"/>
      <c r="O28" s="1035"/>
      <c r="P28" s="1036"/>
      <c r="Q28" s="1037">
        <v>38087</v>
      </c>
      <c r="R28" s="1038"/>
      <c r="S28" s="1038"/>
      <c r="T28" s="1038"/>
      <c r="U28" s="1038"/>
      <c r="V28" s="1038">
        <v>38015</v>
      </c>
      <c r="W28" s="1038"/>
      <c r="X28" s="1038"/>
      <c r="Y28" s="1038"/>
      <c r="Z28" s="1038"/>
      <c r="AA28" s="1038">
        <v>72</v>
      </c>
      <c r="AB28" s="1038"/>
      <c r="AC28" s="1038"/>
      <c r="AD28" s="1038"/>
      <c r="AE28" s="1039"/>
      <c r="AF28" s="1040">
        <v>72</v>
      </c>
      <c r="AG28" s="1038"/>
      <c r="AH28" s="1038"/>
      <c r="AI28" s="1038"/>
      <c r="AJ28" s="1041"/>
      <c r="AK28" s="1029">
        <v>6599</v>
      </c>
      <c r="AL28" s="1030"/>
      <c r="AM28" s="1030"/>
      <c r="AN28" s="1030"/>
      <c r="AO28" s="1030"/>
      <c r="AP28" s="1030" t="s">
        <v>490</v>
      </c>
      <c r="AQ28" s="1030"/>
      <c r="AR28" s="1030"/>
      <c r="AS28" s="1030"/>
      <c r="AT28" s="1030"/>
      <c r="AU28" s="1030" t="s">
        <v>490</v>
      </c>
      <c r="AV28" s="1030"/>
      <c r="AW28" s="1030"/>
      <c r="AX28" s="1030"/>
      <c r="AY28" s="1030"/>
      <c r="AZ28" s="1031" t="s">
        <v>490</v>
      </c>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7">
        <v>2</v>
      </c>
      <c r="B29" s="1017" t="s">
        <v>393</v>
      </c>
      <c r="C29" s="1018"/>
      <c r="D29" s="1018"/>
      <c r="E29" s="1018"/>
      <c r="F29" s="1018"/>
      <c r="G29" s="1018"/>
      <c r="H29" s="1018"/>
      <c r="I29" s="1018"/>
      <c r="J29" s="1018"/>
      <c r="K29" s="1018"/>
      <c r="L29" s="1018"/>
      <c r="M29" s="1018"/>
      <c r="N29" s="1018"/>
      <c r="O29" s="1018"/>
      <c r="P29" s="1019"/>
      <c r="Q29" s="1025">
        <v>30805</v>
      </c>
      <c r="R29" s="1026"/>
      <c r="S29" s="1026"/>
      <c r="T29" s="1026"/>
      <c r="U29" s="1026"/>
      <c r="V29" s="1026">
        <v>30010</v>
      </c>
      <c r="W29" s="1026"/>
      <c r="X29" s="1026"/>
      <c r="Y29" s="1026"/>
      <c r="Z29" s="1026"/>
      <c r="AA29" s="1026">
        <v>794</v>
      </c>
      <c r="AB29" s="1026"/>
      <c r="AC29" s="1026"/>
      <c r="AD29" s="1026"/>
      <c r="AE29" s="1027"/>
      <c r="AF29" s="1022">
        <v>794</v>
      </c>
      <c r="AG29" s="1023"/>
      <c r="AH29" s="1023"/>
      <c r="AI29" s="1023"/>
      <c r="AJ29" s="1024"/>
      <c r="AK29" s="967">
        <v>5686</v>
      </c>
      <c r="AL29" s="958"/>
      <c r="AM29" s="958"/>
      <c r="AN29" s="958"/>
      <c r="AO29" s="958"/>
      <c r="AP29" s="958" t="s">
        <v>490</v>
      </c>
      <c r="AQ29" s="958"/>
      <c r="AR29" s="958"/>
      <c r="AS29" s="958"/>
      <c r="AT29" s="958"/>
      <c r="AU29" s="958" t="s">
        <v>490</v>
      </c>
      <c r="AV29" s="958"/>
      <c r="AW29" s="958"/>
      <c r="AX29" s="958"/>
      <c r="AY29" s="958"/>
      <c r="AZ29" s="1028" t="s">
        <v>490</v>
      </c>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7">
        <v>3</v>
      </c>
      <c r="B30" s="1017" t="s">
        <v>394</v>
      </c>
      <c r="C30" s="1018"/>
      <c r="D30" s="1018"/>
      <c r="E30" s="1018"/>
      <c r="F30" s="1018"/>
      <c r="G30" s="1018"/>
      <c r="H30" s="1018"/>
      <c r="I30" s="1018"/>
      <c r="J30" s="1018"/>
      <c r="K30" s="1018"/>
      <c r="L30" s="1018"/>
      <c r="M30" s="1018"/>
      <c r="N30" s="1018"/>
      <c r="O30" s="1018"/>
      <c r="P30" s="1019"/>
      <c r="Q30" s="1025">
        <v>3838</v>
      </c>
      <c r="R30" s="1026"/>
      <c r="S30" s="1026"/>
      <c r="T30" s="1026"/>
      <c r="U30" s="1026"/>
      <c r="V30" s="1026">
        <v>3819</v>
      </c>
      <c r="W30" s="1026"/>
      <c r="X30" s="1026"/>
      <c r="Y30" s="1026"/>
      <c r="Z30" s="1026"/>
      <c r="AA30" s="1026">
        <v>19</v>
      </c>
      <c r="AB30" s="1026"/>
      <c r="AC30" s="1026"/>
      <c r="AD30" s="1026"/>
      <c r="AE30" s="1027"/>
      <c r="AF30" s="1022">
        <v>19</v>
      </c>
      <c r="AG30" s="1023"/>
      <c r="AH30" s="1023"/>
      <c r="AI30" s="1023"/>
      <c r="AJ30" s="1024"/>
      <c r="AK30" s="967">
        <v>687</v>
      </c>
      <c r="AL30" s="958"/>
      <c r="AM30" s="958"/>
      <c r="AN30" s="958"/>
      <c r="AO30" s="958"/>
      <c r="AP30" s="958" t="s">
        <v>490</v>
      </c>
      <c r="AQ30" s="958"/>
      <c r="AR30" s="958"/>
      <c r="AS30" s="958"/>
      <c r="AT30" s="958"/>
      <c r="AU30" s="958" t="s">
        <v>490</v>
      </c>
      <c r="AV30" s="958"/>
      <c r="AW30" s="958"/>
      <c r="AX30" s="958"/>
      <c r="AY30" s="958"/>
      <c r="AZ30" s="1028" t="s">
        <v>490</v>
      </c>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7">
        <v>4</v>
      </c>
      <c r="B31" s="1017" t="s">
        <v>395</v>
      </c>
      <c r="C31" s="1018"/>
      <c r="D31" s="1018"/>
      <c r="E31" s="1018"/>
      <c r="F31" s="1018"/>
      <c r="G31" s="1018"/>
      <c r="H31" s="1018"/>
      <c r="I31" s="1018"/>
      <c r="J31" s="1018"/>
      <c r="K31" s="1018"/>
      <c r="L31" s="1018"/>
      <c r="M31" s="1018"/>
      <c r="N31" s="1018"/>
      <c r="O31" s="1018"/>
      <c r="P31" s="1019"/>
      <c r="Q31" s="1025">
        <v>7341</v>
      </c>
      <c r="R31" s="1026"/>
      <c r="S31" s="1026"/>
      <c r="T31" s="1026"/>
      <c r="U31" s="1026"/>
      <c r="V31" s="1026">
        <v>6601</v>
      </c>
      <c r="W31" s="1026"/>
      <c r="X31" s="1026"/>
      <c r="Y31" s="1026"/>
      <c r="Z31" s="1026"/>
      <c r="AA31" s="1026">
        <v>740</v>
      </c>
      <c r="AB31" s="1026"/>
      <c r="AC31" s="1026"/>
      <c r="AD31" s="1026"/>
      <c r="AE31" s="1027"/>
      <c r="AF31" s="1022">
        <v>8373</v>
      </c>
      <c r="AG31" s="1023"/>
      <c r="AH31" s="1023"/>
      <c r="AI31" s="1023"/>
      <c r="AJ31" s="1024"/>
      <c r="AK31" s="967">
        <v>79</v>
      </c>
      <c r="AL31" s="958"/>
      <c r="AM31" s="958"/>
      <c r="AN31" s="958"/>
      <c r="AO31" s="958"/>
      <c r="AP31" s="958">
        <v>576</v>
      </c>
      <c r="AQ31" s="958"/>
      <c r="AR31" s="958"/>
      <c r="AS31" s="958"/>
      <c r="AT31" s="958"/>
      <c r="AU31" s="958" t="s">
        <v>490</v>
      </c>
      <c r="AV31" s="958"/>
      <c r="AW31" s="958"/>
      <c r="AX31" s="958"/>
      <c r="AY31" s="958"/>
      <c r="AZ31" s="1028" t="s">
        <v>490</v>
      </c>
      <c r="BA31" s="1028"/>
      <c r="BB31" s="1028"/>
      <c r="BC31" s="1028"/>
      <c r="BD31" s="1028"/>
      <c r="BE31" s="959" t="s">
        <v>396</v>
      </c>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7">
        <v>5</v>
      </c>
      <c r="B32" s="1017" t="s">
        <v>397</v>
      </c>
      <c r="C32" s="1018"/>
      <c r="D32" s="1018"/>
      <c r="E32" s="1018"/>
      <c r="F32" s="1018"/>
      <c r="G32" s="1018"/>
      <c r="H32" s="1018"/>
      <c r="I32" s="1018"/>
      <c r="J32" s="1018"/>
      <c r="K32" s="1018"/>
      <c r="L32" s="1018"/>
      <c r="M32" s="1018"/>
      <c r="N32" s="1018"/>
      <c r="O32" s="1018"/>
      <c r="P32" s="1019"/>
      <c r="Q32" s="1025">
        <v>5176</v>
      </c>
      <c r="R32" s="1026"/>
      <c r="S32" s="1026"/>
      <c r="T32" s="1026"/>
      <c r="U32" s="1026"/>
      <c r="V32" s="1026">
        <v>4961</v>
      </c>
      <c r="W32" s="1026"/>
      <c r="X32" s="1026"/>
      <c r="Y32" s="1026"/>
      <c r="Z32" s="1026"/>
      <c r="AA32" s="1026">
        <v>215</v>
      </c>
      <c r="AB32" s="1026"/>
      <c r="AC32" s="1026"/>
      <c r="AD32" s="1026"/>
      <c r="AE32" s="1027"/>
      <c r="AF32" s="1022">
        <v>5040</v>
      </c>
      <c r="AG32" s="1023"/>
      <c r="AH32" s="1023"/>
      <c r="AI32" s="1023"/>
      <c r="AJ32" s="1024"/>
      <c r="AK32" s="967">
        <v>984</v>
      </c>
      <c r="AL32" s="958"/>
      <c r="AM32" s="958"/>
      <c r="AN32" s="958"/>
      <c r="AO32" s="958"/>
      <c r="AP32" s="958">
        <v>11682</v>
      </c>
      <c r="AQ32" s="958"/>
      <c r="AR32" s="958"/>
      <c r="AS32" s="958"/>
      <c r="AT32" s="958"/>
      <c r="AU32" s="958">
        <v>6064</v>
      </c>
      <c r="AV32" s="958"/>
      <c r="AW32" s="958"/>
      <c r="AX32" s="958"/>
      <c r="AY32" s="958"/>
      <c r="AZ32" s="1028" t="s">
        <v>490</v>
      </c>
      <c r="BA32" s="1028"/>
      <c r="BB32" s="1028"/>
      <c r="BC32" s="1028"/>
      <c r="BD32" s="1028"/>
      <c r="BE32" s="959" t="s">
        <v>396</v>
      </c>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7">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7">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7">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5" t="s">
        <v>380</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14298</v>
      </c>
      <c r="AG63" s="946"/>
      <c r="AH63" s="946"/>
      <c r="AI63" s="946"/>
      <c r="AJ63" s="1009"/>
      <c r="AK63" s="1010"/>
      <c r="AL63" s="950"/>
      <c r="AM63" s="950"/>
      <c r="AN63" s="950"/>
      <c r="AO63" s="950"/>
      <c r="AP63" s="946">
        <v>12258</v>
      </c>
      <c r="AQ63" s="946"/>
      <c r="AR63" s="946"/>
      <c r="AS63" s="946"/>
      <c r="AT63" s="946"/>
      <c r="AU63" s="946">
        <v>6064</v>
      </c>
      <c r="AV63" s="946"/>
      <c r="AW63" s="946"/>
      <c r="AX63" s="946"/>
      <c r="AY63" s="946"/>
      <c r="AZ63" s="1004"/>
      <c r="BA63" s="1004"/>
      <c r="BB63" s="1004"/>
      <c r="BC63" s="1004"/>
      <c r="BD63" s="1004"/>
      <c r="BE63" s="947"/>
      <c r="BF63" s="947"/>
      <c r="BG63" s="947"/>
      <c r="BH63" s="947"/>
      <c r="BI63" s="948"/>
      <c r="BJ63" s="1005" t="s">
        <v>121</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401</v>
      </c>
      <c r="B66" s="983"/>
      <c r="C66" s="983"/>
      <c r="D66" s="983"/>
      <c r="E66" s="983"/>
      <c r="F66" s="983"/>
      <c r="G66" s="983"/>
      <c r="H66" s="983"/>
      <c r="I66" s="983"/>
      <c r="J66" s="983"/>
      <c r="K66" s="983"/>
      <c r="L66" s="983"/>
      <c r="M66" s="983"/>
      <c r="N66" s="983"/>
      <c r="O66" s="983"/>
      <c r="P66" s="984"/>
      <c r="Q66" s="988" t="s">
        <v>384</v>
      </c>
      <c r="R66" s="989"/>
      <c r="S66" s="989"/>
      <c r="T66" s="989"/>
      <c r="U66" s="990"/>
      <c r="V66" s="988" t="s">
        <v>385</v>
      </c>
      <c r="W66" s="989"/>
      <c r="X66" s="989"/>
      <c r="Y66" s="989"/>
      <c r="Z66" s="990"/>
      <c r="AA66" s="988" t="s">
        <v>386</v>
      </c>
      <c r="AB66" s="989"/>
      <c r="AC66" s="989"/>
      <c r="AD66" s="989"/>
      <c r="AE66" s="990"/>
      <c r="AF66" s="994" t="s">
        <v>387</v>
      </c>
      <c r="AG66" s="995"/>
      <c r="AH66" s="995"/>
      <c r="AI66" s="995"/>
      <c r="AJ66" s="996"/>
      <c r="AK66" s="988" t="s">
        <v>388</v>
      </c>
      <c r="AL66" s="983"/>
      <c r="AM66" s="983"/>
      <c r="AN66" s="983"/>
      <c r="AO66" s="984"/>
      <c r="AP66" s="988" t="s">
        <v>389</v>
      </c>
      <c r="AQ66" s="989"/>
      <c r="AR66" s="989"/>
      <c r="AS66" s="989"/>
      <c r="AT66" s="990"/>
      <c r="AU66" s="988" t="s">
        <v>402</v>
      </c>
      <c r="AV66" s="989"/>
      <c r="AW66" s="989"/>
      <c r="AX66" s="989"/>
      <c r="AY66" s="990"/>
      <c r="AZ66" s="988" t="s">
        <v>364</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1">
        <v>1</v>
      </c>
      <c r="B68" s="972" t="s">
        <v>554</v>
      </c>
      <c r="C68" s="973"/>
      <c r="D68" s="973"/>
      <c r="E68" s="973"/>
      <c r="F68" s="973"/>
      <c r="G68" s="973"/>
      <c r="H68" s="973"/>
      <c r="I68" s="973"/>
      <c r="J68" s="973"/>
      <c r="K68" s="973"/>
      <c r="L68" s="973"/>
      <c r="M68" s="973"/>
      <c r="N68" s="973"/>
      <c r="O68" s="973"/>
      <c r="P68" s="974"/>
      <c r="Q68" s="975">
        <v>215</v>
      </c>
      <c r="R68" s="969"/>
      <c r="S68" s="969"/>
      <c r="T68" s="969"/>
      <c r="U68" s="969"/>
      <c r="V68" s="969">
        <v>200</v>
      </c>
      <c r="W68" s="969"/>
      <c r="X68" s="969"/>
      <c r="Y68" s="969"/>
      <c r="Z68" s="969"/>
      <c r="AA68" s="969">
        <v>15</v>
      </c>
      <c r="AB68" s="969"/>
      <c r="AC68" s="969"/>
      <c r="AD68" s="969"/>
      <c r="AE68" s="969"/>
      <c r="AF68" s="969">
        <v>14</v>
      </c>
      <c r="AG68" s="969"/>
      <c r="AH68" s="969"/>
      <c r="AI68" s="969"/>
      <c r="AJ68" s="969"/>
      <c r="AK68" s="969" t="s">
        <v>490</v>
      </c>
      <c r="AL68" s="969"/>
      <c r="AM68" s="969"/>
      <c r="AN68" s="969"/>
      <c r="AO68" s="969"/>
      <c r="AP68" s="969" t="s">
        <v>490</v>
      </c>
      <c r="AQ68" s="969"/>
      <c r="AR68" s="969"/>
      <c r="AS68" s="969"/>
      <c r="AT68" s="969"/>
      <c r="AU68" s="969" t="s">
        <v>490</v>
      </c>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3">
        <v>2</v>
      </c>
      <c r="B69" s="961" t="s">
        <v>555</v>
      </c>
      <c r="C69" s="962"/>
      <c r="D69" s="962"/>
      <c r="E69" s="962"/>
      <c r="F69" s="962"/>
      <c r="G69" s="962"/>
      <c r="H69" s="962"/>
      <c r="I69" s="962"/>
      <c r="J69" s="962"/>
      <c r="K69" s="962"/>
      <c r="L69" s="962"/>
      <c r="M69" s="962"/>
      <c r="N69" s="962"/>
      <c r="O69" s="962"/>
      <c r="P69" s="963"/>
      <c r="Q69" s="964">
        <v>109</v>
      </c>
      <c r="R69" s="958"/>
      <c r="S69" s="958"/>
      <c r="T69" s="958"/>
      <c r="U69" s="958"/>
      <c r="V69" s="958">
        <v>105</v>
      </c>
      <c r="W69" s="958"/>
      <c r="X69" s="958"/>
      <c r="Y69" s="958"/>
      <c r="Z69" s="958"/>
      <c r="AA69" s="958">
        <v>4</v>
      </c>
      <c r="AB69" s="958"/>
      <c r="AC69" s="958"/>
      <c r="AD69" s="958"/>
      <c r="AE69" s="958"/>
      <c r="AF69" s="958">
        <v>4</v>
      </c>
      <c r="AG69" s="958"/>
      <c r="AH69" s="958"/>
      <c r="AI69" s="958"/>
      <c r="AJ69" s="958"/>
      <c r="AK69" s="958">
        <v>1</v>
      </c>
      <c r="AL69" s="958"/>
      <c r="AM69" s="958"/>
      <c r="AN69" s="958"/>
      <c r="AO69" s="958"/>
      <c r="AP69" s="958" t="s">
        <v>490</v>
      </c>
      <c r="AQ69" s="958"/>
      <c r="AR69" s="958"/>
      <c r="AS69" s="958"/>
      <c r="AT69" s="958"/>
      <c r="AU69" s="958" t="s">
        <v>490</v>
      </c>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3">
        <v>3</v>
      </c>
      <c r="B70" s="961" t="s">
        <v>556</v>
      </c>
      <c r="C70" s="962"/>
      <c r="D70" s="962"/>
      <c r="E70" s="962"/>
      <c r="F70" s="962"/>
      <c r="G70" s="962"/>
      <c r="H70" s="962"/>
      <c r="I70" s="962"/>
      <c r="J70" s="962"/>
      <c r="K70" s="962"/>
      <c r="L70" s="962"/>
      <c r="M70" s="962"/>
      <c r="N70" s="962"/>
      <c r="O70" s="962"/>
      <c r="P70" s="963"/>
      <c r="Q70" s="964">
        <v>349</v>
      </c>
      <c r="R70" s="958"/>
      <c r="S70" s="958"/>
      <c r="T70" s="958"/>
      <c r="U70" s="958"/>
      <c r="V70" s="958">
        <v>192</v>
      </c>
      <c r="W70" s="958"/>
      <c r="X70" s="958"/>
      <c r="Y70" s="958"/>
      <c r="Z70" s="958"/>
      <c r="AA70" s="958">
        <v>157</v>
      </c>
      <c r="AB70" s="958"/>
      <c r="AC70" s="958"/>
      <c r="AD70" s="958"/>
      <c r="AE70" s="958"/>
      <c r="AF70" s="958">
        <v>157</v>
      </c>
      <c r="AG70" s="958"/>
      <c r="AH70" s="958"/>
      <c r="AI70" s="958"/>
      <c r="AJ70" s="958"/>
      <c r="AK70" s="958">
        <v>82</v>
      </c>
      <c r="AL70" s="958"/>
      <c r="AM70" s="958"/>
      <c r="AN70" s="958"/>
      <c r="AO70" s="958"/>
      <c r="AP70" s="958" t="s">
        <v>490</v>
      </c>
      <c r="AQ70" s="958"/>
      <c r="AR70" s="958"/>
      <c r="AS70" s="958"/>
      <c r="AT70" s="958"/>
      <c r="AU70" s="958" t="s">
        <v>490</v>
      </c>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3">
        <v>4</v>
      </c>
      <c r="B71" s="961" t="s">
        <v>557</v>
      </c>
      <c r="C71" s="962"/>
      <c r="D71" s="962"/>
      <c r="E71" s="962"/>
      <c r="F71" s="962"/>
      <c r="G71" s="962"/>
      <c r="H71" s="962"/>
      <c r="I71" s="962"/>
      <c r="J71" s="962"/>
      <c r="K71" s="962"/>
      <c r="L71" s="962"/>
      <c r="M71" s="962"/>
      <c r="N71" s="962"/>
      <c r="O71" s="962"/>
      <c r="P71" s="963"/>
      <c r="Q71" s="964">
        <v>3577</v>
      </c>
      <c r="R71" s="958"/>
      <c r="S71" s="958"/>
      <c r="T71" s="958"/>
      <c r="U71" s="958"/>
      <c r="V71" s="958">
        <v>3273</v>
      </c>
      <c r="W71" s="958"/>
      <c r="X71" s="958"/>
      <c r="Y71" s="958"/>
      <c r="Z71" s="958"/>
      <c r="AA71" s="958">
        <v>304</v>
      </c>
      <c r="AB71" s="958"/>
      <c r="AC71" s="958"/>
      <c r="AD71" s="958"/>
      <c r="AE71" s="958"/>
      <c r="AF71" s="958">
        <v>251</v>
      </c>
      <c r="AG71" s="958"/>
      <c r="AH71" s="958"/>
      <c r="AI71" s="958"/>
      <c r="AJ71" s="958"/>
      <c r="AK71" s="958">
        <v>42</v>
      </c>
      <c r="AL71" s="958"/>
      <c r="AM71" s="958"/>
      <c r="AN71" s="958"/>
      <c r="AO71" s="958"/>
      <c r="AP71" s="958">
        <v>2312</v>
      </c>
      <c r="AQ71" s="958"/>
      <c r="AR71" s="958"/>
      <c r="AS71" s="958"/>
      <c r="AT71" s="958"/>
      <c r="AU71" s="958">
        <v>1983</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3">
        <v>5</v>
      </c>
      <c r="B72" s="961" t="s">
        <v>558</v>
      </c>
      <c r="C72" s="962"/>
      <c r="D72" s="962"/>
      <c r="E72" s="962"/>
      <c r="F72" s="962"/>
      <c r="G72" s="962"/>
      <c r="H72" s="962"/>
      <c r="I72" s="962"/>
      <c r="J72" s="962"/>
      <c r="K72" s="962"/>
      <c r="L72" s="962"/>
      <c r="M72" s="962"/>
      <c r="N72" s="962"/>
      <c r="O72" s="962"/>
      <c r="P72" s="963"/>
      <c r="Q72" s="964">
        <v>3302</v>
      </c>
      <c r="R72" s="958"/>
      <c r="S72" s="958"/>
      <c r="T72" s="958"/>
      <c r="U72" s="958"/>
      <c r="V72" s="958">
        <v>3057</v>
      </c>
      <c r="W72" s="958"/>
      <c r="X72" s="958"/>
      <c r="Y72" s="958"/>
      <c r="Z72" s="958"/>
      <c r="AA72" s="958">
        <v>245</v>
      </c>
      <c r="AB72" s="958"/>
      <c r="AC72" s="958"/>
      <c r="AD72" s="958"/>
      <c r="AE72" s="958"/>
      <c r="AF72" s="958">
        <v>159</v>
      </c>
      <c r="AG72" s="958"/>
      <c r="AH72" s="958"/>
      <c r="AI72" s="958"/>
      <c r="AJ72" s="958"/>
      <c r="AK72" s="958">
        <v>66</v>
      </c>
      <c r="AL72" s="958"/>
      <c r="AM72" s="958"/>
      <c r="AN72" s="958"/>
      <c r="AO72" s="958"/>
      <c r="AP72" s="958">
        <v>5845</v>
      </c>
      <c r="AQ72" s="958"/>
      <c r="AR72" s="958"/>
      <c r="AS72" s="958"/>
      <c r="AT72" s="958"/>
      <c r="AU72" s="958">
        <v>1583</v>
      </c>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3">
        <v>6</v>
      </c>
      <c r="B73" s="961" t="s">
        <v>559</v>
      </c>
      <c r="C73" s="962"/>
      <c r="D73" s="962"/>
      <c r="E73" s="962"/>
      <c r="F73" s="962"/>
      <c r="G73" s="962"/>
      <c r="H73" s="962"/>
      <c r="I73" s="962"/>
      <c r="J73" s="962"/>
      <c r="K73" s="962"/>
      <c r="L73" s="962"/>
      <c r="M73" s="962"/>
      <c r="N73" s="962"/>
      <c r="O73" s="962"/>
      <c r="P73" s="963"/>
      <c r="Q73" s="964">
        <v>2410</v>
      </c>
      <c r="R73" s="958"/>
      <c r="S73" s="958"/>
      <c r="T73" s="958"/>
      <c r="U73" s="958"/>
      <c r="V73" s="958">
        <v>2161</v>
      </c>
      <c r="W73" s="958"/>
      <c r="X73" s="958"/>
      <c r="Y73" s="958"/>
      <c r="Z73" s="958"/>
      <c r="AA73" s="958">
        <v>249</v>
      </c>
      <c r="AB73" s="958"/>
      <c r="AC73" s="958"/>
      <c r="AD73" s="958"/>
      <c r="AE73" s="958"/>
      <c r="AF73" s="958">
        <v>194</v>
      </c>
      <c r="AG73" s="958"/>
      <c r="AH73" s="958"/>
      <c r="AI73" s="958"/>
      <c r="AJ73" s="958"/>
      <c r="AK73" s="958" t="s">
        <v>490</v>
      </c>
      <c r="AL73" s="958"/>
      <c r="AM73" s="958"/>
      <c r="AN73" s="958"/>
      <c r="AO73" s="958"/>
      <c r="AP73" s="958">
        <v>9605</v>
      </c>
      <c r="AQ73" s="958"/>
      <c r="AR73" s="958"/>
      <c r="AS73" s="958"/>
      <c r="AT73" s="958"/>
      <c r="AU73" s="958" t="s">
        <v>490</v>
      </c>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3">
        <v>7</v>
      </c>
      <c r="B74" s="961" t="s">
        <v>560</v>
      </c>
      <c r="C74" s="962"/>
      <c r="D74" s="962"/>
      <c r="E74" s="962"/>
      <c r="F74" s="962"/>
      <c r="G74" s="962"/>
      <c r="H74" s="962"/>
      <c r="I74" s="962"/>
      <c r="J74" s="962"/>
      <c r="K74" s="962"/>
      <c r="L74" s="962"/>
      <c r="M74" s="962"/>
      <c r="N74" s="962"/>
      <c r="O74" s="962"/>
      <c r="P74" s="963"/>
      <c r="Q74" s="964">
        <v>298</v>
      </c>
      <c r="R74" s="958"/>
      <c r="S74" s="958"/>
      <c r="T74" s="958"/>
      <c r="U74" s="958"/>
      <c r="V74" s="958">
        <v>271</v>
      </c>
      <c r="W74" s="958"/>
      <c r="X74" s="958"/>
      <c r="Y74" s="958"/>
      <c r="Z74" s="958"/>
      <c r="AA74" s="958">
        <v>27</v>
      </c>
      <c r="AB74" s="958"/>
      <c r="AC74" s="958"/>
      <c r="AD74" s="958"/>
      <c r="AE74" s="958"/>
      <c r="AF74" s="958">
        <v>27</v>
      </c>
      <c r="AG74" s="958"/>
      <c r="AH74" s="958"/>
      <c r="AI74" s="958"/>
      <c r="AJ74" s="958"/>
      <c r="AK74" s="958" t="s">
        <v>490</v>
      </c>
      <c r="AL74" s="958"/>
      <c r="AM74" s="958"/>
      <c r="AN74" s="958"/>
      <c r="AO74" s="958"/>
      <c r="AP74" s="958" t="s">
        <v>490</v>
      </c>
      <c r="AQ74" s="958"/>
      <c r="AR74" s="958"/>
      <c r="AS74" s="958"/>
      <c r="AT74" s="958"/>
      <c r="AU74" s="958" t="s">
        <v>490</v>
      </c>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3">
        <v>8</v>
      </c>
      <c r="B75" s="961" t="s">
        <v>561</v>
      </c>
      <c r="C75" s="962"/>
      <c r="D75" s="962"/>
      <c r="E75" s="962"/>
      <c r="F75" s="962"/>
      <c r="G75" s="962"/>
      <c r="H75" s="962"/>
      <c r="I75" s="962"/>
      <c r="J75" s="962"/>
      <c r="K75" s="962"/>
      <c r="L75" s="962"/>
      <c r="M75" s="962"/>
      <c r="N75" s="962"/>
      <c r="O75" s="962"/>
      <c r="P75" s="963"/>
      <c r="Q75" s="965">
        <v>157647</v>
      </c>
      <c r="R75" s="966"/>
      <c r="S75" s="966"/>
      <c r="T75" s="966"/>
      <c r="U75" s="967"/>
      <c r="V75" s="968">
        <v>152544</v>
      </c>
      <c r="W75" s="966"/>
      <c r="X75" s="966"/>
      <c r="Y75" s="966"/>
      <c r="Z75" s="967"/>
      <c r="AA75" s="968">
        <v>5103</v>
      </c>
      <c r="AB75" s="966"/>
      <c r="AC75" s="966"/>
      <c r="AD75" s="966"/>
      <c r="AE75" s="967"/>
      <c r="AF75" s="968">
        <v>5102</v>
      </c>
      <c r="AG75" s="966"/>
      <c r="AH75" s="966"/>
      <c r="AI75" s="966"/>
      <c r="AJ75" s="967"/>
      <c r="AK75" s="968">
        <v>1976</v>
      </c>
      <c r="AL75" s="966"/>
      <c r="AM75" s="966"/>
      <c r="AN75" s="966"/>
      <c r="AO75" s="967"/>
      <c r="AP75" s="968" t="s">
        <v>490</v>
      </c>
      <c r="AQ75" s="966"/>
      <c r="AR75" s="966"/>
      <c r="AS75" s="966"/>
      <c r="AT75" s="967"/>
      <c r="AU75" s="968" t="s">
        <v>490</v>
      </c>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3">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5" t="s">
        <v>380</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5908</v>
      </c>
      <c r="AG88" s="946"/>
      <c r="AH88" s="946"/>
      <c r="AI88" s="946"/>
      <c r="AJ88" s="946"/>
      <c r="AK88" s="950"/>
      <c r="AL88" s="950"/>
      <c r="AM88" s="950"/>
      <c r="AN88" s="950"/>
      <c r="AO88" s="950"/>
      <c r="AP88" s="946">
        <v>17762</v>
      </c>
      <c r="AQ88" s="946"/>
      <c r="AR88" s="946"/>
      <c r="AS88" s="946"/>
      <c r="AT88" s="946"/>
      <c r="AU88" s="946">
        <v>3566</v>
      </c>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380</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6488</v>
      </c>
      <c r="CS102" s="940"/>
      <c r="CT102" s="940"/>
      <c r="CU102" s="940"/>
      <c r="CV102" s="941"/>
      <c r="CW102" s="939">
        <v>2517</v>
      </c>
      <c r="CX102" s="940"/>
      <c r="CY102" s="940"/>
      <c r="CZ102" s="940"/>
      <c r="DA102" s="941"/>
      <c r="DB102" s="939">
        <v>18052</v>
      </c>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294</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294</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294</v>
      </c>
      <c r="DR109" s="883"/>
      <c r="DS109" s="883"/>
      <c r="DT109" s="883"/>
      <c r="DU109" s="884"/>
      <c r="DV109" s="885" t="s">
        <v>414</v>
      </c>
      <c r="DW109" s="883"/>
      <c r="DX109" s="883"/>
      <c r="DY109" s="883"/>
      <c r="DZ109" s="916"/>
    </row>
    <row r="110" spans="1:131" s="224" customFormat="1" ht="26.25" customHeight="1" x14ac:dyDescent="0.15">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11623673</v>
      </c>
      <c r="AB110" s="876"/>
      <c r="AC110" s="876"/>
      <c r="AD110" s="876"/>
      <c r="AE110" s="877"/>
      <c r="AF110" s="878">
        <v>12959415</v>
      </c>
      <c r="AG110" s="876"/>
      <c r="AH110" s="876"/>
      <c r="AI110" s="876"/>
      <c r="AJ110" s="877"/>
      <c r="AK110" s="878">
        <v>11583046</v>
      </c>
      <c r="AL110" s="876"/>
      <c r="AM110" s="876"/>
      <c r="AN110" s="876"/>
      <c r="AO110" s="877"/>
      <c r="AP110" s="879">
        <v>16.899999999999999</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137113675</v>
      </c>
      <c r="BR110" s="829"/>
      <c r="BS110" s="829"/>
      <c r="BT110" s="829"/>
      <c r="BU110" s="829"/>
      <c r="BV110" s="829">
        <v>133174075</v>
      </c>
      <c r="BW110" s="829"/>
      <c r="BX110" s="829"/>
      <c r="BY110" s="829"/>
      <c r="BZ110" s="829"/>
      <c r="CA110" s="829">
        <v>134797290</v>
      </c>
      <c r="CB110" s="829"/>
      <c r="CC110" s="829"/>
      <c r="CD110" s="829"/>
      <c r="CE110" s="829"/>
      <c r="CF110" s="853">
        <v>196.2</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24" customFormat="1" ht="26.25" customHeight="1" x14ac:dyDescent="0.15">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v>296865</v>
      </c>
      <c r="BR111" s="804"/>
      <c r="BS111" s="804"/>
      <c r="BT111" s="804"/>
      <c r="BU111" s="804"/>
      <c r="BV111" s="804">
        <v>161477</v>
      </c>
      <c r="BW111" s="804"/>
      <c r="BX111" s="804"/>
      <c r="BY111" s="804"/>
      <c r="BZ111" s="804"/>
      <c r="CA111" s="804">
        <v>72236</v>
      </c>
      <c r="CB111" s="804"/>
      <c r="CC111" s="804"/>
      <c r="CD111" s="804"/>
      <c r="CE111" s="804"/>
      <c r="CF111" s="862">
        <v>0.1</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24" customFormat="1" ht="26.25" customHeight="1" x14ac:dyDescent="0.15">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7004294</v>
      </c>
      <c r="BR112" s="804"/>
      <c r="BS112" s="804"/>
      <c r="BT112" s="804"/>
      <c r="BU112" s="804"/>
      <c r="BV112" s="804">
        <v>6257630</v>
      </c>
      <c r="BW112" s="804"/>
      <c r="BX112" s="804"/>
      <c r="BY112" s="804"/>
      <c r="BZ112" s="804"/>
      <c r="CA112" s="804">
        <v>6394667</v>
      </c>
      <c r="CB112" s="804"/>
      <c r="CC112" s="804"/>
      <c r="CD112" s="804"/>
      <c r="CE112" s="804"/>
      <c r="CF112" s="862">
        <v>9.3000000000000007</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24" customFormat="1" ht="26.25" customHeight="1" x14ac:dyDescent="0.15">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610197</v>
      </c>
      <c r="AB113" s="906"/>
      <c r="AC113" s="906"/>
      <c r="AD113" s="906"/>
      <c r="AE113" s="907"/>
      <c r="AF113" s="908">
        <v>619582</v>
      </c>
      <c r="AG113" s="906"/>
      <c r="AH113" s="906"/>
      <c r="AI113" s="906"/>
      <c r="AJ113" s="907"/>
      <c r="AK113" s="908">
        <v>613966</v>
      </c>
      <c r="AL113" s="906"/>
      <c r="AM113" s="906"/>
      <c r="AN113" s="906"/>
      <c r="AO113" s="907"/>
      <c r="AP113" s="909">
        <v>0.9</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v>4377182</v>
      </c>
      <c r="BR113" s="804"/>
      <c r="BS113" s="804"/>
      <c r="BT113" s="804"/>
      <c r="BU113" s="804"/>
      <c r="BV113" s="804">
        <v>3892157</v>
      </c>
      <c r="BW113" s="804"/>
      <c r="BX113" s="804"/>
      <c r="BY113" s="804"/>
      <c r="BZ113" s="804"/>
      <c r="CA113" s="804">
        <v>3565959</v>
      </c>
      <c r="CB113" s="804"/>
      <c r="CC113" s="804"/>
      <c r="CD113" s="804"/>
      <c r="CE113" s="804"/>
      <c r="CF113" s="862">
        <v>5.2</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24" customFormat="1" ht="26.25" customHeight="1" x14ac:dyDescent="0.15">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278715</v>
      </c>
      <c r="AB114" s="767"/>
      <c r="AC114" s="767"/>
      <c r="AD114" s="767"/>
      <c r="AE114" s="768"/>
      <c r="AF114" s="769">
        <v>272710</v>
      </c>
      <c r="AG114" s="767"/>
      <c r="AH114" s="767"/>
      <c r="AI114" s="767"/>
      <c r="AJ114" s="768"/>
      <c r="AK114" s="769">
        <v>260772</v>
      </c>
      <c r="AL114" s="767"/>
      <c r="AM114" s="767"/>
      <c r="AN114" s="767"/>
      <c r="AO114" s="768"/>
      <c r="AP114" s="811">
        <v>0.4</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v>13543063</v>
      </c>
      <c r="BR114" s="804"/>
      <c r="BS114" s="804"/>
      <c r="BT114" s="804"/>
      <c r="BU114" s="804"/>
      <c r="BV114" s="804">
        <v>13120658</v>
      </c>
      <c r="BW114" s="804"/>
      <c r="BX114" s="804"/>
      <c r="BY114" s="804"/>
      <c r="BZ114" s="804"/>
      <c r="CA114" s="804">
        <v>13498917</v>
      </c>
      <c r="CB114" s="804"/>
      <c r="CC114" s="804"/>
      <c r="CD114" s="804"/>
      <c r="CE114" s="804"/>
      <c r="CF114" s="862">
        <v>19.600000000000001</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24" customFormat="1" ht="26.25" customHeight="1" x14ac:dyDescent="0.15">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181678</v>
      </c>
      <c r="AB115" s="906"/>
      <c r="AC115" s="906"/>
      <c r="AD115" s="906"/>
      <c r="AE115" s="907"/>
      <c r="AF115" s="908">
        <v>140156</v>
      </c>
      <c r="AG115" s="906"/>
      <c r="AH115" s="906"/>
      <c r="AI115" s="906"/>
      <c r="AJ115" s="907"/>
      <c r="AK115" s="908">
        <v>91808</v>
      </c>
      <c r="AL115" s="906"/>
      <c r="AM115" s="906"/>
      <c r="AN115" s="906"/>
      <c r="AO115" s="907"/>
      <c r="AP115" s="909">
        <v>0.1</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v>344</v>
      </c>
      <c r="BR115" s="804"/>
      <c r="BS115" s="804"/>
      <c r="BT115" s="804"/>
      <c r="BU115" s="804"/>
      <c r="BV115" s="804">
        <v>5072</v>
      </c>
      <c r="BW115" s="804"/>
      <c r="BX115" s="804"/>
      <c r="BY115" s="804"/>
      <c r="BZ115" s="804"/>
      <c r="CA115" s="804">
        <v>1953</v>
      </c>
      <c r="CB115" s="804"/>
      <c r="CC115" s="804"/>
      <c r="CD115" s="804"/>
      <c r="CE115" s="804"/>
      <c r="CF115" s="862">
        <v>0</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24" customFormat="1" ht="26.25" customHeight="1" x14ac:dyDescent="0.15">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4</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24"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12694267</v>
      </c>
      <c r="AB117" s="890"/>
      <c r="AC117" s="890"/>
      <c r="AD117" s="890"/>
      <c r="AE117" s="891"/>
      <c r="AF117" s="892">
        <v>13991863</v>
      </c>
      <c r="AG117" s="890"/>
      <c r="AH117" s="890"/>
      <c r="AI117" s="890"/>
      <c r="AJ117" s="891"/>
      <c r="AK117" s="892">
        <v>12549592</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24" customFormat="1" ht="26.25" customHeight="1" x14ac:dyDescent="0.15">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294</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24" customFormat="1" ht="26.25" customHeight="1" x14ac:dyDescent="0.15">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47" t="s">
        <v>177</v>
      </c>
      <c r="BA119" s="247"/>
      <c r="BB119" s="247"/>
      <c r="BC119" s="247"/>
      <c r="BD119" s="247"/>
      <c r="BE119" s="247"/>
      <c r="BF119" s="247"/>
      <c r="BG119" s="247"/>
      <c r="BH119" s="247"/>
      <c r="BI119" s="247"/>
      <c r="BJ119" s="247"/>
      <c r="BK119" s="247"/>
      <c r="BL119" s="247"/>
      <c r="BM119" s="247"/>
      <c r="BN119" s="247"/>
      <c r="BO119" s="864" t="s">
        <v>444</v>
      </c>
      <c r="BP119" s="865"/>
      <c r="BQ119" s="866">
        <v>162335423</v>
      </c>
      <c r="BR119" s="832"/>
      <c r="BS119" s="832"/>
      <c r="BT119" s="832"/>
      <c r="BU119" s="832"/>
      <c r="BV119" s="832">
        <v>156611069</v>
      </c>
      <c r="BW119" s="832"/>
      <c r="BX119" s="832"/>
      <c r="BY119" s="832"/>
      <c r="BZ119" s="832"/>
      <c r="CA119" s="832">
        <v>158331022</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296865</v>
      </c>
      <c r="DH119" s="751"/>
      <c r="DI119" s="751"/>
      <c r="DJ119" s="751"/>
      <c r="DK119" s="752"/>
      <c r="DL119" s="753">
        <v>161477</v>
      </c>
      <c r="DM119" s="751"/>
      <c r="DN119" s="751"/>
      <c r="DO119" s="751"/>
      <c r="DP119" s="752"/>
      <c r="DQ119" s="753">
        <v>72236</v>
      </c>
      <c r="DR119" s="751"/>
      <c r="DS119" s="751"/>
      <c r="DT119" s="751"/>
      <c r="DU119" s="752"/>
      <c r="DV119" s="835">
        <v>0.1</v>
      </c>
      <c r="DW119" s="836"/>
      <c r="DX119" s="836"/>
      <c r="DY119" s="836"/>
      <c r="DZ119" s="837"/>
    </row>
    <row r="120" spans="1:130" s="224" customFormat="1" ht="26.25" customHeight="1" x14ac:dyDescent="0.15">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24550778</v>
      </c>
      <c r="BR120" s="829"/>
      <c r="BS120" s="829"/>
      <c r="BT120" s="829"/>
      <c r="BU120" s="829"/>
      <c r="BV120" s="829">
        <v>25789696</v>
      </c>
      <c r="BW120" s="829"/>
      <c r="BX120" s="829"/>
      <c r="BY120" s="829"/>
      <c r="BZ120" s="829"/>
      <c r="CA120" s="829">
        <v>27833709</v>
      </c>
      <c r="CB120" s="829"/>
      <c r="CC120" s="829"/>
      <c r="CD120" s="829"/>
      <c r="CE120" s="829"/>
      <c r="CF120" s="853">
        <v>40.5</v>
      </c>
      <c r="CG120" s="854"/>
      <c r="CH120" s="854"/>
      <c r="CI120" s="854"/>
      <c r="CJ120" s="854"/>
      <c r="CK120" s="855" t="s">
        <v>448</v>
      </c>
      <c r="CL120" s="839"/>
      <c r="CM120" s="839"/>
      <c r="CN120" s="839"/>
      <c r="CO120" s="840"/>
      <c r="CP120" s="859" t="s">
        <v>397</v>
      </c>
      <c r="CQ120" s="860"/>
      <c r="CR120" s="860"/>
      <c r="CS120" s="860"/>
      <c r="CT120" s="860"/>
      <c r="CU120" s="860"/>
      <c r="CV120" s="860"/>
      <c r="CW120" s="860"/>
      <c r="CX120" s="860"/>
      <c r="CY120" s="860"/>
      <c r="CZ120" s="860"/>
      <c r="DA120" s="860"/>
      <c r="DB120" s="860"/>
      <c r="DC120" s="860"/>
      <c r="DD120" s="860"/>
      <c r="DE120" s="860"/>
      <c r="DF120" s="861"/>
      <c r="DG120" s="848">
        <v>7004294</v>
      </c>
      <c r="DH120" s="829"/>
      <c r="DI120" s="829"/>
      <c r="DJ120" s="829"/>
      <c r="DK120" s="829"/>
      <c r="DL120" s="829">
        <v>6257630</v>
      </c>
      <c r="DM120" s="829"/>
      <c r="DN120" s="829"/>
      <c r="DO120" s="829"/>
      <c r="DP120" s="829"/>
      <c r="DQ120" s="829">
        <v>6064167</v>
      </c>
      <c r="DR120" s="829"/>
      <c r="DS120" s="829"/>
      <c r="DT120" s="829"/>
      <c r="DU120" s="829"/>
      <c r="DV120" s="830">
        <v>8.8000000000000007</v>
      </c>
      <c r="DW120" s="830"/>
      <c r="DX120" s="830"/>
      <c r="DY120" s="830"/>
      <c r="DZ120" s="831"/>
    </row>
    <row r="121" spans="1:130" s="224" customFormat="1" ht="26.25" customHeight="1" x14ac:dyDescent="0.15">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v>19892811</v>
      </c>
      <c r="BR121" s="804"/>
      <c r="BS121" s="804"/>
      <c r="BT121" s="804"/>
      <c r="BU121" s="804"/>
      <c r="BV121" s="804">
        <v>20389303</v>
      </c>
      <c r="BW121" s="804"/>
      <c r="BX121" s="804"/>
      <c r="BY121" s="804"/>
      <c r="BZ121" s="804"/>
      <c r="CA121" s="804">
        <v>23602255</v>
      </c>
      <c r="CB121" s="804"/>
      <c r="CC121" s="804"/>
      <c r="CD121" s="804"/>
      <c r="CE121" s="804"/>
      <c r="CF121" s="862">
        <v>34.4</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t="s">
        <v>121</v>
      </c>
      <c r="DH121" s="804"/>
      <c r="DI121" s="804"/>
      <c r="DJ121" s="804"/>
      <c r="DK121" s="804"/>
      <c r="DL121" s="804" t="s">
        <v>121</v>
      </c>
      <c r="DM121" s="804"/>
      <c r="DN121" s="804"/>
      <c r="DO121" s="804"/>
      <c r="DP121" s="804"/>
      <c r="DQ121" s="804">
        <v>330500</v>
      </c>
      <c r="DR121" s="804"/>
      <c r="DS121" s="804"/>
      <c r="DT121" s="804"/>
      <c r="DU121" s="804"/>
      <c r="DV121" s="781">
        <v>0.5</v>
      </c>
      <c r="DW121" s="781"/>
      <c r="DX121" s="781"/>
      <c r="DY121" s="781"/>
      <c r="DZ121" s="782"/>
    </row>
    <row r="122" spans="1:130" s="224" customFormat="1" ht="26.25" customHeight="1" x14ac:dyDescent="0.15">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82302057</v>
      </c>
      <c r="BR122" s="832"/>
      <c r="BS122" s="832"/>
      <c r="BT122" s="832"/>
      <c r="BU122" s="832"/>
      <c r="BV122" s="832">
        <v>79854046</v>
      </c>
      <c r="BW122" s="832"/>
      <c r="BX122" s="832"/>
      <c r="BY122" s="832"/>
      <c r="BZ122" s="832"/>
      <c r="CA122" s="832">
        <v>78417612</v>
      </c>
      <c r="CB122" s="832"/>
      <c r="CC122" s="832"/>
      <c r="CD122" s="832"/>
      <c r="CE122" s="832"/>
      <c r="CF122" s="833">
        <v>114.1</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24" customFormat="1" ht="26.25" customHeight="1" x14ac:dyDescent="0.15">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47" t="s">
        <v>177</v>
      </c>
      <c r="BA123" s="247"/>
      <c r="BB123" s="247"/>
      <c r="BC123" s="247"/>
      <c r="BD123" s="247"/>
      <c r="BE123" s="247"/>
      <c r="BF123" s="247"/>
      <c r="BG123" s="247"/>
      <c r="BH123" s="247"/>
      <c r="BI123" s="247"/>
      <c r="BJ123" s="247"/>
      <c r="BK123" s="247"/>
      <c r="BL123" s="247"/>
      <c r="BM123" s="247"/>
      <c r="BN123" s="247"/>
      <c r="BO123" s="864" t="s">
        <v>452</v>
      </c>
      <c r="BP123" s="865"/>
      <c r="BQ123" s="819">
        <v>126745646</v>
      </c>
      <c r="BR123" s="820"/>
      <c r="BS123" s="820"/>
      <c r="BT123" s="820"/>
      <c r="BU123" s="820"/>
      <c r="BV123" s="820">
        <v>126033045</v>
      </c>
      <c r="BW123" s="820"/>
      <c r="BX123" s="820"/>
      <c r="BY123" s="820"/>
      <c r="BZ123" s="820"/>
      <c r="CA123" s="820">
        <v>129853576</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24" customFormat="1" ht="26.25" customHeight="1" thickBot="1" x14ac:dyDescent="0.2">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52.4</v>
      </c>
      <c r="BR124" s="818"/>
      <c r="BS124" s="818"/>
      <c r="BT124" s="818"/>
      <c r="BU124" s="818"/>
      <c r="BV124" s="818">
        <v>45.7</v>
      </c>
      <c r="BW124" s="818"/>
      <c r="BX124" s="818"/>
      <c r="BY124" s="818"/>
      <c r="BZ124" s="818"/>
      <c r="CA124" s="818">
        <v>41.4</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24" customFormat="1" ht="26.25" customHeight="1" x14ac:dyDescent="0.15">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24" customFormat="1" ht="26.25" customHeight="1" thickBot="1" x14ac:dyDescent="0.2">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181678</v>
      </c>
      <c r="AB126" s="767"/>
      <c r="AC126" s="767"/>
      <c r="AD126" s="767"/>
      <c r="AE126" s="768"/>
      <c r="AF126" s="769">
        <v>140156</v>
      </c>
      <c r="AG126" s="767"/>
      <c r="AH126" s="767"/>
      <c r="AI126" s="767"/>
      <c r="AJ126" s="768"/>
      <c r="AK126" s="769">
        <v>91808</v>
      </c>
      <c r="AL126" s="767"/>
      <c r="AM126" s="767"/>
      <c r="AN126" s="767"/>
      <c r="AO126" s="768"/>
      <c r="AP126" s="811">
        <v>0.1</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24" customFormat="1" ht="26.25" customHeight="1" x14ac:dyDescent="0.15">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26"/>
      <c r="AV127" s="226"/>
      <c r="AW127" s="226"/>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24" customFormat="1" ht="26.25" customHeight="1" thickBot="1" x14ac:dyDescent="0.2">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v>1254826</v>
      </c>
      <c r="AB128" s="788"/>
      <c r="AC128" s="788"/>
      <c r="AD128" s="788"/>
      <c r="AE128" s="789"/>
      <c r="AF128" s="790">
        <v>1127576</v>
      </c>
      <c r="AG128" s="788"/>
      <c r="AH128" s="788"/>
      <c r="AI128" s="788"/>
      <c r="AJ128" s="789"/>
      <c r="AK128" s="790">
        <v>1234555</v>
      </c>
      <c r="AL128" s="788"/>
      <c r="AM128" s="788"/>
      <c r="AN128" s="788"/>
      <c r="AO128" s="789"/>
      <c r="AP128" s="791"/>
      <c r="AQ128" s="792"/>
      <c r="AR128" s="792"/>
      <c r="AS128" s="792"/>
      <c r="AT128" s="793"/>
      <c r="AU128" s="226"/>
      <c r="AV128" s="226"/>
      <c r="AW128" s="226"/>
      <c r="AX128" s="794" t="s">
        <v>466</v>
      </c>
      <c r="AY128" s="795"/>
      <c r="AZ128" s="795"/>
      <c r="BA128" s="795"/>
      <c r="BB128" s="795"/>
      <c r="BC128" s="795"/>
      <c r="BD128" s="795"/>
      <c r="BE128" s="796"/>
      <c r="BF128" s="773" t="s">
        <v>121</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v>344</v>
      </c>
      <c r="DH128" s="778"/>
      <c r="DI128" s="778"/>
      <c r="DJ128" s="778"/>
      <c r="DK128" s="778"/>
      <c r="DL128" s="778">
        <v>5072</v>
      </c>
      <c r="DM128" s="778"/>
      <c r="DN128" s="778"/>
      <c r="DO128" s="778"/>
      <c r="DP128" s="778"/>
      <c r="DQ128" s="778">
        <v>1953</v>
      </c>
      <c r="DR128" s="778"/>
      <c r="DS128" s="778"/>
      <c r="DT128" s="778"/>
      <c r="DU128" s="778"/>
      <c r="DV128" s="779">
        <v>0</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74090639</v>
      </c>
      <c r="AB129" s="767"/>
      <c r="AC129" s="767"/>
      <c r="AD129" s="767"/>
      <c r="AE129" s="768"/>
      <c r="AF129" s="769">
        <v>73164034</v>
      </c>
      <c r="AG129" s="767"/>
      <c r="AH129" s="767"/>
      <c r="AI129" s="767"/>
      <c r="AJ129" s="768"/>
      <c r="AK129" s="769">
        <v>74983632</v>
      </c>
      <c r="AL129" s="767"/>
      <c r="AM129" s="767"/>
      <c r="AN129" s="767"/>
      <c r="AO129" s="768"/>
      <c r="AP129" s="770"/>
      <c r="AQ129" s="771"/>
      <c r="AR129" s="771"/>
      <c r="AS129" s="771"/>
      <c r="AT129" s="772"/>
      <c r="AU129" s="227"/>
      <c r="AV129" s="227"/>
      <c r="AW129" s="227"/>
      <c r="AX129" s="738" t="s">
        <v>469</v>
      </c>
      <c r="AY129" s="739"/>
      <c r="AZ129" s="739"/>
      <c r="BA129" s="739"/>
      <c r="BB129" s="739"/>
      <c r="BC129" s="739"/>
      <c r="BD129" s="739"/>
      <c r="BE129" s="740"/>
      <c r="BF129" s="757" t="s">
        <v>121</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6261341</v>
      </c>
      <c r="AB130" s="767"/>
      <c r="AC130" s="767"/>
      <c r="AD130" s="767"/>
      <c r="AE130" s="768"/>
      <c r="AF130" s="769">
        <v>6316306</v>
      </c>
      <c r="AG130" s="767"/>
      <c r="AH130" s="767"/>
      <c r="AI130" s="767"/>
      <c r="AJ130" s="768"/>
      <c r="AK130" s="769">
        <v>6275091</v>
      </c>
      <c r="AL130" s="767"/>
      <c r="AM130" s="767"/>
      <c r="AN130" s="767"/>
      <c r="AO130" s="768"/>
      <c r="AP130" s="770"/>
      <c r="AQ130" s="771"/>
      <c r="AR130" s="771"/>
      <c r="AS130" s="771"/>
      <c r="AT130" s="772"/>
      <c r="AU130" s="227"/>
      <c r="AV130" s="227"/>
      <c r="AW130" s="227"/>
      <c r="AX130" s="738" t="s">
        <v>472</v>
      </c>
      <c r="AY130" s="739"/>
      <c r="AZ130" s="739"/>
      <c r="BA130" s="739"/>
      <c r="BB130" s="739"/>
      <c r="BC130" s="739"/>
      <c r="BD130" s="739"/>
      <c r="BE130" s="740"/>
      <c r="BF130" s="741">
        <v>8.1999999999999993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67829298</v>
      </c>
      <c r="AB131" s="751"/>
      <c r="AC131" s="751"/>
      <c r="AD131" s="751"/>
      <c r="AE131" s="752"/>
      <c r="AF131" s="753">
        <v>66847728</v>
      </c>
      <c r="AG131" s="751"/>
      <c r="AH131" s="751"/>
      <c r="AI131" s="751"/>
      <c r="AJ131" s="752"/>
      <c r="AK131" s="753">
        <v>68708541</v>
      </c>
      <c r="AL131" s="751"/>
      <c r="AM131" s="751"/>
      <c r="AN131" s="751"/>
      <c r="AO131" s="752"/>
      <c r="AP131" s="754"/>
      <c r="AQ131" s="755"/>
      <c r="AR131" s="755"/>
      <c r="AS131" s="755"/>
      <c r="AT131" s="756"/>
      <c r="AU131" s="227"/>
      <c r="AV131" s="227"/>
      <c r="AW131" s="227"/>
      <c r="AX131" s="716" t="s">
        <v>474</v>
      </c>
      <c r="AY131" s="717"/>
      <c r="AZ131" s="717"/>
      <c r="BA131" s="717"/>
      <c r="BB131" s="717"/>
      <c r="BC131" s="717"/>
      <c r="BD131" s="717"/>
      <c r="BE131" s="718"/>
      <c r="BF131" s="719">
        <v>41.4</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7.6340167929999998</v>
      </c>
      <c r="AB132" s="732"/>
      <c r="AC132" s="732"/>
      <c r="AD132" s="732"/>
      <c r="AE132" s="733"/>
      <c r="AF132" s="734">
        <v>9.7953680639999998</v>
      </c>
      <c r="AG132" s="732"/>
      <c r="AH132" s="732"/>
      <c r="AI132" s="732"/>
      <c r="AJ132" s="733"/>
      <c r="AK132" s="734">
        <v>7.3352539969999997</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8.5</v>
      </c>
      <c r="AB133" s="711"/>
      <c r="AC133" s="711"/>
      <c r="AD133" s="711"/>
      <c r="AE133" s="712"/>
      <c r="AF133" s="710">
        <v>8.6</v>
      </c>
      <c r="AG133" s="711"/>
      <c r="AH133" s="711"/>
      <c r="AI133" s="711"/>
      <c r="AJ133" s="712"/>
      <c r="AK133" s="710">
        <v>8.1999999999999993</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nHPuqFQ8tgUAyM+BgzaKx+vK3mMvweDBfhwo7O9jpdOzcIzJKSq+d9r2salKFLqxHKLLXlfFEAOS1ME5qC987Q==" saltValue="pbRcckf4++BrQoSMSeP/k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P78" zoomScale="70" zoomScaleNormal="85" zoomScaleSheetLayoutView="70" workbookViewId="0">
      <selection activeCell="BD78" sqref="BD78"/>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478</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H77QKHYiMRO/xwFdHuZvAvWMDIv2SBZo/p6MNNiUxN0sGeog5iL//7L8b+fSEcjc0J9BvgxDfHQHJEEPHJJRqg==" saltValue="HFtGatEYXHBb1pYnk93w1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view="pageBreakPreview" topLeftCell="A54" zoomScale="70" zoomScaleNormal="80" zoomScaleSheetLayoutView="70" workbookViewId="0">
      <selection activeCell="AP21" sqref="AP21:AT21"/>
    </sheetView>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cy9GNtqS6Rv6Iq7vBIV+MsewFFMtL9I4RjLQME0ZGJ505U3uqgFxWNzXM2ezPfVyiQ/CcniOb7bUX1h6u6GBQ==" saltValue="eeDWQTIdVRAJdSlUdbE7T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K36" sqref="AK36:AN36"/>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480</v>
      </c>
      <c r="AL6" s="260"/>
      <c r="AM6" s="260"/>
      <c r="AN6" s="260"/>
    </row>
    <row r="7" spans="1:46" ht="13.5" customHeight="1" x14ac:dyDescent="0.15">
      <c r="A7" s="259"/>
      <c r="AK7" s="262"/>
      <c r="AL7" s="263"/>
      <c r="AM7" s="263"/>
      <c r="AN7" s="264"/>
      <c r="AO7" s="1105" t="s">
        <v>481</v>
      </c>
      <c r="AP7" s="265"/>
      <c r="AQ7" s="266" t="s">
        <v>482</v>
      </c>
      <c r="AR7" s="267"/>
    </row>
    <row r="8" spans="1:46" x14ac:dyDescent="0.15">
      <c r="A8" s="259"/>
      <c r="AK8" s="268"/>
      <c r="AL8" s="269"/>
      <c r="AM8" s="269"/>
      <c r="AN8" s="270"/>
      <c r="AO8" s="1106"/>
      <c r="AP8" s="271" t="s">
        <v>483</v>
      </c>
      <c r="AQ8" s="272" t="s">
        <v>484</v>
      </c>
      <c r="AR8" s="273" t="s">
        <v>485</v>
      </c>
    </row>
    <row r="9" spans="1:46" x14ac:dyDescent="0.15">
      <c r="A9" s="259"/>
      <c r="AK9" s="1117" t="s">
        <v>486</v>
      </c>
      <c r="AL9" s="1118"/>
      <c r="AM9" s="1118"/>
      <c r="AN9" s="1119"/>
      <c r="AO9" s="274">
        <v>19701708</v>
      </c>
      <c r="AP9" s="274">
        <v>62449</v>
      </c>
      <c r="AQ9" s="275">
        <v>62936</v>
      </c>
      <c r="AR9" s="276">
        <v>-0.8</v>
      </c>
    </row>
    <row r="10" spans="1:46" ht="13.5" customHeight="1" x14ac:dyDescent="0.15">
      <c r="A10" s="259"/>
      <c r="AK10" s="1117" t="s">
        <v>487</v>
      </c>
      <c r="AL10" s="1118"/>
      <c r="AM10" s="1118"/>
      <c r="AN10" s="1119"/>
      <c r="AO10" s="277">
        <v>287451</v>
      </c>
      <c r="AP10" s="277">
        <v>911</v>
      </c>
      <c r="AQ10" s="278">
        <v>1734</v>
      </c>
      <c r="AR10" s="279">
        <v>-47.5</v>
      </c>
    </row>
    <row r="11" spans="1:46" ht="13.5" customHeight="1" x14ac:dyDescent="0.15">
      <c r="A11" s="259"/>
      <c r="AK11" s="1117" t="s">
        <v>488</v>
      </c>
      <c r="AL11" s="1118"/>
      <c r="AM11" s="1118"/>
      <c r="AN11" s="1119"/>
      <c r="AO11" s="277">
        <v>217546</v>
      </c>
      <c r="AP11" s="277">
        <v>690</v>
      </c>
      <c r="AQ11" s="278">
        <v>694</v>
      </c>
      <c r="AR11" s="279">
        <v>-0.6</v>
      </c>
    </row>
    <row r="12" spans="1:46" ht="13.5" customHeight="1" x14ac:dyDescent="0.15">
      <c r="A12" s="259"/>
      <c r="AK12" s="1117" t="s">
        <v>489</v>
      </c>
      <c r="AL12" s="1118"/>
      <c r="AM12" s="1118"/>
      <c r="AN12" s="1119"/>
      <c r="AO12" s="277" t="s">
        <v>490</v>
      </c>
      <c r="AP12" s="277" t="s">
        <v>490</v>
      </c>
      <c r="AQ12" s="278">
        <v>24</v>
      </c>
      <c r="AR12" s="279" t="s">
        <v>490</v>
      </c>
    </row>
    <row r="13" spans="1:46" ht="13.5" customHeight="1" x14ac:dyDescent="0.15">
      <c r="A13" s="259"/>
      <c r="AK13" s="1117" t="s">
        <v>491</v>
      </c>
      <c r="AL13" s="1118"/>
      <c r="AM13" s="1118"/>
      <c r="AN13" s="1119"/>
      <c r="AO13" s="277">
        <v>1117902</v>
      </c>
      <c r="AP13" s="277">
        <v>3543</v>
      </c>
      <c r="AQ13" s="278">
        <v>1996</v>
      </c>
      <c r="AR13" s="279">
        <v>77.5</v>
      </c>
    </row>
    <row r="14" spans="1:46" ht="13.5" customHeight="1" x14ac:dyDescent="0.15">
      <c r="A14" s="259"/>
      <c r="AK14" s="1117" t="s">
        <v>492</v>
      </c>
      <c r="AL14" s="1118"/>
      <c r="AM14" s="1118"/>
      <c r="AN14" s="1119"/>
      <c r="AO14" s="277">
        <v>26576</v>
      </c>
      <c r="AP14" s="277">
        <v>84</v>
      </c>
      <c r="AQ14" s="278">
        <v>1351</v>
      </c>
      <c r="AR14" s="279">
        <v>-93.8</v>
      </c>
    </row>
    <row r="15" spans="1:46" ht="13.5" customHeight="1" x14ac:dyDescent="0.15">
      <c r="A15" s="259"/>
      <c r="AK15" s="1120" t="s">
        <v>493</v>
      </c>
      <c r="AL15" s="1121"/>
      <c r="AM15" s="1121"/>
      <c r="AN15" s="1122"/>
      <c r="AO15" s="277">
        <v>-713768</v>
      </c>
      <c r="AP15" s="277">
        <v>-2262</v>
      </c>
      <c r="AQ15" s="278">
        <v>-1933</v>
      </c>
      <c r="AR15" s="279">
        <v>17</v>
      </c>
    </row>
    <row r="16" spans="1:46" x14ac:dyDescent="0.15">
      <c r="A16" s="259"/>
      <c r="AK16" s="1120" t="s">
        <v>177</v>
      </c>
      <c r="AL16" s="1121"/>
      <c r="AM16" s="1121"/>
      <c r="AN16" s="1122"/>
      <c r="AO16" s="277">
        <v>20637415</v>
      </c>
      <c r="AP16" s="277">
        <v>65415</v>
      </c>
      <c r="AQ16" s="278">
        <v>66802</v>
      </c>
      <c r="AR16" s="279">
        <v>-2.1</v>
      </c>
    </row>
    <row r="17" spans="1:46" x14ac:dyDescent="0.15">
      <c r="A17" s="259"/>
    </row>
    <row r="18" spans="1:46" x14ac:dyDescent="0.15">
      <c r="A18" s="259"/>
      <c r="AQ18" s="280"/>
      <c r="AR18" s="280"/>
    </row>
    <row r="19" spans="1:46" x14ac:dyDescent="0.15">
      <c r="A19" s="259"/>
      <c r="AK19" s="255" t="s">
        <v>494</v>
      </c>
    </row>
    <row r="20" spans="1:46" x14ac:dyDescent="0.15">
      <c r="A20" s="259"/>
      <c r="AK20" s="281"/>
      <c r="AL20" s="282"/>
      <c r="AM20" s="282"/>
      <c r="AN20" s="283"/>
      <c r="AO20" s="284" t="s">
        <v>495</v>
      </c>
      <c r="AP20" s="285" t="s">
        <v>496</v>
      </c>
      <c r="AQ20" s="286" t="s">
        <v>497</v>
      </c>
      <c r="AR20" s="287"/>
    </row>
    <row r="21" spans="1:46" s="260" customFormat="1" x14ac:dyDescent="0.15">
      <c r="A21" s="288"/>
      <c r="AK21" s="1123" t="s">
        <v>498</v>
      </c>
      <c r="AL21" s="1124"/>
      <c r="AM21" s="1124"/>
      <c r="AN21" s="1125"/>
      <c r="AO21" s="289">
        <v>6.8</v>
      </c>
      <c r="AP21" s="290">
        <v>6.52</v>
      </c>
      <c r="AQ21" s="291">
        <v>0.28000000000000003</v>
      </c>
      <c r="AS21" s="292"/>
      <c r="AT21" s="288"/>
    </row>
    <row r="22" spans="1:46" s="260" customFormat="1" x14ac:dyDescent="0.15">
      <c r="A22" s="288"/>
      <c r="AK22" s="1123" t="s">
        <v>499</v>
      </c>
      <c r="AL22" s="1124"/>
      <c r="AM22" s="1124"/>
      <c r="AN22" s="1125"/>
      <c r="AO22" s="293">
        <v>97.1</v>
      </c>
      <c r="AP22" s="294">
        <v>99.2</v>
      </c>
      <c r="AQ22" s="295">
        <v>-2.1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502</v>
      </c>
      <c r="AL29" s="260"/>
      <c r="AM29" s="260"/>
      <c r="AN29" s="260"/>
      <c r="AS29" s="302"/>
    </row>
    <row r="30" spans="1:46" ht="13.5" customHeight="1" x14ac:dyDescent="0.15">
      <c r="A30" s="259"/>
      <c r="AK30" s="262"/>
      <c r="AL30" s="263"/>
      <c r="AM30" s="263"/>
      <c r="AN30" s="264"/>
      <c r="AO30" s="1105" t="s">
        <v>481</v>
      </c>
      <c r="AP30" s="265"/>
      <c r="AQ30" s="266" t="s">
        <v>482</v>
      </c>
      <c r="AR30" s="267"/>
    </row>
    <row r="31" spans="1:46" x14ac:dyDescent="0.15">
      <c r="A31" s="259"/>
      <c r="AK31" s="268"/>
      <c r="AL31" s="269"/>
      <c r="AM31" s="269"/>
      <c r="AN31" s="270"/>
      <c r="AO31" s="1106"/>
      <c r="AP31" s="271" t="s">
        <v>483</v>
      </c>
      <c r="AQ31" s="272" t="s">
        <v>484</v>
      </c>
      <c r="AR31" s="273" t="s">
        <v>485</v>
      </c>
    </row>
    <row r="32" spans="1:46" ht="27" customHeight="1" x14ac:dyDescent="0.15">
      <c r="A32" s="259"/>
      <c r="AK32" s="1107" t="s">
        <v>503</v>
      </c>
      <c r="AL32" s="1108"/>
      <c r="AM32" s="1108"/>
      <c r="AN32" s="1109"/>
      <c r="AO32" s="303">
        <v>11583046</v>
      </c>
      <c r="AP32" s="303">
        <v>36715</v>
      </c>
      <c r="AQ32" s="304">
        <v>37417</v>
      </c>
      <c r="AR32" s="305">
        <v>-1.9</v>
      </c>
    </row>
    <row r="33" spans="1:46" ht="13.5" customHeight="1" x14ac:dyDescent="0.15">
      <c r="A33" s="259"/>
      <c r="AK33" s="1107" t="s">
        <v>504</v>
      </c>
      <c r="AL33" s="1108"/>
      <c r="AM33" s="1108"/>
      <c r="AN33" s="1109"/>
      <c r="AO33" s="303" t="s">
        <v>490</v>
      </c>
      <c r="AP33" s="303" t="s">
        <v>490</v>
      </c>
      <c r="AQ33" s="304" t="s">
        <v>490</v>
      </c>
      <c r="AR33" s="305" t="s">
        <v>490</v>
      </c>
    </row>
    <row r="34" spans="1:46" ht="27" customHeight="1" x14ac:dyDescent="0.15">
      <c r="A34" s="259"/>
      <c r="AK34" s="1107" t="s">
        <v>505</v>
      </c>
      <c r="AL34" s="1108"/>
      <c r="AM34" s="1108"/>
      <c r="AN34" s="1109"/>
      <c r="AO34" s="303" t="s">
        <v>490</v>
      </c>
      <c r="AP34" s="303" t="s">
        <v>490</v>
      </c>
      <c r="AQ34" s="304">
        <v>46</v>
      </c>
      <c r="AR34" s="305" t="s">
        <v>490</v>
      </c>
    </row>
    <row r="35" spans="1:46" ht="27" customHeight="1" x14ac:dyDescent="0.15">
      <c r="A35" s="259"/>
      <c r="AK35" s="1107" t="s">
        <v>506</v>
      </c>
      <c r="AL35" s="1108"/>
      <c r="AM35" s="1108"/>
      <c r="AN35" s="1109"/>
      <c r="AO35" s="303">
        <v>613966</v>
      </c>
      <c r="AP35" s="303">
        <v>1946</v>
      </c>
      <c r="AQ35" s="304">
        <v>8245</v>
      </c>
      <c r="AR35" s="305">
        <v>-76.400000000000006</v>
      </c>
    </row>
    <row r="36" spans="1:46" ht="27" customHeight="1" x14ac:dyDescent="0.15">
      <c r="A36" s="259"/>
      <c r="AK36" s="1107" t="s">
        <v>507</v>
      </c>
      <c r="AL36" s="1108"/>
      <c r="AM36" s="1108"/>
      <c r="AN36" s="1109"/>
      <c r="AO36" s="303">
        <v>260772</v>
      </c>
      <c r="AP36" s="303">
        <v>827</v>
      </c>
      <c r="AQ36" s="304">
        <v>440</v>
      </c>
      <c r="AR36" s="305">
        <v>88</v>
      </c>
    </row>
    <row r="37" spans="1:46" ht="13.5" customHeight="1" x14ac:dyDescent="0.15">
      <c r="A37" s="259"/>
      <c r="AK37" s="1107" t="s">
        <v>508</v>
      </c>
      <c r="AL37" s="1108"/>
      <c r="AM37" s="1108"/>
      <c r="AN37" s="1109"/>
      <c r="AO37" s="303">
        <v>91808</v>
      </c>
      <c r="AP37" s="303">
        <v>291</v>
      </c>
      <c r="AQ37" s="304">
        <v>558</v>
      </c>
      <c r="AR37" s="305">
        <v>-47.8</v>
      </c>
    </row>
    <row r="38" spans="1:46" ht="27" customHeight="1" x14ac:dyDescent="0.15">
      <c r="A38" s="259"/>
      <c r="AK38" s="1110" t="s">
        <v>509</v>
      </c>
      <c r="AL38" s="1111"/>
      <c r="AM38" s="1111"/>
      <c r="AN38" s="1112"/>
      <c r="AO38" s="306" t="s">
        <v>490</v>
      </c>
      <c r="AP38" s="306" t="s">
        <v>490</v>
      </c>
      <c r="AQ38" s="307">
        <v>1</v>
      </c>
      <c r="AR38" s="295" t="s">
        <v>490</v>
      </c>
      <c r="AS38" s="302"/>
    </row>
    <row r="39" spans="1:46" x14ac:dyDescent="0.15">
      <c r="A39" s="259"/>
      <c r="AK39" s="1110" t="s">
        <v>510</v>
      </c>
      <c r="AL39" s="1111"/>
      <c r="AM39" s="1111"/>
      <c r="AN39" s="1112"/>
      <c r="AO39" s="303">
        <v>-1234555</v>
      </c>
      <c r="AP39" s="303">
        <v>-3913</v>
      </c>
      <c r="AQ39" s="304">
        <v>-7933</v>
      </c>
      <c r="AR39" s="305">
        <v>-50.7</v>
      </c>
      <c r="AS39" s="302"/>
    </row>
    <row r="40" spans="1:46" ht="27" customHeight="1" x14ac:dyDescent="0.15">
      <c r="A40" s="259"/>
      <c r="AK40" s="1107" t="s">
        <v>511</v>
      </c>
      <c r="AL40" s="1108"/>
      <c r="AM40" s="1108"/>
      <c r="AN40" s="1109"/>
      <c r="AO40" s="303">
        <v>-6275091</v>
      </c>
      <c r="AP40" s="303">
        <v>-19890</v>
      </c>
      <c r="AQ40" s="304">
        <v>-28055</v>
      </c>
      <c r="AR40" s="305">
        <v>-29.1</v>
      </c>
      <c r="AS40" s="302"/>
    </row>
    <row r="41" spans="1:46" x14ac:dyDescent="0.15">
      <c r="A41" s="259"/>
      <c r="AK41" s="1113" t="s">
        <v>287</v>
      </c>
      <c r="AL41" s="1114"/>
      <c r="AM41" s="1114"/>
      <c r="AN41" s="1115"/>
      <c r="AO41" s="303">
        <v>5039946</v>
      </c>
      <c r="AP41" s="303">
        <v>15975</v>
      </c>
      <c r="AQ41" s="304">
        <v>10719</v>
      </c>
      <c r="AR41" s="305">
        <v>49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512</v>
      </c>
    </row>
    <row r="48" spans="1:46" x14ac:dyDescent="0.15">
      <c r="A48" s="259"/>
      <c r="AK48" s="313" t="s">
        <v>513</v>
      </c>
      <c r="AL48" s="313"/>
      <c r="AM48" s="313"/>
      <c r="AN48" s="313"/>
      <c r="AO48" s="313"/>
      <c r="AP48" s="313"/>
      <c r="AQ48" s="314"/>
      <c r="AR48" s="313"/>
    </row>
    <row r="49" spans="1:44" ht="13.5" customHeight="1" x14ac:dyDescent="0.15">
      <c r="A49" s="259"/>
      <c r="AK49" s="315"/>
      <c r="AL49" s="316"/>
      <c r="AM49" s="1100" t="s">
        <v>481</v>
      </c>
      <c r="AN49" s="1102" t="s">
        <v>514</v>
      </c>
      <c r="AO49" s="1103"/>
      <c r="AP49" s="1103"/>
      <c r="AQ49" s="1103"/>
      <c r="AR49" s="1104"/>
    </row>
    <row r="50" spans="1:44" x14ac:dyDescent="0.15">
      <c r="A50" s="259"/>
      <c r="AK50" s="317"/>
      <c r="AL50" s="318"/>
      <c r="AM50" s="1101"/>
      <c r="AN50" s="319" t="s">
        <v>515</v>
      </c>
      <c r="AO50" s="320" t="s">
        <v>516</v>
      </c>
      <c r="AP50" s="321" t="s">
        <v>517</v>
      </c>
      <c r="AQ50" s="322" t="s">
        <v>518</v>
      </c>
      <c r="AR50" s="323" t="s">
        <v>519</v>
      </c>
    </row>
    <row r="51" spans="1:44" x14ac:dyDescent="0.15">
      <c r="A51" s="259"/>
      <c r="AK51" s="315" t="s">
        <v>520</v>
      </c>
      <c r="AL51" s="316"/>
      <c r="AM51" s="324">
        <v>21712425</v>
      </c>
      <c r="AN51" s="325">
        <v>67428</v>
      </c>
      <c r="AO51" s="326">
        <v>23.3</v>
      </c>
      <c r="AP51" s="327">
        <v>51849</v>
      </c>
      <c r="AQ51" s="328">
        <v>11.6</v>
      </c>
      <c r="AR51" s="329">
        <v>11.7</v>
      </c>
    </row>
    <row r="52" spans="1:44" x14ac:dyDescent="0.15">
      <c r="A52" s="259"/>
      <c r="AK52" s="330"/>
      <c r="AL52" s="331" t="s">
        <v>521</v>
      </c>
      <c r="AM52" s="332">
        <v>3402469</v>
      </c>
      <c r="AN52" s="333">
        <v>10566</v>
      </c>
      <c r="AO52" s="334">
        <v>-15.2</v>
      </c>
      <c r="AP52" s="335">
        <v>26326</v>
      </c>
      <c r="AQ52" s="336">
        <v>9.6</v>
      </c>
      <c r="AR52" s="337">
        <v>-24.8</v>
      </c>
    </row>
    <row r="53" spans="1:44" x14ac:dyDescent="0.15">
      <c r="A53" s="259"/>
      <c r="AK53" s="315" t="s">
        <v>522</v>
      </c>
      <c r="AL53" s="316"/>
      <c r="AM53" s="324">
        <v>23090401</v>
      </c>
      <c r="AN53" s="325">
        <v>72052</v>
      </c>
      <c r="AO53" s="326">
        <v>6.9</v>
      </c>
      <c r="AP53" s="327">
        <v>52191</v>
      </c>
      <c r="AQ53" s="328">
        <v>0.7</v>
      </c>
      <c r="AR53" s="329">
        <v>6.2</v>
      </c>
    </row>
    <row r="54" spans="1:44" x14ac:dyDescent="0.15">
      <c r="A54" s="259"/>
      <c r="AK54" s="330"/>
      <c r="AL54" s="331" t="s">
        <v>521</v>
      </c>
      <c r="AM54" s="332">
        <v>3229172</v>
      </c>
      <c r="AN54" s="333">
        <v>10076</v>
      </c>
      <c r="AO54" s="334">
        <v>-4.5999999999999996</v>
      </c>
      <c r="AP54" s="335">
        <v>26807</v>
      </c>
      <c r="AQ54" s="336">
        <v>1.8</v>
      </c>
      <c r="AR54" s="337">
        <v>-6.4</v>
      </c>
    </row>
    <row r="55" spans="1:44" x14ac:dyDescent="0.15">
      <c r="A55" s="259"/>
      <c r="AK55" s="315" t="s">
        <v>523</v>
      </c>
      <c r="AL55" s="316"/>
      <c r="AM55" s="324">
        <v>18682888</v>
      </c>
      <c r="AN55" s="325">
        <v>58689</v>
      </c>
      <c r="AO55" s="326">
        <v>-18.5</v>
      </c>
      <c r="AP55" s="327">
        <v>48105</v>
      </c>
      <c r="AQ55" s="328">
        <v>-7.8</v>
      </c>
      <c r="AR55" s="329">
        <v>-10.7</v>
      </c>
    </row>
    <row r="56" spans="1:44" x14ac:dyDescent="0.15">
      <c r="A56" s="259"/>
      <c r="AK56" s="330"/>
      <c r="AL56" s="331" t="s">
        <v>521</v>
      </c>
      <c r="AM56" s="332">
        <v>4623655</v>
      </c>
      <c r="AN56" s="333">
        <v>14524</v>
      </c>
      <c r="AO56" s="334">
        <v>44.1</v>
      </c>
      <c r="AP56" s="335">
        <v>24072</v>
      </c>
      <c r="AQ56" s="336">
        <v>-10.199999999999999</v>
      </c>
      <c r="AR56" s="337">
        <v>54.3</v>
      </c>
    </row>
    <row r="57" spans="1:44" x14ac:dyDescent="0.15">
      <c r="A57" s="259"/>
      <c r="AK57" s="315" t="s">
        <v>524</v>
      </c>
      <c r="AL57" s="316"/>
      <c r="AM57" s="324">
        <v>21150930</v>
      </c>
      <c r="AN57" s="325">
        <v>66716</v>
      </c>
      <c r="AO57" s="326">
        <v>13.7</v>
      </c>
      <c r="AP57" s="327">
        <v>47446</v>
      </c>
      <c r="AQ57" s="328">
        <v>-1.4</v>
      </c>
      <c r="AR57" s="329">
        <v>15.1</v>
      </c>
    </row>
    <row r="58" spans="1:44" x14ac:dyDescent="0.15">
      <c r="A58" s="259"/>
      <c r="AK58" s="330"/>
      <c r="AL58" s="331" t="s">
        <v>521</v>
      </c>
      <c r="AM58" s="332">
        <v>4793011</v>
      </c>
      <c r="AN58" s="333">
        <v>15118</v>
      </c>
      <c r="AO58" s="334">
        <v>4.0999999999999996</v>
      </c>
      <c r="AP58" s="335">
        <v>24371</v>
      </c>
      <c r="AQ58" s="336">
        <v>1.2</v>
      </c>
      <c r="AR58" s="337">
        <v>2.9</v>
      </c>
    </row>
    <row r="59" spans="1:44" x14ac:dyDescent="0.15">
      <c r="A59" s="259"/>
      <c r="AK59" s="315" t="s">
        <v>525</v>
      </c>
      <c r="AL59" s="316"/>
      <c r="AM59" s="324">
        <v>14251901</v>
      </c>
      <c r="AN59" s="325">
        <v>45175</v>
      </c>
      <c r="AO59" s="326">
        <v>-32.299999999999997</v>
      </c>
      <c r="AP59" s="327">
        <v>48387</v>
      </c>
      <c r="AQ59" s="328">
        <v>2</v>
      </c>
      <c r="AR59" s="329">
        <v>-34.299999999999997</v>
      </c>
    </row>
    <row r="60" spans="1:44" x14ac:dyDescent="0.15">
      <c r="A60" s="259"/>
      <c r="AK60" s="330"/>
      <c r="AL60" s="331" t="s">
        <v>521</v>
      </c>
      <c r="AM60" s="332">
        <v>4143153</v>
      </c>
      <c r="AN60" s="333">
        <v>13133</v>
      </c>
      <c r="AO60" s="334">
        <v>-13.1</v>
      </c>
      <c r="AP60" s="335">
        <v>25592</v>
      </c>
      <c r="AQ60" s="336">
        <v>5</v>
      </c>
      <c r="AR60" s="337">
        <v>-18.100000000000001</v>
      </c>
    </row>
    <row r="61" spans="1:44" x14ac:dyDescent="0.15">
      <c r="A61" s="259"/>
      <c r="AK61" s="315" t="s">
        <v>526</v>
      </c>
      <c r="AL61" s="338"/>
      <c r="AM61" s="324">
        <v>19777709</v>
      </c>
      <c r="AN61" s="325">
        <v>62012</v>
      </c>
      <c r="AO61" s="326">
        <v>-1.4</v>
      </c>
      <c r="AP61" s="327">
        <v>49596</v>
      </c>
      <c r="AQ61" s="339">
        <v>1</v>
      </c>
      <c r="AR61" s="329">
        <v>-2.4</v>
      </c>
    </row>
    <row r="62" spans="1:44" x14ac:dyDescent="0.15">
      <c r="A62" s="259"/>
      <c r="AK62" s="330"/>
      <c r="AL62" s="331" t="s">
        <v>521</v>
      </c>
      <c r="AM62" s="332">
        <v>4038292</v>
      </c>
      <c r="AN62" s="333">
        <v>12683</v>
      </c>
      <c r="AO62" s="334">
        <v>3.1</v>
      </c>
      <c r="AP62" s="335">
        <v>25434</v>
      </c>
      <c r="AQ62" s="336">
        <v>1.5</v>
      </c>
      <c r="AR62" s="337">
        <v>1.6</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cmuFCgWvJbI+ffTuYWf32uSTXXFZ/yELWfLAjNMY3IR3oaEVDGowcLWJoY9cWhIPSJo2ihO1uPKjoOHmCPhy+g==" saltValue="IYy9KRsKQBRRutll41NrK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28"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478</v>
      </c>
    </row>
    <row r="121" spans="125:125" ht="13.5" hidden="1" customHeight="1" x14ac:dyDescent="0.15">
      <c r="DU121" s="253"/>
    </row>
  </sheetData>
  <sheetProtection algorithmName="SHA-512" hashValue="3POMy+ABM/IfaFAscpPwrfXWs69V2hYehiyr6C/sLP1QhhLc0pmqeQNVFAOw8nU1zk5jvcQaBFeDvA/nw9yQIQ==" saltValue="l3AXOAGlVuGS8eZ2lA1/Y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view="pageBreakPreview" topLeftCell="A46" zoomScale="80" zoomScaleNormal="100" zoomScaleSheetLayoutView="80" workbookViewId="0">
      <selection activeCell="CO79" sqref="CO79"/>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478</v>
      </c>
    </row>
  </sheetData>
  <sheetProtection algorithmName="SHA-512" hashValue="lNfpJ+R1C+zbhpZEuzzIM5xVO+gYtIprYf7fyYLchujDJQeriInVFqSbZ4hJD85bQATKtW/RtUkhN7Vnl7gVqQ==" saltValue="zAzVmNCW9pvKhD8URDSmW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9" zoomScale="70" zoomScaleNormal="70"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7.66</v>
      </c>
      <c r="G47" s="12">
        <v>4.34</v>
      </c>
      <c r="H47" s="12">
        <v>8.77</v>
      </c>
      <c r="I47" s="12">
        <v>8.8800000000000008</v>
      </c>
      <c r="J47" s="13">
        <v>9.32</v>
      </c>
    </row>
    <row r="48" spans="2:10" ht="57.75" customHeight="1" x14ac:dyDescent="0.15">
      <c r="B48" s="14"/>
      <c r="C48" s="1128" t="s">
        <v>4</v>
      </c>
      <c r="D48" s="1128"/>
      <c r="E48" s="1129"/>
      <c r="F48" s="15">
        <v>5.34</v>
      </c>
      <c r="G48" s="16">
        <v>11.3</v>
      </c>
      <c r="H48" s="16">
        <v>8.74</v>
      </c>
      <c r="I48" s="16">
        <v>10.29</v>
      </c>
      <c r="J48" s="17">
        <v>7.08</v>
      </c>
    </row>
    <row r="49" spans="2:10" ht="57.75" customHeight="1" thickBot="1" x14ac:dyDescent="0.2">
      <c r="B49" s="18"/>
      <c r="C49" s="1130" t="s">
        <v>5</v>
      </c>
      <c r="D49" s="1130"/>
      <c r="E49" s="1131"/>
      <c r="F49" s="19" t="s">
        <v>533</v>
      </c>
      <c r="G49" s="20">
        <v>3</v>
      </c>
      <c r="H49" s="20">
        <v>4.2</v>
      </c>
      <c r="I49" s="20">
        <v>1.43</v>
      </c>
      <c r="J49" s="21" t="s">
        <v>534</v>
      </c>
    </row>
    <row r="50" spans="2:10" x14ac:dyDescent="0.15"/>
  </sheetData>
  <sheetProtection algorithmName="SHA-512" hashValue="CYL6429cQwDZ5lVqtB8nf8fSoF+AMIwk5iQaVRnZWm6f+yL+errJwFgChGO+jQDNo0ArZuuZ8o+6b3qqC0fF9A==" saltValue="JQM/pYf+CJeXS0GR/mav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財政課0004</cp:lastModifiedBy>
  <dcterms:created xsi:type="dcterms:W3CDTF">2025-02-19T05:43:06Z</dcterms:created>
  <dcterms:modified xsi:type="dcterms:W3CDTF">2025-09-19T06:31:52Z</dcterms:modified>
  <cp:category/>
</cp:coreProperties>
</file>