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xr:revisionPtr xr6:coauthVersionLast="47" xr6:coauthVersionMax="47" documentId="8_{3F70DFC5-F34D-4BE0-A8CF-43B9A91A40CE}" revIDLastSave="0" xr10:uidLastSave="{00000000-0000-0000-0000-000000000000}"/>
  <bookViews>
    <workbookView activeTab="15" firstSheet="15" xr2:uid="{00000000-000D-0000-FFFF-FFFF00000000}" windowHeight="15015" windowWidth="14610" xWindow="-105" yWindow="570"/>
  </bookViews>
  <sheets>
    <sheet r:id="rId1" name="総括表" sheetId="7"/>
    <sheet r:id="rId2" name="普通会計の状況" sheetId="8"/>
    <sheet r:id="rId3" name="各会計、関係団体の財政状況及び健全化判断比率" sheetId="9"/>
    <sheet r:id="rId4" name="財政比較分析表" sheetId="10"/>
    <sheet r:id="rId5" name="経常経費分析表（経常収支比率の分析）" sheetId="11"/>
    <sheet r:id="rId6" name="経常経費分析表（人件費・公債費・普通建設事業費の分析）" sheetId="12"/>
    <sheet r:id="rId7" name="性質別歳出決算分析表（住民一人当たりのコスト）" sheetId="13"/>
    <sheet r:id="rId8" name="目的別歳出決算分析表（住民一人当たりのコスト）" sheetId="14"/>
    <sheet r:id="rId9" name="実質収支比率等に係る経年分析" sheetId="15"/>
    <sheet r:id="rId10" name="連結実質赤字比率に係る赤字・黒字の構成分析" sheetId="16"/>
    <sheet r:id="rId11" name="実質公債費比率（分子）の構造" sheetId="17"/>
    <sheet r:id="rId12" name="将来負担比率（分子）の構造" sheetId="18"/>
    <sheet r:id="rId13" name="基金残高に係る経年分析" sheetId="19"/>
    <sheet r:id="rId14" name="公会計指標分析・財政指標組合せ分析表" sheetId="4"/>
    <sheet r:id="rId15" name="施設類型別ストック情報分析表①" sheetId="5"/>
    <sheet r:id="rId16" name="施設類型別ストック情報分析表②" sheetId="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2" i="9" l="1"/>
  <c r="AA31" i="9"/>
  <c r="DG43" i="7"/>
  <c r="CQ43" i="7"/>
  <c r="CO43" i="7" s="1"/>
  <c r="BY43" i="7"/>
  <c r="BW43" i="7" s="1"/>
  <c r="BE43" i="7"/>
  <c r="AM43" i="7"/>
  <c r="U43" i="7"/>
  <c r="E43" i="7"/>
  <c r="C43" i="7" s="1"/>
  <c r="DG42" i="7"/>
  <c r="CQ42" i="7"/>
  <c r="CO42" i="7" s="1"/>
  <c r="BY42" i="7"/>
  <c r="BW42" i="7" s="1"/>
  <c r="BE42" i="7"/>
  <c r="AM42" i="7"/>
  <c r="U42" i="7"/>
  <c r="E42" i="7"/>
  <c r="C42" i="7"/>
  <c r="DG41" i="7"/>
  <c r="CQ41" i="7"/>
  <c r="CO41" i="7" s="1"/>
  <c r="BY41" i="7"/>
  <c r="BE41" i="7"/>
  <c r="AM41" i="7"/>
  <c r="U41" i="7"/>
  <c r="E41" i="7"/>
  <c r="C41" i="7"/>
  <c r="DG40" i="7"/>
  <c r="CQ40" i="7"/>
  <c r="CO40" i="7"/>
  <c r="BY40" i="7"/>
  <c r="BE40" i="7"/>
  <c r="AM40" i="7"/>
  <c r="U40" i="7"/>
  <c r="E40" i="7"/>
  <c r="C40" i="7" s="1"/>
  <c r="DG39" i="7"/>
  <c r="CQ39" i="7"/>
  <c r="CO39" i="7"/>
  <c r="BY39" i="7"/>
  <c r="BE39" i="7"/>
  <c r="AM39" i="7"/>
  <c r="U39" i="7"/>
  <c r="E39" i="7"/>
  <c r="C39" i="7" s="1"/>
  <c r="DG38" i="7"/>
  <c r="CQ38" i="7"/>
  <c r="CO38" i="7"/>
  <c r="BY38" i="7"/>
  <c r="BE38" i="7"/>
  <c r="AM38" i="7"/>
  <c r="U38" i="7"/>
  <c r="E38" i="7"/>
  <c r="DG37" i="7"/>
  <c r="CQ37" i="7"/>
  <c r="BY37" i="7"/>
  <c r="BE37" i="7"/>
  <c r="AM37" i="7"/>
  <c r="U37" i="7"/>
  <c r="E37" i="7"/>
  <c r="DG36" i="7"/>
  <c r="CQ36" i="7"/>
  <c r="BY36" i="7"/>
  <c r="BE36" i="7"/>
  <c r="AM36" i="7"/>
  <c r="W36" i="7"/>
  <c r="E36" i="7"/>
  <c r="DG35" i="7"/>
  <c r="CQ35" i="7"/>
  <c r="BY35" i="7"/>
  <c r="BE35" i="7"/>
  <c r="AO35" i="7"/>
  <c r="W35" i="7"/>
  <c r="E35" i="7"/>
  <c r="C35" i="7" s="1"/>
  <c r="C36" i="7" s="1"/>
  <c r="C37" i="7" s="1"/>
  <c r="DG34" i="7"/>
  <c r="CQ34" i="7"/>
  <c r="BY34" i="7"/>
  <c r="BE34" i="7"/>
  <c r="AO34" i="7"/>
  <c r="W34" i="7"/>
  <c r="E34" i="7"/>
  <c r="C34" i="7"/>
  <c r="C38" i="7" l="1"/>
  <c r="U34" i="7" s="1"/>
  <c r="U35" i="7" s="1"/>
  <c r="U36" i="7" s="1"/>
  <c r="AM34" i="7" l="1"/>
  <c r="AM35" i="7" s="1"/>
  <c r="BW34" i="7"/>
  <c r="BW35" i="7" s="1"/>
  <c r="BW36" i="7" s="1"/>
  <c r="BW37" i="7" s="1"/>
  <c r="BW38" i="7" s="1"/>
  <c r="BW39" i="7" s="1"/>
  <c r="BW40" i="7" s="1"/>
  <c r="BW41" i="7" s="1"/>
  <c r="CO34" i="7" l="1"/>
  <c r="CO35" i="7" s="1"/>
  <c r="CO36" i="7" s="1"/>
  <c r="CO37" i="7" s="1"/>
</calcChain>
</file>

<file path=xl/sharedStrings.xml><?xml version="1.0" encoding="utf-8"?>
<sst xmlns="http://schemas.openxmlformats.org/spreadsheetml/2006/main" count="1015" uniqueCount="554">
  <si>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</si>
  <si>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</si>
  <si>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</si>
  <si>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R02</t>
  </si>
  <si>
    <t>R03</t>
  </si>
  <si>
    <t>R04</t>
  </si>
  <si>
    <t>R05</t>
  </si>
  <si>
    <t>R06</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</si>
  <si>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</si>
  <si>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</si>
  <si>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</si>
  <si>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</si>
  <si>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</si>
  <si>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</si>
  <si>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</si>
  <si>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有形固定資産減価償却率は類似団体平均に比べ低いが、将来負担比率は高い数値となっている。公共施設の老朽化が進み、施設更新となった場合、財源確保で地方債を活用することになるが、そうなると将来負担比率の更なる上昇が予想される。今後も２つの比率のバランスに注視する必要がある。</t>
    <rPh sb="98" eb="99">
      <t>サラ</t>
    </rPh>
    <phoneticPr fontId="5"/>
  </si>
  <si>
    <t>分子：地方債の元利償還金（96,304千円）及び分母：標準財政規模（2,084,509千円）の両方が増加しているが、分母の増加が大きく、実質公債費比率は0.1ポイント下がった。一方、将来負担比率については、分子となる将来負担額の増額が4,448,252千円と標準財政規模の増加を上回ったために5.1ポイント増加した。将来負担比率、実質公債費比率どちらも類似団体平均よりも高い数値となっているため、財政余力が小さくならないよう、地方債を財源とする事業については、今後も精査していく必要がある。</t>
    <rPh sb="0" eb="2">
      <t>ブンシ</t>
    </rPh>
    <rPh sb="19" eb="21">
      <t>センエン</t>
    </rPh>
    <rPh sb="22" eb="23">
      <t>オヨ</t>
    </rPh>
    <rPh sb="24" eb="26">
      <t>ブンボ</t>
    </rPh>
    <rPh sb="27" eb="33">
      <t>ヒョウジュンザイセイキボ</t>
    </rPh>
    <rPh sb="43" eb="45">
      <t>センエン</t>
    </rPh>
    <rPh sb="47" eb="49">
      <t>リョウホウ</t>
    </rPh>
    <rPh sb="50" eb="52">
      <t>ゾウカ</t>
    </rPh>
    <rPh sb="58" eb="60">
      <t>ブンボ</t>
    </rPh>
    <rPh sb="61" eb="63">
      <t>ゾウカ</t>
    </rPh>
    <rPh sb="64" eb="65">
      <t>オオ</t>
    </rPh>
    <rPh sb="83" eb="84">
      <t>サ</t>
    </rPh>
    <rPh sb="88" eb="90">
      <t>イッポウ</t>
    </rPh>
    <rPh sb="103" eb="105">
      <t>ブンシ</t>
    </rPh>
    <rPh sb="108" eb="113">
      <t>ショウライフタンガク</t>
    </rPh>
    <rPh sb="114" eb="116">
      <t>ゾウガク</t>
    </rPh>
    <rPh sb="126" eb="128">
      <t>センエン</t>
    </rPh>
    <rPh sb="129" eb="135">
      <t>ヒョウジュンザイセイキボ</t>
    </rPh>
    <rPh sb="136" eb="138">
      <t>ゾウカ</t>
    </rPh>
    <rPh sb="139" eb="141">
      <t>ウワマワ</t>
    </rPh>
    <rPh sb="153" eb="155">
      <t>ゾウカ</t>
    </rPh>
    <phoneticPr fontId="5"/>
  </si>
  <si>
    <t>令和6年度　財政状況資料集</t>
    <phoneticPr fontId="5"/>
  </si>
  <si>
    <t>総括表（市町村）</t>
    <rPh sb="0" eb="2">
      <t>ソウカツ</t>
    </rPh>
    <rPh sb="2" eb="3">
      <t>ヒョウ</t>
    </rPh>
    <rPh sb="4" eb="7">
      <t>シチョウソン</t>
    </rPh>
    <phoneticPr fontId="5"/>
  </si>
  <si>
    <t>都道府県名</t>
    <phoneticPr fontId="5"/>
  </si>
  <si>
    <t>沖縄県</t>
    <phoneticPr fontId="5"/>
  </si>
  <si>
    <t>市町村類型</t>
    <phoneticPr fontId="5"/>
  </si>
  <si>
    <t>中核市</t>
    <phoneticPr fontId="5"/>
  </si>
  <si>
    <t>指定団体等の指定状況</t>
    <phoneticPr fontId="5"/>
  </si>
  <si>
    <t>区分</t>
    <rPh sb="0" eb="2">
      <t>クブン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</si>
  <si>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</si>
  <si>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</si>
  <si>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</si>
  <si>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</si>
  <si>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</si>
  <si>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</si>
  <si>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</si>
  <si>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</si>
  <si>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</si>
  <si>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</si>
  <si>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</si>
  <si>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那覇市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</si>
  <si>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</si>
  <si>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</si>
  <si>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</si>
  <si>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</si>
  <si>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</si>
  <si>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</si>
  <si>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</si>
  <si>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</si>
  <si>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</si>
  <si>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</si>
  <si>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</si>
  <si>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</si>
  <si>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</si>
  <si>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</si>
  <si>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</si>
  <si>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</si>
  <si>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</si>
  <si>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</si>
  <si>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</si>
  <si>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</si>
  <si>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</si>
  <si>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</si>
  <si>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</si>
  <si>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</si>
  <si>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</si>
  <si>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</si>
  <si>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</si>
  <si>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</si>
  <si>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</si>
  <si>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</si>
  <si>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</si>
  <si>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</si>
  <si>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</si>
  <si>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</si>
  <si>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</si>
  <si>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</si>
  <si>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</si>
  <si>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</si>
  <si>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4"/>
  </si>
  <si>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</si>
  <si>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</si>
  <si>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</si>
  <si>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</si>
  <si>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</si>
  <si>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</si>
  <si>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</si>
  <si>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</si>
  <si>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14"/>
  </si>
  <si>
    <t>うち日本人(％)</t>
    <phoneticPr fontId="5"/>
  </si>
  <si>
    <t>-1.1</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</si>
  <si>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</si>
  <si>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</si>
  <si>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</si>
  <si>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</si>
  <si>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</si>
  <si>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</si>
  <si>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</si>
  <si>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</si>
  <si>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</si>
  <si>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</si>
  <si>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</si>
  <si>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</si>
  <si>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</si>
  <si>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</si>
  <si>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</si>
  <si>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</si>
  <si>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</si>
  <si>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</si>
  <si>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</si>
  <si>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</si>
  <si>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</si>
  <si>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</si>
  <si>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</si>
  <si>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</si>
  <si>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</si>
  <si>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</si>
  <si>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</si>
  <si>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</si>
  <si>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</si>
  <si>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</si>
  <si>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</si>
  <si>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</si>
  <si>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</si>
  <si>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</si>
  <si>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</si>
  <si>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</si>
  <si>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</si>
  <si>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</si>
  <si>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</si>
  <si>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</si>
  <si>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</si>
  <si>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</si>
  <si>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</si>
  <si>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</si>
  <si>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</si>
  <si>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</si>
  <si>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</si>
  <si>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</si>
  <si>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</si>
  <si>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</si>
  <si>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</si>
  <si>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</si>
  <si>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</si>
  <si>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</si>
  <si>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</si>
  <si>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</si>
  <si>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</si>
  <si>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</si>
  <si>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※8：職員の状況については、調査対象年度の地方公務員給与実態調査に基づいている。</t>
    <phoneticPr fontId="18"/>
  </si>
  <si>
    <t>令和6年度</t>
    <phoneticPr fontId="14"/>
  </si>
  <si>
    <t>沖縄県那覇市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</si>
  <si>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</si>
  <si>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</si>
  <si>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</si>
  <si>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</si>
  <si>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</si>
  <si>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</si>
  <si>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</si>
  <si>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</si>
  <si>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</si>
  <si>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</si>
  <si>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</si>
  <si>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</si>
  <si>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</si>
  <si>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</si>
  <si>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</si>
  <si>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</si>
  <si>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</si>
  <si>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</si>
  <si>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</si>
  <si>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</si>
  <si>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</si>
  <si>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</si>
  <si>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</si>
  <si>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</si>
  <si>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</si>
  <si>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</si>
  <si>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</si>
  <si>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</si>
  <si>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</si>
  <si>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</si>
  <si>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</si>
  <si>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</si>
  <si>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</si>
  <si>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</si>
  <si>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</si>
  <si>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</si>
  <si>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</si>
  <si>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</si>
  <si>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</si>
  <si>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</si>
  <si>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</si>
  <si>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</si>
  <si>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</si>
  <si>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</si>
  <si>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</si>
  <si>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</si>
  <si>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
  </si>
  <si>
    <t>　　鉱産税</t>
    <phoneticPr fontId="5"/>
  </si>
  <si>
    <t>災害復旧費</t>
  </si>
  <si>
    <t>地方特例交付金等</t>
    <rPh sb="7" eb="8">
      <t>トウ</t>
    </rPh>
    <phoneticPr fontId="1"/>
  </si>
  <si>
    <t>　　特別土地保有税</t>
    <phoneticPr fontId="5"/>
  </si>
  <si>
    <t>公債費</t>
  </si>
  <si>
    <t>　住宅借入金等特別税額控除減収補塡特例交付金</t>
    <phoneticPr fontId="5"/>
  </si>
  <si>
    <t>　法定外普通税</t>
    <phoneticPr fontId="5"/>
  </si>
  <si>
    <t>諸支出金</t>
    <rPh sb="3" eb="4">
      <t>キン</t>
    </rPh>
    <phoneticPr fontId="14"/>
  </si>
  <si>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</si>
  <si>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</si>
  <si>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</si>
  <si>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</si>
  <si>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</si>
  <si>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</si>
  <si>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</si>
  <si>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</si>
  <si>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</si>
  <si>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</si>
  <si>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</si>
  <si>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</si>
  <si>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</si>
  <si>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</si>
  <si>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</si>
  <si>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</si>
  <si>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</si>
  <si>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</si>
  <si>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</si>
  <si>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</si>
  <si>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</si>
  <si>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</si>
  <si>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</si>
  <si>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</si>
  <si>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</si>
  <si>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</si>
  <si>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</si>
  <si>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</si>
  <si>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</si>
  <si>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</si>
  <si>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</si>
  <si>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</si>
  <si>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</si>
  <si>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</si>
  <si>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</si>
  <si>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</si>
  <si>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</si>
  <si>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</si>
  <si>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</si>
  <si>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</si>
  <si>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</si>
  <si>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</si>
  <si>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</si>
  <si>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</si>
  <si>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</si>
  <si>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</si>
  <si>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</si>
  <si>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</si>
  <si>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</si>
  <si>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</si>
  <si>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</si>
  <si>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</si>
  <si>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</si>
  <si>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</si>
  <si>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</si>
  <si>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</si>
  <si>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</si>
  <si>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</si>
  <si>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</si>
  <si>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</si>
  <si>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</si>
  <si>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</si>
  <si>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</si>
  <si>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</si>
  <si>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</si>
  <si>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</si>
  <si>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</si>
  <si>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</si>
  <si>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</si>
  <si>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</si>
  <si>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</si>
  <si>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</si>
  <si>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</si>
  <si>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</si>
  <si>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</si>
  <si>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</si>
  <si>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</si>
  <si>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</si>
  <si>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</si>
  <si>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</si>
  <si>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</si>
  <si>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</si>
  <si>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</si>
  <si>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</si>
  <si>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</si>
  <si>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</si>
  <si>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</si>
  <si>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</si>
  <si>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</si>
  <si>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</si>
  <si>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</si>
  <si>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</si>
  <si>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</si>
  <si>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</si>
  <si>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</si>
  <si>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</si>
  <si>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沖縄県那覇市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</si>
  <si>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</si>
  <si>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</si>
  <si>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</si>
  <si>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</si>
  <si>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</si>
  <si>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</si>
  <si>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</si>
  <si>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</si>
  <si>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</si>
  <si>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</si>
  <si>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</si>
  <si>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</si>
  <si>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</si>
  <si>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</si>
  <si>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</si>
  <si>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</si>
  <si>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</si>
  <si>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</si>
  <si>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</si>
  <si>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</si>
  <si>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泊ふ頭開発株式会社</t>
    <rPh sb="0" eb="1">
      <t>ト</t>
    </rPh>
    <rPh sb="2" eb="3">
      <t>アタマ</t>
    </rPh>
    <rPh sb="3" eb="5">
      <t>カイハツ</t>
    </rPh>
    <rPh sb="5" eb="7">
      <t>カブシキ</t>
    </rPh>
    <rPh sb="7" eb="9">
      <t>カイシャ</t>
    </rPh>
    <phoneticPr fontId="25"/>
  </si>
  <si>
    <t>-</t>
    <phoneticPr fontId="2"/>
  </si>
  <si>
    <t>土地区画整理事業特別会計</t>
    <phoneticPr fontId="5"/>
  </si>
  <si>
    <t>那覇市土地開発公社</t>
    <rPh sb="0" eb="3">
      <t>ナハシ</t>
    </rPh>
    <rPh sb="3" eb="5">
      <t>トチ</t>
    </rPh>
    <rPh sb="5" eb="7">
      <t>カイハツ</t>
    </rPh>
    <rPh sb="7" eb="9">
      <t>コウシャ</t>
    </rPh>
    <phoneticPr fontId="25"/>
  </si>
  <si>
    <t>-</t>
    <phoneticPr fontId="26"/>
  </si>
  <si>
    <t>市街地再開発事業特別会計</t>
    <phoneticPr fontId="5"/>
  </si>
  <si>
    <t>地方独立行政法人那覇市立病院</t>
    <rPh sb="0" eb="2">
      <t>チホウ</t>
    </rPh>
    <rPh sb="2" eb="4">
      <t>ドクリツ</t>
    </rPh>
    <rPh sb="4" eb="6">
      <t>ギョウセイ</t>
    </rPh>
    <rPh sb="6" eb="8">
      <t>ホウジン</t>
    </rPh>
    <rPh sb="8" eb="12">
      <t>ナハシリツ</t>
    </rPh>
    <rPh sb="12" eb="14">
      <t>ビョウイン</t>
    </rPh>
    <phoneticPr fontId="25"/>
  </si>
  <si>
    <t>病院事業債管理特別会計</t>
    <phoneticPr fontId="5"/>
  </si>
  <si>
    <t>沖縄都市モノレール株式会社</t>
    <rPh sb="0" eb="2">
      <t>オキナワ</t>
    </rPh>
    <rPh sb="2" eb="4">
      <t>トシ</t>
    </rPh>
    <rPh sb="9" eb="13">
      <t>カブシキガイシャ</t>
    </rPh>
    <phoneticPr fontId="2"/>
  </si>
  <si>
    <t>母子父子寡婦福祉資金貸付事業特別会計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</si>
  <si>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</si>
  <si>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</si>
  <si>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</si>
  <si>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</si>
  <si>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</si>
  <si>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</si>
  <si>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</si>
  <si>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</si>
  <si>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</si>
  <si>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</si>
  <si>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</si>
  <si>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</si>
  <si>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</si>
  <si>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</si>
  <si>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</si>
  <si>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</si>
  <si>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</si>
  <si>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</si>
  <si>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</si>
  <si>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</si>
  <si>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</si>
  <si>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</si>
  <si>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</si>
  <si>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</si>
  <si>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沖縄県市町村自治会館管理組合</t>
    <rPh sb="0" eb="3">
      <t>オキナワケン</t>
    </rPh>
    <rPh sb="3" eb="6">
      <t>シチョウソン</t>
    </rPh>
    <rPh sb="6" eb="8">
      <t>ジチ</t>
    </rPh>
    <rPh sb="8" eb="9">
      <t>カイ</t>
    </rPh>
    <rPh sb="9" eb="10">
      <t>カン</t>
    </rPh>
    <rPh sb="10" eb="12">
      <t>カンリ</t>
    </rPh>
    <rPh sb="12" eb="14">
      <t>クミアイ</t>
    </rPh>
    <phoneticPr fontId="25"/>
  </si>
  <si>
    <t>南部広域市町村圏事務組合（一般会計）</t>
    <rPh sb="0" eb="2">
      <t>ナンブ</t>
    </rPh>
    <rPh sb="2" eb="4">
      <t>コウイキ</t>
    </rPh>
    <rPh sb="4" eb="7">
      <t>シチョウソン</t>
    </rPh>
    <rPh sb="7" eb="8">
      <t>ケン</t>
    </rPh>
    <rPh sb="8" eb="10">
      <t>ジム</t>
    </rPh>
    <rPh sb="10" eb="12">
      <t>クミアイ</t>
    </rPh>
    <rPh sb="13" eb="15">
      <t>イッパン</t>
    </rPh>
    <rPh sb="15" eb="17">
      <t>カイケイ</t>
    </rPh>
    <phoneticPr fontId="25"/>
  </si>
  <si>
    <t>南部広域市町村圏事務組合（いなんせ斎苑特別会計）</t>
    <rPh sb="0" eb="2">
      <t>ナンブ</t>
    </rPh>
    <rPh sb="2" eb="4">
      <t>コウイキ</t>
    </rPh>
    <rPh sb="4" eb="7">
      <t>シチョウソン</t>
    </rPh>
    <rPh sb="7" eb="8">
      <t>ケン</t>
    </rPh>
    <rPh sb="8" eb="10">
      <t>ジム</t>
    </rPh>
    <rPh sb="10" eb="12">
      <t>クミアイ</t>
    </rPh>
    <rPh sb="17" eb="18">
      <t>サイ</t>
    </rPh>
    <rPh sb="18" eb="19">
      <t>エン</t>
    </rPh>
    <rPh sb="19" eb="21">
      <t>トクベツ</t>
    </rPh>
    <rPh sb="21" eb="23">
      <t>カイケイ</t>
    </rPh>
    <phoneticPr fontId="25"/>
  </si>
  <si>
    <t>那覇市・南風原町環境施設組合</t>
    <rPh sb="0" eb="3">
      <t>ナハシ</t>
    </rPh>
    <rPh sb="4" eb="7">
      <t>ハエバル</t>
    </rPh>
    <rPh sb="7" eb="8">
      <t>チョウ</t>
    </rPh>
    <rPh sb="8" eb="10">
      <t>カンキョウ</t>
    </rPh>
    <rPh sb="10" eb="12">
      <t>シセツ</t>
    </rPh>
    <rPh sb="12" eb="14">
      <t>クミアイ</t>
    </rPh>
    <phoneticPr fontId="25"/>
  </si>
  <si>
    <t>那覇港管理組合（一般会計）</t>
    <rPh sb="0" eb="3">
      <t>ナハコウ</t>
    </rPh>
    <rPh sb="3" eb="5">
      <t>カンリ</t>
    </rPh>
    <rPh sb="5" eb="7">
      <t>クミアイ</t>
    </rPh>
    <rPh sb="8" eb="10">
      <t>イッパン</t>
    </rPh>
    <rPh sb="10" eb="12">
      <t>カイケイ</t>
    </rPh>
    <phoneticPr fontId="25"/>
  </si>
  <si>
    <t>那覇港管理組合（特別会計）</t>
    <rPh sb="0" eb="3">
      <t>ナハコウ</t>
    </rPh>
    <rPh sb="3" eb="5">
      <t>カンリ</t>
    </rPh>
    <rPh sb="5" eb="7">
      <t>クミアイ</t>
    </rPh>
    <rPh sb="8" eb="10">
      <t>トクベツ</t>
    </rPh>
    <rPh sb="10" eb="12">
      <t>カイケイ</t>
    </rPh>
    <phoneticPr fontId="25"/>
  </si>
  <si>
    <t>沖縄県後期高齢者医療広域連合（一般会計）</t>
    <rPh sb="0" eb="3">
      <t>オキナワケン</t>
    </rPh>
    <rPh sb="3" eb="5">
      <t>コウキ</t>
    </rPh>
    <rPh sb="5" eb="8">
      <t>コウレイシャ</t>
    </rPh>
    <rPh sb="8" eb="10">
      <t>イリョウ</t>
    </rPh>
    <rPh sb="10" eb="12">
      <t>コウイキ</t>
    </rPh>
    <rPh sb="12" eb="14">
      <t>レンゴウ</t>
    </rPh>
    <rPh sb="15" eb="17">
      <t>イッパン</t>
    </rPh>
    <rPh sb="17" eb="19">
      <t>カイケイ</t>
    </rPh>
    <phoneticPr fontId="25"/>
  </si>
  <si>
    <t>沖縄県後期高齢者医療広域連合（特別会計）</t>
    <rPh sb="0" eb="3">
      <t>オキナワケン</t>
    </rPh>
    <rPh sb="3" eb="5">
      <t>コウキ</t>
    </rPh>
    <rPh sb="5" eb="8">
      <t>コウレイシャ</t>
    </rPh>
    <rPh sb="8" eb="10">
      <t>イリョウ</t>
    </rPh>
    <rPh sb="10" eb="12">
      <t>コウイキ</t>
    </rPh>
    <rPh sb="12" eb="14">
      <t>レンゴウ</t>
    </rPh>
    <rPh sb="15" eb="17">
      <t>トクベツ</t>
    </rPh>
    <rPh sb="17" eb="19">
      <t>カイケイ</t>
    </rPh>
    <phoneticPr fontId="2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</si>
  <si>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</si>
  <si>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</si>
  <si>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</si>
  <si>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</si>
  <si>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</si>
  <si>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</si>
  <si>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</si>
  <si>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</si>
  <si>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</si>
  <si>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</si>
  <si>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</si>
  <si>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</si>
  <si>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</si>
  <si>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</si>
  <si>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</si>
  <si>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</si>
  <si>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</si>
  <si>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</si>
  <si>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</si>
  <si>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</si>
  <si>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</si>
  <si>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</si>
  <si>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</si>
  <si>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</si>
  <si>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</si>
  <si>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</si>
  <si>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</si>
  <si>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</si>
  <si>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</si>
  <si>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</si>
  <si>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</si>
  <si>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</si>
  <si>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</si>
  <si>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</si>
  <si>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</si>
  <si>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</si>
  <si>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</si>
  <si>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</si>
  <si>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</si>
  <si>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</si>
  <si>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</si>
  <si>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</si>
  <si>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</si>
  <si>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</si>
  <si>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</si>
  <si>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</si>
  <si>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</si>
  <si>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</si>
  <si>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</si>
  <si>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</si>
  <si>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</si>
  <si>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</si>
  <si>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</si>
  <si>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</si>
  <si>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</si>
  <si>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</si>
  <si>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</si>
  <si>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</si>
  <si>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令和6年度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</si>
  <si>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</si>
  <si>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</si>
  <si>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</si>
  <si>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</si>
  <si>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</si>
  <si>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</si>
  <si>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</si>
  <si>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</si>
  <si>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</si>
  <si>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</si>
  <si>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</si>
  <si>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</si>
  <si>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</si>
  <si>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</si>
  <si>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</si>
  <si>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</si>
  <si>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</si>
  <si>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</si>
  <si>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</si>
  <si>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</si>
  <si>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</si>
  <si>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</si>
  <si>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</si>
  <si>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</si>
  <si>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</si>
  <si>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</si>
  <si>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</si>
  <si>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</si>
  <si>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</si>
  <si>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</si>
  <si>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</si>
  <si>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</si>
  <si>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</si>
  <si>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</si>
  <si>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</si>
  <si>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</si>
  <si>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</si>
  <si>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</si>
  <si>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</si>
  <si>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</si>
  <si>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</si>
  <si>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</si>
  <si>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</si>
  <si>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</si>
  <si>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</si>
  <si>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</si>
  <si>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</si>
  <si>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</si>
  <si>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</si>
  <si>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</si>
  <si>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</si>
  <si>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</si>
  <si>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</si>
  <si>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</si>
  <si>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</si>
  <si>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</si>
  <si>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</si>
  <si>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</si>
  <si>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</si>
  <si>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</si>
  <si>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</si>
  <si>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</si>
  <si>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</si>
  <si>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</si>
  <si>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</si>
  <si>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</si>
  <si>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</si>
  <si>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</si>
  <si>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</si>
  <si>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</si>
  <si>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2.31</t>
  </si>
  <si>
    <t>会計</t>
    <rPh sb="0" eb="2">
      <t>カイケイ</t>
    </rPh>
    <phoneticPr fontId="5"/>
  </si>
  <si>
    <t>水道事業会計</t>
  </si>
  <si>
    <t>一般会計</t>
  </si>
  <si>
    <t>下水道事業会計</t>
  </si>
  <si>
    <t>介護保険事業特別会計</t>
  </si>
  <si>
    <t>後期高齢者医療特別会計</t>
  </si>
  <si>
    <t>国民健康保険事業特別会計</t>
  </si>
  <si>
    <t>母子父子寡婦福祉資金貸付事業特別会計</t>
  </si>
  <si>
    <t>土地区画整理事業特別会計</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</si>
  <si>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</si>
  <si>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</si>
  <si>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</si>
  <si>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</si>
  <si>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</si>
  <si>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</si>
  <si>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</si>
  <si>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</si>
  <si>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</si>
  <si>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</si>
  <si>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</si>
  <si>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</si>
  <si>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</si>
  <si>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</si>
  <si>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</si>
  <si>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</si>
  <si>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</si>
  <si>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</si>
  <si>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</si>
  <si>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R02</t>
    <phoneticPr fontId="5"/>
  </si>
  <si>
    <t>R03</t>
    <phoneticPr fontId="5"/>
  </si>
  <si>
    <t>R04</t>
    <phoneticPr fontId="5"/>
  </si>
  <si>
    <t>R05</t>
    <phoneticPr fontId="5"/>
  </si>
  <si>
    <t>R06</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</si>
  <si>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</si>
  <si>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</si>
  <si>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</si>
  <si>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</si>
  <si>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</si>
  <si>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</si>
  <si>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</si>
  <si>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</si>
  <si>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</si>
  <si>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</si>
  <si>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</si>
  <si>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</si>
  <si>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</si>
  <si>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</si>
  <si>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</si>
  <si>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</si>
  <si>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</si>
  <si>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</si>
  <si>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</si>
  <si>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</si>
  <si>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</si>
  <si>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</si>
  <si>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</si>
  <si>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施設整備基金</t>
    <rPh sb="0" eb="2">
      <t>シセツ</t>
    </rPh>
    <rPh sb="2" eb="4">
      <t>セイビ</t>
    </rPh>
    <rPh sb="4" eb="6">
      <t>キキン</t>
    </rPh>
    <phoneticPr fontId="5"/>
  </si>
  <si>
    <t>ふるさとづくり基金</t>
    <rPh sb="7" eb="9">
      <t>キキン</t>
    </rPh>
    <phoneticPr fontId="5"/>
  </si>
  <si>
    <t>市営住宅基金</t>
    <rPh sb="0" eb="4">
      <t>シエイジュウタク</t>
    </rPh>
    <rPh sb="4" eb="6">
      <t>キキン</t>
    </rPh>
    <phoneticPr fontId="5"/>
  </si>
  <si>
    <t>地域福祉基金</t>
    <rPh sb="0" eb="2">
      <t>チイキ</t>
    </rPh>
    <rPh sb="2" eb="4">
      <t>フクシ</t>
    </rPh>
    <rPh sb="4" eb="6">
      <t>キキン</t>
    </rPh>
    <phoneticPr fontId="5"/>
  </si>
  <si>
    <t>こどものみらい応援プロジェクト推進基金</t>
    <rPh sb="7" eb="9">
      <t>オウエン</t>
    </rPh>
    <rPh sb="15" eb="17">
      <t>スイシン</t>
    </rPh>
    <rPh sb="17" eb="19">
      <t>キキン</t>
    </rPh>
    <phoneticPr fontId="5"/>
  </si>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</sst>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9"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11"/>
      <color rgb="FFFF0000"/>
      <name val="ＭＳ ゴシック"/>
      <family val="3"/>
      <charset val="128"/>
    </font>
    <font>
      <sz val="6"/>
      <name val="ＭＳ ゴシック"/>
      <family val="2"/>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12">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xf numFmtId="0" fontId="9" fillId="0" borderId="0" xfId="7" applyFont="1">
      <alignment vertical="center"/>
    </xf>
    <xf numFmtId="49" fontId="10" fillId="0" borderId="0" xfId="7" applyNumberFormat="1" applyFont="1" applyAlignment="1">
      <alignment horizontal="center"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3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13" fillId="0" borderId="32" xfId="9" applyFont="1" applyBorder="1">
      <alignment vertical="center"/>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27" xfId="7" applyFont="1" applyBorder="1" applyAlignment="1">
      <alignment horizontal="left" vertical="center"/>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42" xfId="9" applyFont="1" applyBorder="1" applyAlignment="1">
      <alignment horizontal="center"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15" fillId="0" borderId="39" xfId="7" applyFont="1" applyBorder="1" applyAlignment="1">
      <alignment horizontal="center" vertical="center" wrapText="1"/>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4" xfId="7" applyFont="1" applyBorder="1" applyAlignment="1">
      <alignment horizontal="center" vertical="center" textRotation="255"/>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0" fontId="9" fillId="0" borderId="27" xfId="7" applyFont="1" applyBorder="1" applyAlignment="1">
      <alignment horizontal="center"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0" xfId="7" applyFont="1" applyAlignment="1">
      <alignment horizontal="center" vertical="center" shrinkToFit="1"/>
    </xf>
    <xf numFmtId="0" fontId="9" fillId="0" borderId="28" xfId="7" applyFont="1" applyBorder="1" applyAlignment="1">
      <alignment horizontal="center"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9" fillId="0" borderId="0" xfId="7" applyFont="1">
      <alignment vertical="center"/>
    </xf>
    <xf numFmtId="0" fontId="9" fillId="0" borderId="0" xfId="10">
      <alignment vertical="center"/>
    </xf>
    <xf numFmtId="49" fontId="19" fillId="0" borderId="0" xfId="11" applyNumberFormat="1" applyFont="1">
      <alignment vertical="center"/>
    </xf>
    <xf numFmtId="49" fontId="9" fillId="0" borderId="0" xfId="11" applyNumberFormat="1" applyFont="1">
      <alignment vertical="center"/>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2"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5"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177" fontId="9" fillId="0" borderId="72" xfId="11" applyNumberFormat="1" applyFont="1" applyBorder="1" applyAlignment="1">
      <alignment horizontal="right" vertical="center"/>
    </xf>
    <xf numFmtId="177" fontId="9" fillId="0" borderId="5"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68" xfId="11" applyNumberFormat="1" applyFont="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182" fontId="3" fillId="0" borderId="5" xfId="11" applyNumberFormat="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2" xfId="11" applyFont="1" applyBorder="1">
      <alignment vertical="center"/>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0" fontId="3" fillId="0" borderId="3" xfId="1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0" xfId="11" applyFont="1" applyAlignment="1">
      <alignment vertical="center" textRotation="255"/>
    </xf>
    <xf numFmtId="182" fontId="9" fillId="0" borderId="4" xfId="11" applyNumberFormat="1" applyFont="1" applyBorder="1" applyAlignment="1">
      <alignment horizontal="right" vertical="center" shrinkToFit="1"/>
    </xf>
    <xf numFmtId="0" fontId="3" fillId="0" borderId="5" xfId="11" applyBorder="1" applyAlignment="1">
      <alignment horizontal="right" vertical="center" shrinkToFit="1"/>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7" xfId="11" applyFont="1" applyBorder="1" applyAlignment="1">
      <alignment vertical="center" textRotation="255"/>
    </xf>
    <xf numFmtId="0" fontId="9" fillId="0" borderId="7" xfId="11" applyFont="1" applyBorder="1">
      <alignment vertical="center"/>
    </xf>
    <xf numFmtId="182"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9" fillId="0" borderId="0" xfId="11" applyFont="1" applyAlignment="1">
      <alignment horizontal="center" vertical="center" wrapText="1"/>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0" fontId="9" fillId="0" borderId="7" xfId="11" applyFont="1" applyBorder="1" applyAlignment="1">
      <alignment horizontal="center" vertical="center" wrapText="1"/>
    </xf>
    <xf numFmtId="177" fontId="9" fillId="0" borderId="8" xfId="11" applyNumberFormat="1" applyFon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13" fillId="0" borderId="0" xfId="11" applyFont="1">
      <alignment vertical="center"/>
    </xf>
    <xf numFmtId="0" fontId="3" fillId="0" borderId="73"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0" xfId="12" applyFont="1" applyFill="1">
      <alignment vertical="center"/>
    </xf>
    <xf numFmtId="0" fontId="24" fillId="2" borderId="0" xfId="12" applyFont="1" applyFill="1">
      <alignment vertical="center"/>
    </xf>
    <xf numFmtId="0" fontId="4" fillId="2" borderId="46"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4" fillId="0" borderId="81" xfId="12" applyFont="1" applyBorder="1" applyAlignment="1" applyProtection="1">
      <alignment horizontal="center"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93" xfId="15" applyFont="1" applyBorder="1" applyAlignment="1" applyProtection="1">
      <alignment horizontal="center"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94" xfId="15" applyFont="1" applyBorder="1" applyAlignment="1" applyProtection="1">
      <alignment horizontal="left" vertical="center" shrinkToFit="1"/>
      <protection locked="0"/>
    </xf>
    <xf numFmtId="0" fontId="4" fillId="0" borderId="95" xfId="12" applyFont="1" applyBorder="1" applyAlignment="1" applyProtection="1">
      <alignment horizontal="center"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106" xfId="15" applyFont="1" applyBorder="1" applyAlignment="1" applyProtection="1">
      <alignment horizontal="center"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5" borderId="112" xfId="12" applyFont="1" applyFill="1" applyBorder="1" applyAlignment="1" applyProtection="1">
      <alignment horizontal="center"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2" borderId="19" xfId="12" applyFont="1" applyFill="1" applyBorder="1" applyAlignment="1">
      <alignment horizontal="left" vertical="center"/>
    </xf>
    <xf numFmtId="0" fontId="16" fillId="2" borderId="0" xfId="12" applyFont="1" applyFill="1">
      <alignment vertical="center"/>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0" xfId="12" applyFont="1" applyBorder="1" applyAlignment="1" applyProtection="1">
      <alignment horizontal="center"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103" xfId="12" applyFont="1" applyFill="1" applyBorder="1" applyAlignment="1" applyProtection="1">
      <alignment horizontal="left"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29" xfId="12" applyFont="1" applyBorder="1" applyAlignment="1" applyProtection="1">
      <alignment horizontal="center"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12"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wrapText="1"/>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9" xfId="12" applyFont="1" applyFill="1" applyBorder="1">
      <alignment vertical="center"/>
    </xf>
    <xf numFmtId="0" fontId="27" fillId="2" borderId="11" xfId="12" applyFont="1" applyFill="1" applyBorder="1" applyAlignment="1">
      <alignment horizontal="center" vertical="center"/>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wrapTex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38" xfId="12" applyFont="1" applyFill="1" applyBorder="1" applyAlignment="1">
      <alignment horizontal="center" vertical="center" wrapText="1"/>
    </xf>
    <xf numFmtId="0" fontId="4" fillId="2" borderId="0" xfId="12" applyFont="1" applyFill="1" applyAlignment="1">
      <alignment horizontal="center" vertical="center"/>
    </xf>
    <xf numFmtId="0" fontId="4" fillId="2" borderId="27" xfId="12" applyFont="1" applyFill="1" applyBorder="1" applyAlignment="1">
      <alignment horizontal="center" vertical="center" wrapText="1"/>
    </xf>
    <xf numFmtId="0" fontId="4" fillId="2" borderId="29" xfId="12" applyFont="1" applyFill="1" applyBorder="1" applyAlignment="1">
      <alignment horizontal="center" vertical="center" textRotation="255" wrapTex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24" fillId="2" borderId="0" xfId="12" applyFont="1" applyFill="1" applyAlignment="1">
      <alignment horizontal="center"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7"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24" fillId="2" borderId="27" xfId="12" applyFont="1" applyFill="1" applyBorder="1">
      <alignment vertical="center"/>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28"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2" xfId="2" applyFont="1" applyFill="1" applyBorder="1" applyAlignment="1">
      <alignment horizontal="center" vertical="center" wrapText="1"/>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0" fontId="3" fillId="2" borderId="12" xfId="2" applyFont="1" applyFill="1" applyBorder="1" applyAlignment="1">
      <alignment horizontal="center"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77" fontId="29" fillId="0" borderId="10" xfId="2" applyNumberFormat="1" applyFont="1" applyBorder="1">
      <alignment vertical="center"/>
    </xf>
    <xf numFmtId="177" fontId="29" fillId="0" borderId="9" xfId="2" applyNumberFormat="1" applyFont="1" applyBorder="1">
      <alignment vertical="center"/>
    </xf>
    <xf numFmtId="177" fontId="29" fillId="0" borderId="11" xfId="2" applyNumberFormat="1" applyFont="1" applyBorder="1">
      <alignment vertical="center"/>
    </xf>
    <xf numFmtId="190" fontId="29" fillId="0" borderId="12" xfId="2" applyNumberFormat="1" applyFont="1" applyBorder="1" applyAlignment="1">
      <alignment horizontal="right" vertical="center" shrinkToFit="1"/>
    </xf>
    <xf numFmtId="190" fontId="29" fillId="0" borderId="171" xfId="2" applyNumberFormat="1" applyFont="1" applyBorder="1" applyAlignment="1">
      <alignment horizontal="right" vertical="center" shrinkToFit="1"/>
    </xf>
    <xf numFmtId="190"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9" fillId="0" borderId="12" xfId="2" applyNumberFormat="1" applyFont="1" applyBorder="1" applyAlignment="1">
      <alignment horizontal="right" vertical="center" shrinkToFit="1"/>
    </xf>
    <xf numFmtId="179" fontId="29"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177" fontId="21" fillId="0" borderId="2"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9" fillId="0" borderId="1" xfId="4" applyNumberFormat="1" applyFont="1" applyBorder="1" applyAlignment="1">
      <alignment vertical="center"/>
    </xf>
    <xf numFmtId="177" fontId="29" fillId="0" borderId="3" xfId="4" applyNumberFormat="1" applyFont="1" applyBorder="1" applyAlignment="1">
      <alignment vertical="center"/>
    </xf>
    <xf numFmtId="177" fontId="29" fillId="0" borderId="36" xfId="4" applyNumberFormat="1" applyFont="1" applyBorder="1" applyAlignment="1">
      <alignment horizontal="center" vertical="center" wrapText="1"/>
    </xf>
    <xf numFmtId="177" fontId="29" fillId="0" borderId="10" xfId="4" applyNumberFormat="1" applyFont="1" applyBorder="1" applyAlignment="1">
      <alignment horizontal="center" vertical="center"/>
    </xf>
    <xf numFmtId="177" fontId="29" fillId="0" borderId="9" xfId="4" applyNumberFormat="1" applyFont="1" applyBorder="1" applyAlignment="1">
      <alignment horizontal="center" vertical="center"/>
    </xf>
    <xf numFmtId="177" fontId="29" fillId="0" borderId="11" xfId="4" applyNumberFormat="1" applyFont="1" applyBorder="1" applyAlignment="1">
      <alignment horizontal="center" vertical="center"/>
    </xf>
    <xf numFmtId="177" fontId="29" fillId="0" borderId="6" xfId="4" applyNumberFormat="1" applyFont="1" applyBorder="1" applyAlignment="1">
      <alignment vertical="center"/>
    </xf>
    <xf numFmtId="177" fontId="29" fillId="0" borderId="8" xfId="4" applyNumberFormat="1" applyFont="1" applyBorder="1" applyAlignment="1">
      <alignment vertical="center"/>
    </xf>
    <xf numFmtId="177" fontId="29" fillId="0" borderId="32" xfId="4" applyNumberFormat="1" applyFont="1" applyBorder="1" applyAlignment="1">
      <alignment horizontal="center" vertical="center" wrapText="1"/>
    </xf>
    <xf numFmtId="177" fontId="29" fillId="0" borderId="1" xfId="4" applyNumberFormat="1" applyFont="1" applyBorder="1" applyAlignment="1">
      <alignment horizontal="center" vertical="center"/>
    </xf>
    <xf numFmtId="177" fontId="29"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9" fillId="0" borderId="7" xfId="4" applyNumberFormat="1" applyFont="1" applyBorder="1" applyAlignment="1">
      <alignment horizontal="center" vertical="center" wrapText="1"/>
    </xf>
    <xf numFmtId="177" fontId="29" fillId="0" borderId="12" xfId="4" applyNumberFormat="1" applyFont="1" applyBorder="1" applyAlignment="1">
      <alignment horizontal="center" vertical="center"/>
    </xf>
    <xf numFmtId="181" fontId="29" fillId="0" borderId="36" xfId="5" applyNumberFormat="1" applyFont="1" applyBorder="1" applyAlignment="1">
      <alignment horizontal="right" vertical="center" shrinkToFit="1"/>
    </xf>
    <xf numFmtId="181" fontId="29" fillId="0" borderId="1" xfId="5" applyNumberFormat="1" applyFont="1" applyBorder="1" applyAlignment="1">
      <alignment horizontal="right" vertical="center" shrinkToFit="1"/>
    </xf>
    <xf numFmtId="179" fontId="29" fillId="0" borderId="175" xfId="5" applyNumberFormat="1" applyFont="1" applyBorder="1" applyAlignment="1">
      <alignment horizontal="right" vertical="center" shrinkToFit="1"/>
    </xf>
    <xf numFmtId="181" fontId="29" fillId="0" borderId="174" xfId="5" applyNumberFormat="1" applyFont="1" applyBorder="1" applyAlignment="1">
      <alignment horizontal="right" vertical="center" shrinkToFit="1"/>
    </xf>
    <xf numFmtId="179" fontId="29" fillId="0" borderId="176" xfId="5" applyNumberFormat="1" applyFont="1" applyBorder="1" applyAlignment="1">
      <alignment horizontal="right" vertical="center" shrinkToFit="1"/>
    </xf>
    <xf numFmtId="179" fontId="29" fillId="0" borderId="36" xfId="5" applyNumberFormat="1" applyFont="1" applyBorder="1" applyAlignment="1">
      <alignment horizontal="right" vertical="center" shrinkToFit="1"/>
    </xf>
    <xf numFmtId="177" fontId="29" fillId="0" borderId="6" xfId="4" applyNumberFormat="1" applyFont="1" applyBorder="1" applyAlignment="1">
      <alignment horizontal="center" vertical="center"/>
    </xf>
    <xf numFmtId="177" fontId="29" fillId="0" borderId="177" xfId="4" applyNumberFormat="1" applyFont="1" applyBorder="1" applyAlignment="1">
      <alignment horizontal="center" vertical="center"/>
    </xf>
    <xf numFmtId="181" fontId="29" fillId="0" borderId="178" xfId="5" applyNumberFormat="1" applyFont="1" applyBorder="1" applyAlignment="1">
      <alignment horizontal="right" vertical="center" shrinkToFit="1"/>
    </xf>
    <xf numFmtId="181" fontId="29" fillId="0" borderId="179" xfId="5" applyNumberFormat="1" applyFont="1" applyBorder="1" applyAlignment="1">
      <alignment horizontal="right" vertical="center" shrinkToFit="1"/>
    </xf>
    <xf numFmtId="179" fontId="29" fillId="0" borderId="177" xfId="5" applyNumberFormat="1" applyFont="1" applyBorder="1" applyAlignment="1">
      <alignment horizontal="right" vertical="center" shrinkToFit="1"/>
    </xf>
    <xf numFmtId="181" fontId="29" fillId="0" borderId="180" xfId="5" applyNumberFormat="1" applyFont="1" applyBorder="1" applyAlignment="1">
      <alignment horizontal="right" vertical="center" shrinkToFit="1"/>
    </xf>
    <xf numFmtId="179" fontId="29" fillId="0" borderId="181" xfId="5" applyNumberFormat="1" applyFont="1" applyBorder="1" applyAlignment="1">
      <alignment horizontal="right" vertical="center" shrinkToFit="1"/>
    </xf>
    <xf numFmtId="179" fontId="29" fillId="0" borderId="178" xfId="5" applyNumberFormat="1" applyFont="1" applyBorder="1" applyAlignment="1">
      <alignment horizontal="right" vertical="center" shrinkToFit="1"/>
    </xf>
    <xf numFmtId="177" fontId="29" fillId="0" borderId="3" xfId="4" applyNumberFormat="1" applyFont="1" applyBorder="1" applyAlignment="1">
      <alignment horizontal="center" vertical="center"/>
    </xf>
    <xf numFmtId="179" fontId="29"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30" fillId="0" borderId="0" xfId="16" applyFont="1" applyAlignment="1">
      <alignment horizontal="right" vertical="center"/>
    </xf>
    <xf numFmtId="0" fontId="31" fillId="6" borderId="21" xfId="16" applyFont="1" applyFill="1" applyBorder="1" applyAlignment="1"/>
    <xf numFmtId="0" fontId="31" fillId="6" borderId="22" xfId="16" applyFont="1" applyFill="1" applyBorder="1" applyAlignment="1">
      <alignment horizontal="right" vertical="top"/>
    </xf>
    <xf numFmtId="0" fontId="31" fillId="6" borderId="23" xfId="16" applyFont="1" applyFill="1" applyBorder="1" applyAlignment="1">
      <alignment horizontal="right" vertical="top"/>
    </xf>
    <xf numFmtId="0" fontId="31" fillId="6" borderId="13" xfId="16" applyFont="1" applyFill="1" applyBorder="1" applyAlignment="1">
      <alignment horizontal="center" vertical="center"/>
    </xf>
    <xf numFmtId="0" fontId="31" fillId="6" borderId="15" xfId="16" applyFont="1" applyFill="1" applyBorder="1" applyAlignment="1">
      <alignment horizontal="center" vertical="center"/>
    </xf>
    <xf numFmtId="0" fontId="31" fillId="6" borderId="61" xfId="16" applyFont="1" applyFill="1" applyBorder="1" applyAlignment="1">
      <alignment horizontal="center" vertical="center"/>
    </xf>
    <xf numFmtId="0" fontId="31" fillId="0" borderId="27" xfId="16" applyFont="1" applyBorder="1" applyAlignment="1">
      <alignment horizontal="center" vertical="center" wrapText="1"/>
    </xf>
    <xf numFmtId="0" fontId="31" fillId="0" borderId="19" xfId="16" applyFont="1" applyBorder="1" applyAlignment="1">
      <alignment horizontal="left" vertical="center" wrapText="1"/>
    </xf>
    <xf numFmtId="0" fontId="31" fillId="0" borderId="20" xfId="16" applyFont="1" applyBorder="1" applyAlignment="1">
      <alignment horizontal="left" vertical="center" wrapText="1"/>
    </xf>
    <xf numFmtId="188" fontId="31" fillId="0" borderId="13" xfId="16" applyNumberFormat="1" applyFont="1" applyBorder="1" applyAlignment="1">
      <alignment horizontal="right" vertical="center" shrinkToFit="1"/>
    </xf>
    <xf numFmtId="188" fontId="31" fillId="0" borderId="15" xfId="16" applyNumberFormat="1" applyFont="1" applyBorder="1" applyAlignment="1">
      <alignment horizontal="right" vertical="center" shrinkToFit="1"/>
    </xf>
    <xf numFmtId="188" fontId="31" fillId="0" borderId="17" xfId="16" applyNumberFormat="1" applyFont="1" applyBorder="1" applyAlignment="1">
      <alignment horizontal="right" vertical="center" shrinkToFit="1"/>
    </xf>
    <xf numFmtId="0" fontId="31" fillId="0" borderId="38" xfId="16" applyFont="1" applyBorder="1" applyAlignment="1">
      <alignment horizontal="center" vertical="center" wrapText="1"/>
    </xf>
    <xf numFmtId="0" fontId="31" fillId="0" borderId="2" xfId="16" applyFont="1" applyBorder="1" applyAlignment="1">
      <alignment horizontal="left" vertical="center"/>
    </xf>
    <xf numFmtId="0" fontId="31" fillId="0" borderId="39" xfId="16" applyFont="1" applyBorder="1" applyAlignment="1">
      <alignment horizontal="left" vertical="center"/>
    </xf>
    <xf numFmtId="188" fontId="31" fillId="0" borderId="35" xfId="16" applyNumberFormat="1" applyFont="1" applyBorder="1" applyAlignment="1">
      <alignment horizontal="right" vertical="center" shrinkToFit="1"/>
    </xf>
    <xf numFmtId="188" fontId="31" fillId="0" borderId="36" xfId="16" applyNumberFormat="1" applyFont="1" applyBorder="1" applyAlignment="1">
      <alignment horizontal="right" vertical="center" shrinkToFit="1"/>
    </xf>
    <xf numFmtId="188" fontId="31" fillId="0" borderId="37" xfId="16" applyNumberFormat="1" applyFont="1" applyBorder="1" applyAlignment="1">
      <alignment horizontal="right" vertical="center" shrinkToFit="1"/>
    </xf>
    <xf numFmtId="0" fontId="31" fillId="0" borderId="62" xfId="16" applyFont="1" applyBorder="1" applyAlignment="1">
      <alignment horizontal="center" vertical="center"/>
    </xf>
    <xf numFmtId="0" fontId="31" fillId="0" borderId="55" xfId="16" applyFont="1" applyBorder="1" applyAlignment="1">
      <alignment horizontal="left" vertical="center"/>
    </xf>
    <xf numFmtId="0" fontId="31" fillId="0" borderId="57" xfId="16" applyFont="1" applyBorder="1" applyAlignment="1">
      <alignment horizontal="left" vertical="center"/>
    </xf>
    <xf numFmtId="188" fontId="31" fillId="0" borderId="112" xfId="16" applyNumberFormat="1" applyFont="1" applyBorder="1" applyAlignment="1">
      <alignment horizontal="right" vertical="center" shrinkToFit="1"/>
    </xf>
    <xf numFmtId="188" fontId="31" fillId="0" borderId="182" xfId="16" applyNumberFormat="1" applyFont="1" applyBorder="1" applyAlignment="1">
      <alignment horizontal="right" vertical="center" shrinkToFit="1"/>
    </xf>
    <xf numFmtId="188" fontId="31" fillId="0" borderId="63" xfId="16" applyNumberFormat="1" applyFont="1" applyBorder="1" applyAlignment="1">
      <alignment horizontal="right" vertical="center" shrinkToFit="1"/>
    </xf>
    <xf numFmtId="0" fontId="31" fillId="0" borderId="0" xfId="17" applyFont="1">
      <alignment vertical="center"/>
    </xf>
    <xf numFmtId="0" fontId="3" fillId="0" borderId="0" xfId="17">
      <alignment vertical="center"/>
    </xf>
    <xf numFmtId="0" fontId="30" fillId="0" borderId="0" xfId="17" applyFont="1" applyAlignment="1">
      <alignment horizontal="right" vertical="center"/>
    </xf>
    <xf numFmtId="0" fontId="31" fillId="7" borderId="21" xfId="17" applyFont="1" applyFill="1" applyBorder="1" applyAlignment="1"/>
    <xf numFmtId="0" fontId="31" fillId="7" borderId="22" xfId="17" applyFont="1" applyFill="1" applyBorder="1" applyAlignment="1">
      <alignment horizontal="right" vertical="top"/>
    </xf>
    <xf numFmtId="0" fontId="31" fillId="7" borderId="23" xfId="17" applyFont="1" applyFill="1" applyBorder="1" applyAlignment="1">
      <alignment horizontal="right" vertical="top"/>
    </xf>
    <xf numFmtId="0" fontId="31" fillId="7" borderId="14" xfId="17" applyFont="1" applyFill="1" applyBorder="1" applyAlignment="1">
      <alignment horizontal="center" vertical="center"/>
    </xf>
    <xf numFmtId="0" fontId="31" fillId="7" borderId="15" xfId="17" applyFont="1" applyFill="1" applyBorder="1" applyAlignment="1">
      <alignment horizontal="center" vertical="center"/>
    </xf>
    <xf numFmtId="0" fontId="31" fillId="7" borderId="17" xfId="17" applyFont="1" applyFill="1" applyBorder="1" applyAlignment="1">
      <alignment horizontal="center" vertical="center"/>
    </xf>
    <xf numFmtId="0" fontId="31" fillId="0" borderId="29" xfId="17" applyFont="1" applyBorder="1" applyAlignment="1">
      <alignment vertical="center" wrapText="1"/>
    </xf>
    <xf numFmtId="0" fontId="32" fillId="0" borderId="50" xfId="17" applyFont="1" applyBorder="1" applyAlignment="1">
      <alignment horizontal="left" vertical="center" wrapText="1"/>
    </xf>
    <xf numFmtId="0" fontId="32" fillId="0" borderId="52" xfId="17" applyFont="1" applyBorder="1" applyAlignment="1">
      <alignment horizontal="left" vertical="center" wrapText="1"/>
    </xf>
    <xf numFmtId="188" fontId="31" fillId="0" borderId="183" xfId="17" applyNumberFormat="1" applyFont="1" applyBorder="1" applyAlignment="1">
      <alignment horizontal="right" vertical="center" shrinkToFit="1"/>
    </xf>
    <xf numFmtId="188" fontId="31" fillId="0" borderId="184" xfId="17" applyNumberFormat="1" applyFont="1" applyBorder="1" applyAlignment="1">
      <alignment horizontal="right" vertical="center" shrinkToFit="1"/>
    </xf>
    <xf numFmtId="188" fontId="31" fillId="0" borderId="185" xfId="17" applyNumberFormat="1" applyFont="1" applyBorder="1" applyAlignment="1">
      <alignment horizontal="right" vertical="center" shrinkToFit="1"/>
    </xf>
    <xf numFmtId="0" fontId="31" fillId="0" borderId="34" xfId="17" applyFont="1" applyBorder="1">
      <alignment vertical="center"/>
    </xf>
    <xf numFmtId="0" fontId="32" fillId="0" borderId="9" xfId="17" applyFont="1" applyBorder="1" applyAlignment="1">
      <alignment horizontal="left" vertical="center" wrapText="1"/>
    </xf>
    <xf numFmtId="0" fontId="32" fillId="0" borderId="53" xfId="17" applyFont="1" applyBorder="1" applyAlignment="1">
      <alignment horizontal="left" vertical="center" wrapText="1"/>
    </xf>
    <xf numFmtId="188" fontId="31" fillId="0" borderId="186" xfId="17" applyNumberFormat="1" applyFont="1" applyBorder="1" applyAlignment="1">
      <alignment horizontal="right" vertical="center" shrinkToFit="1"/>
    </xf>
    <xf numFmtId="188" fontId="31" fillId="0" borderId="12" xfId="17" applyNumberFormat="1" applyFont="1" applyBorder="1" applyAlignment="1">
      <alignment horizontal="right" vertical="center" shrinkToFit="1"/>
    </xf>
    <xf numFmtId="188" fontId="31" fillId="0" borderId="187" xfId="17" applyNumberFormat="1" applyFont="1" applyBorder="1" applyAlignment="1">
      <alignment horizontal="right" vertical="center" shrinkToFit="1"/>
    </xf>
    <xf numFmtId="0" fontId="31" fillId="0" borderId="38" xfId="17" applyFont="1" applyBorder="1">
      <alignment vertical="center"/>
    </xf>
    <xf numFmtId="0" fontId="31" fillId="0" borderId="62" xfId="17" applyFont="1" applyBorder="1">
      <alignment vertical="center"/>
    </xf>
    <xf numFmtId="0" fontId="32" fillId="0" borderId="55" xfId="17" applyFont="1" applyBorder="1" applyAlignment="1">
      <alignment horizontal="left" vertical="center" wrapText="1"/>
    </xf>
    <xf numFmtId="0" fontId="32" fillId="0" borderId="57" xfId="17" applyFont="1" applyBorder="1" applyAlignment="1">
      <alignment horizontal="left" vertical="center" wrapText="1"/>
    </xf>
    <xf numFmtId="188" fontId="31" fillId="0" borderId="112" xfId="17" applyNumberFormat="1" applyFont="1" applyBorder="1" applyAlignment="1">
      <alignment horizontal="right" vertical="center" shrinkToFit="1"/>
    </xf>
    <xf numFmtId="188" fontId="31" fillId="0" borderId="182" xfId="17" applyNumberFormat="1" applyFont="1" applyBorder="1" applyAlignment="1">
      <alignment horizontal="right" vertical="center" shrinkToFit="1"/>
    </xf>
    <xf numFmtId="188" fontId="31" fillId="0" borderId="63" xfId="17" applyNumberFormat="1" applyFont="1" applyBorder="1" applyAlignment="1">
      <alignment horizontal="right" vertical="center" shrinkToFit="1"/>
    </xf>
    <xf numFmtId="0" fontId="32" fillId="0" borderId="0" xfId="17" applyFont="1">
      <alignment vertical="center"/>
    </xf>
    <xf numFmtId="0" fontId="32" fillId="0" borderId="0" xfId="17" applyFont="1" applyAlignment="1">
      <alignment vertical="center" wrapText="1"/>
    </xf>
    <xf numFmtId="0" fontId="21" fillId="0" borderId="0" xfId="18" applyFont="1">
      <alignment vertical="center"/>
    </xf>
    <xf numFmtId="0" fontId="3" fillId="0" borderId="0" xfId="18">
      <alignment vertical="center"/>
    </xf>
    <xf numFmtId="0" fontId="30" fillId="0" borderId="0" xfId="18" applyFont="1" applyAlignment="1">
      <alignment horizontal="center" vertical="center"/>
    </xf>
    <xf numFmtId="0" fontId="32" fillId="6" borderId="21" xfId="18" applyFont="1" applyFill="1" applyBorder="1" applyAlignment="1"/>
    <xf numFmtId="0" fontId="32" fillId="6" borderId="22" xfId="18" applyFont="1" applyFill="1" applyBorder="1" applyAlignment="1"/>
    <xf numFmtId="0" fontId="32" fillId="6" borderId="22" xfId="18" applyFont="1" applyFill="1" applyBorder="1" applyAlignment="1">
      <alignment horizontal="right" vertical="center"/>
    </xf>
    <xf numFmtId="0" fontId="32" fillId="6" borderId="23" xfId="18" applyFont="1" applyFill="1" applyBorder="1" applyAlignment="1">
      <alignment horizontal="right" vertical="top"/>
    </xf>
    <xf numFmtId="0" fontId="32" fillId="6" borderId="14" xfId="18" applyFont="1" applyFill="1" applyBorder="1" applyAlignment="1">
      <alignment horizontal="center" vertical="center"/>
    </xf>
    <xf numFmtId="0" fontId="32" fillId="6" borderId="15" xfId="18" applyFont="1" applyFill="1" applyBorder="1" applyAlignment="1">
      <alignment horizontal="center" vertical="center"/>
    </xf>
    <xf numFmtId="0" fontId="32" fillId="6" borderId="61" xfId="18" applyFont="1" applyFill="1" applyBorder="1" applyAlignment="1">
      <alignment horizontal="center" vertical="center"/>
    </xf>
    <xf numFmtId="0" fontId="32" fillId="0" borderId="18" xfId="18" applyFont="1" applyBorder="1" applyAlignment="1">
      <alignment vertical="center" wrapText="1"/>
    </xf>
    <xf numFmtId="0" fontId="32" fillId="0" borderId="14" xfId="18" applyFont="1" applyBorder="1" applyAlignment="1">
      <alignment vertical="center" wrapText="1"/>
    </xf>
    <xf numFmtId="0" fontId="32" fillId="0" borderId="6" xfId="18" applyFont="1" applyBorder="1" applyAlignment="1">
      <alignment vertical="center" wrapText="1"/>
    </xf>
    <xf numFmtId="0" fontId="32" fillId="0" borderId="50" xfId="18" applyFont="1" applyBorder="1">
      <alignment vertical="center"/>
    </xf>
    <xf numFmtId="0" fontId="32" fillId="0" borderId="52" xfId="18" applyFont="1" applyBorder="1">
      <alignment vertical="center"/>
    </xf>
    <xf numFmtId="181" fontId="32" fillId="0" borderId="183" xfId="18" applyNumberFormat="1" applyFont="1" applyBorder="1" applyAlignment="1">
      <alignment horizontal="right" vertical="center" shrinkToFit="1"/>
    </xf>
    <xf numFmtId="181" fontId="32" fillId="0" borderId="184" xfId="18" applyNumberFormat="1" applyFont="1" applyBorder="1" applyAlignment="1">
      <alignment horizontal="right" vertical="center" shrinkToFit="1"/>
    </xf>
    <xf numFmtId="181" fontId="32" fillId="0" borderId="185" xfId="18" applyNumberFormat="1" applyFont="1" applyBorder="1" applyAlignment="1">
      <alignment horizontal="right" vertical="center" shrinkToFit="1"/>
    </xf>
    <xf numFmtId="0" fontId="32" fillId="0" borderId="27" xfId="18" applyFont="1" applyBorder="1" applyAlignment="1">
      <alignment vertical="center" wrapText="1"/>
    </xf>
    <xf numFmtId="0" fontId="32" fillId="0" borderId="5" xfId="18" applyFont="1" applyBorder="1" applyAlignment="1">
      <alignment vertical="center" wrapText="1"/>
    </xf>
    <xf numFmtId="0" fontId="32" fillId="0" borderId="10" xfId="18" applyFont="1" applyBorder="1">
      <alignment vertical="center"/>
    </xf>
    <xf numFmtId="0" fontId="32" fillId="0" borderId="9" xfId="18" applyFont="1" applyBorder="1">
      <alignment vertical="center"/>
    </xf>
    <xf numFmtId="0" fontId="32" fillId="0" borderId="53" xfId="18" applyFont="1" applyBorder="1">
      <alignment vertical="center"/>
    </xf>
    <xf numFmtId="181" fontId="32" fillId="0" borderId="186" xfId="18" applyNumberFormat="1" applyFont="1" applyBorder="1" applyAlignment="1">
      <alignment horizontal="right" vertical="center" shrinkToFit="1"/>
    </xf>
    <xf numFmtId="181" fontId="32" fillId="0" borderId="12" xfId="18" applyNumberFormat="1" applyFont="1" applyBorder="1" applyAlignment="1">
      <alignment horizontal="right" vertical="center" shrinkToFit="1"/>
    </xf>
    <xf numFmtId="181" fontId="32" fillId="0" borderId="187" xfId="18" applyNumberFormat="1" applyFont="1" applyBorder="1" applyAlignment="1">
      <alignment horizontal="right" vertical="center" shrinkToFit="1"/>
    </xf>
    <xf numFmtId="0" fontId="32" fillId="0" borderId="29" xfId="18" applyFont="1" applyBorder="1" applyAlignment="1">
      <alignment vertical="center" wrapText="1"/>
    </xf>
    <xf numFmtId="0" fontId="32" fillId="0" borderId="8" xfId="18" applyFont="1" applyBorder="1" applyAlignment="1">
      <alignment vertical="center" wrapText="1"/>
    </xf>
    <xf numFmtId="0" fontId="32" fillId="0" borderId="1" xfId="18" applyFont="1" applyBorder="1">
      <alignment vertical="center"/>
    </xf>
    <xf numFmtId="0" fontId="32" fillId="0" borderId="34" xfId="18" applyFont="1" applyBorder="1" applyAlignment="1">
      <alignment vertical="center" wrapText="1"/>
    </xf>
    <xf numFmtId="0" fontId="32" fillId="0" borderId="11" xfId="18" applyFont="1" applyBorder="1" applyAlignment="1">
      <alignment vertical="center" wrapText="1"/>
    </xf>
    <xf numFmtId="0" fontId="32" fillId="0" borderId="62" xfId="18" applyFont="1" applyBorder="1">
      <alignment vertical="center"/>
    </xf>
    <xf numFmtId="0" fontId="32" fillId="0" borderId="56" xfId="18" applyFont="1" applyBorder="1">
      <alignment vertical="center"/>
    </xf>
    <xf numFmtId="0" fontId="32" fillId="0" borderId="54" xfId="18" applyFont="1" applyBorder="1">
      <alignment vertical="center"/>
    </xf>
    <xf numFmtId="0" fontId="32" fillId="0" borderId="55" xfId="18" applyFont="1" applyBorder="1">
      <alignment vertical="center"/>
    </xf>
    <xf numFmtId="0" fontId="32" fillId="0" borderId="57" xfId="18" applyFont="1" applyBorder="1">
      <alignment vertical="center"/>
    </xf>
    <xf numFmtId="181" fontId="32" fillId="0" borderId="112" xfId="18" applyNumberFormat="1" applyFont="1" applyBorder="1" applyAlignment="1">
      <alignment horizontal="right" vertical="center" shrinkToFit="1"/>
    </xf>
    <xf numFmtId="181" fontId="32" fillId="0" borderId="182" xfId="18" applyNumberFormat="1" applyFont="1" applyBorder="1" applyAlignment="1">
      <alignment horizontal="right" vertical="center" shrinkToFit="1"/>
    </xf>
    <xf numFmtId="181" fontId="32" fillId="0" borderId="63" xfId="18" applyNumberFormat="1" applyFont="1" applyBorder="1" applyAlignment="1">
      <alignment horizontal="right" vertical="center" shrinkToFit="1"/>
    </xf>
    <xf numFmtId="0" fontId="32" fillId="0" borderId="0" xfId="18" applyFont="1" applyAlignment="1"/>
    <xf numFmtId="0" fontId="33" fillId="0" borderId="0" xfId="18" applyFont="1" applyAlignment="1"/>
    <xf numFmtId="0" fontId="33" fillId="0" borderId="0" xfId="18" applyFont="1">
      <alignment vertical="center"/>
    </xf>
    <xf numFmtId="181" fontId="33" fillId="0" borderId="0" xfId="18" applyNumberFormat="1" applyFont="1" applyAlignment="1">
      <alignment horizontal="right" vertical="center" shrinkToFit="1"/>
    </xf>
    <xf numFmtId="0" fontId="34" fillId="0" borderId="0" xfId="18" applyFont="1" applyAlignment="1">
      <alignment horizontal="center" vertical="center" shrinkToFit="1"/>
    </xf>
    <xf numFmtId="0" fontId="33" fillId="8" borderId="21" xfId="18" applyFont="1" applyFill="1" applyBorder="1" applyAlignment="1"/>
    <xf numFmtId="0" fontId="33" fillId="8" borderId="22" xfId="18" applyFont="1" applyFill="1" applyBorder="1" applyAlignment="1"/>
    <xf numFmtId="0" fontId="33" fillId="8" borderId="22" xfId="18" applyFont="1" applyFill="1" applyBorder="1" applyAlignment="1">
      <alignment horizontal="right" vertical="center"/>
    </xf>
    <xf numFmtId="0" fontId="33" fillId="8" borderId="23" xfId="18" applyFont="1" applyFill="1" applyBorder="1" applyAlignment="1">
      <alignment horizontal="right" vertical="top"/>
    </xf>
    <xf numFmtId="0" fontId="33" fillId="8" borderId="14" xfId="18" applyFont="1" applyFill="1" applyBorder="1" applyAlignment="1">
      <alignment horizontal="center" vertical="center"/>
    </xf>
    <xf numFmtId="0" fontId="33" fillId="8" borderId="15" xfId="18" applyFont="1" applyFill="1" applyBorder="1" applyAlignment="1">
      <alignment horizontal="center" vertical="center"/>
    </xf>
    <xf numFmtId="0" fontId="33" fillId="8" borderId="61" xfId="18" applyFont="1" applyFill="1" applyBorder="1" applyAlignment="1">
      <alignment horizontal="center" vertical="center"/>
    </xf>
    <xf numFmtId="0" fontId="33" fillId="0" borderId="183" xfId="18" applyFont="1" applyBorder="1" applyAlignment="1">
      <alignment horizontal="center" vertical="center" wrapText="1"/>
    </xf>
    <xf numFmtId="0" fontId="33" fillId="0" borderId="184" xfId="18" applyFont="1" applyBorder="1" applyAlignment="1">
      <alignment horizontal="center" vertical="center" wrapText="1"/>
    </xf>
    <xf numFmtId="0" fontId="35" fillId="0" borderId="49" xfId="18" applyFont="1" applyBorder="1">
      <alignment vertical="center"/>
    </xf>
    <xf numFmtId="0" fontId="35" fillId="0" borderId="50" xfId="18" applyFont="1" applyBorder="1">
      <alignment vertical="center"/>
    </xf>
    <xf numFmtId="0" fontId="35" fillId="0" borderId="51" xfId="18" applyFont="1" applyBorder="1">
      <alignment vertical="center"/>
    </xf>
    <xf numFmtId="181" fontId="33" fillId="0" borderId="183" xfId="18" applyNumberFormat="1" applyFont="1" applyBorder="1" applyAlignment="1" applyProtection="1">
      <alignment horizontal="right" vertical="center" shrinkToFit="1"/>
      <protection locked="0"/>
    </xf>
    <xf numFmtId="181" fontId="33" fillId="0" borderId="184" xfId="18" applyNumberFormat="1" applyFont="1" applyBorder="1" applyAlignment="1" applyProtection="1">
      <alignment horizontal="right" vertical="center" shrinkToFit="1"/>
      <protection locked="0"/>
    </xf>
    <xf numFmtId="181" fontId="33" fillId="0" borderId="185" xfId="18" applyNumberFormat="1" applyFont="1" applyBorder="1" applyAlignment="1" applyProtection="1">
      <alignment horizontal="right" vertical="center" shrinkToFit="1"/>
      <protection locked="0"/>
    </xf>
    <xf numFmtId="0" fontId="33" fillId="0" borderId="24" xfId="18" applyFont="1" applyBorder="1" applyAlignment="1">
      <alignment horizontal="center" vertical="center" wrapText="1"/>
    </xf>
    <xf numFmtId="0" fontId="33" fillId="0" borderId="25" xfId="18" applyFont="1" applyBorder="1" applyAlignment="1">
      <alignment horizontal="center" vertical="center" wrapText="1"/>
    </xf>
    <xf numFmtId="0" fontId="33" fillId="0" borderId="10" xfId="18" applyFont="1" applyBorder="1">
      <alignment vertical="center"/>
    </xf>
    <xf numFmtId="0" fontId="33" fillId="0" borderId="9" xfId="18" applyFont="1" applyBorder="1">
      <alignment vertical="center"/>
    </xf>
    <xf numFmtId="0" fontId="33" fillId="0" borderId="53" xfId="18" applyFont="1" applyBorder="1">
      <alignment vertical="center"/>
    </xf>
    <xf numFmtId="181" fontId="33" fillId="0" borderId="24" xfId="18" applyNumberFormat="1" applyFont="1" applyBorder="1" applyAlignment="1" applyProtection="1">
      <alignment horizontal="right" vertical="center" shrinkToFit="1"/>
      <protection locked="0"/>
    </xf>
    <xf numFmtId="181" fontId="33" fillId="0" borderId="25" xfId="18" applyNumberFormat="1" applyFont="1" applyBorder="1" applyAlignment="1" applyProtection="1">
      <alignment horizontal="right" vertical="center" shrinkToFit="1"/>
      <protection locked="0"/>
    </xf>
    <xf numFmtId="181" fontId="33" fillId="0" borderId="26" xfId="18" applyNumberFormat="1" applyFont="1" applyBorder="1" applyAlignment="1" applyProtection="1">
      <alignment horizontal="right" vertical="center" shrinkToFit="1"/>
      <protection locked="0"/>
    </xf>
    <xf numFmtId="0" fontId="33" fillId="0" borderId="112" xfId="18" applyFont="1" applyBorder="1" applyAlignment="1">
      <alignment horizontal="center" vertical="center" wrapText="1"/>
    </xf>
    <xf numFmtId="0" fontId="33" fillId="0" borderId="182" xfId="18" applyFont="1" applyBorder="1" applyAlignment="1">
      <alignment horizontal="center" vertical="center" wrapText="1"/>
    </xf>
    <xf numFmtId="0" fontId="33" fillId="0" borderId="54" xfId="18" applyFont="1" applyBorder="1">
      <alignment vertical="center"/>
    </xf>
    <xf numFmtId="0" fontId="33" fillId="0" borderId="55" xfId="18" applyFont="1" applyBorder="1">
      <alignment vertical="center"/>
    </xf>
    <xf numFmtId="0" fontId="33" fillId="0" borderId="56" xfId="18" applyFont="1" applyBorder="1">
      <alignment vertical="center"/>
    </xf>
    <xf numFmtId="181" fontId="33" fillId="0" borderId="112" xfId="18" applyNumberFormat="1" applyFont="1" applyBorder="1" applyAlignment="1" applyProtection="1">
      <alignment horizontal="right" vertical="center" shrinkToFit="1"/>
      <protection locked="0"/>
    </xf>
    <xf numFmtId="181" fontId="33" fillId="0" borderId="182" xfId="18" applyNumberFormat="1" applyFont="1" applyBorder="1" applyAlignment="1" applyProtection="1">
      <alignment horizontal="right" vertical="center" shrinkToFit="1"/>
      <protection locked="0"/>
    </xf>
    <xf numFmtId="181" fontId="33" fillId="0" borderId="63" xfId="18" applyNumberFormat="1" applyFont="1" applyBorder="1" applyAlignment="1" applyProtection="1">
      <alignment horizontal="right" vertical="center" shrinkToFit="1"/>
      <protection locked="0"/>
    </xf>
    <xf numFmtId="0" fontId="36" fillId="0" borderId="0" xfId="18" applyFont="1" applyAlignment="1">
      <alignment horizontal="center" vertical="center" wrapText="1"/>
    </xf>
    <xf numFmtId="0" fontId="33" fillId="0" borderId="0" xfId="18" applyFont="1" applyAlignment="1">
      <alignment vertical="top"/>
    </xf>
    <xf numFmtId="0" fontId="25" fillId="0" borderId="0" xfId="18" applyFont="1">
      <alignment vertical="center"/>
    </xf>
    <xf numFmtId="0" fontId="36" fillId="0" borderId="0" xfId="18" applyFont="1" applyAlignment="1">
      <alignment vertical="center" wrapText="1"/>
    </xf>
    <xf numFmtId="0" fontId="3" fillId="0" borderId="0" xfId="19">
      <alignment vertical="center"/>
    </xf>
    <xf numFmtId="0" fontId="30" fillId="0" borderId="0" xfId="19" applyFont="1" applyAlignment="1">
      <alignment horizontal="center" vertical="center"/>
    </xf>
    <xf numFmtId="0" fontId="32" fillId="6" borderId="21" xfId="19" applyFont="1" applyFill="1" applyBorder="1" applyAlignment="1"/>
    <xf numFmtId="0" fontId="32" fillId="6" borderId="22" xfId="19" applyFont="1" applyFill="1" applyBorder="1" applyAlignment="1"/>
    <xf numFmtId="0" fontId="32" fillId="6" borderId="22" xfId="19" applyFont="1" applyFill="1" applyBorder="1" applyAlignment="1">
      <alignment horizontal="right" vertical="center"/>
    </xf>
    <xf numFmtId="0" fontId="32" fillId="6" borderId="23" xfId="19" applyFont="1" applyFill="1" applyBorder="1" applyAlignment="1">
      <alignment horizontal="right" vertical="top"/>
    </xf>
    <xf numFmtId="0" fontId="32" fillId="6" borderId="14" xfId="19" applyFont="1" applyFill="1" applyBorder="1" applyAlignment="1">
      <alignment horizontal="center" vertical="center"/>
    </xf>
    <xf numFmtId="0" fontId="32" fillId="6" borderId="15" xfId="19" applyFont="1" applyFill="1" applyBorder="1" applyAlignment="1">
      <alignment horizontal="center" vertical="center"/>
    </xf>
    <xf numFmtId="0" fontId="32" fillId="6" borderId="17" xfId="19" applyFont="1" applyFill="1" applyBorder="1" applyAlignment="1">
      <alignment horizontal="center" vertical="center"/>
    </xf>
    <xf numFmtId="0" fontId="32" fillId="0" borderId="18" xfId="19" applyFont="1" applyBorder="1" applyAlignment="1">
      <alignment vertical="center" wrapText="1"/>
    </xf>
    <xf numFmtId="0" fontId="32" fillId="0" borderId="14" xfId="19" applyFont="1" applyBorder="1" applyAlignment="1">
      <alignment vertical="center" wrapText="1"/>
    </xf>
    <xf numFmtId="0" fontId="32" fillId="0" borderId="6" xfId="19" applyFont="1" applyBorder="1" applyAlignment="1">
      <alignment vertical="center" wrapText="1"/>
    </xf>
    <xf numFmtId="0" fontId="32" fillId="0" borderId="50" xfId="19" applyFont="1" applyBorder="1" applyAlignment="1">
      <alignment horizontal="left" vertical="center"/>
    </xf>
    <xf numFmtId="0" fontId="32" fillId="0" borderId="52" xfId="19" applyFont="1" applyBorder="1" applyAlignment="1">
      <alignment horizontal="left" vertical="center"/>
    </xf>
    <xf numFmtId="181" fontId="32" fillId="0" borderId="183" xfId="19" applyNumberFormat="1" applyFont="1" applyBorder="1" applyAlignment="1">
      <alignment horizontal="right" vertical="center" shrinkToFit="1"/>
    </xf>
    <xf numFmtId="181" fontId="32" fillId="0" borderId="184" xfId="19" applyNumberFormat="1" applyFont="1" applyBorder="1" applyAlignment="1">
      <alignment horizontal="right" vertical="center" shrinkToFit="1"/>
    </xf>
    <xf numFmtId="181" fontId="32" fillId="0" borderId="185" xfId="19" applyNumberFormat="1" applyFont="1" applyBorder="1" applyAlignment="1">
      <alignment horizontal="right" vertical="center" shrinkToFit="1"/>
    </xf>
    <xf numFmtId="0" fontId="32" fillId="0" borderId="27" xfId="19" applyFont="1" applyBorder="1" applyAlignment="1">
      <alignment vertical="center" wrapText="1"/>
    </xf>
    <xf numFmtId="0" fontId="32" fillId="0" borderId="5" xfId="19" applyFont="1" applyBorder="1" applyAlignment="1">
      <alignment vertical="center" wrapText="1"/>
    </xf>
    <xf numFmtId="0" fontId="32" fillId="0" borderId="10" xfId="19" applyFont="1" applyBorder="1">
      <alignment vertical="center"/>
    </xf>
    <xf numFmtId="0" fontId="32" fillId="0" borderId="9" xfId="19" applyFont="1" applyBorder="1" applyAlignment="1">
      <alignment horizontal="left" vertical="center"/>
    </xf>
    <xf numFmtId="0" fontId="32" fillId="0" borderId="53" xfId="19" applyFont="1" applyBorder="1" applyAlignment="1">
      <alignment horizontal="left" vertical="center"/>
    </xf>
    <xf numFmtId="181" fontId="32" fillId="0" borderId="186" xfId="19" applyNumberFormat="1" applyFont="1" applyBorder="1" applyAlignment="1">
      <alignment horizontal="right" vertical="center" shrinkToFit="1"/>
    </xf>
    <xf numFmtId="181" fontId="32" fillId="0" borderId="12" xfId="19" applyNumberFormat="1" applyFont="1" applyBorder="1" applyAlignment="1">
      <alignment horizontal="right" vertical="center" shrinkToFit="1"/>
    </xf>
    <xf numFmtId="181" fontId="32" fillId="0" borderId="187" xfId="19" applyNumberFormat="1" applyFont="1" applyBorder="1" applyAlignment="1">
      <alignment horizontal="right" vertical="center" shrinkToFit="1"/>
    </xf>
    <xf numFmtId="0" fontId="32" fillId="0" borderId="1" xfId="19" applyFont="1" applyBorder="1">
      <alignment vertical="center"/>
    </xf>
    <xf numFmtId="0" fontId="32" fillId="0" borderId="32" xfId="19" applyFont="1" applyBorder="1">
      <alignment vertical="center"/>
    </xf>
    <xf numFmtId="0" fontId="32" fillId="0" borderId="10" xfId="19" applyFont="1" applyBorder="1" applyAlignment="1">
      <alignment horizontal="center" vertical="center" shrinkToFit="1"/>
    </xf>
    <xf numFmtId="0" fontId="32" fillId="0" borderId="9" xfId="19" applyFont="1" applyBorder="1" applyAlignment="1">
      <alignment horizontal="center" vertical="center" shrinkToFit="1"/>
    </xf>
    <xf numFmtId="0" fontId="32" fillId="0" borderId="53" xfId="19" applyFont="1" applyBorder="1" applyAlignment="1">
      <alignment horizontal="center" vertical="center" shrinkToFit="1"/>
    </xf>
    <xf numFmtId="0" fontId="32" fillId="0" borderId="29" xfId="19" applyFont="1" applyBorder="1" applyAlignment="1">
      <alignment vertical="center" wrapText="1"/>
    </xf>
    <xf numFmtId="0" fontId="32" fillId="0" borderId="8" xfId="19" applyFont="1" applyBorder="1" applyAlignment="1">
      <alignment vertical="center" wrapText="1"/>
    </xf>
    <xf numFmtId="0" fontId="32" fillId="0" borderId="38" xfId="19" applyFont="1" applyBorder="1" applyAlignment="1">
      <alignment vertical="center" wrapText="1"/>
    </xf>
    <xf numFmtId="0" fontId="32" fillId="0" borderId="3" xfId="19" applyFont="1" applyBorder="1" applyAlignment="1">
      <alignment vertical="center" wrapText="1"/>
    </xf>
    <xf numFmtId="0" fontId="32" fillId="0" borderId="10" xfId="19" applyFont="1" applyBorder="1" applyAlignment="1">
      <alignment vertical="center" wrapText="1"/>
    </xf>
    <xf numFmtId="0" fontId="32" fillId="0" borderId="62" xfId="19" applyFont="1" applyBorder="1">
      <alignment vertical="center"/>
    </xf>
    <xf numFmtId="0" fontId="32" fillId="0" borderId="56" xfId="19" applyFont="1" applyBorder="1">
      <alignment vertical="center"/>
    </xf>
    <xf numFmtId="0" fontId="32" fillId="0" borderId="54" xfId="19" applyFont="1" applyBorder="1">
      <alignment vertical="center"/>
    </xf>
    <xf numFmtId="0" fontId="32" fillId="0" borderId="55" xfId="19" applyFont="1" applyBorder="1" applyAlignment="1">
      <alignment horizontal="left" vertical="center"/>
    </xf>
    <xf numFmtId="0" fontId="32" fillId="0" borderId="57" xfId="19" applyFont="1" applyBorder="1" applyAlignment="1">
      <alignment horizontal="left" vertical="center"/>
    </xf>
    <xf numFmtId="181" fontId="32" fillId="0" borderId="112" xfId="19" applyNumberFormat="1" applyFont="1" applyBorder="1" applyAlignment="1">
      <alignment horizontal="right" vertical="center" shrinkToFit="1"/>
    </xf>
    <xf numFmtId="181" fontId="32" fillId="0" borderId="182" xfId="19" applyNumberFormat="1" applyFont="1" applyBorder="1" applyAlignment="1">
      <alignment horizontal="right" vertical="center" shrinkToFit="1"/>
    </xf>
    <xf numFmtId="181" fontId="32" fillId="0" borderId="63" xfId="19" applyNumberFormat="1" applyFont="1" applyBorder="1" applyAlignment="1">
      <alignment horizontal="right" vertical="center" shrinkToFit="1"/>
    </xf>
    <xf numFmtId="0" fontId="32" fillId="0" borderId="0" xfId="19" applyFont="1" applyAlignment="1"/>
    <xf numFmtId="0" fontId="32" fillId="0" borderId="0" xfId="19" applyFont="1">
      <alignment vertical="center"/>
    </xf>
    <xf numFmtId="0" fontId="32" fillId="0" borderId="0" xfId="19" applyFont="1" applyAlignment="1">
      <alignment horizontal="left" vertical="center"/>
    </xf>
    <xf numFmtId="181" fontId="32" fillId="0" borderId="0" xfId="19" applyNumberFormat="1" applyFont="1" applyAlignment="1">
      <alignment horizontal="right" vertical="center"/>
    </xf>
    <xf numFmtId="0" fontId="30" fillId="0" borderId="0" xfId="16" applyFont="1" applyAlignment="1">
      <alignment horizontal="right"/>
    </xf>
    <xf numFmtId="0" fontId="37" fillId="6" borderId="21" xfId="16" applyFont="1" applyFill="1" applyBorder="1" applyAlignment="1"/>
    <xf numFmtId="0" fontId="37" fillId="6" borderId="22" xfId="16" applyFont="1" applyFill="1" applyBorder="1" applyAlignment="1">
      <alignment horizontal="right" vertical="top"/>
    </xf>
    <xf numFmtId="0" fontId="37" fillId="6" borderId="23" xfId="16" applyFont="1" applyFill="1" applyBorder="1" applyAlignment="1">
      <alignment horizontal="right" vertical="top"/>
    </xf>
    <xf numFmtId="0" fontId="38" fillId="8" borderId="15" xfId="20" applyFont="1" applyFill="1" applyBorder="1" applyAlignment="1">
      <alignment horizontal="center" vertical="center"/>
    </xf>
    <xf numFmtId="0" fontId="38" fillId="8" borderId="61" xfId="20" applyFont="1" applyFill="1" applyBorder="1" applyAlignment="1">
      <alignment horizontal="center" vertical="center"/>
    </xf>
    <xf numFmtId="0" fontId="37" fillId="0" borderId="27" xfId="16" applyFont="1" applyBorder="1" applyAlignment="1">
      <alignment horizontal="center" vertical="center" wrapText="1"/>
    </xf>
    <xf numFmtId="0" fontId="37" fillId="0" borderId="19" xfId="16" applyFont="1" applyBorder="1" applyAlignment="1">
      <alignment horizontal="left" vertical="center" wrapText="1"/>
    </xf>
    <xf numFmtId="0" fontId="37" fillId="0" borderId="20" xfId="16" applyFont="1" applyBorder="1" applyAlignment="1">
      <alignment horizontal="left" vertical="center" wrapText="1"/>
    </xf>
    <xf numFmtId="181" fontId="37" fillId="0" borderId="15" xfId="20" applyNumberFormat="1" applyFont="1" applyBorder="1" applyAlignment="1">
      <alignment horizontal="right" vertical="center" shrinkToFit="1"/>
    </xf>
    <xf numFmtId="181" fontId="37" fillId="0" borderId="17" xfId="20" applyNumberFormat="1" applyFont="1" applyBorder="1" applyAlignment="1">
      <alignment horizontal="right" vertical="center" shrinkToFit="1"/>
    </xf>
    <xf numFmtId="0" fontId="37" fillId="0" borderId="38" xfId="16" applyFont="1" applyBorder="1" applyAlignment="1">
      <alignment horizontal="center" vertical="center" wrapText="1"/>
    </xf>
    <xf numFmtId="0" fontId="37" fillId="0" borderId="2" xfId="16" applyFont="1" applyBorder="1" applyAlignment="1">
      <alignment horizontal="left" vertical="center"/>
    </xf>
    <xf numFmtId="0" fontId="37" fillId="0" borderId="39" xfId="16" applyFont="1" applyBorder="1" applyAlignment="1">
      <alignment horizontal="left" vertical="center"/>
    </xf>
    <xf numFmtId="181" fontId="37" fillId="0" borderId="36" xfId="20" applyNumberFormat="1" applyFont="1" applyBorder="1" applyAlignment="1">
      <alignment horizontal="right" vertical="center" shrinkToFit="1"/>
    </xf>
    <xf numFmtId="181" fontId="37" fillId="0" borderId="37" xfId="20" applyNumberFormat="1" applyFont="1" applyBorder="1" applyAlignment="1">
      <alignment horizontal="right" vertical="center" shrinkToFit="1"/>
    </xf>
    <xf numFmtId="0" fontId="37" fillId="0" borderId="9" xfId="16" applyFont="1" applyBorder="1" applyAlignment="1">
      <alignment horizontal="left" vertical="center"/>
    </xf>
    <xf numFmtId="0" fontId="37" fillId="0" borderId="53" xfId="16" applyFont="1" applyBorder="1" applyAlignment="1">
      <alignment horizontal="left" vertical="center"/>
    </xf>
    <xf numFmtId="181" fontId="37" fillId="0" borderId="12" xfId="20" applyNumberFormat="1" applyFont="1" applyBorder="1" applyAlignment="1">
      <alignment horizontal="right" vertical="center" shrinkToFit="1"/>
    </xf>
    <xf numFmtId="181" fontId="37" fillId="0" borderId="187" xfId="20" applyNumberFormat="1" applyFont="1" applyBorder="1" applyAlignment="1">
      <alignment horizontal="right" vertical="center" shrinkToFit="1"/>
    </xf>
    <xf numFmtId="0" fontId="37" fillId="0" borderId="24" xfId="16" applyFont="1" applyBorder="1" applyAlignment="1">
      <alignment horizontal="center" vertical="center"/>
    </xf>
    <xf numFmtId="0" fontId="37" fillId="0" borderId="10" xfId="16" applyFont="1" applyBorder="1" applyAlignment="1" applyProtection="1">
      <alignment horizontal="left" vertical="center" wrapText="1"/>
      <protection locked="0"/>
    </xf>
    <xf numFmtId="0" fontId="37" fillId="0" borderId="9" xfId="16" applyFont="1" applyBorder="1" applyAlignment="1" applyProtection="1">
      <alignment horizontal="left" vertical="center" wrapText="1"/>
      <protection locked="0"/>
    </xf>
    <xf numFmtId="0" fontId="37" fillId="0" borderId="53" xfId="16" applyFont="1" applyBorder="1" applyAlignment="1" applyProtection="1">
      <alignment horizontal="left" vertical="center" wrapText="1"/>
      <protection locked="0"/>
    </xf>
    <xf numFmtId="181" fontId="37" fillId="0" borderId="12" xfId="20" applyNumberFormat="1" applyFont="1" applyBorder="1" applyAlignment="1" applyProtection="1">
      <alignment horizontal="right" vertical="center" shrinkToFit="1"/>
      <protection locked="0"/>
    </xf>
    <xf numFmtId="181" fontId="37" fillId="0" borderId="187" xfId="20" applyNumberFormat="1" applyFont="1" applyBorder="1" applyAlignment="1" applyProtection="1">
      <alignment horizontal="right" vertical="center" shrinkToFit="1"/>
      <protection locked="0"/>
    </xf>
    <xf numFmtId="0" fontId="37" fillId="0" borderId="40" xfId="16" applyFont="1" applyBorder="1" applyAlignment="1">
      <alignment horizontal="center" vertical="center"/>
    </xf>
    <xf numFmtId="0" fontId="37" fillId="0" borderId="54" xfId="16" applyFont="1" applyBorder="1" applyAlignment="1" applyProtection="1">
      <alignment horizontal="left" vertical="center" wrapText="1"/>
      <protection locked="0"/>
    </xf>
    <xf numFmtId="0" fontId="37" fillId="0" borderId="55" xfId="16" applyFont="1" applyBorder="1" applyAlignment="1" applyProtection="1">
      <alignment horizontal="left" vertical="center" wrapText="1"/>
      <protection locked="0"/>
    </xf>
    <xf numFmtId="0" fontId="37" fillId="0" borderId="57" xfId="16" applyFont="1" applyBorder="1" applyAlignment="1" applyProtection="1">
      <alignment horizontal="left" vertical="center" wrapText="1"/>
      <protection locked="0"/>
    </xf>
    <xf numFmtId="181" fontId="37" fillId="0" borderId="182" xfId="20" applyNumberFormat="1" applyFont="1" applyBorder="1" applyAlignment="1" applyProtection="1">
      <alignment horizontal="right" vertical="center" shrinkToFit="1"/>
      <protection locked="0"/>
    </xf>
    <xf numFmtId="181" fontId="37" fillId="0" borderId="63" xfId="20" applyNumberFormat="1" applyFont="1" applyBorder="1" applyAlignment="1" applyProtection="1">
      <alignment horizontal="right" vertical="center" shrinkToFit="1"/>
      <protection locked="0"/>
    </xf>
    <xf numFmtId="0" fontId="37" fillId="0" borderId="21" xfId="16" applyFont="1" applyBorder="1" applyAlignment="1">
      <alignment horizontal="center" vertical="center"/>
    </xf>
    <xf numFmtId="0" fontId="37" fillId="0" borderId="22" xfId="16" applyFont="1" applyBorder="1" applyAlignment="1">
      <alignment horizontal="left" vertical="center"/>
    </xf>
    <xf numFmtId="0" fontId="37" fillId="0" borderId="23" xfId="16" applyFont="1" applyBorder="1" applyAlignment="1">
      <alignment horizontal="left" vertical="center"/>
    </xf>
    <xf numFmtId="181" fontId="37" fillId="0" borderId="59" xfId="20" applyNumberFormat="1" applyFont="1" applyBorder="1" applyAlignment="1">
      <alignment horizontal="right" vertical="center" shrinkToFit="1"/>
    </xf>
    <xf numFmtId="181" fontId="37" fillId="0" borderId="61" xfId="20" applyNumberFormat="1" applyFont="1" applyBorder="1" applyAlignment="1">
      <alignment horizontal="right" vertical="center" shrinkToFit="1"/>
    </xf>
  </cellXfs>
  <cellStyles count="21">
    <cellStyle name="標準" xfId="0" builtinId="0"/>
    <cellStyle name="標準 2" xfId="1" xr:uid="{00000000-0005-0000-0000-000001000000}"/>
    <cellStyle name="標準 2 2" xfId="8" xr:uid="{CC65B872-9505-40CB-ACAB-32BCC227A463}"/>
    <cellStyle name="標準 2 3" xfId="10" xr:uid="{EA09098D-3F7A-4A7A-802E-BDA71D28AEFB}"/>
    <cellStyle name="標準 3" xfId="11" xr:uid="{82AC8F0D-E065-4587-A0CD-21FBAC93884A}"/>
    <cellStyle name="標準 4" xfId="20" xr:uid="{17CFCDBC-8B18-4151-A674-6E8CB41A8F7F}"/>
    <cellStyle name="標準 4_APAHO401600" xfId="16" xr:uid="{05DCC0D3-4C7B-4B55-B096-3646229DBE6B}"/>
    <cellStyle name="標準 4_APAHO4019001" xfId="19" xr:uid="{AA00E340-FE1B-4611-BC82-7BE77B27E5EB}"/>
    <cellStyle name="標準 4_ZJ08_022012_青森市_2010" xfId="18" xr:uid="{4148FA93-1D94-42E7-8DF0-77D9ECF94312}"/>
    <cellStyle name="標準 6" xfId="7" xr:uid="{1B996AE2-77C3-43BB-AFD8-52792E316593}"/>
    <cellStyle name="標準 6_APAHO401000" xfId="9" xr:uid="{59BD2EBC-66E4-4E6E-A272-A00C94831662}"/>
    <cellStyle name="標準 6_APAHO401200_O-JJ1016-001-3_財政状況資料集(決算状況カード(各会計・関係団体))(Rev2)2" xfId="15" xr:uid="{EB6DED51-38F3-4BBD-8719-B58AB42CA230}"/>
    <cellStyle name="標準 6_APAHO402200_O-JJ1016-001-3_財政状況資料集(決算状況カード(各会計・関係団体))(Rev2)2" xfId="12" xr:uid="{E9C9D003-7833-44F7-BB9A-7C644F836870}"/>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2CE15311-DDD2-468C-BD34-EA89B76A1555}"/>
    <cellStyle name="標準_O-JJ0722-001-3_決算状況カード(各会計・関係団体)_O-JJ1016-001-3_財政状況資料集(決算状況カード(各会計・関係団体))(Rev2)2" xfId="14" xr:uid="{B5248BAA-538A-4FA8-8A32-5695EC2D43C6}"/>
    <cellStyle name="標準_O-JJ0722-001-8_連結実質赤字比率に係る赤字・黒字の構成分析" xfId="17" xr:uid="{69A63CC6-CDBC-4DBB-A67A-025B6F9D6A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R02</c:v>
                </c:pt>
                <c:pt idx="1">
                  <c:v> R03</c:v>
                </c:pt>
                <c:pt idx="2">
                  <c:v> R04</c:v>
                </c:pt>
                <c:pt idx="3">
                  <c:v> R05</c:v>
                </c:pt>
                <c:pt idx="4">
                  <c:v> R06</c:v>
                </c:pt>
              </c:strCache>
            </c:strRef>
          </c:cat>
          <c:val>
            <c:numRef>
              <c:f>([1]データシート!$F$3,[1]データシート!$F$5,[1]データシート!$F$7,[1]データシート!$F$9,[1]データシート!$F$11)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0C4F-4C4C-8BFE-9094F84C6844}"/>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R02</c:v>
                </c:pt>
                <c:pt idx="1">
                  <c:v> R03</c:v>
                </c:pt>
                <c:pt idx="2">
                  <c:v> R04</c:v>
                </c:pt>
                <c:pt idx="3">
                  <c:v> R05</c:v>
                </c:pt>
                <c:pt idx="4">
                  <c:v> R06</c:v>
                </c:pt>
              </c:strCache>
            </c:strRef>
          </c:cat>
          <c:val>
            <c:numRef>
              <c:f>([1]データシート!$D$3,[1]データシート!$D$5,[1]データシート!$D$7,[1]データシート!$D$9,[1]データシート!$D$11)</c:f>
              <c:numCache>
                <c:formatCode>#,##0;"△ "#,##0</c:formatCode>
                <c:ptCount val="5"/>
                <c:pt idx="0">
                  <c:v>72052</c:v>
                </c:pt>
                <c:pt idx="1">
                  <c:v>58689</c:v>
                </c:pt>
                <c:pt idx="2">
                  <c:v>66716</c:v>
                </c:pt>
                <c:pt idx="3">
                  <c:v>45175</c:v>
                </c:pt>
                <c:pt idx="4">
                  <c:v>42913</c:v>
                </c:pt>
              </c:numCache>
            </c:numRef>
          </c:val>
          <c:smooth val="0"/>
          <c:extLst>
            <c:ext xmlns:c16="http://schemas.microsoft.com/office/drawing/2014/chart" uri="{C3380CC4-5D6E-409C-BE32-E72D297353CC}">
              <c16:uniqueId val="{00000001-0C4F-4C4C-8BFE-9094F84C684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R02</c:v>
                </c:pt>
                <c:pt idx="1">
                  <c:v>R03</c:v>
                </c:pt>
                <c:pt idx="2">
                  <c:v>R04</c:v>
                </c:pt>
                <c:pt idx="3">
                  <c:v>R05</c:v>
                </c:pt>
                <c:pt idx="4">
                  <c:v>R06</c:v>
                </c:pt>
              </c:strCache>
            </c:strRef>
          </c:cat>
          <c:val>
            <c:numRef>
              <c:f>[1]データシート!$B$19:$F$19</c:f>
              <c:numCache>
                <c:formatCode>General</c:formatCode>
                <c:ptCount val="5"/>
                <c:pt idx="0">
                  <c:v>11.3</c:v>
                </c:pt>
                <c:pt idx="1">
                  <c:v>8.74</c:v>
                </c:pt>
                <c:pt idx="2">
                  <c:v>10.29</c:v>
                </c:pt>
                <c:pt idx="3">
                  <c:v>7.08</c:v>
                </c:pt>
                <c:pt idx="4">
                  <c:v>7.75</c:v>
                </c:pt>
              </c:numCache>
            </c:numRef>
          </c:val>
          <c:extLst>
            <c:ext xmlns:c16="http://schemas.microsoft.com/office/drawing/2014/chart" uri="{C3380CC4-5D6E-409C-BE32-E72D297353CC}">
              <c16:uniqueId val="{00000000-B1D5-4F41-B028-1EF8BCC59EA2}"/>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R02</c:v>
                </c:pt>
                <c:pt idx="1">
                  <c:v>R03</c:v>
                </c:pt>
                <c:pt idx="2">
                  <c:v>R04</c:v>
                </c:pt>
                <c:pt idx="3">
                  <c:v>R05</c:v>
                </c:pt>
                <c:pt idx="4">
                  <c:v>R06</c:v>
                </c:pt>
              </c:strCache>
            </c:strRef>
          </c:cat>
          <c:val>
            <c:numRef>
              <c:f>[1]データシート!$B$20:$F$20</c:f>
              <c:numCache>
                <c:formatCode>General</c:formatCode>
                <c:ptCount val="5"/>
                <c:pt idx="0">
                  <c:v>4.34</c:v>
                </c:pt>
                <c:pt idx="1">
                  <c:v>8.77</c:v>
                </c:pt>
                <c:pt idx="2">
                  <c:v>8.8800000000000008</c:v>
                </c:pt>
                <c:pt idx="3">
                  <c:v>9.32</c:v>
                </c:pt>
                <c:pt idx="4">
                  <c:v>8.5500000000000007</c:v>
                </c:pt>
              </c:numCache>
            </c:numRef>
          </c:val>
          <c:extLst>
            <c:ext xmlns:c16="http://schemas.microsoft.com/office/drawing/2014/chart" uri="{C3380CC4-5D6E-409C-BE32-E72D297353CC}">
              <c16:uniqueId val="{00000001-B1D5-4F41-B028-1EF8BCC59EA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R02</c:v>
                </c:pt>
                <c:pt idx="1">
                  <c:v>R03</c:v>
                </c:pt>
                <c:pt idx="2">
                  <c:v>R04</c:v>
                </c:pt>
                <c:pt idx="3">
                  <c:v>R05</c:v>
                </c:pt>
                <c:pt idx="4">
                  <c:v>R06</c:v>
                </c:pt>
              </c:strCache>
            </c:strRef>
          </c:cat>
          <c:val>
            <c:numRef>
              <c:f>[1]データシート!$B$21:$F$21</c:f>
              <c:numCache>
                <c:formatCode>General</c:formatCode>
                <c:ptCount val="5"/>
                <c:pt idx="0">
                  <c:v>3</c:v>
                </c:pt>
                <c:pt idx="1">
                  <c:v>4.2</c:v>
                </c:pt>
                <c:pt idx="2">
                  <c:v>1.43</c:v>
                </c:pt>
                <c:pt idx="3">
                  <c:v>-2.31</c:v>
                </c:pt>
                <c:pt idx="4">
                  <c:v>0.34</c:v>
                </c:pt>
              </c:numCache>
            </c:numRef>
          </c:val>
          <c:smooth val="0"/>
          <c:extLst>
            <c:ext xmlns:c16="http://schemas.microsoft.com/office/drawing/2014/chart" uri="{C3380CC4-5D6E-409C-BE32-E72D297353CC}">
              <c16:uniqueId val="{00000002-B1D5-4F41-B028-1EF8BCC59EA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AE9C-41AD-AC16-1AC54B1383F8}"/>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E9C-41AD-AC16-1AC54B1383F8}"/>
            </c:ext>
          </c:extLst>
        </c:ser>
        <c:ser>
          <c:idx val="2"/>
          <c:order val="2"/>
          <c:tx>
            <c:strRef>
              <c:f>[1]データシート!$A$29</c:f>
              <c:strCache>
                <c:ptCount val="1"/>
                <c:pt idx="0">
                  <c:v>土地区画整理事業特別会計</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AE9C-41AD-AC16-1AC54B1383F8}"/>
            </c:ext>
          </c:extLst>
        </c:ser>
        <c:ser>
          <c:idx val="3"/>
          <c:order val="3"/>
          <c:tx>
            <c:strRef>
              <c:f>[1]データシート!$A$30</c:f>
              <c:strCache>
                <c:ptCount val="1"/>
                <c:pt idx="0">
                  <c:v>母子父子寡婦福祉資金貸付事業特別会計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[1]データシート!$B$30:$K$30</c:f>
              <c:numCache>
                <c:formatCode>General</c:formatCode>
                <c:ptCount val="10"/>
                <c:pt idx="0">
                  <c:v>#N/A</c:v>
                </c:pt>
                <c:pt idx="1">
                  <c:v>0</c:v>
                </c:pt>
                <c:pt idx="2">
                  <c:v>#N/A</c:v>
                </c:pt>
                <c:pt idx="3">
                  <c:v>0</c:v>
                </c:pt>
                <c:pt idx="4">
                  <c:v>#N/A</c:v>
                </c:pt>
                <c:pt idx="5">
                  <c:v>0</c:v>
                </c:pt>
                <c:pt idx="6">
                  <c:v>#N/A</c:v>
                </c:pt>
                <c:pt idx="7">
                  <c:v>0</c:v>
                </c:pt>
                <c:pt idx="8">
                  <c:v>#N/A</c:v>
                </c:pt>
                <c:pt idx="9">
                  <c:v>0.04</c:v>
                </c:pt>
              </c:numCache>
            </c:numRef>
          </c:val>
          <c:extLst>
            <c:ext xmlns:c16="http://schemas.microsoft.com/office/drawing/2014/chart" uri="{C3380CC4-5D6E-409C-BE32-E72D297353CC}">
              <c16:uniqueId val="{00000003-AE9C-41AD-AC16-1AC54B1383F8}"/>
            </c:ext>
          </c:extLst>
        </c:ser>
        <c:ser>
          <c:idx val="4"/>
          <c:order val="4"/>
          <c:tx>
            <c:strRef>
              <c:f>[1]データシート!$A$31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[1]データシート!$B$31:$K$31</c:f>
              <c:numCache>
                <c:formatCode>General</c:formatCode>
                <c:ptCount val="10"/>
                <c:pt idx="0">
                  <c:v>#N/A</c:v>
                </c:pt>
                <c:pt idx="1">
                  <c:v>7.0000000000000007E-2</c:v>
                </c:pt>
                <c:pt idx="2">
                  <c:v>#N/A</c:v>
                </c:pt>
                <c:pt idx="3">
                  <c:v>0.08</c:v>
                </c:pt>
                <c:pt idx="4">
                  <c:v>#N/A</c:v>
                </c:pt>
                <c:pt idx="5">
                  <c:v>0.13</c:v>
                </c:pt>
                <c:pt idx="6">
                  <c:v>#N/A</c:v>
                </c:pt>
                <c:pt idx="7">
                  <c:v>0.09</c:v>
                </c:pt>
                <c:pt idx="8">
                  <c:v>#N/A</c:v>
                </c:pt>
                <c:pt idx="9">
                  <c:v>0.04</c:v>
                </c:pt>
              </c:numCache>
            </c:numRef>
          </c:val>
          <c:extLst>
            <c:ext xmlns:c16="http://schemas.microsoft.com/office/drawing/2014/chart" uri="{C3380CC4-5D6E-409C-BE32-E72D297353CC}">
              <c16:uniqueId val="{00000004-AE9C-41AD-AC16-1AC54B1383F8}"/>
            </c:ext>
          </c:extLst>
        </c:ser>
        <c:ser>
          <c:idx val="5"/>
          <c:order val="5"/>
          <c:tx>
            <c:strRef>
              <c:f>[1]データシート!$A$32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[1]データシート!$B$32:$K$32</c:f>
              <c:numCache>
                <c:formatCode>General</c:formatCode>
                <c:ptCount val="10"/>
                <c:pt idx="0">
                  <c:v>#N/A</c:v>
                </c:pt>
                <c:pt idx="1">
                  <c:v>0.02</c:v>
                </c:pt>
                <c:pt idx="2">
                  <c:v>#N/A</c:v>
                </c:pt>
                <c:pt idx="3">
                  <c:v>0.02</c:v>
                </c:pt>
                <c:pt idx="4">
                  <c:v>#N/A</c:v>
                </c:pt>
                <c:pt idx="5">
                  <c:v>0.03</c:v>
                </c:pt>
                <c:pt idx="6">
                  <c:v>#N/A</c:v>
                </c:pt>
                <c:pt idx="7">
                  <c:v>0.02</c:v>
                </c:pt>
                <c:pt idx="8">
                  <c:v>#N/A</c:v>
                </c:pt>
                <c:pt idx="9">
                  <c:v>0.05</c:v>
                </c:pt>
              </c:numCache>
            </c:numRef>
          </c:val>
          <c:extLst>
            <c:ext xmlns:c16="http://schemas.microsoft.com/office/drawing/2014/chart" uri="{C3380CC4-5D6E-409C-BE32-E72D297353CC}">
              <c16:uniqueId val="{00000005-AE9C-41AD-AC16-1AC54B1383F8}"/>
            </c:ext>
          </c:extLst>
        </c:ser>
        <c:ser>
          <c:idx val="6"/>
          <c:order val="6"/>
          <c:tx>
            <c:strRef>
              <c:f>[1]データシート!$A$33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[1]データシート!$B$33:$K$33</c:f>
              <c:numCache>
                <c:formatCode>General</c:formatCode>
                <c:ptCount val="10"/>
                <c:pt idx="0">
                  <c:v>#N/A</c:v>
                </c:pt>
                <c:pt idx="1">
                  <c:v>1.61</c:v>
                </c:pt>
                <c:pt idx="2">
                  <c:v>#N/A</c:v>
                </c:pt>
                <c:pt idx="3">
                  <c:v>1.48</c:v>
                </c:pt>
                <c:pt idx="4">
                  <c:v>#N/A</c:v>
                </c:pt>
                <c:pt idx="5">
                  <c:v>1.31</c:v>
                </c:pt>
                <c:pt idx="6">
                  <c:v>#N/A</c:v>
                </c:pt>
                <c:pt idx="7">
                  <c:v>1.05</c:v>
                </c:pt>
                <c:pt idx="8">
                  <c:v>#N/A</c:v>
                </c:pt>
                <c:pt idx="9">
                  <c:v>1.1599999999999999</c:v>
                </c:pt>
              </c:numCache>
            </c:numRef>
          </c:val>
          <c:extLst>
            <c:ext xmlns:c16="http://schemas.microsoft.com/office/drawing/2014/chart" uri="{C3380CC4-5D6E-409C-BE32-E72D297353CC}">
              <c16:uniqueId val="{00000006-AE9C-41AD-AC16-1AC54B1383F8}"/>
            </c:ext>
          </c:extLst>
        </c:ser>
        <c:ser>
          <c:idx val="7"/>
          <c:order val="7"/>
          <c:tx>
            <c:strRef>
              <c:f>[1]データシート!$A$34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[1]データシート!$B$34:$K$34</c:f>
              <c:numCache>
                <c:formatCode>General</c:formatCode>
                <c:ptCount val="10"/>
                <c:pt idx="0">
                  <c:v>#N/A</c:v>
                </c:pt>
                <c:pt idx="1">
                  <c:v>6.31</c:v>
                </c:pt>
                <c:pt idx="2">
                  <c:v>#N/A</c:v>
                </c:pt>
                <c:pt idx="3">
                  <c:v>6.11</c:v>
                </c:pt>
                <c:pt idx="4">
                  <c:v>#N/A</c:v>
                </c:pt>
                <c:pt idx="5">
                  <c:v>6.35</c:v>
                </c:pt>
                <c:pt idx="6">
                  <c:v>#N/A</c:v>
                </c:pt>
                <c:pt idx="7">
                  <c:v>6.72</c:v>
                </c:pt>
                <c:pt idx="8">
                  <c:v>#N/A</c:v>
                </c:pt>
                <c:pt idx="9">
                  <c:v>6.82</c:v>
                </c:pt>
              </c:numCache>
            </c:numRef>
          </c:val>
          <c:extLst>
            <c:ext xmlns:c16="http://schemas.microsoft.com/office/drawing/2014/chart" uri="{C3380CC4-5D6E-409C-BE32-E72D297353CC}">
              <c16:uniqueId val="{00000007-AE9C-41AD-AC16-1AC54B1383F8}"/>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[1]データシート!$B$35:$K$35</c:f>
              <c:numCache>
                <c:formatCode>General</c:formatCode>
                <c:ptCount val="10"/>
                <c:pt idx="0">
                  <c:v>#N/A</c:v>
                </c:pt>
                <c:pt idx="1">
                  <c:v>11.29</c:v>
                </c:pt>
                <c:pt idx="2">
                  <c:v>#N/A</c:v>
                </c:pt>
                <c:pt idx="3">
                  <c:v>8.73</c:v>
                </c:pt>
                <c:pt idx="4">
                  <c:v>#N/A</c:v>
                </c:pt>
                <c:pt idx="5">
                  <c:v>10.28</c:v>
                </c:pt>
                <c:pt idx="6">
                  <c:v>#N/A</c:v>
                </c:pt>
                <c:pt idx="7">
                  <c:v>7.07</c:v>
                </c:pt>
                <c:pt idx="8">
                  <c:v>#N/A</c:v>
                </c:pt>
                <c:pt idx="9">
                  <c:v>7.73</c:v>
                </c:pt>
              </c:numCache>
            </c:numRef>
          </c:val>
          <c:extLst>
            <c:ext xmlns:c16="http://schemas.microsoft.com/office/drawing/2014/chart" uri="{C3380CC4-5D6E-409C-BE32-E72D297353CC}">
              <c16:uniqueId val="{00000008-AE9C-41AD-AC16-1AC54B1383F8}"/>
            </c:ext>
          </c:extLst>
        </c:ser>
        <c:ser>
          <c:idx val="9"/>
          <c:order val="9"/>
          <c:tx>
            <c:strRef>
              <c:f>[1]データシート!$A$36</c:f>
              <c:strCache>
                <c:ptCount val="1"/>
                <c:pt idx="0">
                  <c:v>水道事業会計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[1]データシート!$B$36:$K$36</c:f>
              <c:numCache>
                <c:formatCode>General</c:formatCode>
                <c:ptCount val="10"/>
                <c:pt idx="0">
                  <c:v>#N/A</c:v>
                </c:pt>
                <c:pt idx="1">
                  <c:v>16.48</c:v>
                </c:pt>
                <c:pt idx="2">
                  <c:v>#N/A</c:v>
                </c:pt>
                <c:pt idx="3">
                  <c:v>13.36</c:v>
                </c:pt>
                <c:pt idx="4">
                  <c:v>#N/A</c:v>
                </c:pt>
                <c:pt idx="5">
                  <c:v>13.1</c:v>
                </c:pt>
                <c:pt idx="6">
                  <c:v>#N/A</c:v>
                </c:pt>
                <c:pt idx="7">
                  <c:v>11.16</c:v>
                </c:pt>
                <c:pt idx="8">
                  <c:v>#N/A</c:v>
                </c:pt>
                <c:pt idx="9">
                  <c:v>10.57</c:v>
                </c:pt>
              </c:numCache>
            </c:numRef>
          </c:val>
          <c:extLst>
            <c:ext xmlns:c16="http://schemas.microsoft.com/office/drawing/2014/chart" uri="{C3380CC4-5D6E-409C-BE32-E72D297353CC}">
              <c16:uniqueId val="{00000009-AE9C-41AD-AC16-1AC54B1383F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[1]データシート!$B$42:$P$42</c:f>
              <c:numCache>
                <c:formatCode>General</c:formatCode>
                <c:ptCount val="15"/>
                <c:pt idx="2">
                  <c:v>7321</c:v>
                </c:pt>
                <c:pt idx="5">
                  <c:v>7517</c:v>
                </c:pt>
                <c:pt idx="8">
                  <c:v>7445</c:v>
                </c:pt>
                <c:pt idx="11">
                  <c:v>7510</c:v>
                </c:pt>
                <c:pt idx="14">
                  <c:v>7495</c:v>
                </c:pt>
              </c:numCache>
            </c:numRef>
          </c:val>
          <c:extLst>
            <c:ext xmlns:c16="http://schemas.microsoft.com/office/drawing/2014/chart" uri="{C3380CC4-5D6E-409C-BE32-E72D297353CC}">
              <c16:uniqueId val="{00000000-2F36-457E-9405-3DFE65EC808D}"/>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F36-457E-9405-3DFE65EC808D}"/>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[1]データシート!$B$44:$P$44</c:f>
              <c:numCache>
                <c:formatCode>General</c:formatCode>
                <c:ptCount val="15"/>
                <c:pt idx="0">
                  <c:v>211</c:v>
                </c:pt>
                <c:pt idx="3">
                  <c:v>182</c:v>
                </c:pt>
                <c:pt idx="6">
                  <c:v>140</c:v>
                </c:pt>
                <c:pt idx="9">
                  <c:v>92</c:v>
                </c:pt>
                <c:pt idx="12">
                  <c:v>47</c:v>
                </c:pt>
              </c:numCache>
            </c:numRef>
          </c:val>
          <c:extLst>
            <c:ext xmlns:c16="http://schemas.microsoft.com/office/drawing/2014/chart" uri="{C3380CC4-5D6E-409C-BE32-E72D297353CC}">
              <c16:uniqueId val="{00000002-2F36-457E-9405-3DFE65EC808D}"/>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[1]データシート!$B$45:$P$45</c:f>
              <c:numCache>
                <c:formatCode>General</c:formatCode>
                <c:ptCount val="15"/>
                <c:pt idx="0">
                  <c:v>376</c:v>
                </c:pt>
                <c:pt idx="3">
                  <c:v>279</c:v>
                </c:pt>
                <c:pt idx="6">
                  <c:v>273</c:v>
                </c:pt>
                <c:pt idx="9">
                  <c:v>261</c:v>
                </c:pt>
                <c:pt idx="12">
                  <c:v>316</c:v>
                </c:pt>
              </c:numCache>
            </c:numRef>
          </c:val>
          <c:extLst>
            <c:ext xmlns:c16="http://schemas.microsoft.com/office/drawing/2014/chart" uri="{C3380CC4-5D6E-409C-BE32-E72D297353CC}">
              <c16:uniqueId val="{00000003-2F36-457E-9405-3DFE65EC808D}"/>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[1]データシート!$B$46:$P$46</c:f>
              <c:numCache>
                <c:formatCode>General</c:formatCode>
                <c:ptCount val="15"/>
                <c:pt idx="0">
                  <c:v>595</c:v>
                </c:pt>
                <c:pt idx="3">
                  <c:v>610</c:v>
                </c:pt>
                <c:pt idx="6">
                  <c:v>620</c:v>
                </c:pt>
                <c:pt idx="9">
                  <c:v>614</c:v>
                </c:pt>
                <c:pt idx="12">
                  <c:v>561</c:v>
                </c:pt>
              </c:numCache>
            </c:numRef>
          </c:val>
          <c:extLst>
            <c:ext xmlns:c16="http://schemas.microsoft.com/office/drawing/2014/chart" uri="{C3380CC4-5D6E-409C-BE32-E72D297353CC}">
              <c16:uniqueId val="{00000004-2F36-457E-9405-3DFE65EC808D}"/>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F36-457E-9405-3DFE65EC808D}"/>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F36-457E-9405-3DFE65EC808D}"/>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[1]データシート!$B$49:$P$49</c:f>
              <c:numCache>
                <c:formatCode>General</c:formatCode>
                <c:ptCount val="15"/>
                <c:pt idx="0">
                  <c:v>11787</c:v>
                </c:pt>
                <c:pt idx="3">
                  <c:v>11624</c:v>
                </c:pt>
                <c:pt idx="6">
                  <c:v>12959</c:v>
                </c:pt>
                <c:pt idx="9">
                  <c:v>11583</c:v>
                </c:pt>
                <c:pt idx="12">
                  <c:v>11679</c:v>
                </c:pt>
              </c:numCache>
            </c:numRef>
          </c:val>
          <c:extLst>
            <c:ext xmlns:c16="http://schemas.microsoft.com/office/drawing/2014/chart" uri="{C3380CC4-5D6E-409C-BE32-E72D297353CC}">
              <c16:uniqueId val="{00000007-2F36-457E-9405-3DFE65EC808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[1]データシート!$B$50:$P$50</c:f>
              <c:numCache>
                <c:formatCode>General</c:formatCode>
                <c:ptCount val="15"/>
                <c:pt idx="0">
                  <c:v>#N/A</c:v>
                </c:pt>
                <c:pt idx="1">
                  <c:v>5648</c:v>
                </c:pt>
                <c:pt idx="2">
                  <c:v>#N/A</c:v>
                </c:pt>
                <c:pt idx="3">
                  <c:v>#N/A</c:v>
                </c:pt>
                <c:pt idx="4">
                  <c:v>5178</c:v>
                </c:pt>
                <c:pt idx="5">
                  <c:v>#N/A</c:v>
                </c:pt>
                <c:pt idx="6">
                  <c:v>#N/A</c:v>
                </c:pt>
                <c:pt idx="7">
                  <c:v>6547</c:v>
                </c:pt>
                <c:pt idx="8">
                  <c:v>#N/A</c:v>
                </c:pt>
                <c:pt idx="9">
                  <c:v>#N/A</c:v>
                </c:pt>
                <c:pt idx="10">
                  <c:v>5040</c:v>
                </c:pt>
                <c:pt idx="11">
                  <c:v>#N/A</c:v>
                </c:pt>
                <c:pt idx="12">
                  <c:v>#N/A</c:v>
                </c:pt>
                <c:pt idx="13">
                  <c:v>5108</c:v>
                </c:pt>
                <c:pt idx="14">
                  <c:v>#N/A</c:v>
                </c:pt>
              </c:numCache>
            </c:numRef>
          </c:val>
          <c:smooth val="0"/>
          <c:extLst>
            <c:ext xmlns:c16="http://schemas.microsoft.com/office/drawing/2014/chart" uri="{C3380CC4-5D6E-409C-BE32-E72D297353CC}">
              <c16:uniqueId val="{00000008-2F36-457E-9405-3DFE65EC808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[1]データシート!$B$56:$P$56</c:f>
              <c:numCache>
                <c:formatCode>General</c:formatCode>
                <c:ptCount val="15"/>
                <c:pt idx="2">
                  <c:v>81430</c:v>
                </c:pt>
                <c:pt idx="5">
                  <c:v>82302</c:v>
                </c:pt>
                <c:pt idx="8">
                  <c:v>79854</c:v>
                </c:pt>
                <c:pt idx="11">
                  <c:v>78418</c:v>
                </c:pt>
                <c:pt idx="14">
                  <c:v>75503</c:v>
                </c:pt>
              </c:numCache>
            </c:numRef>
          </c:val>
          <c:extLst>
            <c:ext xmlns:c16="http://schemas.microsoft.com/office/drawing/2014/chart" uri="{C3380CC4-5D6E-409C-BE32-E72D297353CC}">
              <c16:uniqueId val="{00000000-EA20-43DC-9C5E-379B9D0F1E67}"/>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[1]データシート!$B$57:$P$57</c:f>
              <c:numCache>
                <c:formatCode>General</c:formatCode>
                <c:ptCount val="15"/>
                <c:pt idx="2">
                  <c:v>19613</c:v>
                </c:pt>
                <c:pt idx="5">
                  <c:v>19893</c:v>
                </c:pt>
                <c:pt idx="8">
                  <c:v>20389</c:v>
                </c:pt>
                <c:pt idx="11">
                  <c:v>23602</c:v>
                </c:pt>
                <c:pt idx="14">
                  <c:v>24559</c:v>
                </c:pt>
              </c:numCache>
            </c:numRef>
          </c:val>
          <c:extLst>
            <c:ext xmlns:c16="http://schemas.microsoft.com/office/drawing/2014/chart" uri="{C3380CC4-5D6E-409C-BE32-E72D297353CC}">
              <c16:uniqueId val="{00000001-EA20-43DC-9C5E-379B9D0F1E67}"/>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[1]データシート!$B$58:$P$58</c:f>
              <c:numCache>
                <c:formatCode>General</c:formatCode>
                <c:ptCount val="15"/>
                <c:pt idx="2">
                  <c:v>18871</c:v>
                </c:pt>
                <c:pt idx="5">
                  <c:v>24551</c:v>
                </c:pt>
                <c:pt idx="8">
                  <c:v>25790</c:v>
                </c:pt>
                <c:pt idx="11">
                  <c:v>27834</c:v>
                </c:pt>
                <c:pt idx="14">
                  <c:v>30370</c:v>
                </c:pt>
              </c:numCache>
            </c:numRef>
          </c:val>
          <c:extLst>
            <c:ext xmlns:c16="http://schemas.microsoft.com/office/drawing/2014/chart" uri="{C3380CC4-5D6E-409C-BE32-E72D297353CC}">
              <c16:uniqueId val="{00000002-EA20-43DC-9C5E-379B9D0F1E67}"/>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A20-43DC-9C5E-379B9D0F1E67}"/>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A20-43DC-9C5E-379B9D0F1E67}"/>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[1]データシート!$B$61:$P$61</c:f>
              <c:numCache>
                <c:formatCode>General</c:formatCode>
                <c:ptCount val="15"/>
                <c:pt idx="0">
                  <c:v>2</c:v>
                </c:pt>
                <c:pt idx="3">
                  <c:v>0</c:v>
                </c:pt>
                <c:pt idx="6">
                  <c:v>5</c:v>
                </c:pt>
                <c:pt idx="9">
                  <c:v>2</c:v>
                </c:pt>
                <c:pt idx="12">
                  <c:v>2</c:v>
                </c:pt>
              </c:numCache>
            </c:numRef>
          </c:val>
          <c:extLst>
            <c:ext xmlns:c16="http://schemas.microsoft.com/office/drawing/2014/chart" uri="{C3380CC4-5D6E-409C-BE32-E72D297353CC}">
              <c16:uniqueId val="{00000005-EA20-43DC-9C5E-379B9D0F1E67}"/>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[1]データシート!$B$62:$P$62</c:f>
              <c:numCache>
                <c:formatCode>General</c:formatCode>
                <c:ptCount val="15"/>
                <c:pt idx="0">
                  <c:v>14214</c:v>
                </c:pt>
                <c:pt idx="3">
                  <c:v>13543</c:v>
                </c:pt>
                <c:pt idx="6">
                  <c:v>13121</c:v>
                </c:pt>
                <c:pt idx="9">
                  <c:v>13499</c:v>
                </c:pt>
                <c:pt idx="12">
                  <c:v>13726</c:v>
                </c:pt>
              </c:numCache>
            </c:numRef>
          </c:val>
          <c:extLst>
            <c:ext xmlns:c16="http://schemas.microsoft.com/office/drawing/2014/chart" uri="{C3380CC4-5D6E-409C-BE32-E72D297353CC}">
              <c16:uniqueId val="{00000006-EA20-43DC-9C5E-379B9D0F1E67}"/>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[1]データシート!$B$63:$P$63</c:f>
              <c:numCache>
                <c:formatCode>General</c:formatCode>
                <c:ptCount val="15"/>
                <c:pt idx="0">
                  <c:v>4714</c:v>
                </c:pt>
                <c:pt idx="3">
                  <c:v>4377</c:v>
                </c:pt>
                <c:pt idx="6">
                  <c:v>3892</c:v>
                </c:pt>
                <c:pt idx="9">
                  <c:v>3566</c:v>
                </c:pt>
                <c:pt idx="12">
                  <c:v>3604</c:v>
                </c:pt>
              </c:numCache>
            </c:numRef>
          </c:val>
          <c:extLst>
            <c:ext xmlns:c16="http://schemas.microsoft.com/office/drawing/2014/chart" uri="{C3380CC4-5D6E-409C-BE32-E72D297353CC}">
              <c16:uniqueId val="{00000007-EA20-43DC-9C5E-379B9D0F1E67}"/>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[1]データシート!$B$64:$P$64</c:f>
              <c:numCache>
                <c:formatCode>General</c:formatCode>
                <c:ptCount val="15"/>
                <c:pt idx="0">
                  <c:v>6912</c:v>
                </c:pt>
                <c:pt idx="3">
                  <c:v>7004</c:v>
                </c:pt>
                <c:pt idx="6">
                  <c:v>6258</c:v>
                </c:pt>
                <c:pt idx="9">
                  <c:v>6395</c:v>
                </c:pt>
                <c:pt idx="12">
                  <c:v>5936</c:v>
                </c:pt>
              </c:numCache>
            </c:numRef>
          </c:val>
          <c:extLst>
            <c:ext xmlns:c16="http://schemas.microsoft.com/office/drawing/2014/chart" uri="{C3380CC4-5D6E-409C-BE32-E72D297353CC}">
              <c16:uniqueId val="{00000008-EA20-43DC-9C5E-379B9D0F1E67}"/>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[1]データシート!$B$65:$P$65</c:f>
              <c:numCache>
                <c:formatCode>General</c:formatCode>
                <c:ptCount val="15"/>
                <c:pt idx="0">
                  <c:v>471</c:v>
                </c:pt>
                <c:pt idx="3">
                  <c:v>297</c:v>
                </c:pt>
                <c:pt idx="6">
                  <c:v>161</c:v>
                </c:pt>
                <c:pt idx="9">
                  <c:v>72</c:v>
                </c:pt>
                <c:pt idx="12">
                  <c:v>4725</c:v>
                </c:pt>
              </c:numCache>
            </c:numRef>
          </c:val>
          <c:extLst>
            <c:ext xmlns:c16="http://schemas.microsoft.com/office/drawing/2014/chart" uri="{C3380CC4-5D6E-409C-BE32-E72D297353CC}">
              <c16:uniqueId val="{00000009-EA20-43DC-9C5E-379B9D0F1E67}"/>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[1]データシート!$B$66:$P$66</c:f>
              <c:numCache>
                <c:formatCode>General</c:formatCode>
                <c:ptCount val="15"/>
                <c:pt idx="0">
                  <c:v>136123</c:v>
                </c:pt>
                <c:pt idx="3">
                  <c:v>137114</c:v>
                </c:pt>
                <c:pt idx="6">
                  <c:v>133174</c:v>
                </c:pt>
                <c:pt idx="9">
                  <c:v>134797</c:v>
                </c:pt>
                <c:pt idx="12">
                  <c:v>135364</c:v>
                </c:pt>
              </c:numCache>
            </c:numRef>
          </c:val>
          <c:extLst>
            <c:ext xmlns:c16="http://schemas.microsoft.com/office/drawing/2014/chart" uri="{C3380CC4-5D6E-409C-BE32-E72D297353CC}">
              <c16:uniqueId val="{0000000A-EA20-43DC-9C5E-379B9D0F1E6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[1]データシート!$B$67:$P$67</c:f>
              <c:numCache>
                <c:formatCode>General</c:formatCode>
                <c:ptCount val="15"/>
                <c:pt idx="0">
                  <c:v>#N/A</c:v>
                </c:pt>
                <c:pt idx="1">
                  <c:v>42521</c:v>
                </c:pt>
                <c:pt idx="2">
                  <c:v>#N/A</c:v>
                </c:pt>
                <c:pt idx="3">
                  <c:v>#N/A</c:v>
                </c:pt>
                <c:pt idx="4">
                  <c:v>35590</c:v>
                </c:pt>
                <c:pt idx="5">
                  <c:v>#N/A</c:v>
                </c:pt>
                <c:pt idx="6">
                  <c:v>#N/A</c:v>
                </c:pt>
                <c:pt idx="7">
                  <c:v>30578</c:v>
                </c:pt>
                <c:pt idx="8">
                  <c:v>#N/A</c:v>
                </c:pt>
                <c:pt idx="9">
                  <c:v>#N/A</c:v>
                </c:pt>
                <c:pt idx="10">
                  <c:v>28477</c:v>
                </c:pt>
                <c:pt idx="11">
                  <c:v>#N/A</c:v>
                </c:pt>
                <c:pt idx="12">
                  <c:v>#N/A</c:v>
                </c:pt>
                <c:pt idx="13">
                  <c:v>32926</c:v>
                </c:pt>
                <c:pt idx="14">
                  <c:v>#N/A</c:v>
                </c:pt>
              </c:numCache>
            </c:numRef>
          </c:val>
          <c:smooth val="0"/>
          <c:extLst>
            <c:ext xmlns:c16="http://schemas.microsoft.com/office/drawing/2014/chart" uri="{C3380CC4-5D6E-409C-BE32-E72D297353CC}">
              <c16:uniqueId val="{0000000B-EA20-43DC-9C5E-379B9D0F1E6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[1]データシート!$B$72:$D$72</c:f>
              <c:numCache>
                <c:formatCode>#,##0;"▲ "#,##0</c:formatCode>
                <c:ptCount val="3"/>
                <c:pt idx="0">
                  <c:v>6499</c:v>
                </c:pt>
                <c:pt idx="1">
                  <c:v>6985</c:v>
                </c:pt>
                <c:pt idx="2">
                  <c:v>6586</c:v>
                </c:pt>
              </c:numCache>
            </c:numRef>
          </c:val>
          <c:extLst>
            <c:ext xmlns:c16="http://schemas.microsoft.com/office/drawing/2014/chart" uri="{C3380CC4-5D6E-409C-BE32-E72D297353CC}">
              <c16:uniqueId val="{00000000-72C1-44E4-A735-A06BB4692585}"/>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[1]データシート!$B$73:$D$73</c:f>
              <c:numCache>
                <c:formatCode>#,##0;"▲ "#,##0</c:formatCode>
                <c:ptCount val="3"/>
                <c:pt idx="0">
                  <c:v>9508</c:v>
                </c:pt>
                <c:pt idx="1">
                  <c:v>10016</c:v>
                </c:pt>
                <c:pt idx="2">
                  <c:v>12360</c:v>
                </c:pt>
              </c:numCache>
            </c:numRef>
          </c:val>
          <c:extLst>
            <c:ext xmlns:c16="http://schemas.microsoft.com/office/drawing/2014/chart" uri="{C3380CC4-5D6E-409C-BE32-E72D297353CC}">
              <c16:uniqueId val="{00000001-72C1-44E4-A735-A06BB4692585}"/>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R04</c:v>
                </c:pt>
                <c:pt idx="1">
                  <c:v>R05</c:v>
                </c:pt>
                <c:pt idx="2">
                  <c:v>R06</c:v>
                </c:pt>
              </c:strCache>
            </c:strRef>
          </c:cat>
          <c:val>
            <c:numRef>
              <c:f>[1]データシート!$B$74:$D$74</c:f>
              <c:numCache>
                <c:formatCode>#,##0;"▲ "#,##0</c:formatCode>
                <c:ptCount val="3"/>
                <c:pt idx="0">
                  <c:v>6579</c:v>
                </c:pt>
                <c:pt idx="1">
                  <c:v>7327</c:v>
                </c:pt>
                <c:pt idx="2">
                  <c:v>7842</c:v>
                </c:pt>
              </c:numCache>
            </c:numRef>
          </c:val>
          <c:extLst>
            <c:ext xmlns:c16="http://schemas.microsoft.com/office/drawing/2014/chart" uri="{C3380CC4-5D6E-409C-BE32-E72D297353CC}">
              <c16:uniqueId val="{00000002-72C1-44E4-A735-A06BB469258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{E38DC9A4-92D2-46BF-AF78-45FFF3EFD2E0}</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0971-48B4-ACF9-308749468AE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{50C78C1A-2ABE-48D5-B863-D196631E370B}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971-48B4-ACF9-308749468AE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{0BBA5B36-427A-458C-A0C5-99DD23B55317}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971-48B4-ACF9-308749468AE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{65457D60-3ED4-411B-A1AF-D3EBD534206E}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971-48B4-ACF9-308749468AE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{91D32472-0077-44C5-B615-D868EE23BD3A}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971-48B4-ACF9-308749468AE0}"/>
                </c:ext>
              </c:extLst>
            </c:dLbl>
            <c:dLbl>
              <c:idx val="8"/>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{D909C073-58A9-48EE-89B6-38D95C56C10D}</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0971-48B4-ACF9-308749468AE0}"/>
                </c:ext>
              </c:extLst>
            </c:dLbl>
            <c:dLbl>
              <c:idx val="16"/>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{F6F00EFC-F85A-46B8-B477-C4BC317071B6}</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0971-48B4-ACF9-308749468AE0}"/>
                </c:ext>
              </c:extLst>
            </c:dLbl>
            <c:dLbl>
              <c:idx val="24"/>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{A786F996-6FC8-43BA-875C-F720E184BE01}</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0971-48B4-ACF9-308749468AE0}"/>
                </c:ext>
              </c:extLst>
            </c:dLbl>
            <c:dLbl>
              <c:idx val="32"/>
              <c:tx>
                <c:strRef>
                  <c:f>公会計指標分析・財政指標組合せ分析表!$CV$50</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{82FAFB69-1A46-40BD-8413-554DA0531B20}</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0971-48B4-ACF9-308749468AE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42.8</c:v>
                </c:pt>
                <c:pt idx="8">
                  <c:v>41.4</c:v>
                </c:pt>
                <c:pt idx="16">
                  <c:v>41.9</c:v>
                </c:pt>
                <c:pt idx="24">
                  <c:v>42.6</c:v>
                </c:pt>
                <c:pt idx="32">
                  <c:v>44.1</c:v>
                </c:pt>
              </c:numCache>
            </c:numRef>
          </c:xVal>
          <c:yVal>
            <c:numRef>
              <c:f>公会計指標分析・財政指標組合せ分析表!$BP$51:$DC$51</c:f>
              <c:numCache>
                <c:formatCode>#,##0.0;"▲ "#,##0.0</c:formatCode>
                <c:ptCount val="40"/>
                <c:pt idx="0">
                  <c:v>65</c:v>
                </c:pt>
                <c:pt idx="8">
                  <c:v>52.4</c:v>
                </c:pt>
                <c:pt idx="16">
                  <c:v>45.7</c:v>
                </c:pt>
                <c:pt idx="24">
                  <c:v>41.4</c:v>
                </c:pt>
                <c:pt idx="32">
                  <c:v>46.5</c:v>
                </c:pt>
              </c:numCache>
            </c:numRef>
          </c:yVal>
          <c:smooth val="0"/>
          <c:extLst>
            <c:ext xmlns:c16="http://schemas.microsoft.com/office/drawing/2014/chart" uri="{C3380CC4-5D6E-409C-BE32-E72D297353CC}">
              <c16:uniqueId val="{00000009-0971-48B4-ACF9-308749468AE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{E3F180E9-6448-43BE-B1E9-DB6FEC65A959}</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0971-48B4-ACF9-308749468AE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{FEB27829-E265-4A17-8671-1F134982B8E4}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971-48B4-ACF9-308749468AE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{843B8F6E-FB64-4DDB-98C6-87F51DABC6D9}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971-48B4-ACF9-308749468AE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{910D7070-96BD-48F2-8E15-866D0C4D7F45}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971-48B4-ACF9-308749468AE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{717BB85C-14B2-487E-8AF1-BE6CA9E381BE}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971-48B4-ACF9-308749468AE0}"/>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{1B4A3A59-6A85-4064-869D-AD46328D6431}</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0971-48B4-ACF9-308749468AE0}"/>
                </c:ext>
              </c:extLst>
            </c:dLbl>
            <c:dLbl>
              <c:idx val="16"/>
              <c:layout>
                <c:manualLayout>
                  <c:x val="-2.8142594582095504E-2"/>
                  <c:y val="-6.4739042105865174E-2"/>
                </c:manualLayout>
              </c:layout>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{9F5B6258-2BFF-4849-86BF-4B434A1459CA}</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0971-48B4-ACF9-308749468AE0}"/>
                </c:ext>
              </c:extLst>
            </c:dLbl>
            <c:dLbl>
              <c:idx val="24"/>
              <c:layout>
                <c:manualLayout>
                  <c:x val="-3.5888906718372818E-2"/>
                  <c:y val="-4.7550488069395075E-2"/>
                </c:manualLayout>
              </c:layout>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{507AD4FF-4A99-4D53-8BC3-94E884F166D6}</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0971-48B4-ACF9-308749468AE0}"/>
                </c:ext>
              </c:extLst>
            </c:dLbl>
            <c:dLbl>
              <c:idx val="32"/>
              <c:layout>
                <c:manualLayout>
                  <c:x val="-3.2015750650234161E-2"/>
                  <c:y val="-8.1927596142335316E-2"/>
                </c:manualLayout>
              </c:layout>
              <c:tx>
                <c:strRef>
                  <c:f>公会計指標分析・財政指標組合せ分析表!$CV$50</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{A040D50A-BB56-434F-97D5-5218728D10AC}</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0971-48B4-ACF9-308749468AE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62.9</c:v>
                </c:pt>
                <c:pt idx="8">
                  <c:v>63.9</c:v>
                </c:pt>
                <c:pt idx="16">
                  <c:v>64.900000000000006</c:v>
                </c:pt>
                <c:pt idx="24">
                  <c:v>65.8</c:v>
                </c:pt>
                <c:pt idx="32">
                  <c:v>66.7</c:v>
                </c:pt>
              </c:numCache>
            </c:numRef>
          </c:xVal>
          <c:yVal>
            <c:numRef>
              <c:f>公会計指標分析・財政指標組合せ分析表!$BP$55:$DC$55</c:f>
              <c:numCache>
                <c:formatCode>#,##0.0;"▲ "#,##0.0</c:formatCode>
                <c:ptCount val="40"/>
                <c:pt idx="0">
                  <c:v>31.5</c:v>
                </c:pt>
                <c:pt idx="8">
                  <c:v>23.4</c:v>
                </c:pt>
                <c:pt idx="16">
                  <c:v>18.2</c:v>
                </c:pt>
                <c:pt idx="24">
                  <c:v>17.100000000000001</c:v>
                </c:pt>
                <c:pt idx="32">
                  <c:v>16.600000000000001</c:v>
                </c:pt>
              </c:numCache>
            </c:numRef>
          </c:yVal>
          <c:smooth val="0"/>
          <c:extLst>
            <c:ext xmlns:c16="http://schemas.microsoft.com/office/drawing/2014/chart" uri="{C3380CC4-5D6E-409C-BE32-E72D297353CC}">
              <c16:uniqueId val="{00000013-0971-48B4-ACF9-308749468AE0}"/>
            </c:ext>
          </c:extLst>
        </c:ser>
        <c:dLbls>
          <c:showLegendKey val="0"/>
          <c:showVal val="1"/>
          <c:showCatName val="0"/>
          <c:showSerName val="0"/>
          <c:showPercent val="0"/>
          <c:showBubbleSize val="0"/>
        </c:dLbls>
        <c:axId val="46179840"/>
        <c:axId val="46181760"/>
      </c:scatterChart>
      <c:valAx>
        <c:axId val="46179840"/>
        <c:scaling>
          <c:orientation val="maxMin"/>
          <c:max val="70"/>
          <c:min val="3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{C28C7117-5768-402A-A045-65C15E1C5796}</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085D-4A78-947B-AB76A4CE5C1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{1CBE6527-D3E3-4D6B-85A2-A1ADC231747B}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85D-4A78-947B-AB76A4CE5C1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{4A0EE55E-4DB7-423C-A8BD-02A53ED85F6F}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85D-4A78-947B-AB76A4CE5C1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{0FDF99E4-E80F-4E58-BB32-46BAE95EED54}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85D-4A78-947B-AB76A4CE5C1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{E6D276F1-6376-483E-8DA5-F8EED171C76D}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85D-4A78-947B-AB76A4CE5C12}"/>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{786FD15A-E8C2-43BB-BCF3-0C8E284C8FE8}</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085D-4A78-947B-AB76A4CE5C12}"/>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{87192792-A8FA-4689-A88C-28C8F9B5A408}</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085D-4A78-947B-AB76A4CE5C12}"/>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{BCE4C193-AF4F-473E-8380-9AB46505A363}</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085D-4A78-947B-AB76A4CE5C12}"/>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{6DFACC8E-6147-4608-8FE6-BCECB4BB70DD}</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085D-4A78-947B-AB76A4CE5C1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9.5</c:v>
                </c:pt>
                <c:pt idx="8">
                  <c:v>8.5</c:v>
                </c:pt>
                <c:pt idx="16">
                  <c:v>8.6</c:v>
                </c:pt>
                <c:pt idx="24">
                  <c:v>8.1999999999999993</c:v>
                </c:pt>
                <c:pt idx="32">
                  <c:v>8.1</c:v>
                </c:pt>
              </c:numCache>
            </c:numRef>
          </c:xVal>
          <c:yVal>
            <c:numRef>
              <c:f>公会計指標分析・財政指標組合せ分析表!$BP$73:$DC$73</c:f>
              <c:numCache>
                <c:formatCode>#,##0.0;"▲ "#,##0.0</c:formatCode>
                <c:ptCount val="40"/>
                <c:pt idx="0">
                  <c:v>65</c:v>
                </c:pt>
                <c:pt idx="8">
                  <c:v>52.4</c:v>
                </c:pt>
                <c:pt idx="16">
                  <c:v>45.7</c:v>
                </c:pt>
                <c:pt idx="24">
                  <c:v>41.4</c:v>
                </c:pt>
                <c:pt idx="32">
                  <c:v>46.5</c:v>
                </c:pt>
              </c:numCache>
            </c:numRef>
          </c:yVal>
          <c:smooth val="0"/>
          <c:extLst>
            <c:ext xmlns:c16="http://schemas.microsoft.com/office/drawing/2014/chart" uri="{C3380CC4-5D6E-409C-BE32-E72D297353CC}">
              <c16:uniqueId val="{00000009-085D-4A78-947B-AB76A4CE5C1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{BAD08A54-B7E3-4C0B-BD29-695DFD0567C8}</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085D-4A78-947B-AB76A4CE5C1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{FF428E2D-FF9C-4156-90E4-8EB0CD998E9A}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85D-4A78-947B-AB76A4CE5C1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{1C6DCF1A-750A-4921-80D1-D220171D8924}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85D-4A78-947B-AB76A4CE5C1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{2DB62125-1AB5-4DA7-A8B1-745624C11FB8}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85D-4A78-947B-AB76A4CE5C1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{B4555917-8F7A-4398-90DD-33E2ADFF593A}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85D-4A78-947B-AB76A4CE5C12}"/>
                </c:ext>
              </c:extLst>
            </c:dLbl>
            <c:dLbl>
              <c:idx val="8"/>
              <c:layout>
                <c:manualLayout>
                  <c:x val="0"/>
                  <c:y val="6.7411828287691896E-3"/>
                </c:manualLayout>
              </c:layout>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{02DB7FA0-FE30-4C7C-A043-4CB30A5FF488}</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085D-4A78-947B-AB76A4CE5C12}"/>
                </c:ext>
              </c:extLst>
            </c:dLbl>
            <c:dLbl>
              <c:idx val="16"/>
              <c:layout>
                <c:manualLayout>
                  <c:x val="0"/>
                  <c:y val="2.6373769014053635E-2"/>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{A1CC568F-A47C-4813-8E38-A35CF4E7E525}</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085D-4A78-947B-AB76A4CE5C12}"/>
                </c:ext>
              </c:extLst>
            </c:dLbl>
            <c:dLbl>
              <c:idx val="24"/>
              <c:layout>
                <c:manualLayout>
                  <c:x val="0"/>
                  <c:y val="-3.7912688958954235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{DDB88165-5BB1-4D34-A0A2-E351070742F1}</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085D-4A78-947B-AB76A4CE5C12}"/>
                </c:ext>
              </c:extLst>
            </c:dLbl>
            <c:dLbl>
              <c:idx val="32"/>
              <c:layout>
                <c:manualLayout>
                  <c:x val="0"/>
                  <c:y val="4.7982508474854902E-3"/>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{51BC0DA3-F226-45BE-9B47-C08853C03658}</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085D-4A78-947B-AB76A4CE5C1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5.4</c:v>
                </c:pt>
                <c:pt idx="8">
                  <c:v>5.2</c:v>
                </c:pt>
                <c:pt idx="16">
                  <c:v>5.2</c:v>
                </c:pt>
                <c:pt idx="24">
                  <c:v>5.2</c:v>
                </c:pt>
                <c:pt idx="32">
                  <c:v>5.2</c:v>
                </c:pt>
              </c:numCache>
            </c:numRef>
          </c:xVal>
          <c:yVal>
            <c:numRef>
              <c:f>公会計指標分析・財政指標組合せ分析表!$BP$77:$DC$77</c:f>
              <c:numCache>
                <c:formatCode>#,##0.0;"▲ "#,##0.0</c:formatCode>
                <c:ptCount val="40"/>
                <c:pt idx="0">
                  <c:v>31.5</c:v>
                </c:pt>
                <c:pt idx="8">
                  <c:v>23.4</c:v>
                </c:pt>
                <c:pt idx="16">
                  <c:v>18.2</c:v>
                </c:pt>
                <c:pt idx="24">
                  <c:v>17.100000000000001</c:v>
                </c:pt>
                <c:pt idx="32">
                  <c:v>16.600000000000001</c:v>
                </c:pt>
              </c:numCache>
            </c:numRef>
          </c:yVal>
          <c:smooth val="0"/>
          <c:extLst>
            <c:ext xmlns:c16="http://schemas.microsoft.com/office/drawing/2014/chart" uri="{C3380CC4-5D6E-409C-BE32-E72D297353CC}">
              <c16:uniqueId val="{00000013-085D-4A78-947B-AB76A4CE5C12}"/>
            </c:ext>
          </c:extLst>
        </c:ser>
        <c:dLbls>
          <c:showLegendKey val="0"/>
          <c:showVal val="1"/>
          <c:showCatName val="0"/>
          <c:showSerName val="0"/>
          <c:showPercent val="0"/>
          <c:showBubbleSize val="0"/>
        </c:dLbls>
        <c:axId val="84219776"/>
        <c:axId val="84234240"/>
      </c:scatterChart>
      <c:valAx>
        <c:axId val="84219776"/>
        <c:scaling>
          <c:orientation val="maxMin"/>
          <c:max val="10"/>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1289121C-F081-439A-B228-C99D37B64B09}"/>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BF04376-95E7-446B-96E5-2BD611F659C9}"/>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D248B93D-99C0-40C5-B423-1BF524CADD6C}"/>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7A8604EB-981F-48C3-81BA-88BD469E5EDD}"/>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66E1A347-B287-439F-B702-40F3D1879494}"/>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沖縄県那覇市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4BB333BD-5A19-4827-9175-820D0D5FE1AF}"/>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A464E9CA-A2B3-427A-B7BD-5119E50A2046}"/>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1B2C760F-27EE-4773-B5D3-8EF820ABC364}"/>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BA9CF4BE-A772-49D8-812B-D098672F38D5}"/>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D2E4DB70-E9F6-445D-A3DD-F27E355BA91D}"/>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92CAE55A-6C8B-458B-AA6A-77FE3E854DD6}"/>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4FB330F7-8EC9-44D0-B040-DF720107E6A8}"/>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D3054879-FA65-4744-87D9-CB76C8463FE5}"/>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982BCF2B-49AE-4C98-B78D-B4EC4E136F55}"/>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13917716-DE01-4D30-A62D-AC8719E395AB}"/>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DF7BB2A2-0428-4D29-92CB-DC48A2F670EE}"/>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C5BFDCF0-C9BE-48F4-8BBC-4D53A95B6F3D}"/>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3C90C286-6F1B-4B73-973C-6A0B8137623A}"/>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CDBFA25B-918E-45D6-BBF8-2170769DFD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EF24C838-2726-4E3F-B71C-94DCE516B519}"/>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7987EDAC-E1CB-4066-B25C-90C490D631E1}"/>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新市民会館建設事業の本体工事に伴う起債の元本償還開始により、地方債の元利償還金等が増加に転じている。市立病院の建替により、今後、元利償還金の増加が想定されているため、元金償還額範囲内での起債を行うなど、地方債発行抑制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1D8FE41-A3B6-40CD-8064-8EE8FBB1403D}"/>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884070D-75AA-4A9C-B3A5-8F81673EA875}"/>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4283A7B3-3FC7-40EF-A112-54D6ABD408E1}"/>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4EEF7E05-99DD-4438-931C-FC9FCDACCDB8}"/>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91435A14-803B-4BC0-8D1D-BEBF46F5AB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11A9DADF-51C8-417E-B4AB-FD3637FC0655}"/>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D65F6C3F-8E1B-4647-B176-32309597805F}"/>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4999FC7C-1C2E-47E8-9680-5F9AEC887876}"/>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1CBE279A-2029-4BD6-9593-D0DB8E12661B}"/>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2F6CD316-9F8E-41E5-842D-FD4951A86CDD}"/>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673CB3F4-AEE7-45A7-AA77-A46912C75152}"/>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6F41BB0F-FA5F-4E1C-8B66-2EF3917ACAA4}"/>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F124562F-7E66-4AEB-8F0D-9C0BA7A866FC}"/>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9063814E-4FF1-4208-985C-E8098BD1A329}"/>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CE02D656-00F6-4EDC-8720-BF013BC6AD6B}"/>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BC210C86-85E6-46F5-ACB9-0364E66A03AE}"/>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D463D814-2532-42E2-87D5-E97D618D5703}"/>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336841B2-ACBE-4C57-8AAD-345FBACE6C87}"/>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60934B06-0757-4661-A85C-25B96E6BB1AF}"/>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F6D9FBC-0435-4FAC-841B-CD5F433CE154}"/>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964884B6-54A7-4F83-B981-675C3377C6C7}"/>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6FE80497-497A-457F-B96A-2BAE9F2D84EF}"/>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D4578B4A-CED6-42EC-A571-76F86FAFB809}"/>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沖縄県那覇市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CDA35184-3BFE-43E5-8EC1-B4456F7DA5A1}"/>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1161FE5D-7E2F-40A5-ACF4-1CF30576108D}"/>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6AEA889F-F12F-4136-AFDD-238389508AAD}"/>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市立病院の建替に伴う病院事業債増加等に加え、</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PFI</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法に該当する事業である新真和志複合施設整備事業に伴う債務負担行為に伴う支出予定額が前年比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4,653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百万円増となり、将来負担額は増加した。そこから差し引く充当可能財源等も</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578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百万円増となったが、対前年度比で分子の額は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4,448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今後も後世への負担を少しでも軽減するよう、新規事業の実施等について総点検を図り、財政の健全化を図る。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C6DBC2F8-A945-45F8-AE53-2FB3578BB0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994F17B-15AE-40CB-A86E-9A51A6C80C0F}"/>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59EF0B9-7F18-475B-A332-62148D1A4DE5}"/>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E32131C2-9077-4B4C-AA16-60026AA21E8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B075E91C-6EBA-4502-BFAC-B06BD57D7B24}"/>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F8DF73B6-0625-48D9-B929-AEF1C495339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C316B338-F4F2-4AEA-9CF1-D56E6FDD572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沖縄県那覇市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57684BF4-3BEF-4CD5-AA86-66234F8A61C3}"/>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84C3249B-F331-4778-880F-816A27ABB7C9}"/>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D6588EC3-A25B-483E-A381-191152C55DC6}"/>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4609DC79-85ED-4E40-8BB2-97B5A18116D2}"/>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決算剰余金は減となったが、地方税、地方交付税が増加したこと等により、基金全体で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2,460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生活保護、障害福祉サービス等給付費など扶助費の増や、老朽化した公共施設の更新のため、減少傾向に転じる恐れがある。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 今後も事業の見直しや必要経費の適正化を行い、歳出削減に努める。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4A49410-B449-4C0E-9EE8-334A1D119FA6}"/>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C46850A7-1600-4DFF-9135-31E1E4638D7E}"/>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D5D06E53-284C-44CE-AF71-F9482A28AA6E}"/>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・施設整備基金：那覇市有の施設（建物及びそれに付随するものに限る。）の整備資金に充てるための基金</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・ふるさとづくり基金：那覇市総合計画基本構想において示すまちづくりの将来像である「なはで暮らし、働き、育てよう！笑顔広がる元気なまち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NAHA</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～みんなでつなごう市民力～」の実現に資するための基金</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・市営住宅基金：那覇市営住宅及び共同施設の円滑な運営に資するための基金</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・地域福祉基金：地域における在宅福祉、健康及び生きがいづくり、民間活動の活発化等の施策を推進することにより、高齢者等の保健福祉の向上を図るための基金</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・こどものみらい応援プロジェクト推進基金：こどもの貧困対策を推進する事業の実施に資するための基金</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施設整備基金</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574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百万円増やふるさとづくり基金</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259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百万円増などにより、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515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百万円増となった。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各基金の目的に応じた積み立て、取り崩しを行い活用する。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46D2B3B-57DF-4D00-B560-BBE8ED71251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87628831-620B-4FA7-A142-7521B6F79702}"/>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C638DEB0-2266-4A3F-A8F6-A78ABF66681D}"/>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地方財政法第７条の規定に基づく決算余剰金の積立額が前年比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1,109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百万円の減となったことなどにより、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399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物価高の影響による市民生活や地域経済への支援など、新たな財政需要への対応が想定され、収支不足の際には基金を取り崩して対応する。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5EFA6759-FC60-4ACD-8988-21FF741DB1C5}"/>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BEC72A0D-E342-4821-A6C9-44128129FD4C}"/>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CEF353E-9835-47FF-80C2-59A83AC1704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「那覇市立病院」や「新真和志複合施設」などの大型建設事業公債費増に備えて積み立てを行ったため、</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2,344</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公債費（元金）償還の財源として必要な額を積み立て、また基金を取り崩して対応する。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DF91C768-A58D-456B-A1CE-06CB913E24FA}"/>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沖縄県那覇市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313,424
305,536
41.46
185,570,050
178,537,596
5,970,429
77,068,141
135,209,183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市営住宅や小中学校の建て替えが進み、有形固定資産減価償却率は類似団体と比べても低い数値で推移している。これを維持していくとともに、公共施設の更新に活用する。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0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59690</xdr:rowOff>
    </xdr:from>
    <xdr:to>
      <xdr:col>23</xdr:col>
      <xdr:colOff>85090</xdr:colOff>
      <xdr:row>34</xdr:row>
      <xdr:rowOff>100965</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flipV="1">
          <a:off x="4760595" y="5460365"/>
          <a:ext cx="1270"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104792</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000-000042000000}"/>
            </a:ext>
          </a:extLst>
        </xdr:cNvPr>
        <xdr:cNvSpPr txBox="1"/>
      </xdr:nvSpPr>
      <xdr:spPr>
        <a:xfrm>
          <a:off x="4813300"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100965</xdr:rowOff>
    </xdr:from>
    <xdr:to>
      <xdr:col>23</xdr:col>
      <xdr:colOff>174625</xdr:colOff>
      <xdr:row>34</xdr:row>
      <xdr:rowOff>100965</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4673600" y="6701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6367</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000-000044000000}"/>
            </a:ext>
          </a:extLst>
        </xdr:cNvPr>
        <xdr:cNvSpPr txBox="1"/>
      </xdr:nvSpPr>
      <xdr:spPr>
        <a:xfrm>
          <a:off x="4813300" y="52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59690</xdr:rowOff>
    </xdr:from>
    <xdr:to>
      <xdr:col>23</xdr:col>
      <xdr:colOff>174625</xdr:colOff>
      <xdr:row>27</xdr:row>
      <xdr:rowOff>59690</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5460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114740</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000-000046000000}"/>
            </a:ext>
          </a:extLst>
        </xdr:cNvPr>
        <xdr:cNvSpPr txBox="1"/>
      </xdr:nvSpPr>
      <xdr:spPr>
        <a:xfrm>
          <a:off x="4813300" y="62012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136313</xdr:rowOff>
    </xdr:from>
    <xdr:to>
      <xdr:col>23</xdr:col>
      <xdr:colOff>136525</xdr:colOff>
      <xdr:row>32</xdr:row>
      <xdr:rowOff>66463</xdr:rowOff>
    </xdr:to>
    <xdr:sp macro="" textlink="">
      <xdr:nvSpPr>
        <xdr:cNvPr id="71" name="フローチャート: 判断 70">
          <a:extLst>
            <a:ext uri="{FF2B5EF4-FFF2-40B4-BE49-F238E27FC236}">
              <a16:creationId xmlns:a16="http://schemas.microsoft.com/office/drawing/2014/main" id="{00000000-0008-0000-0000-000047000000}"/>
            </a:ext>
          </a:extLst>
        </xdr:cNvPr>
        <xdr:cNvSpPr/>
      </xdr:nvSpPr>
      <xdr:spPr>
        <a:xfrm>
          <a:off x="4711700" y="6222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103928</xdr:rowOff>
    </xdr:from>
    <xdr:to>
      <xdr:col>19</xdr:col>
      <xdr:colOff>187325</xdr:colOff>
      <xdr:row>32</xdr:row>
      <xdr:rowOff>34078</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4000500" y="6190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71543</xdr:rowOff>
    </xdr:from>
    <xdr:to>
      <xdr:col>15</xdr:col>
      <xdr:colOff>187325</xdr:colOff>
      <xdr:row>32</xdr:row>
      <xdr:rowOff>1693</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3238500" y="6158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35560</xdr:rowOff>
    </xdr:from>
    <xdr:to>
      <xdr:col>11</xdr:col>
      <xdr:colOff>187325</xdr:colOff>
      <xdr:row>31</xdr:row>
      <xdr:rowOff>137160</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2476500" y="612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171027</xdr:rowOff>
    </xdr:from>
    <xdr:to>
      <xdr:col>7</xdr:col>
      <xdr:colOff>187325</xdr:colOff>
      <xdr:row>31</xdr:row>
      <xdr:rowOff>101177</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1714500" y="60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8890</xdr:rowOff>
    </xdr:from>
    <xdr:to>
      <xdr:col>23</xdr:col>
      <xdr:colOff>136525</xdr:colOff>
      <xdr:row>27</xdr:row>
      <xdr:rowOff>110490</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711700" y="540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133367</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000-000052000000}"/>
            </a:ext>
          </a:extLst>
        </xdr:cNvPr>
        <xdr:cNvSpPr txBox="1"/>
      </xdr:nvSpPr>
      <xdr:spPr>
        <a:xfrm>
          <a:off x="4813300" y="5362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126365</xdr:rowOff>
    </xdr:from>
    <xdr:to>
      <xdr:col>19</xdr:col>
      <xdr:colOff>187325</xdr:colOff>
      <xdr:row>27</xdr:row>
      <xdr:rowOff>56515</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000500" y="535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5715</xdr:rowOff>
    </xdr:from>
    <xdr:to>
      <xdr:col>23</xdr:col>
      <xdr:colOff>85725</xdr:colOff>
      <xdr:row>27</xdr:row>
      <xdr:rowOff>59690</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a:off x="4051300" y="5406390"/>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101177</xdr:rowOff>
    </xdr:from>
    <xdr:to>
      <xdr:col>15</xdr:col>
      <xdr:colOff>187325</xdr:colOff>
      <xdr:row>27</xdr:row>
      <xdr:rowOff>31327</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3238500" y="533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151977</xdr:rowOff>
    </xdr:from>
    <xdr:to>
      <xdr:col>19</xdr:col>
      <xdr:colOff>136525</xdr:colOff>
      <xdr:row>27</xdr:row>
      <xdr:rowOff>5715</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3289300" y="5381202"/>
          <a:ext cx="762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83185</xdr:rowOff>
    </xdr:from>
    <xdr:to>
      <xdr:col>11</xdr:col>
      <xdr:colOff>187325</xdr:colOff>
      <xdr:row>27</xdr:row>
      <xdr:rowOff>13335</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2476500" y="531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133985</xdr:rowOff>
    </xdr:from>
    <xdr:to>
      <xdr:col>15</xdr:col>
      <xdr:colOff>136525</xdr:colOff>
      <xdr:row>26</xdr:row>
      <xdr:rowOff>151977</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2527300" y="5363210"/>
          <a:ext cx="7620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133562</xdr:rowOff>
    </xdr:from>
    <xdr:to>
      <xdr:col>7</xdr:col>
      <xdr:colOff>187325</xdr:colOff>
      <xdr:row>27</xdr:row>
      <xdr:rowOff>63712</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1714500" y="536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133985</xdr:rowOff>
    </xdr:from>
    <xdr:to>
      <xdr:col>11</xdr:col>
      <xdr:colOff>136525</xdr:colOff>
      <xdr:row>27</xdr:row>
      <xdr:rowOff>12912</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flipV="1">
          <a:off x="1765300" y="5363210"/>
          <a:ext cx="7620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25205</xdr:rowOff>
    </xdr:from>
    <xdr:ext cx="405111" cy="259045"/>
    <xdr:sp macro="" textlink="">
      <xdr:nvSpPr>
        <xdr:cNvPr id="91" name="n_1aveValue有形固定資産減価償却率">
          <a:extLst>
            <a:ext uri="{FF2B5EF4-FFF2-40B4-BE49-F238E27FC236}">
              <a16:creationId xmlns:a16="http://schemas.microsoft.com/office/drawing/2014/main" id="{00000000-0008-0000-0000-00005B000000}"/>
            </a:ext>
          </a:extLst>
        </xdr:cNvPr>
        <xdr:cNvSpPr txBox="1"/>
      </xdr:nvSpPr>
      <xdr:spPr>
        <a:xfrm>
          <a:off x="3836044" y="6283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164270</xdr:rowOff>
    </xdr:from>
    <xdr:ext cx="405111" cy="259045"/>
    <xdr:sp macro="" textlink="">
      <xdr:nvSpPr>
        <xdr:cNvPr id="92" name="n_2aveValue有形固定資産減価償却率">
          <a:extLst>
            <a:ext uri="{FF2B5EF4-FFF2-40B4-BE49-F238E27FC236}">
              <a16:creationId xmlns:a16="http://schemas.microsoft.com/office/drawing/2014/main" id="{00000000-0008-0000-0000-00005C000000}"/>
            </a:ext>
          </a:extLst>
        </xdr:cNvPr>
        <xdr:cNvSpPr txBox="1"/>
      </xdr:nvSpPr>
      <xdr:spPr>
        <a:xfrm>
          <a:off x="3086744" y="6250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128287</xdr:rowOff>
    </xdr:from>
    <xdr:ext cx="405111" cy="259045"/>
    <xdr:sp macro="" textlink="">
      <xdr:nvSpPr>
        <xdr:cNvPr id="93" name="n_3aveValue有形固定資産減価償却率">
          <a:extLst>
            <a:ext uri="{FF2B5EF4-FFF2-40B4-BE49-F238E27FC236}">
              <a16:creationId xmlns:a16="http://schemas.microsoft.com/office/drawing/2014/main" id="{00000000-0008-0000-0000-00005D000000}"/>
            </a:ext>
          </a:extLst>
        </xdr:cNvPr>
        <xdr:cNvSpPr txBox="1"/>
      </xdr:nvSpPr>
      <xdr:spPr>
        <a:xfrm>
          <a:off x="23247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92304</xdr:rowOff>
    </xdr:from>
    <xdr:ext cx="405111" cy="259045"/>
    <xdr:sp macro="" textlink="">
      <xdr:nvSpPr>
        <xdr:cNvPr id="94" name="n_4aveValue有形固定資産減価償却率">
          <a:extLst>
            <a:ext uri="{FF2B5EF4-FFF2-40B4-BE49-F238E27FC236}">
              <a16:creationId xmlns:a16="http://schemas.microsoft.com/office/drawing/2014/main" id="{00000000-0008-0000-0000-00005E000000}"/>
            </a:ext>
          </a:extLst>
        </xdr:cNvPr>
        <xdr:cNvSpPr txBox="1"/>
      </xdr:nvSpPr>
      <xdr:spPr>
        <a:xfrm>
          <a:off x="1562744" y="61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73042</xdr:rowOff>
    </xdr:from>
    <xdr:ext cx="405111" cy="259045"/>
    <xdr:sp macro="" textlink="">
      <xdr:nvSpPr>
        <xdr:cNvPr id="95" name="n_1mainValue有形固定資産減価償却率">
          <a:extLst>
            <a:ext uri="{FF2B5EF4-FFF2-40B4-BE49-F238E27FC236}">
              <a16:creationId xmlns:a16="http://schemas.microsoft.com/office/drawing/2014/main" id="{00000000-0008-0000-0000-00005F000000}"/>
            </a:ext>
          </a:extLst>
        </xdr:cNvPr>
        <xdr:cNvSpPr txBox="1"/>
      </xdr:nvSpPr>
      <xdr:spPr>
        <a:xfrm>
          <a:off x="3836044" y="513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47854</xdr:rowOff>
    </xdr:from>
    <xdr:ext cx="405111" cy="259045"/>
    <xdr:sp macro="" textlink="">
      <xdr:nvSpPr>
        <xdr:cNvPr id="96" name="n_2mainValue有形固定資産減価償却率">
          <a:extLst>
            <a:ext uri="{FF2B5EF4-FFF2-40B4-BE49-F238E27FC236}">
              <a16:creationId xmlns:a16="http://schemas.microsoft.com/office/drawing/2014/main" id="{00000000-0008-0000-0000-000060000000}"/>
            </a:ext>
          </a:extLst>
        </xdr:cNvPr>
        <xdr:cNvSpPr txBox="1"/>
      </xdr:nvSpPr>
      <xdr:spPr>
        <a:xfrm>
          <a:off x="3086744" y="5105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29862</xdr:rowOff>
    </xdr:from>
    <xdr:ext cx="405111" cy="259045"/>
    <xdr:sp macro="" textlink="">
      <xdr:nvSpPr>
        <xdr:cNvPr id="97" name="n_3mainValue有形固定資産減価償却率">
          <a:extLst>
            <a:ext uri="{FF2B5EF4-FFF2-40B4-BE49-F238E27FC236}">
              <a16:creationId xmlns:a16="http://schemas.microsoft.com/office/drawing/2014/main" id="{00000000-0008-0000-0000-000061000000}"/>
            </a:ext>
          </a:extLst>
        </xdr:cNvPr>
        <xdr:cNvSpPr txBox="1"/>
      </xdr:nvSpPr>
      <xdr:spPr>
        <a:xfrm>
          <a:off x="2324744" y="5087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80239</xdr:rowOff>
    </xdr:from>
    <xdr:ext cx="405111" cy="259045"/>
    <xdr:sp macro="" textlink="">
      <xdr:nvSpPr>
        <xdr:cNvPr id="98" name="n_4mainValue有形固定資産減価償却率">
          <a:extLst>
            <a:ext uri="{FF2B5EF4-FFF2-40B4-BE49-F238E27FC236}">
              <a16:creationId xmlns:a16="http://schemas.microsoft.com/office/drawing/2014/main" id="{00000000-0008-0000-0000-000062000000}"/>
            </a:ext>
          </a:extLst>
        </xdr:cNvPr>
        <xdr:cNvSpPr txBox="1"/>
      </xdr:nvSpPr>
      <xdr:spPr>
        <a:xfrm>
          <a:off x="1562744" y="5138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前年度より</a:t>
          </a:r>
          <a:r>
            <a:rPr kumimoji="1" lang="en-US" altLang="ja-JP" sz="1100">
              <a:solidFill>
                <a:schemeClr val="dk1"/>
              </a:solidFill>
              <a:effectLst/>
              <a:latin typeface="+mn-lt"/>
              <a:ea typeface="+mn-ea"/>
              <a:cs typeface="+mn-cs"/>
            </a:rPr>
            <a:t>34.3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低く</a:t>
          </a:r>
          <a:r>
            <a:rPr kumimoji="1" lang="ja-JP" altLang="ja-JP" sz="1100">
              <a:solidFill>
                <a:schemeClr val="dk1"/>
              </a:solidFill>
              <a:effectLst/>
              <a:latin typeface="+mn-lt"/>
              <a:ea typeface="+mn-ea"/>
              <a:cs typeface="+mn-cs"/>
            </a:rPr>
            <a:t>なったため、類似団体内順位は</a:t>
          </a:r>
          <a:r>
            <a:rPr kumimoji="1" lang="en-US" altLang="ja-JP" sz="1100">
              <a:solidFill>
                <a:schemeClr val="dk1"/>
              </a:solidFill>
              <a:effectLst/>
              <a:latin typeface="+mn-lt"/>
              <a:ea typeface="+mn-ea"/>
              <a:cs typeface="+mn-cs"/>
            </a:rPr>
            <a:t>32</a:t>
          </a:r>
          <a:r>
            <a:rPr kumimoji="1" lang="ja-JP" altLang="ja-JP" sz="1100">
              <a:solidFill>
                <a:schemeClr val="dk1"/>
              </a:solidFill>
              <a:effectLst/>
              <a:latin typeface="+mn-lt"/>
              <a:ea typeface="+mn-ea"/>
              <a:cs typeface="+mn-cs"/>
            </a:rPr>
            <a:t>位から</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位に</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。債務償還比率が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した要因としては、経常一般財源等（歳入）等のうち</a:t>
          </a:r>
          <a:r>
            <a:rPr kumimoji="1" lang="ja-JP" altLang="en-US" sz="1100">
              <a:solidFill>
                <a:schemeClr val="dk1"/>
              </a:solidFill>
              <a:effectLst/>
              <a:latin typeface="+mn-lt"/>
              <a:ea typeface="+mn-ea"/>
              <a:cs typeface="+mn-cs"/>
            </a:rPr>
            <a:t>経常一般財源等</a:t>
          </a:r>
          <a:r>
            <a:rPr kumimoji="1" lang="ja-JP" altLang="ja-JP" sz="1100">
              <a:solidFill>
                <a:schemeClr val="dk1"/>
              </a:solidFill>
              <a:effectLst/>
              <a:latin typeface="+mn-lt"/>
              <a:ea typeface="+mn-ea"/>
              <a:cs typeface="+mn-cs"/>
            </a:rPr>
            <a:t>が前年比</a:t>
          </a:r>
          <a:r>
            <a:rPr kumimoji="1" lang="en-US" altLang="ja-JP" sz="1100">
              <a:solidFill>
                <a:schemeClr val="dk1"/>
              </a:solidFill>
              <a:effectLst/>
              <a:latin typeface="+mn-lt"/>
              <a:ea typeface="+mn-ea"/>
              <a:cs typeface="+mn-cs"/>
            </a:rPr>
            <a:t>4,788,543</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したこと</a:t>
          </a:r>
          <a:r>
            <a:rPr kumimoji="1" lang="ja-JP" altLang="en-US" sz="1100">
              <a:solidFill>
                <a:schemeClr val="dk1"/>
              </a:solidFill>
              <a:effectLst/>
              <a:latin typeface="+mn-lt"/>
              <a:ea typeface="+mn-ea"/>
              <a:cs typeface="+mn-cs"/>
            </a:rPr>
            <a:t>による</a:t>
          </a:r>
          <a:r>
            <a:rPr kumimoji="1" lang="ja-JP" altLang="ja-JP" sz="1100">
              <a:solidFill>
                <a:schemeClr val="dk1"/>
              </a:solidFill>
              <a:effectLst/>
              <a:latin typeface="+mn-lt"/>
              <a:ea typeface="+mn-ea"/>
              <a:cs typeface="+mn-cs"/>
            </a:rPr>
            <a:t>影響</a:t>
          </a:r>
          <a:r>
            <a:rPr kumimoji="1" lang="ja-JP" altLang="en-US" sz="1100">
              <a:solidFill>
                <a:schemeClr val="dk1"/>
              </a:solidFill>
              <a:effectLst/>
              <a:latin typeface="+mn-lt"/>
              <a:ea typeface="+mn-ea"/>
              <a:cs typeface="+mn-cs"/>
            </a:rPr>
            <a:t>と分析</a:t>
          </a:r>
          <a:r>
            <a:rPr kumimoji="1" lang="ja-JP" altLang="ja-JP" sz="1100">
              <a:solidFill>
                <a:schemeClr val="dk1"/>
              </a:solidFill>
              <a:effectLst/>
              <a:latin typeface="+mn-lt"/>
              <a:ea typeface="+mn-ea"/>
              <a:cs typeface="+mn-cs"/>
            </a:rPr>
            <a:t>している。今後も財源の確保および起債圧縮</a:t>
          </a:r>
          <a:r>
            <a:rPr kumimoji="1" lang="ja-JP" altLang="en-US" sz="1100">
              <a:solidFill>
                <a:schemeClr val="dk1"/>
              </a:solidFill>
              <a:effectLst/>
              <a:latin typeface="+mn-lt"/>
              <a:ea typeface="+mn-ea"/>
              <a:cs typeface="+mn-cs"/>
            </a:rPr>
            <a:t>に努める</a:t>
          </a:r>
          <a:r>
            <a:rPr kumimoji="1" lang="ja-JP" altLang="ja-JP" sz="1100">
              <a:solidFill>
                <a:schemeClr val="dk1"/>
              </a:solidFill>
              <a:effectLst/>
              <a:latin typeface="+mn-lt"/>
              <a:ea typeface="+mn-ea"/>
              <a:cs typeface="+mn-cs"/>
            </a:rPr>
            <a:t>。</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0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12636</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flipV="1">
          <a:off x="14793595" y="5312833"/>
          <a:ext cx="1269" cy="1472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16463</xdr:rowOff>
    </xdr:from>
    <xdr:ext cx="560923" cy="259045"/>
    <xdr:sp macro="" textlink="">
      <xdr:nvSpPr>
        <xdr:cNvPr id="128" name="債務償還比率最小値テキスト">
          <a:extLst>
            <a:ext uri="{FF2B5EF4-FFF2-40B4-BE49-F238E27FC236}">
              <a16:creationId xmlns:a16="http://schemas.microsoft.com/office/drawing/2014/main" id="{00000000-0008-0000-0000-000080000000}"/>
            </a:ext>
          </a:extLst>
        </xdr:cNvPr>
        <xdr:cNvSpPr txBox="1"/>
      </xdr:nvSpPr>
      <xdr:spPr>
        <a:xfrm>
          <a:off x="14846300" y="678873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12636</xdr:rowOff>
    </xdr:from>
    <xdr:to>
      <xdr:col>76</xdr:col>
      <xdr:colOff>111125</xdr:colOff>
      <xdr:row>35</xdr:row>
      <xdr:rowOff>12636</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4706600" y="6784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00000000-0008-0000-0000-000082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169054</xdr:rowOff>
    </xdr:from>
    <xdr:ext cx="469744" cy="259045"/>
    <xdr:sp macro="" textlink="">
      <xdr:nvSpPr>
        <xdr:cNvPr id="132" name="債務償還比率平均値テキスト">
          <a:extLst>
            <a:ext uri="{FF2B5EF4-FFF2-40B4-BE49-F238E27FC236}">
              <a16:creationId xmlns:a16="http://schemas.microsoft.com/office/drawing/2014/main" id="{00000000-0008-0000-0000-000084000000}"/>
            </a:ext>
          </a:extLst>
        </xdr:cNvPr>
        <xdr:cNvSpPr txBox="1"/>
      </xdr:nvSpPr>
      <xdr:spPr>
        <a:xfrm>
          <a:off x="14846300" y="59126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19177</xdr:rowOff>
    </xdr:from>
    <xdr:to>
      <xdr:col>76</xdr:col>
      <xdr:colOff>73025</xdr:colOff>
      <xdr:row>30</xdr:row>
      <xdr:rowOff>120777</xdr:rowOff>
    </xdr:to>
    <xdr:sp macro="" textlink="">
      <xdr:nvSpPr>
        <xdr:cNvPr id="133" name="フローチャート: 判断 132">
          <a:extLst>
            <a:ext uri="{FF2B5EF4-FFF2-40B4-BE49-F238E27FC236}">
              <a16:creationId xmlns:a16="http://schemas.microsoft.com/office/drawing/2014/main" id="{00000000-0008-0000-0000-000085000000}"/>
            </a:ext>
          </a:extLst>
        </xdr:cNvPr>
        <xdr:cNvSpPr/>
      </xdr:nvSpPr>
      <xdr:spPr>
        <a:xfrm>
          <a:off x="14744700" y="5934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35489</xdr:rowOff>
    </xdr:from>
    <xdr:to>
      <xdr:col>72</xdr:col>
      <xdr:colOff>123825</xdr:colOff>
      <xdr:row>30</xdr:row>
      <xdr:rowOff>137089</xdr:rowOff>
    </xdr:to>
    <xdr:sp macro="" textlink="">
      <xdr:nvSpPr>
        <xdr:cNvPr id="134" name="フローチャート: 判断 133">
          <a:extLst>
            <a:ext uri="{FF2B5EF4-FFF2-40B4-BE49-F238E27FC236}">
              <a16:creationId xmlns:a16="http://schemas.microsoft.com/office/drawing/2014/main" id="{00000000-0008-0000-0000-000086000000}"/>
            </a:ext>
          </a:extLst>
        </xdr:cNvPr>
        <xdr:cNvSpPr/>
      </xdr:nvSpPr>
      <xdr:spPr>
        <a:xfrm>
          <a:off x="14033500" y="595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28653</xdr:rowOff>
    </xdr:from>
    <xdr:to>
      <xdr:col>68</xdr:col>
      <xdr:colOff>123825</xdr:colOff>
      <xdr:row>30</xdr:row>
      <xdr:rowOff>130253</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3271500" y="5943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125257</xdr:rowOff>
    </xdr:from>
    <xdr:to>
      <xdr:col>64</xdr:col>
      <xdr:colOff>123825</xdr:colOff>
      <xdr:row>30</xdr:row>
      <xdr:rowOff>55407</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2509500" y="586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135763</xdr:rowOff>
    </xdr:from>
    <xdr:to>
      <xdr:col>60</xdr:col>
      <xdr:colOff>123825</xdr:colOff>
      <xdr:row>31</xdr:row>
      <xdr:rowOff>65913</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1747500" y="605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3224</xdr:rowOff>
    </xdr:from>
    <xdr:to>
      <xdr:col>76</xdr:col>
      <xdr:colOff>73025</xdr:colOff>
      <xdr:row>30</xdr:row>
      <xdr:rowOff>104824</xdr:rowOff>
    </xdr:to>
    <xdr:sp macro="" textlink="">
      <xdr:nvSpPr>
        <xdr:cNvPr id="143" name="楕円 142">
          <a:extLst>
            <a:ext uri="{FF2B5EF4-FFF2-40B4-BE49-F238E27FC236}">
              <a16:creationId xmlns:a16="http://schemas.microsoft.com/office/drawing/2014/main" id="{00000000-0008-0000-0000-00008F000000}"/>
            </a:ext>
          </a:extLst>
        </xdr:cNvPr>
        <xdr:cNvSpPr/>
      </xdr:nvSpPr>
      <xdr:spPr>
        <a:xfrm>
          <a:off x="14744700" y="591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26101</xdr:rowOff>
    </xdr:from>
    <xdr:ext cx="469744" cy="259045"/>
    <xdr:sp macro="" textlink="">
      <xdr:nvSpPr>
        <xdr:cNvPr id="144" name="債務償還比率該当値テキスト">
          <a:extLst>
            <a:ext uri="{FF2B5EF4-FFF2-40B4-BE49-F238E27FC236}">
              <a16:creationId xmlns:a16="http://schemas.microsoft.com/office/drawing/2014/main" id="{00000000-0008-0000-0000-000090000000}"/>
            </a:ext>
          </a:extLst>
        </xdr:cNvPr>
        <xdr:cNvSpPr txBox="1"/>
      </xdr:nvSpPr>
      <xdr:spPr>
        <a:xfrm>
          <a:off x="14846300" y="576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44366</xdr:rowOff>
    </xdr:from>
    <xdr:to>
      <xdr:col>72</xdr:col>
      <xdr:colOff>123825</xdr:colOff>
      <xdr:row>30</xdr:row>
      <xdr:rowOff>145966</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4033500" y="5959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54024</xdr:rowOff>
    </xdr:from>
    <xdr:to>
      <xdr:col>76</xdr:col>
      <xdr:colOff>22225</xdr:colOff>
      <xdr:row>30</xdr:row>
      <xdr:rowOff>95166</xdr:rowOff>
    </xdr:to>
    <xdr:cxnSp macro="">
      <xdr:nvCxnSpPr>
        <xdr:cNvPr id="146" name="直線コネクタ 145">
          <a:extLst>
            <a:ext uri="{FF2B5EF4-FFF2-40B4-BE49-F238E27FC236}">
              <a16:creationId xmlns:a16="http://schemas.microsoft.com/office/drawing/2014/main" id="{00000000-0008-0000-0000-000092000000}"/>
            </a:ext>
          </a:extLst>
        </xdr:cNvPr>
        <xdr:cNvCxnSpPr/>
      </xdr:nvCxnSpPr>
      <xdr:spPr>
        <a:xfrm flipV="1">
          <a:off x="14084300" y="5969049"/>
          <a:ext cx="711200" cy="4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170596</xdr:rowOff>
    </xdr:from>
    <xdr:to>
      <xdr:col>68</xdr:col>
      <xdr:colOff>123825</xdr:colOff>
      <xdr:row>30</xdr:row>
      <xdr:rowOff>100746</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3271500" y="591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49946</xdr:rowOff>
    </xdr:from>
    <xdr:to>
      <xdr:col>72</xdr:col>
      <xdr:colOff>73025</xdr:colOff>
      <xdr:row>30</xdr:row>
      <xdr:rowOff>95166</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a:off x="13322300" y="5964971"/>
          <a:ext cx="762000" cy="45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136172</xdr:rowOff>
    </xdr:from>
    <xdr:to>
      <xdr:col>64</xdr:col>
      <xdr:colOff>123825</xdr:colOff>
      <xdr:row>30</xdr:row>
      <xdr:rowOff>66322</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2509500" y="5879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15522</xdr:rowOff>
    </xdr:from>
    <xdr:to>
      <xdr:col>68</xdr:col>
      <xdr:colOff>73025</xdr:colOff>
      <xdr:row>30</xdr:row>
      <xdr:rowOff>49946</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a:off x="12560300" y="5930547"/>
          <a:ext cx="762000" cy="3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4254</xdr:rowOff>
    </xdr:from>
    <xdr:to>
      <xdr:col>60</xdr:col>
      <xdr:colOff>123825</xdr:colOff>
      <xdr:row>31</xdr:row>
      <xdr:rowOff>105854</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1747500" y="6090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15522</xdr:rowOff>
    </xdr:from>
    <xdr:to>
      <xdr:col>64</xdr:col>
      <xdr:colOff>73025</xdr:colOff>
      <xdr:row>31</xdr:row>
      <xdr:rowOff>55054</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1798300" y="5930547"/>
          <a:ext cx="762000" cy="210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153616</xdr:rowOff>
    </xdr:from>
    <xdr:ext cx="469744" cy="259045"/>
    <xdr:sp macro="" textlink="">
      <xdr:nvSpPr>
        <xdr:cNvPr id="153" name="n_1aveValue債務償還比率">
          <a:extLst>
            <a:ext uri="{FF2B5EF4-FFF2-40B4-BE49-F238E27FC236}">
              <a16:creationId xmlns:a16="http://schemas.microsoft.com/office/drawing/2014/main" id="{00000000-0008-0000-0000-000099000000}"/>
            </a:ext>
          </a:extLst>
        </xdr:cNvPr>
        <xdr:cNvSpPr txBox="1"/>
      </xdr:nvSpPr>
      <xdr:spPr>
        <a:xfrm>
          <a:off x="13836727" y="572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121380</xdr:rowOff>
    </xdr:from>
    <xdr:ext cx="469744" cy="259045"/>
    <xdr:sp macro="" textlink="">
      <xdr:nvSpPr>
        <xdr:cNvPr id="154" name="n_2aveValue債務償還比率">
          <a:extLst>
            <a:ext uri="{FF2B5EF4-FFF2-40B4-BE49-F238E27FC236}">
              <a16:creationId xmlns:a16="http://schemas.microsoft.com/office/drawing/2014/main" id="{00000000-0008-0000-0000-00009A000000}"/>
            </a:ext>
          </a:extLst>
        </xdr:cNvPr>
        <xdr:cNvSpPr txBox="1"/>
      </xdr:nvSpPr>
      <xdr:spPr>
        <a:xfrm>
          <a:off x="13087427" y="6036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71934</xdr:rowOff>
    </xdr:from>
    <xdr:ext cx="469744" cy="259045"/>
    <xdr:sp macro="" textlink="">
      <xdr:nvSpPr>
        <xdr:cNvPr id="155" name="n_3aveValue債務償還比率">
          <a:extLst>
            <a:ext uri="{FF2B5EF4-FFF2-40B4-BE49-F238E27FC236}">
              <a16:creationId xmlns:a16="http://schemas.microsoft.com/office/drawing/2014/main" id="{00000000-0008-0000-0000-00009B000000}"/>
            </a:ext>
          </a:extLst>
        </xdr:cNvPr>
        <xdr:cNvSpPr txBox="1"/>
      </xdr:nvSpPr>
      <xdr:spPr>
        <a:xfrm>
          <a:off x="12325427" y="5644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82440</xdr:rowOff>
    </xdr:from>
    <xdr:ext cx="469744" cy="259045"/>
    <xdr:sp macro="" textlink="">
      <xdr:nvSpPr>
        <xdr:cNvPr id="156" name="n_4aveValue債務償還比率">
          <a:extLst>
            <a:ext uri="{FF2B5EF4-FFF2-40B4-BE49-F238E27FC236}">
              <a16:creationId xmlns:a16="http://schemas.microsoft.com/office/drawing/2014/main" id="{00000000-0008-0000-0000-00009C000000}"/>
            </a:ext>
          </a:extLst>
        </xdr:cNvPr>
        <xdr:cNvSpPr txBox="1"/>
      </xdr:nvSpPr>
      <xdr:spPr>
        <a:xfrm>
          <a:off x="11563427" y="5826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137093</xdr:rowOff>
    </xdr:from>
    <xdr:ext cx="469744" cy="259045"/>
    <xdr:sp macro="" textlink="">
      <xdr:nvSpPr>
        <xdr:cNvPr id="157" name="n_1mainValue債務償還比率">
          <a:extLst>
            <a:ext uri="{FF2B5EF4-FFF2-40B4-BE49-F238E27FC236}">
              <a16:creationId xmlns:a16="http://schemas.microsoft.com/office/drawing/2014/main" id="{00000000-0008-0000-0000-00009D000000}"/>
            </a:ext>
          </a:extLst>
        </xdr:cNvPr>
        <xdr:cNvSpPr txBox="1"/>
      </xdr:nvSpPr>
      <xdr:spPr>
        <a:xfrm>
          <a:off x="13836727" y="6052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117273</xdr:rowOff>
    </xdr:from>
    <xdr:ext cx="469744" cy="259045"/>
    <xdr:sp macro="" textlink="">
      <xdr:nvSpPr>
        <xdr:cNvPr id="158" name="n_2mainValue債務償還比率">
          <a:extLst>
            <a:ext uri="{FF2B5EF4-FFF2-40B4-BE49-F238E27FC236}">
              <a16:creationId xmlns:a16="http://schemas.microsoft.com/office/drawing/2014/main" id="{00000000-0008-0000-0000-00009E000000}"/>
            </a:ext>
          </a:extLst>
        </xdr:cNvPr>
        <xdr:cNvSpPr txBox="1"/>
      </xdr:nvSpPr>
      <xdr:spPr>
        <a:xfrm>
          <a:off x="13087427" y="568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57449</xdr:rowOff>
    </xdr:from>
    <xdr:ext cx="469744" cy="259045"/>
    <xdr:sp macro="" textlink="">
      <xdr:nvSpPr>
        <xdr:cNvPr id="159" name="n_3mainValue債務償還比率">
          <a:extLst>
            <a:ext uri="{FF2B5EF4-FFF2-40B4-BE49-F238E27FC236}">
              <a16:creationId xmlns:a16="http://schemas.microsoft.com/office/drawing/2014/main" id="{00000000-0008-0000-0000-00009F000000}"/>
            </a:ext>
          </a:extLst>
        </xdr:cNvPr>
        <xdr:cNvSpPr txBox="1"/>
      </xdr:nvSpPr>
      <xdr:spPr>
        <a:xfrm>
          <a:off x="12325427" y="5972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96981</xdr:rowOff>
    </xdr:from>
    <xdr:ext cx="469744" cy="259045"/>
    <xdr:sp macro="" textlink="">
      <xdr:nvSpPr>
        <xdr:cNvPr id="160" name="n_4mainValue債務償還比率">
          <a:extLst>
            <a:ext uri="{FF2B5EF4-FFF2-40B4-BE49-F238E27FC236}">
              <a16:creationId xmlns:a16="http://schemas.microsoft.com/office/drawing/2014/main" id="{00000000-0008-0000-0000-0000A0000000}"/>
            </a:ext>
          </a:extLst>
        </xdr:cNvPr>
        <xdr:cNvSpPr txBox="1"/>
      </xdr:nvSpPr>
      <xdr:spPr>
        <a:xfrm>
          <a:off x="11563427" y="618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0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0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沖縄県那覇市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313,424
305,536
41.46
185,570,050
178,537,596
5,970,429
77,068,141
135,209,183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1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147066</xdr:rowOff>
    </xdr:from>
    <xdr:to>
      <xdr:col>24</xdr:col>
      <xdr:colOff>62865</xdr:colOff>
      <xdr:row>41</xdr:row>
      <xdr:rowOff>83058</xdr:rowOff>
    </xdr:to>
    <xdr:cxnSp macro="">
      <xdr:nvCxnSpPr>
        <xdr:cNvPr id="55" name="直線コネクタ 54">
          <a:extLst>
            <a:ext uri="{FF2B5EF4-FFF2-40B4-BE49-F238E27FC236}">
              <a16:creationId xmlns:a16="http://schemas.microsoft.com/office/drawing/2014/main" id="{00000000-0008-0000-0100-000037000000}"/>
            </a:ext>
          </a:extLst>
        </xdr:cNvPr>
        <xdr:cNvCxnSpPr/>
      </xdr:nvCxnSpPr>
      <xdr:spPr>
        <a:xfrm flipV="1">
          <a:off x="4634865" y="5804916"/>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86885</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100-000038000000}"/>
            </a:ext>
          </a:extLst>
        </xdr:cNvPr>
        <xdr:cNvSpPr txBox="1"/>
      </xdr:nvSpPr>
      <xdr:spPr>
        <a:xfrm>
          <a:off x="4673600" y="711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83058</xdr:rowOff>
    </xdr:from>
    <xdr:to>
      <xdr:col>24</xdr:col>
      <xdr:colOff>152400</xdr:colOff>
      <xdr:row>41</xdr:row>
      <xdr:rowOff>83058</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a:off x="4546600" y="711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93743</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100-00003A000000}"/>
            </a:ext>
          </a:extLst>
        </xdr:cNvPr>
        <xdr:cNvSpPr txBox="1"/>
      </xdr:nvSpPr>
      <xdr:spPr>
        <a:xfrm>
          <a:off x="4673600" y="5580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147066</xdr:rowOff>
    </xdr:from>
    <xdr:to>
      <xdr:col>24</xdr:col>
      <xdr:colOff>152400</xdr:colOff>
      <xdr:row>33</xdr:row>
      <xdr:rowOff>147066</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5804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67835</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100-00003C000000}"/>
            </a:ext>
          </a:extLst>
        </xdr:cNvPr>
        <xdr:cNvSpPr txBox="1"/>
      </xdr:nvSpPr>
      <xdr:spPr>
        <a:xfrm>
          <a:off x="4673600" y="64114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89408</xdr:rowOff>
    </xdr:from>
    <xdr:to>
      <xdr:col>24</xdr:col>
      <xdr:colOff>114300</xdr:colOff>
      <xdr:row>38</xdr:row>
      <xdr:rowOff>19558</xdr:rowOff>
    </xdr:to>
    <xdr:sp macro="" textlink="">
      <xdr:nvSpPr>
        <xdr:cNvPr id="61" name="フローチャート: 判断 60">
          <a:extLst>
            <a:ext uri="{FF2B5EF4-FFF2-40B4-BE49-F238E27FC236}">
              <a16:creationId xmlns:a16="http://schemas.microsoft.com/office/drawing/2014/main" id="{00000000-0008-0000-0100-00003D000000}"/>
            </a:ext>
          </a:extLst>
        </xdr:cNvPr>
        <xdr:cNvSpPr/>
      </xdr:nvSpPr>
      <xdr:spPr>
        <a:xfrm>
          <a:off x="4584700" y="64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45974</xdr:rowOff>
    </xdr:from>
    <xdr:to>
      <xdr:col>20</xdr:col>
      <xdr:colOff>38100</xdr:colOff>
      <xdr:row>37</xdr:row>
      <xdr:rowOff>147574</xdr:rowOff>
    </xdr:to>
    <xdr:sp macro="" textlink="">
      <xdr:nvSpPr>
        <xdr:cNvPr id="62" name="フローチャート: 判断 61">
          <a:extLst>
            <a:ext uri="{FF2B5EF4-FFF2-40B4-BE49-F238E27FC236}">
              <a16:creationId xmlns:a16="http://schemas.microsoft.com/office/drawing/2014/main" id="{00000000-0008-0000-0100-00003E000000}"/>
            </a:ext>
          </a:extLst>
        </xdr:cNvPr>
        <xdr:cNvSpPr/>
      </xdr:nvSpPr>
      <xdr:spPr>
        <a:xfrm>
          <a:off x="3746500" y="638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23114</xdr:rowOff>
    </xdr:from>
    <xdr:to>
      <xdr:col>15</xdr:col>
      <xdr:colOff>101600</xdr:colOff>
      <xdr:row>37</xdr:row>
      <xdr:rowOff>124714</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2857500" y="6366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164846</xdr:rowOff>
    </xdr:from>
    <xdr:to>
      <xdr:col>10</xdr:col>
      <xdr:colOff>165100</xdr:colOff>
      <xdr:row>37</xdr:row>
      <xdr:rowOff>94996</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1968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132842</xdr:rowOff>
    </xdr:from>
    <xdr:to>
      <xdr:col>6</xdr:col>
      <xdr:colOff>38100</xdr:colOff>
      <xdr:row>37</xdr:row>
      <xdr:rowOff>62992</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1079500" y="630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80264</xdr:rowOff>
    </xdr:from>
    <xdr:to>
      <xdr:col>24</xdr:col>
      <xdr:colOff>114300</xdr:colOff>
      <xdr:row>35</xdr:row>
      <xdr:rowOff>10414</xdr:rowOff>
    </xdr:to>
    <xdr:sp macro="" textlink="">
      <xdr:nvSpPr>
        <xdr:cNvPr id="71" name="楕円 70">
          <a:extLst>
            <a:ext uri="{FF2B5EF4-FFF2-40B4-BE49-F238E27FC236}">
              <a16:creationId xmlns:a16="http://schemas.microsoft.com/office/drawing/2014/main" id="{00000000-0008-0000-0100-000047000000}"/>
            </a:ext>
          </a:extLst>
        </xdr:cNvPr>
        <xdr:cNvSpPr/>
      </xdr:nvSpPr>
      <xdr:spPr>
        <a:xfrm>
          <a:off x="4584700" y="590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103141</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100-000048000000}"/>
            </a:ext>
          </a:extLst>
        </xdr:cNvPr>
        <xdr:cNvSpPr txBox="1"/>
      </xdr:nvSpPr>
      <xdr:spPr>
        <a:xfrm>
          <a:off x="4673600" y="5760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66548</xdr:rowOff>
    </xdr:from>
    <xdr:to>
      <xdr:col>20</xdr:col>
      <xdr:colOff>38100</xdr:colOff>
      <xdr:row>34</xdr:row>
      <xdr:rowOff>168148</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3746500" y="589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117348</xdr:rowOff>
    </xdr:from>
    <xdr:to>
      <xdr:col>24</xdr:col>
      <xdr:colOff>63500</xdr:colOff>
      <xdr:row>34</xdr:row>
      <xdr:rowOff>131064</xdr:rowOff>
    </xdr:to>
    <xdr:cxnSp macro="">
      <xdr:nvCxnSpPr>
        <xdr:cNvPr id="74" name="直線コネクタ 73">
          <a:extLst>
            <a:ext uri="{FF2B5EF4-FFF2-40B4-BE49-F238E27FC236}">
              <a16:creationId xmlns:a16="http://schemas.microsoft.com/office/drawing/2014/main" id="{00000000-0008-0000-0100-00004A000000}"/>
            </a:ext>
          </a:extLst>
        </xdr:cNvPr>
        <xdr:cNvCxnSpPr/>
      </xdr:nvCxnSpPr>
      <xdr:spPr>
        <a:xfrm>
          <a:off x="3797300" y="594664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55118</xdr:rowOff>
    </xdr:from>
    <xdr:to>
      <xdr:col>15</xdr:col>
      <xdr:colOff>101600</xdr:colOff>
      <xdr:row>34</xdr:row>
      <xdr:rowOff>156718</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2857500" y="588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105918</xdr:rowOff>
    </xdr:from>
    <xdr:to>
      <xdr:col>19</xdr:col>
      <xdr:colOff>177800</xdr:colOff>
      <xdr:row>34</xdr:row>
      <xdr:rowOff>117348</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2908300" y="593521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41402</xdr:rowOff>
    </xdr:from>
    <xdr:to>
      <xdr:col>10</xdr:col>
      <xdr:colOff>165100</xdr:colOff>
      <xdr:row>34</xdr:row>
      <xdr:rowOff>143002</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1968500" y="587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92202</xdr:rowOff>
    </xdr:from>
    <xdr:to>
      <xdr:col>15</xdr:col>
      <xdr:colOff>50800</xdr:colOff>
      <xdr:row>34</xdr:row>
      <xdr:rowOff>105918</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019300" y="592150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25400</xdr:rowOff>
    </xdr:from>
    <xdr:to>
      <xdr:col>6</xdr:col>
      <xdr:colOff>38100</xdr:colOff>
      <xdr:row>34</xdr:row>
      <xdr:rowOff>127000</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079500" y="585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76200</xdr:rowOff>
    </xdr:from>
    <xdr:to>
      <xdr:col>10</xdr:col>
      <xdr:colOff>114300</xdr:colOff>
      <xdr:row>34</xdr:row>
      <xdr:rowOff>92202</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1130300" y="590550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138701</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100-000051000000}"/>
            </a:ext>
          </a:extLst>
        </xdr:cNvPr>
        <xdr:cNvSpPr txBox="1"/>
      </xdr:nvSpPr>
      <xdr:spPr>
        <a:xfrm>
          <a:off x="3582044" y="648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115841</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100-000052000000}"/>
            </a:ext>
          </a:extLst>
        </xdr:cNvPr>
        <xdr:cNvSpPr txBox="1"/>
      </xdr:nvSpPr>
      <xdr:spPr>
        <a:xfrm>
          <a:off x="2705744" y="645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86123</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100-000053000000}"/>
            </a:ext>
          </a:extLst>
        </xdr:cNvPr>
        <xdr:cNvSpPr txBox="1"/>
      </xdr:nvSpPr>
      <xdr:spPr>
        <a:xfrm>
          <a:off x="18167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54119</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100-000054000000}"/>
            </a:ext>
          </a:extLst>
        </xdr:cNvPr>
        <xdr:cNvSpPr txBox="1"/>
      </xdr:nvSpPr>
      <xdr:spPr>
        <a:xfrm>
          <a:off x="927744" y="6397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13225</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100-000055000000}"/>
            </a:ext>
          </a:extLst>
        </xdr:cNvPr>
        <xdr:cNvSpPr txBox="1"/>
      </xdr:nvSpPr>
      <xdr:spPr>
        <a:xfrm>
          <a:off x="3582044" y="5671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1795</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100-000056000000}"/>
            </a:ext>
          </a:extLst>
        </xdr:cNvPr>
        <xdr:cNvSpPr txBox="1"/>
      </xdr:nvSpPr>
      <xdr:spPr>
        <a:xfrm>
          <a:off x="2705744" y="5659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159529</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100-000057000000}"/>
            </a:ext>
          </a:extLst>
        </xdr:cNvPr>
        <xdr:cNvSpPr txBox="1"/>
      </xdr:nvSpPr>
      <xdr:spPr>
        <a:xfrm>
          <a:off x="1816744" y="564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143527</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100-000058000000}"/>
            </a:ext>
          </a:extLst>
        </xdr:cNvPr>
        <xdr:cNvSpPr txBox="1"/>
      </xdr:nvSpPr>
      <xdr:spPr>
        <a:xfrm>
          <a:off x="927744" y="562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00000000-0008-0000-0100-00006D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23531</xdr:rowOff>
    </xdr:from>
    <xdr:to>
      <xdr:col>54</xdr:col>
      <xdr:colOff>189865</xdr:colOff>
      <xdr:row>41</xdr:row>
      <xdr:rowOff>70805</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flipV="1">
          <a:off x="10476865" y="5681381"/>
          <a:ext cx="0" cy="1418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74632</xdr:rowOff>
    </xdr:from>
    <xdr:ext cx="469744" cy="259045"/>
    <xdr:sp macro="" textlink="">
      <xdr:nvSpPr>
        <xdr:cNvPr id="111" name="【道路】&#10;一人当たり延長最小値テキスト">
          <a:extLst>
            <a:ext uri="{FF2B5EF4-FFF2-40B4-BE49-F238E27FC236}">
              <a16:creationId xmlns:a16="http://schemas.microsoft.com/office/drawing/2014/main" id="{00000000-0008-0000-0100-00006F000000}"/>
            </a:ext>
          </a:extLst>
        </xdr:cNvPr>
        <xdr:cNvSpPr txBox="1"/>
      </xdr:nvSpPr>
      <xdr:spPr>
        <a:xfrm>
          <a:off x="10515600" y="7104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70805</xdr:rowOff>
    </xdr:from>
    <xdr:to>
      <xdr:col>55</xdr:col>
      <xdr:colOff>88900</xdr:colOff>
      <xdr:row>41</xdr:row>
      <xdr:rowOff>70805</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10388600" y="710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141658</xdr:rowOff>
    </xdr:from>
    <xdr:ext cx="534377" cy="259045"/>
    <xdr:sp macro="" textlink="">
      <xdr:nvSpPr>
        <xdr:cNvPr id="113" name="【道路】&#10;一人当たり延長最大値テキスト">
          <a:extLst>
            <a:ext uri="{FF2B5EF4-FFF2-40B4-BE49-F238E27FC236}">
              <a16:creationId xmlns:a16="http://schemas.microsoft.com/office/drawing/2014/main" id="{00000000-0008-0000-0100-000071000000}"/>
            </a:ext>
          </a:extLst>
        </xdr:cNvPr>
        <xdr:cNvSpPr txBox="1"/>
      </xdr:nvSpPr>
      <xdr:spPr>
        <a:xfrm>
          <a:off x="10515600" y="5456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23531</xdr:rowOff>
    </xdr:from>
    <xdr:to>
      <xdr:col>55</xdr:col>
      <xdr:colOff>88900</xdr:colOff>
      <xdr:row>33</xdr:row>
      <xdr:rowOff>23531</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a:off x="10388600" y="5681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68759</xdr:rowOff>
    </xdr:from>
    <xdr:ext cx="469744" cy="259045"/>
    <xdr:sp macro="" textlink="">
      <xdr:nvSpPr>
        <xdr:cNvPr id="115" name="【道路】&#10;一人当たり延長平均値テキスト">
          <a:extLst>
            <a:ext uri="{FF2B5EF4-FFF2-40B4-BE49-F238E27FC236}">
              <a16:creationId xmlns:a16="http://schemas.microsoft.com/office/drawing/2014/main" id="{00000000-0008-0000-0100-000073000000}"/>
            </a:ext>
          </a:extLst>
        </xdr:cNvPr>
        <xdr:cNvSpPr txBox="1"/>
      </xdr:nvSpPr>
      <xdr:spPr>
        <a:xfrm>
          <a:off x="10515600" y="64124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45882</xdr:rowOff>
    </xdr:from>
    <xdr:to>
      <xdr:col>55</xdr:col>
      <xdr:colOff>50800</xdr:colOff>
      <xdr:row>38</xdr:row>
      <xdr:rowOff>147482</xdr:rowOff>
    </xdr:to>
    <xdr:sp macro="" textlink="">
      <xdr:nvSpPr>
        <xdr:cNvPr id="116" name="フローチャート: 判断 115">
          <a:extLst>
            <a:ext uri="{FF2B5EF4-FFF2-40B4-BE49-F238E27FC236}">
              <a16:creationId xmlns:a16="http://schemas.microsoft.com/office/drawing/2014/main" id="{00000000-0008-0000-0100-000074000000}"/>
            </a:ext>
          </a:extLst>
        </xdr:cNvPr>
        <xdr:cNvSpPr/>
      </xdr:nvSpPr>
      <xdr:spPr>
        <a:xfrm>
          <a:off x="10426700" y="6560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52192</xdr:rowOff>
    </xdr:from>
    <xdr:to>
      <xdr:col>50</xdr:col>
      <xdr:colOff>165100</xdr:colOff>
      <xdr:row>38</xdr:row>
      <xdr:rowOff>153792</xdr:rowOff>
    </xdr:to>
    <xdr:sp macro="" textlink="">
      <xdr:nvSpPr>
        <xdr:cNvPr id="117" name="フローチャート: 判断 116">
          <a:extLst>
            <a:ext uri="{FF2B5EF4-FFF2-40B4-BE49-F238E27FC236}">
              <a16:creationId xmlns:a16="http://schemas.microsoft.com/office/drawing/2014/main" id="{00000000-0008-0000-0100-000075000000}"/>
            </a:ext>
          </a:extLst>
        </xdr:cNvPr>
        <xdr:cNvSpPr/>
      </xdr:nvSpPr>
      <xdr:spPr>
        <a:xfrm>
          <a:off x="9588500" y="656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65634</xdr:rowOff>
    </xdr:from>
    <xdr:to>
      <xdr:col>46</xdr:col>
      <xdr:colOff>38100</xdr:colOff>
      <xdr:row>38</xdr:row>
      <xdr:rowOff>167234</xdr:rowOff>
    </xdr:to>
    <xdr:sp macro="" textlink="">
      <xdr:nvSpPr>
        <xdr:cNvPr id="118" name="フローチャート: 判断 117">
          <a:extLst>
            <a:ext uri="{FF2B5EF4-FFF2-40B4-BE49-F238E27FC236}">
              <a16:creationId xmlns:a16="http://schemas.microsoft.com/office/drawing/2014/main" id="{00000000-0008-0000-0100-000076000000}"/>
            </a:ext>
          </a:extLst>
        </xdr:cNvPr>
        <xdr:cNvSpPr/>
      </xdr:nvSpPr>
      <xdr:spPr>
        <a:xfrm>
          <a:off x="8699500" y="6580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68285</xdr:rowOff>
    </xdr:from>
    <xdr:to>
      <xdr:col>41</xdr:col>
      <xdr:colOff>101600</xdr:colOff>
      <xdr:row>38</xdr:row>
      <xdr:rowOff>169885</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7810500" y="658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76332</xdr:rowOff>
    </xdr:from>
    <xdr:to>
      <xdr:col>36</xdr:col>
      <xdr:colOff>165100</xdr:colOff>
      <xdr:row>39</xdr:row>
      <xdr:rowOff>6482</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6921500" y="659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100-000079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150307</xdr:rowOff>
    </xdr:from>
    <xdr:to>
      <xdr:col>55</xdr:col>
      <xdr:colOff>50800</xdr:colOff>
      <xdr:row>41</xdr:row>
      <xdr:rowOff>80457</xdr:rowOff>
    </xdr:to>
    <xdr:sp macro="" textlink="">
      <xdr:nvSpPr>
        <xdr:cNvPr id="126" name="楕円 125">
          <a:extLst>
            <a:ext uri="{FF2B5EF4-FFF2-40B4-BE49-F238E27FC236}">
              <a16:creationId xmlns:a16="http://schemas.microsoft.com/office/drawing/2014/main" id="{00000000-0008-0000-0100-00007E000000}"/>
            </a:ext>
          </a:extLst>
        </xdr:cNvPr>
        <xdr:cNvSpPr/>
      </xdr:nvSpPr>
      <xdr:spPr>
        <a:xfrm>
          <a:off x="10426700" y="7008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65234</xdr:rowOff>
    </xdr:from>
    <xdr:ext cx="469744" cy="259045"/>
    <xdr:sp macro="" textlink="">
      <xdr:nvSpPr>
        <xdr:cNvPr id="127" name="【道路】&#10;一人当たり延長該当値テキスト">
          <a:extLst>
            <a:ext uri="{FF2B5EF4-FFF2-40B4-BE49-F238E27FC236}">
              <a16:creationId xmlns:a16="http://schemas.microsoft.com/office/drawing/2014/main" id="{00000000-0008-0000-0100-00007F000000}"/>
            </a:ext>
          </a:extLst>
        </xdr:cNvPr>
        <xdr:cNvSpPr txBox="1"/>
      </xdr:nvSpPr>
      <xdr:spPr>
        <a:xfrm>
          <a:off x="10515600" y="6923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150947</xdr:rowOff>
    </xdr:from>
    <xdr:to>
      <xdr:col>50</xdr:col>
      <xdr:colOff>165100</xdr:colOff>
      <xdr:row>41</xdr:row>
      <xdr:rowOff>81097</xdr:rowOff>
    </xdr:to>
    <xdr:sp macro="" textlink="">
      <xdr:nvSpPr>
        <xdr:cNvPr id="128" name="楕円 127">
          <a:extLst>
            <a:ext uri="{FF2B5EF4-FFF2-40B4-BE49-F238E27FC236}">
              <a16:creationId xmlns:a16="http://schemas.microsoft.com/office/drawing/2014/main" id="{00000000-0008-0000-0100-000080000000}"/>
            </a:ext>
          </a:extLst>
        </xdr:cNvPr>
        <xdr:cNvSpPr/>
      </xdr:nvSpPr>
      <xdr:spPr>
        <a:xfrm>
          <a:off x="9588500" y="7008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29657</xdr:rowOff>
    </xdr:from>
    <xdr:to>
      <xdr:col>55</xdr:col>
      <xdr:colOff>0</xdr:colOff>
      <xdr:row>41</xdr:row>
      <xdr:rowOff>30297</xdr:rowOff>
    </xdr:to>
    <xdr:cxnSp macro="">
      <xdr:nvCxnSpPr>
        <xdr:cNvPr id="129" name="直線コネクタ 128">
          <a:extLst>
            <a:ext uri="{FF2B5EF4-FFF2-40B4-BE49-F238E27FC236}">
              <a16:creationId xmlns:a16="http://schemas.microsoft.com/office/drawing/2014/main" id="{00000000-0008-0000-0100-000081000000}"/>
            </a:ext>
          </a:extLst>
        </xdr:cNvPr>
        <xdr:cNvCxnSpPr/>
      </xdr:nvCxnSpPr>
      <xdr:spPr>
        <a:xfrm flipV="1">
          <a:off x="9639300" y="7059107"/>
          <a:ext cx="8382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151495</xdr:rowOff>
    </xdr:from>
    <xdr:to>
      <xdr:col>46</xdr:col>
      <xdr:colOff>38100</xdr:colOff>
      <xdr:row>41</xdr:row>
      <xdr:rowOff>81645</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8699500" y="700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30297</xdr:rowOff>
    </xdr:from>
    <xdr:to>
      <xdr:col>50</xdr:col>
      <xdr:colOff>114300</xdr:colOff>
      <xdr:row>41</xdr:row>
      <xdr:rowOff>30845</xdr:rowOff>
    </xdr:to>
    <xdr:cxnSp macro="">
      <xdr:nvCxnSpPr>
        <xdr:cNvPr id="131" name="直線コネクタ 130">
          <a:extLst>
            <a:ext uri="{FF2B5EF4-FFF2-40B4-BE49-F238E27FC236}">
              <a16:creationId xmlns:a16="http://schemas.microsoft.com/office/drawing/2014/main" id="{00000000-0008-0000-0100-000083000000}"/>
            </a:ext>
          </a:extLst>
        </xdr:cNvPr>
        <xdr:cNvCxnSpPr/>
      </xdr:nvCxnSpPr>
      <xdr:spPr>
        <a:xfrm flipV="1">
          <a:off x="8750300" y="7059747"/>
          <a:ext cx="889000" cy="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151861</xdr:rowOff>
    </xdr:from>
    <xdr:to>
      <xdr:col>41</xdr:col>
      <xdr:colOff>101600</xdr:colOff>
      <xdr:row>41</xdr:row>
      <xdr:rowOff>82011</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7810500" y="700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30845</xdr:rowOff>
    </xdr:from>
    <xdr:to>
      <xdr:col>45</xdr:col>
      <xdr:colOff>177800</xdr:colOff>
      <xdr:row>41</xdr:row>
      <xdr:rowOff>31211</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7861300" y="7060295"/>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152593</xdr:rowOff>
    </xdr:from>
    <xdr:to>
      <xdr:col>36</xdr:col>
      <xdr:colOff>165100</xdr:colOff>
      <xdr:row>41</xdr:row>
      <xdr:rowOff>82743</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6921500" y="7010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31211</xdr:rowOff>
    </xdr:from>
    <xdr:to>
      <xdr:col>41</xdr:col>
      <xdr:colOff>50800</xdr:colOff>
      <xdr:row>41</xdr:row>
      <xdr:rowOff>31943</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6972300" y="7060661"/>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170319</xdr:rowOff>
    </xdr:from>
    <xdr:ext cx="469744" cy="259045"/>
    <xdr:sp macro="" textlink="">
      <xdr:nvSpPr>
        <xdr:cNvPr id="136" name="n_1aveValue【道路】&#10;一人当たり延長">
          <a:extLst>
            <a:ext uri="{FF2B5EF4-FFF2-40B4-BE49-F238E27FC236}">
              <a16:creationId xmlns:a16="http://schemas.microsoft.com/office/drawing/2014/main" id="{00000000-0008-0000-0100-000088000000}"/>
            </a:ext>
          </a:extLst>
        </xdr:cNvPr>
        <xdr:cNvSpPr txBox="1"/>
      </xdr:nvSpPr>
      <xdr:spPr>
        <a:xfrm>
          <a:off x="9391727" y="634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12311</xdr:rowOff>
    </xdr:from>
    <xdr:ext cx="469744" cy="259045"/>
    <xdr:sp macro="" textlink="">
      <xdr:nvSpPr>
        <xdr:cNvPr id="137" name="n_2aveValue【道路】&#10;一人当たり延長">
          <a:extLst>
            <a:ext uri="{FF2B5EF4-FFF2-40B4-BE49-F238E27FC236}">
              <a16:creationId xmlns:a16="http://schemas.microsoft.com/office/drawing/2014/main" id="{00000000-0008-0000-0100-000089000000}"/>
            </a:ext>
          </a:extLst>
        </xdr:cNvPr>
        <xdr:cNvSpPr txBox="1"/>
      </xdr:nvSpPr>
      <xdr:spPr>
        <a:xfrm>
          <a:off x="8515427" y="635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14962</xdr:rowOff>
    </xdr:from>
    <xdr:ext cx="469744" cy="259045"/>
    <xdr:sp macro="" textlink="">
      <xdr:nvSpPr>
        <xdr:cNvPr id="138" name="n_3aveValue【道路】&#10;一人当たり延長">
          <a:extLst>
            <a:ext uri="{FF2B5EF4-FFF2-40B4-BE49-F238E27FC236}">
              <a16:creationId xmlns:a16="http://schemas.microsoft.com/office/drawing/2014/main" id="{00000000-0008-0000-0100-00008A000000}"/>
            </a:ext>
          </a:extLst>
        </xdr:cNvPr>
        <xdr:cNvSpPr txBox="1"/>
      </xdr:nvSpPr>
      <xdr:spPr>
        <a:xfrm>
          <a:off x="7626427" y="635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23009</xdr:rowOff>
    </xdr:from>
    <xdr:ext cx="469744" cy="259045"/>
    <xdr:sp macro="" textlink="">
      <xdr:nvSpPr>
        <xdr:cNvPr id="139" name="n_4aveValue【道路】&#10;一人当たり延長">
          <a:extLst>
            <a:ext uri="{FF2B5EF4-FFF2-40B4-BE49-F238E27FC236}">
              <a16:creationId xmlns:a16="http://schemas.microsoft.com/office/drawing/2014/main" id="{00000000-0008-0000-0100-00008B000000}"/>
            </a:ext>
          </a:extLst>
        </xdr:cNvPr>
        <xdr:cNvSpPr txBox="1"/>
      </xdr:nvSpPr>
      <xdr:spPr>
        <a:xfrm>
          <a:off x="6737427" y="6366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72224</xdr:rowOff>
    </xdr:from>
    <xdr:ext cx="469744" cy="259045"/>
    <xdr:sp macro="" textlink="">
      <xdr:nvSpPr>
        <xdr:cNvPr id="140" name="n_1mainValue【道路】&#10;一人当たり延長">
          <a:extLst>
            <a:ext uri="{FF2B5EF4-FFF2-40B4-BE49-F238E27FC236}">
              <a16:creationId xmlns:a16="http://schemas.microsoft.com/office/drawing/2014/main" id="{00000000-0008-0000-0100-00008C000000}"/>
            </a:ext>
          </a:extLst>
        </xdr:cNvPr>
        <xdr:cNvSpPr txBox="1"/>
      </xdr:nvSpPr>
      <xdr:spPr>
        <a:xfrm>
          <a:off x="9391727" y="7101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72772</xdr:rowOff>
    </xdr:from>
    <xdr:ext cx="469744" cy="259045"/>
    <xdr:sp macro="" textlink="">
      <xdr:nvSpPr>
        <xdr:cNvPr id="141" name="n_2mainValue【道路】&#10;一人当たり延長">
          <a:extLst>
            <a:ext uri="{FF2B5EF4-FFF2-40B4-BE49-F238E27FC236}">
              <a16:creationId xmlns:a16="http://schemas.microsoft.com/office/drawing/2014/main" id="{00000000-0008-0000-0100-00008D000000}"/>
            </a:ext>
          </a:extLst>
        </xdr:cNvPr>
        <xdr:cNvSpPr txBox="1"/>
      </xdr:nvSpPr>
      <xdr:spPr>
        <a:xfrm>
          <a:off x="8515427" y="7102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73138</xdr:rowOff>
    </xdr:from>
    <xdr:ext cx="469744" cy="259045"/>
    <xdr:sp macro="" textlink="">
      <xdr:nvSpPr>
        <xdr:cNvPr id="142" name="n_3mainValue【道路】&#10;一人当たり延長">
          <a:extLst>
            <a:ext uri="{FF2B5EF4-FFF2-40B4-BE49-F238E27FC236}">
              <a16:creationId xmlns:a16="http://schemas.microsoft.com/office/drawing/2014/main" id="{00000000-0008-0000-0100-00008E000000}"/>
            </a:ext>
          </a:extLst>
        </xdr:cNvPr>
        <xdr:cNvSpPr txBox="1"/>
      </xdr:nvSpPr>
      <xdr:spPr>
        <a:xfrm>
          <a:off x="7626427" y="7102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73870</xdr:rowOff>
    </xdr:from>
    <xdr:ext cx="469744" cy="259045"/>
    <xdr:sp macro="" textlink="">
      <xdr:nvSpPr>
        <xdr:cNvPr id="143" name="n_4mainValue【道路】&#10;一人当たり延長">
          <a:extLst>
            <a:ext uri="{FF2B5EF4-FFF2-40B4-BE49-F238E27FC236}">
              <a16:creationId xmlns:a16="http://schemas.microsoft.com/office/drawing/2014/main" id="{00000000-0008-0000-0100-00008F000000}"/>
            </a:ext>
          </a:extLst>
        </xdr:cNvPr>
        <xdr:cNvSpPr txBox="1"/>
      </xdr:nvSpPr>
      <xdr:spPr>
        <a:xfrm>
          <a:off x="6737427" y="7103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00000000-0008-0000-0100-000090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00000000-0008-0000-0100-000091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00000000-0008-0000-0100-000092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00000000-0008-0000-0100-000098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00000000-0008-0000-0100-000099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00000000-0008-0000-0100-00009A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5" name="直線コネクタ 154">
          <a:extLst>
            <a:ext uri="{FF2B5EF4-FFF2-40B4-BE49-F238E27FC236}">
              <a16:creationId xmlns:a16="http://schemas.microsoft.com/office/drawing/2014/main" id="{00000000-0008-0000-0100-00009B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a:extLst>
            <a:ext uri="{FF2B5EF4-FFF2-40B4-BE49-F238E27FC236}">
              <a16:creationId xmlns:a16="http://schemas.microsoft.com/office/drawing/2014/main" id="{00000000-0008-0000-0100-0000A7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89535</xdr:rowOff>
    </xdr:from>
    <xdr:to>
      <xdr:col>24</xdr:col>
      <xdr:colOff>62865</xdr:colOff>
      <xdr:row>63</xdr:row>
      <xdr:rowOff>45720</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flipV="1">
          <a:off x="4634865" y="9519285"/>
          <a:ext cx="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49547</xdr:rowOff>
    </xdr:from>
    <xdr:ext cx="405111" cy="259045"/>
    <xdr:sp macro="" textlink="">
      <xdr:nvSpPr>
        <xdr:cNvPr id="169" name="【橋りょう・トンネル】&#10;有形固定資産減価償却率最小値テキスト">
          <a:extLst>
            <a:ext uri="{FF2B5EF4-FFF2-40B4-BE49-F238E27FC236}">
              <a16:creationId xmlns:a16="http://schemas.microsoft.com/office/drawing/2014/main" id="{00000000-0008-0000-0100-0000A9000000}"/>
            </a:ext>
          </a:extLst>
        </xdr:cNvPr>
        <xdr:cNvSpPr txBox="1"/>
      </xdr:nvSpPr>
      <xdr:spPr>
        <a:xfrm>
          <a:off x="4673600" y="1085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45720</xdr:rowOff>
    </xdr:from>
    <xdr:to>
      <xdr:col>24</xdr:col>
      <xdr:colOff>152400</xdr:colOff>
      <xdr:row>63</xdr:row>
      <xdr:rowOff>45720</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4546600" y="1084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36212</xdr:rowOff>
    </xdr:from>
    <xdr:ext cx="405111" cy="259045"/>
    <xdr:sp macro="" textlink="">
      <xdr:nvSpPr>
        <xdr:cNvPr id="171" name="【橋りょう・トンネル】&#10;有形固定資産減価償却率最大値テキスト">
          <a:extLst>
            <a:ext uri="{FF2B5EF4-FFF2-40B4-BE49-F238E27FC236}">
              <a16:creationId xmlns:a16="http://schemas.microsoft.com/office/drawing/2014/main" id="{00000000-0008-0000-0100-0000AB000000}"/>
            </a:ext>
          </a:extLst>
        </xdr:cNvPr>
        <xdr:cNvSpPr txBox="1"/>
      </xdr:nvSpPr>
      <xdr:spPr>
        <a:xfrm>
          <a:off x="4673600" y="9294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89535</xdr:rowOff>
    </xdr:from>
    <xdr:to>
      <xdr:col>24</xdr:col>
      <xdr:colOff>152400</xdr:colOff>
      <xdr:row>55</xdr:row>
      <xdr:rowOff>89535</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4546600" y="951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17162</xdr:rowOff>
    </xdr:from>
    <xdr:ext cx="405111" cy="259045"/>
    <xdr:sp macro="" textlink="">
      <xdr:nvSpPr>
        <xdr:cNvPr id="173" name="【橋りょう・トンネル】&#10;有形固定資産減価償却率平均値テキスト">
          <a:extLst>
            <a:ext uri="{FF2B5EF4-FFF2-40B4-BE49-F238E27FC236}">
              <a16:creationId xmlns:a16="http://schemas.microsoft.com/office/drawing/2014/main" id="{00000000-0008-0000-0100-0000AD000000}"/>
            </a:ext>
          </a:extLst>
        </xdr:cNvPr>
        <xdr:cNvSpPr txBox="1"/>
      </xdr:nvSpPr>
      <xdr:spPr>
        <a:xfrm>
          <a:off x="4673600" y="10304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38735</xdr:rowOff>
    </xdr:from>
    <xdr:to>
      <xdr:col>24</xdr:col>
      <xdr:colOff>114300</xdr:colOff>
      <xdr:row>60</xdr:row>
      <xdr:rowOff>140335</xdr:rowOff>
    </xdr:to>
    <xdr:sp macro="" textlink="">
      <xdr:nvSpPr>
        <xdr:cNvPr id="174" name="フローチャート: 判断 173">
          <a:extLst>
            <a:ext uri="{FF2B5EF4-FFF2-40B4-BE49-F238E27FC236}">
              <a16:creationId xmlns:a16="http://schemas.microsoft.com/office/drawing/2014/main" id="{00000000-0008-0000-0100-0000AE000000}"/>
            </a:ext>
          </a:extLst>
        </xdr:cNvPr>
        <xdr:cNvSpPr/>
      </xdr:nvSpPr>
      <xdr:spPr>
        <a:xfrm>
          <a:off x="45847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12065</xdr:rowOff>
    </xdr:from>
    <xdr:to>
      <xdr:col>20</xdr:col>
      <xdr:colOff>38100</xdr:colOff>
      <xdr:row>60</xdr:row>
      <xdr:rowOff>113665</xdr:rowOff>
    </xdr:to>
    <xdr:sp macro="" textlink="">
      <xdr:nvSpPr>
        <xdr:cNvPr id="175" name="フローチャート: 判断 174">
          <a:extLst>
            <a:ext uri="{FF2B5EF4-FFF2-40B4-BE49-F238E27FC236}">
              <a16:creationId xmlns:a16="http://schemas.microsoft.com/office/drawing/2014/main" id="{00000000-0008-0000-0100-0000AF000000}"/>
            </a:ext>
          </a:extLst>
        </xdr:cNvPr>
        <xdr:cNvSpPr/>
      </xdr:nvSpPr>
      <xdr:spPr>
        <a:xfrm>
          <a:off x="3746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162560</xdr:rowOff>
    </xdr:from>
    <xdr:to>
      <xdr:col>15</xdr:col>
      <xdr:colOff>101600</xdr:colOff>
      <xdr:row>60</xdr:row>
      <xdr:rowOff>92710</xdr:rowOff>
    </xdr:to>
    <xdr:sp macro="" textlink="">
      <xdr:nvSpPr>
        <xdr:cNvPr id="176" name="フローチャート: 判断 175">
          <a:extLst>
            <a:ext uri="{FF2B5EF4-FFF2-40B4-BE49-F238E27FC236}">
              <a16:creationId xmlns:a16="http://schemas.microsoft.com/office/drawing/2014/main" id="{00000000-0008-0000-0100-0000B0000000}"/>
            </a:ext>
          </a:extLst>
        </xdr:cNvPr>
        <xdr:cNvSpPr/>
      </xdr:nvSpPr>
      <xdr:spPr>
        <a:xfrm>
          <a:off x="2857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77" name="フローチャート: 判断 176">
          <a:extLst>
            <a:ext uri="{FF2B5EF4-FFF2-40B4-BE49-F238E27FC236}">
              <a16:creationId xmlns:a16="http://schemas.microsoft.com/office/drawing/2014/main" id="{00000000-0008-0000-0100-0000B1000000}"/>
            </a:ext>
          </a:extLst>
        </xdr:cNvPr>
        <xdr:cNvSpPr/>
      </xdr:nvSpPr>
      <xdr:spPr>
        <a:xfrm>
          <a:off x="1968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126365</xdr:rowOff>
    </xdr:from>
    <xdr:to>
      <xdr:col>6</xdr:col>
      <xdr:colOff>38100</xdr:colOff>
      <xdr:row>60</xdr:row>
      <xdr:rowOff>56515</xdr:rowOff>
    </xdr:to>
    <xdr:sp macro="" textlink="">
      <xdr:nvSpPr>
        <xdr:cNvPr id="178" name="フローチャート: 判断 177">
          <a:extLst>
            <a:ext uri="{FF2B5EF4-FFF2-40B4-BE49-F238E27FC236}">
              <a16:creationId xmlns:a16="http://schemas.microsoft.com/office/drawing/2014/main" id="{00000000-0008-0000-0100-0000B2000000}"/>
            </a:ext>
          </a:extLst>
        </xdr:cNvPr>
        <xdr:cNvSpPr/>
      </xdr:nvSpPr>
      <xdr:spPr>
        <a:xfrm>
          <a:off x="1079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00000000-0008-0000-0100-0000B3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100-0000B4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100-0000B5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100-0000B6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100-0000B7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160655</xdr:rowOff>
    </xdr:from>
    <xdr:to>
      <xdr:col>24</xdr:col>
      <xdr:colOff>114300</xdr:colOff>
      <xdr:row>59</xdr:row>
      <xdr:rowOff>90805</xdr:rowOff>
    </xdr:to>
    <xdr:sp macro="" textlink="">
      <xdr:nvSpPr>
        <xdr:cNvPr id="184" name="楕円 183">
          <a:extLst>
            <a:ext uri="{FF2B5EF4-FFF2-40B4-BE49-F238E27FC236}">
              <a16:creationId xmlns:a16="http://schemas.microsoft.com/office/drawing/2014/main" id="{00000000-0008-0000-0100-0000B8000000}"/>
            </a:ext>
          </a:extLst>
        </xdr:cNvPr>
        <xdr:cNvSpPr/>
      </xdr:nvSpPr>
      <xdr:spPr>
        <a:xfrm>
          <a:off x="45847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12082</xdr:rowOff>
    </xdr:from>
    <xdr:ext cx="405111" cy="259045"/>
    <xdr:sp macro="" textlink="">
      <xdr:nvSpPr>
        <xdr:cNvPr id="185" name="【橋りょう・トンネル】&#10;有形固定資産減価償却率該当値テキスト">
          <a:extLst>
            <a:ext uri="{FF2B5EF4-FFF2-40B4-BE49-F238E27FC236}">
              <a16:creationId xmlns:a16="http://schemas.microsoft.com/office/drawing/2014/main" id="{00000000-0008-0000-0100-0000B9000000}"/>
            </a:ext>
          </a:extLst>
        </xdr:cNvPr>
        <xdr:cNvSpPr txBox="1"/>
      </xdr:nvSpPr>
      <xdr:spPr>
        <a:xfrm>
          <a:off x="4673600" y="995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130175</xdr:rowOff>
    </xdr:from>
    <xdr:to>
      <xdr:col>20</xdr:col>
      <xdr:colOff>38100</xdr:colOff>
      <xdr:row>59</xdr:row>
      <xdr:rowOff>60325</xdr:rowOff>
    </xdr:to>
    <xdr:sp macro="" textlink="">
      <xdr:nvSpPr>
        <xdr:cNvPr id="186" name="楕円 185">
          <a:extLst>
            <a:ext uri="{FF2B5EF4-FFF2-40B4-BE49-F238E27FC236}">
              <a16:creationId xmlns:a16="http://schemas.microsoft.com/office/drawing/2014/main" id="{00000000-0008-0000-0100-0000BA000000}"/>
            </a:ext>
          </a:extLst>
        </xdr:cNvPr>
        <xdr:cNvSpPr/>
      </xdr:nvSpPr>
      <xdr:spPr>
        <a:xfrm>
          <a:off x="3746500" y="1007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9525</xdr:rowOff>
    </xdr:from>
    <xdr:to>
      <xdr:col>24</xdr:col>
      <xdr:colOff>63500</xdr:colOff>
      <xdr:row>59</xdr:row>
      <xdr:rowOff>40005</xdr:rowOff>
    </xdr:to>
    <xdr:cxnSp macro="">
      <xdr:nvCxnSpPr>
        <xdr:cNvPr id="187" name="直線コネクタ 186">
          <a:extLst>
            <a:ext uri="{FF2B5EF4-FFF2-40B4-BE49-F238E27FC236}">
              <a16:creationId xmlns:a16="http://schemas.microsoft.com/office/drawing/2014/main" id="{00000000-0008-0000-0100-0000BB000000}"/>
            </a:ext>
          </a:extLst>
        </xdr:cNvPr>
        <xdr:cNvCxnSpPr/>
      </xdr:nvCxnSpPr>
      <xdr:spPr>
        <a:xfrm>
          <a:off x="3797300" y="1012507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97790</xdr:rowOff>
    </xdr:from>
    <xdr:to>
      <xdr:col>15</xdr:col>
      <xdr:colOff>101600</xdr:colOff>
      <xdr:row>59</xdr:row>
      <xdr:rowOff>27940</xdr:rowOff>
    </xdr:to>
    <xdr:sp macro="" textlink="">
      <xdr:nvSpPr>
        <xdr:cNvPr id="188" name="楕円 187">
          <a:extLst>
            <a:ext uri="{FF2B5EF4-FFF2-40B4-BE49-F238E27FC236}">
              <a16:creationId xmlns:a16="http://schemas.microsoft.com/office/drawing/2014/main" id="{00000000-0008-0000-0100-0000BC000000}"/>
            </a:ext>
          </a:extLst>
        </xdr:cNvPr>
        <xdr:cNvSpPr/>
      </xdr:nvSpPr>
      <xdr:spPr>
        <a:xfrm>
          <a:off x="2857500" y="1004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148590</xdr:rowOff>
    </xdr:from>
    <xdr:to>
      <xdr:col>19</xdr:col>
      <xdr:colOff>177800</xdr:colOff>
      <xdr:row>59</xdr:row>
      <xdr:rowOff>9525</xdr:rowOff>
    </xdr:to>
    <xdr:cxnSp macro="">
      <xdr:nvCxnSpPr>
        <xdr:cNvPr id="189" name="直線コネクタ 188">
          <a:extLst>
            <a:ext uri="{FF2B5EF4-FFF2-40B4-BE49-F238E27FC236}">
              <a16:creationId xmlns:a16="http://schemas.microsoft.com/office/drawing/2014/main" id="{00000000-0008-0000-0100-0000BD000000}"/>
            </a:ext>
          </a:extLst>
        </xdr:cNvPr>
        <xdr:cNvCxnSpPr/>
      </xdr:nvCxnSpPr>
      <xdr:spPr>
        <a:xfrm>
          <a:off x="2908300" y="1009269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67310</xdr:rowOff>
    </xdr:from>
    <xdr:to>
      <xdr:col>10</xdr:col>
      <xdr:colOff>165100</xdr:colOff>
      <xdr:row>58</xdr:row>
      <xdr:rowOff>168910</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1968500" y="1001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118110</xdr:rowOff>
    </xdr:from>
    <xdr:to>
      <xdr:col>15</xdr:col>
      <xdr:colOff>50800</xdr:colOff>
      <xdr:row>58</xdr:row>
      <xdr:rowOff>148590</xdr:rowOff>
    </xdr:to>
    <xdr:cxnSp macro="">
      <xdr:nvCxnSpPr>
        <xdr:cNvPr id="191" name="直線コネクタ 190">
          <a:extLst>
            <a:ext uri="{FF2B5EF4-FFF2-40B4-BE49-F238E27FC236}">
              <a16:creationId xmlns:a16="http://schemas.microsoft.com/office/drawing/2014/main" id="{00000000-0008-0000-0100-0000BF000000}"/>
            </a:ext>
          </a:extLst>
        </xdr:cNvPr>
        <xdr:cNvCxnSpPr/>
      </xdr:nvCxnSpPr>
      <xdr:spPr>
        <a:xfrm>
          <a:off x="2019300" y="1006221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36830</xdr:rowOff>
    </xdr:from>
    <xdr:to>
      <xdr:col>6</xdr:col>
      <xdr:colOff>38100</xdr:colOff>
      <xdr:row>58</xdr:row>
      <xdr:rowOff>138430</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1079500" y="998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87630</xdr:rowOff>
    </xdr:from>
    <xdr:to>
      <xdr:col>10</xdr:col>
      <xdr:colOff>114300</xdr:colOff>
      <xdr:row>58</xdr:row>
      <xdr:rowOff>118110</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a:off x="1130300" y="1003173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104792</xdr:rowOff>
    </xdr:from>
    <xdr:ext cx="405111" cy="259045"/>
    <xdr:sp macro="" textlink="">
      <xdr:nvSpPr>
        <xdr:cNvPr id="194" name="n_1aveValue【橋りょう・トンネル】&#10;有形固定資産減価償却率">
          <a:extLst>
            <a:ext uri="{FF2B5EF4-FFF2-40B4-BE49-F238E27FC236}">
              <a16:creationId xmlns:a16="http://schemas.microsoft.com/office/drawing/2014/main" id="{00000000-0008-0000-0100-0000C2000000}"/>
            </a:ext>
          </a:extLst>
        </xdr:cNvPr>
        <xdr:cNvSpPr txBox="1"/>
      </xdr:nvSpPr>
      <xdr:spPr>
        <a:xfrm>
          <a:off x="3582044" y="1039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83837</xdr:rowOff>
    </xdr:from>
    <xdr:ext cx="405111" cy="259045"/>
    <xdr:sp macro="" textlink="">
      <xdr:nvSpPr>
        <xdr:cNvPr id="195" name="n_2aveValue【橋りょう・トンネル】&#10;有形固定資産減価償却率">
          <a:extLst>
            <a:ext uri="{FF2B5EF4-FFF2-40B4-BE49-F238E27FC236}">
              <a16:creationId xmlns:a16="http://schemas.microsoft.com/office/drawing/2014/main" id="{00000000-0008-0000-0100-0000C3000000}"/>
            </a:ext>
          </a:extLst>
        </xdr:cNvPr>
        <xdr:cNvSpPr txBox="1"/>
      </xdr:nvSpPr>
      <xdr:spPr>
        <a:xfrm>
          <a:off x="2705744" y="1037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59072</xdr:rowOff>
    </xdr:from>
    <xdr:ext cx="405111" cy="259045"/>
    <xdr:sp macro="" textlink="">
      <xdr:nvSpPr>
        <xdr:cNvPr id="196" name="n_3aveValue【橋りょう・トンネル】&#10;有形固定資産減価償却率">
          <a:extLst>
            <a:ext uri="{FF2B5EF4-FFF2-40B4-BE49-F238E27FC236}">
              <a16:creationId xmlns:a16="http://schemas.microsoft.com/office/drawing/2014/main" id="{00000000-0008-0000-0100-0000C4000000}"/>
            </a:ext>
          </a:extLst>
        </xdr:cNvPr>
        <xdr:cNvSpPr txBox="1"/>
      </xdr:nvSpPr>
      <xdr:spPr>
        <a:xfrm>
          <a:off x="18167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47642</xdr:rowOff>
    </xdr:from>
    <xdr:ext cx="405111" cy="259045"/>
    <xdr:sp macro="" textlink="">
      <xdr:nvSpPr>
        <xdr:cNvPr id="197" name="n_4aveValue【橋りょう・トンネル】&#10;有形固定資産減価償却率">
          <a:extLst>
            <a:ext uri="{FF2B5EF4-FFF2-40B4-BE49-F238E27FC236}">
              <a16:creationId xmlns:a16="http://schemas.microsoft.com/office/drawing/2014/main" id="{00000000-0008-0000-0100-0000C5000000}"/>
            </a:ext>
          </a:extLst>
        </xdr:cNvPr>
        <xdr:cNvSpPr txBox="1"/>
      </xdr:nvSpPr>
      <xdr:spPr>
        <a:xfrm>
          <a:off x="927744" y="1033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76852</xdr:rowOff>
    </xdr:from>
    <xdr:ext cx="405111" cy="259045"/>
    <xdr:sp macro="" textlink="">
      <xdr:nvSpPr>
        <xdr:cNvPr id="198" name="n_1mainValue【橋りょう・トンネル】&#10;有形固定資産減価償却率">
          <a:extLst>
            <a:ext uri="{FF2B5EF4-FFF2-40B4-BE49-F238E27FC236}">
              <a16:creationId xmlns:a16="http://schemas.microsoft.com/office/drawing/2014/main" id="{00000000-0008-0000-0100-0000C6000000}"/>
            </a:ext>
          </a:extLst>
        </xdr:cNvPr>
        <xdr:cNvSpPr txBox="1"/>
      </xdr:nvSpPr>
      <xdr:spPr>
        <a:xfrm>
          <a:off x="358204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44467</xdr:rowOff>
    </xdr:from>
    <xdr:ext cx="405111" cy="259045"/>
    <xdr:sp macro="" textlink="">
      <xdr:nvSpPr>
        <xdr:cNvPr id="199" name="n_2main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2705744" y="981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13987</xdr:rowOff>
    </xdr:from>
    <xdr:ext cx="405111" cy="259045"/>
    <xdr:sp macro="" textlink="">
      <xdr:nvSpPr>
        <xdr:cNvPr id="200" name="n_3main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181674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154957</xdr:rowOff>
    </xdr:from>
    <xdr:ext cx="405111" cy="259045"/>
    <xdr:sp macro="" textlink="">
      <xdr:nvSpPr>
        <xdr:cNvPr id="201" name="n_4main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927744" y="975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00000000-0008-0000-0100-0000CA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00000000-0008-0000-0100-0000CB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00000000-0008-0000-0100-0000CC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00000000-0008-0000-0100-0000CD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00000000-0008-0000-0100-0000CE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00000000-0008-0000-0100-0000D2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00000000-0008-0000-0100-0000D3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00000000-0008-0000-0100-0000D4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3" name="テキスト ボックス 212">
          <a:extLst>
            <a:ext uri="{FF2B5EF4-FFF2-40B4-BE49-F238E27FC236}">
              <a16:creationId xmlns:a16="http://schemas.microsoft.com/office/drawing/2014/main" id="{00000000-0008-0000-0100-0000D5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00000000-0008-0000-0100-0000D6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100-0000E0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113881</xdr:rowOff>
    </xdr:from>
    <xdr:to>
      <xdr:col>54</xdr:col>
      <xdr:colOff>189865</xdr:colOff>
      <xdr:row>64</xdr:row>
      <xdr:rowOff>71190</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flipV="1">
          <a:off x="10476865" y="9543631"/>
          <a:ext cx="0" cy="1500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75017</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100-0000E2000000}"/>
            </a:ext>
          </a:extLst>
        </xdr:cNvPr>
        <xdr:cNvSpPr txBox="1"/>
      </xdr:nvSpPr>
      <xdr:spPr>
        <a:xfrm>
          <a:off x="10515600" y="1104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71190</xdr:rowOff>
    </xdr:from>
    <xdr:to>
      <xdr:col>55</xdr:col>
      <xdr:colOff>88900</xdr:colOff>
      <xdr:row>64</xdr:row>
      <xdr:rowOff>71190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10388600" y="11043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60558</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100-0000E4000000}"/>
            </a:ext>
          </a:extLst>
        </xdr:cNvPr>
        <xdr:cNvSpPr txBox="1"/>
      </xdr:nvSpPr>
      <xdr:spPr>
        <a:xfrm>
          <a:off x="10515600" y="9318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113881</xdr:rowOff>
    </xdr:from>
    <xdr:to>
      <xdr:col>55</xdr:col>
      <xdr:colOff>88900</xdr:colOff>
      <xdr:row>55</xdr:row>
      <xdr:rowOff>113881</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a:off x="10388600" y="954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4294</xdr:rowOff>
    </xdr:from>
    <xdr:ext cx="599010"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100-0000E6000000}"/>
            </a:ext>
          </a:extLst>
        </xdr:cNvPr>
        <xdr:cNvSpPr txBox="1"/>
      </xdr:nvSpPr>
      <xdr:spPr>
        <a:xfrm>
          <a:off x="10515600" y="104627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152867</xdr:rowOff>
    </xdr:from>
    <xdr:to>
      <xdr:col>55</xdr:col>
      <xdr:colOff>50800</xdr:colOff>
      <xdr:row>62</xdr:row>
      <xdr:rowOff>83017</xdr:rowOff>
    </xdr:to>
    <xdr:sp macro="" textlink="">
      <xdr:nvSpPr>
        <xdr:cNvPr id="231" name="フローチャート: 判断 230">
          <a:extLst>
            <a:ext uri="{FF2B5EF4-FFF2-40B4-BE49-F238E27FC236}">
              <a16:creationId xmlns:a16="http://schemas.microsoft.com/office/drawing/2014/main" id="{00000000-0008-0000-0100-0000E7000000}"/>
            </a:ext>
          </a:extLst>
        </xdr:cNvPr>
        <xdr:cNvSpPr/>
      </xdr:nvSpPr>
      <xdr:spPr>
        <a:xfrm>
          <a:off x="10426700" y="1061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160335</xdr:rowOff>
    </xdr:from>
    <xdr:to>
      <xdr:col>50</xdr:col>
      <xdr:colOff>165100</xdr:colOff>
      <xdr:row>62</xdr:row>
      <xdr:rowOff>90485</xdr:rowOff>
    </xdr:to>
    <xdr:sp macro="" textlink="">
      <xdr:nvSpPr>
        <xdr:cNvPr id="232" name="フローチャート: 判断 231">
          <a:extLst>
            <a:ext uri="{FF2B5EF4-FFF2-40B4-BE49-F238E27FC236}">
              <a16:creationId xmlns:a16="http://schemas.microsoft.com/office/drawing/2014/main" id="{00000000-0008-0000-0100-0000E8000000}"/>
            </a:ext>
          </a:extLst>
        </xdr:cNvPr>
        <xdr:cNvSpPr/>
      </xdr:nvSpPr>
      <xdr:spPr>
        <a:xfrm>
          <a:off x="9588500" y="1061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165653</xdr:rowOff>
    </xdr:from>
    <xdr:to>
      <xdr:col>46</xdr:col>
      <xdr:colOff>38100</xdr:colOff>
      <xdr:row>62</xdr:row>
      <xdr:rowOff>95803</xdr:rowOff>
    </xdr:to>
    <xdr:sp macro="" textlink="">
      <xdr:nvSpPr>
        <xdr:cNvPr id="233" name="フローチャート: 判断 232">
          <a:extLst>
            <a:ext uri="{FF2B5EF4-FFF2-40B4-BE49-F238E27FC236}">
              <a16:creationId xmlns:a16="http://schemas.microsoft.com/office/drawing/2014/main" id="{00000000-0008-0000-0100-0000E9000000}"/>
            </a:ext>
          </a:extLst>
        </xdr:cNvPr>
        <xdr:cNvSpPr/>
      </xdr:nvSpPr>
      <xdr:spPr>
        <a:xfrm>
          <a:off x="8699500" y="1062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169429</xdr:rowOff>
    </xdr:from>
    <xdr:to>
      <xdr:col>41</xdr:col>
      <xdr:colOff>101600</xdr:colOff>
      <xdr:row>62</xdr:row>
      <xdr:rowOff>99579</xdr:rowOff>
    </xdr:to>
    <xdr:sp macro="" textlink="">
      <xdr:nvSpPr>
        <xdr:cNvPr id="234" name="フローチャート: 判断 233">
          <a:extLst>
            <a:ext uri="{FF2B5EF4-FFF2-40B4-BE49-F238E27FC236}">
              <a16:creationId xmlns:a16="http://schemas.microsoft.com/office/drawing/2014/main" id="{00000000-0008-0000-0100-0000EA000000}"/>
            </a:ext>
          </a:extLst>
        </xdr:cNvPr>
        <xdr:cNvSpPr/>
      </xdr:nvSpPr>
      <xdr:spPr>
        <a:xfrm>
          <a:off x="7810500" y="10627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4830</xdr:rowOff>
    </xdr:from>
    <xdr:to>
      <xdr:col>36</xdr:col>
      <xdr:colOff>165100</xdr:colOff>
      <xdr:row>62</xdr:row>
      <xdr:rowOff>106430</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6921500" y="1063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100-0000EC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100-0000ED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100-0000EF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80786</xdr:rowOff>
    </xdr:from>
    <xdr:to>
      <xdr:col>55</xdr:col>
      <xdr:colOff>50800</xdr:colOff>
      <xdr:row>64</xdr:row>
      <xdr:rowOff>10936</xdr:rowOff>
    </xdr:to>
    <xdr:sp macro="" textlink="">
      <xdr:nvSpPr>
        <xdr:cNvPr id="241" name="楕円 240">
          <a:extLst>
            <a:ext uri="{FF2B5EF4-FFF2-40B4-BE49-F238E27FC236}">
              <a16:creationId xmlns:a16="http://schemas.microsoft.com/office/drawing/2014/main" id="{00000000-0008-0000-0100-0000F1000000}"/>
            </a:ext>
          </a:extLst>
        </xdr:cNvPr>
        <xdr:cNvSpPr/>
      </xdr:nvSpPr>
      <xdr:spPr>
        <a:xfrm>
          <a:off x="10426700" y="1088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167163</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100-0000F2000000}"/>
            </a:ext>
          </a:extLst>
        </xdr:cNvPr>
        <xdr:cNvSpPr txBox="1"/>
      </xdr:nvSpPr>
      <xdr:spPr>
        <a:xfrm>
          <a:off x="10515600" y="10797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81544</xdr:rowOff>
    </xdr:from>
    <xdr:to>
      <xdr:col>50</xdr:col>
      <xdr:colOff>165100</xdr:colOff>
      <xdr:row>64</xdr:row>
      <xdr:rowOff>11694</xdr:rowOff>
    </xdr:to>
    <xdr:sp macro="" textlink="">
      <xdr:nvSpPr>
        <xdr:cNvPr id="243" name="楕円 242">
          <a:extLst>
            <a:ext uri="{FF2B5EF4-FFF2-40B4-BE49-F238E27FC236}">
              <a16:creationId xmlns:a16="http://schemas.microsoft.com/office/drawing/2014/main" id="{00000000-0008-0000-0100-0000F3000000}"/>
            </a:ext>
          </a:extLst>
        </xdr:cNvPr>
        <xdr:cNvSpPr/>
      </xdr:nvSpPr>
      <xdr:spPr>
        <a:xfrm>
          <a:off x="9588500" y="1088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131586</xdr:rowOff>
    </xdr:from>
    <xdr:to>
      <xdr:col>55</xdr:col>
      <xdr:colOff>0</xdr:colOff>
      <xdr:row>63</xdr:row>
      <xdr:rowOff>132344</xdr:rowOff>
    </xdr:to>
    <xdr:cxnSp macro="">
      <xdr:nvCxnSpPr>
        <xdr:cNvPr id="244" name="直線コネクタ 243">
          <a:extLst>
            <a:ext uri="{FF2B5EF4-FFF2-40B4-BE49-F238E27FC236}">
              <a16:creationId xmlns:a16="http://schemas.microsoft.com/office/drawing/2014/main" id="{00000000-0008-0000-0100-0000F4000000}"/>
            </a:ext>
          </a:extLst>
        </xdr:cNvPr>
        <xdr:cNvCxnSpPr/>
      </xdr:nvCxnSpPr>
      <xdr:spPr>
        <a:xfrm flipV="1">
          <a:off x="9639300" y="10932936"/>
          <a:ext cx="838200" cy="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82104</xdr:rowOff>
    </xdr:from>
    <xdr:to>
      <xdr:col>46</xdr:col>
      <xdr:colOff>38100</xdr:colOff>
      <xdr:row>64</xdr:row>
      <xdr:rowOff>12254</xdr:rowOff>
    </xdr:to>
    <xdr:sp macro="" textlink="">
      <xdr:nvSpPr>
        <xdr:cNvPr id="245" name="楕円 244">
          <a:extLst>
            <a:ext uri="{FF2B5EF4-FFF2-40B4-BE49-F238E27FC236}">
              <a16:creationId xmlns:a16="http://schemas.microsoft.com/office/drawing/2014/main" id="{00000000-0008-0000-0100-0000F5000000}"/>
            </a:ext>
          </a:extLst>
        </xdr:cNvPr>
        <xdr:cNvSpPr/>
      </xdr:nvSpPr>
      <xdr:spPr>
        <a:xfrm>
          <a:off x="8699500" y="1088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132344</xdr:rowOff>
    </xdr:from>
    <xdr:to>
      <xdr:col>50</xdr:col>
      <xdr:colOff>114300</xdr:colOff>
      <xdr:row>63</xdr:row>
      <xdr:rowOff>132904</xdr:rowOff>
    </xdr:to>
    <xdr:cxnSp macro="">
      <xdr:nvCxnSpPr>
        <xdr:cNvPr id="246" name="直線コネクタ 245">
          <a:extLst>
            <a:ext uri="{FF2B5EF4-FFF2-40B4-BE49-F238E27FC236}">
              <a16:creationId xmlns:a16="http://schemas.microsoft.com/office/drawing/2014/main" id="{00000000-0008-0000-0100-0000F6000000}"/>
            </a:ext>
          </a:extLst>
        </xdr:cNvPr>
        <xdr:cNvCxnSpPr/>
      </xdr:nvCxnSpPr>
      <xdr:spPr>
        <a:xfrm flipV="1">
          <a:off x="8750300" y="10933694"/>
          <a:ext cx="889000" cy="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82576</xdr:rowOff>
    </xdr:from>
    <xdr:to>
      <xdr:col>41</xdr:col>
      <xdr:colOff>101600</xdr:colOff>
      <xdr:row>64</xdr:row>
      <xdr:rowOff>12726</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7810500" y="1088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132904</xdr:rowOff>
    </xdr:from>
    <xdr:to>
      <xdr:col>45</xdr:col>
      <xdr:colOff>177800</xdr:colOff>
      <xdr:row>63</xdr:row>
      <xdr:rowOff>133376</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flipV="1">
          <a:off x="7861300" y="10934254"/>
          <a:ext cx="889000" cy="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83335</xdr:rowOff>
    </xdr:from>
    <xdr:to>
      <xdr:col>36</xdr:col>
      <xdr:colOff>165100</xdr:colOff>
      <xdr:row>64</xdr:row>
      <xdr:rowOff>13485</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6921500" y="1088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133376</xdr:rowOff>
    </xdr:from>
    <xdr:to>
      <xdr:col>41</xdr:col>
      <xdr:colOff>50800</xdr:colOff>
      <xdr:row>63</xdr:row>
      <xdr:rowOff>134135</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flipV="1">
          <a:off x="6972300" y="10934726"/>
          <a:ext cx="889000" cy="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107012</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100-0000FB000000}"/>
            </a:ext>
          </a:extLst>
        </xdr:cNvPr>
        <xdr:cNvSpPr txBox="1"/>
      </xdr:nvSpPr>
      <xdr:spPr>
        <a:xfrm>
          <a:off x="9359411" y="1039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112330</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100-0000FC000000}"/>
            </a:ext>
          </a:extLst>
        </xdr:cNvPr>
        <xdr:cNvSpPr txBox="1"/>
      </xdr:nvSpPr>
      <xdr:spPr>
        <a:xfrm>
          <a:off x="8483111" y="1039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116106</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100-0000FD000000}"/>
            </a:ext>
          </a:extLst>
        </xdr:cNvPr>
        <xdr:cNvSpPr txBox="1"/>
      </xdr:nvSpPr>
      <xdr:spPr>
        <a:xfrm>
          <a:off x="7594111" y="1040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122957</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100-0000FE000000}"/>
            </a:ext>
          </a:extLst>
        </xdr:cNvPr>
        <xdr:cNvSpPr txBox="1"/>
      </xdr:nvSpPr>
      <xdr:spPr>
        <a:xfrm>
          <a:off x="6705111" y="1040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2821</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9359411" y="1097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3381</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8483111" y="10976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3853</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7594111" y="1097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4612</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6705111" y="1097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100-000003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100-000004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100-000005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100-000006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100-00000B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100-00000C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100-00000D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00000000-0008-0000-0100-00000E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00000000-0008-0000-0100-00001A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00000000-0008-0000-0100-00001C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21771</xdr:rowOff>
    </xdr:from>
    <xdr:to>
      <xdr:col>24</xdr:col>
      <xdr:colOff>62865</xdr:colOff>
      <xdr:row>85</xdr:row>
      <xdr:rowOff>157299</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flipV="1">
          <a:off x="4634865" y="13394871"/>
          <a:ext cx="0" cy="1335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161126</xdr:rowOff>
    </xdr:from>
    <xdr:ext cx="405111" cy="259045"/>
    <xdr:sp macro="" textlink="">
      <xdr:nvSpPr>
        <xdr:cNvPr id="286" name="【公営住宅】&#10;有形固定資産減価償却率最小値テキスト">
          <a:extLst>
            <a:ext uri="{FF2B5EF4-FFF2-40B4-BE49-F238E27FC236}">
              <a16:creationId xmlns:a16="http://schemas.microsoft.com/office/drawing/2014/main" id="{00000000-0008-0000-0100-00001E010000}"/>
            </a:ext>
          </a:extLst>
        </xdr:cNvPr>
        <xdr:cNvSpPr txBox="1"/>
      </xdr:nvSpPr>
      <xdr:spPr>
        <a:xfrm>
          <a:off x="4673600" y="1473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157299</xdr:rowOff>
    </xdr:from>
    <xdr:to>
      <xdr:col>24</xdr:col>
      <xdr:colOff>152400</xdr:colOff>
      <xdr:row>85</xdr:row>
      <xdr:rowOff>157299</xdr:rowOff>
    </xdr:to>
    <xdr:cxnSp macro="">
      <xdr:nvCxnSpPr>
        <xdr:cNvPr id="287" name="直線コネクタ 286">
          <a:extLst>
            <a:ext uri="{FF2B5EF4-FFF2-40B4-BE49-F238E27FC236}">
              <a16:creationId xmlns:a16="http://schemas.microsoft.com/office/drawing/2014/main" id="{00000000-0008-0000-0100-00001F010000}"/>
            </a:ext>
          </a:extLst>
        </xdr:cNvPr>
        <xdr:cNvCxnSpPr/>
      </xdr:nvCxnSpPr>
      <xdr:spPr>
        <a:xfrm>
          <a:off x="4546600" y="1473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139898</xdr:rowOff>
    </xdr:from>
    <xdr:ext cx="405111" cy="259045"/>
    <xdr:sp macro="" textlink="">
      <xdr:nvSpPr>
        <xdr:cNvPr id="288" name="【公営住宅】&#10;有形固定資産減価償却率最大値テキスト">
          <a:extLst>
            <a:ext uri="{FF2B5EF4-FFF2-40B4-BE49-F238E27FC236}">
              <a16:creationId xmlns:a16="http://schemas.microsoft.com/office/drawing/2014/main" id="{00000000-0008-0000-0100-000020010000}"/>
            </a:ext>
          </a:extLst>
        </xdr:cNvPr>
        <xdr:cNvSpPr txBox="1"/>
      </xdr:nvSpPr>
      <xdr:spPr>
        <a:xfrm>
          <a:off x="4673600" y="13170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21771</xdr:rowOff>
    </xdr:from>
    <xdr:to>
      <xdr:col>24</xdr:col>
      <xdr:colOff>152400</xdr:colOff>
      <xdr:row>78</xdr:row>
      <xdr:rowOff>21771</xdr:rowOff>
    </xdr:to>
    <xdr:cxnSp macro="">
      <xdr:nvCxnSpPr>
        <xdr:cNvPr id="289" name="直線コネクタ 288">
          <a:extLst>
            <a:ext uri="{FF2B5EF4-FFF2-40B4-BE49-F238E27FC236}">
              <a16:creationId xmlns:a16="http://schemas.microsoft.com/office/drawing/2014/main" id="{00000000-0008-0000-0100-000021010000}"/>
            </a:ext>
          </a:extLst>
        </xdr:cNvPr>
        <xdr:cNvCxnSpPr/>
      </xdr:nvCxnSpPr>
      <xdr:spPr>
        <a:xfrm>
          <a:off x="4546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138809</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00000000-0008-0000-0100-000022010000}"/>
            </a:ext>
          </a:extLst>
        </xdr:cNvPr>
        <xdr:cNvSpPr txBox="1"/>
      </xdr:nvSpPr>
      <xdr:spPr>
        <a:xfrm>
          <a:off x="4673600" y="141977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160382</xdr:rowOff>
    </xdr:from>
    <xdr:to>
      <xdr:col>24</xdr:col>
      <xdr:colOff>114300</xdr:colOff>
      <xdr:row>83</xdr:row>
      <xdr:rowOff>90532</xdr:rowOff>
    </xdr:to>
    <xdr:sp macro="" textlink="">
      <xdr:nvSpPr>
        <xdr:cNvPr id="291" name="フローチャート: 判断 290">
          <a:extLst>
            <a:ext uri="{FF2B5EF4-FFF2-40B4-BE49-F238E27FC236}">
              <a16:creationId xmlns:a16="http://schemas.microsoft.com/office/drawing/2014/main" id="{00000000-0008-0000-0100-000023010000}"/>
            </a:ext>
          </a:extLst>
        </xdr:cNvPr>
        <xdr:cNvSpPr/>
      </xdr:nvSpPr>
      <xdr:spPr>
        <a:xfrm>
          <a:off x="45847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111398</xdr:rowOff>
    </xdr:from>
    <xdr:to>
      <xdr:col>20</xdr:col>
      <xdr:colOff>38100</xdr:colOff>
      <xdr:row>83</xdr:row>
      <xdr:rowOff>41548</xdr:rowOff>
    </xdr:to>
    <xdr:sp macro="" textlink="">
      <xdr:nvSpPr>
        <xdr:cNvPr id="292" name="フローチャート: 判断 291">
          <a:extLst>
            <a:ext uri="{FF2B5EF4-FFF2-40B4-BE49-F238E27FC236}">
              <a16:creationId xmlns:a16="http://schemas.microsoft.com/office/drawing/2014/main" id="{00000000-0008-0000-0100-000024010000}"/>
            </a:ext>
          </a:extLst>
        </xdr:cNvPr>
        <xdr:cNvSpPr/>
      </xdr:nvSpPr>
      <xdr:spPr>
        <a:xfrm>
          <a:off x="3746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75474</xdr:rowOff>
    </xdr:from>
    <xdr:to>
      <xdr:col>15</xdr:col>
      <xdr:colOff>101600</xdr:colOff>
      <xdr:row>83</xdr:row>
      <xdr:rowOff>5624</xdr:rowOff>
    </xdr:to>
    <xdr:sp macro="" textlink="">
      <xdr:nvSpPr>
        <xdr:cNvPr id="293" name="フローチャート: 判断 292">
          <a:extLst>
            <a:ext uri="{FF2B5EF4-FFF2-40B4-BE49-F238E27FC236}">
              <a16:creationId xmlns:a16="http://schemas.microsoft.com/office/drawing/2014/main" id="{00000000-0008-0000-0100-000025010000}"/>
            </a:ext>
          </a:extLst>
        </xdr:cNvPr>
        <xdr:cNvSpPr/>
      </xdr:nvSpPr>
      <xdr:spPr>
        <a:xfrm>
          <a:off x="2857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39551</xdr:rowOff>
    </xdr:from>
    <xdr:to>
      <xdr:col>10</xdr:col>
      <xdr:colOff>165100</xdr:colOff>
      <xdr:row>82</xdr:row>
      <xdr:rowOff>141151</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1968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6894</xdr:rowOff>
    </xdr:from>
    <xdr:to>
      <xdr:col>6</xdr:col>
      <xdr:colOff>38100</xdr:colOff>
      <xdr:row>82</xdr:row>
      <xdr:rowOff>108494</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10795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100-000028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100-000029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100-00002A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142421</xdr:rowOff>
    </xdr:from>
    <xdr:to>
      <xdr:col>24</xdr:col>
      <xdr:colOff>114300</xdr:colOff>
      <xdr:row>78</xdr:row>
      <xdr:rowOff>72571</xdr:rowOff>
    </xdr:to>
    <xdr:sp macro="" textlink="">
      <xdr:nvSpPr>
        <xdr:cNvPr id="301" name="楕円 300">
          <a:extLst>
            <a:ext uri="{FF2B5EF4-FFF2-40B4-BE49-F238E27FC236}">
              <a16:creationId xmlns:a16="http://schemas.microsoft.com/office/drawing/2014/main" id="{00000000-0008-0000-0100-00002D010000}"/>
            </a:ext>
          </a:extLst>
        </xdr:cNvPr>
        <xdr:cNvSpPr/>
      </xdr:nvSpPr>
      <xdr:spPr>
        <a:xfrm>
          <a:off x="4584700" y="13344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95448</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00000000-0008-0000-0100-00002E010000}"/>
            </a:ext>
          </a:extLst>
        </xdr:cNvPr>
        <xdr:cNvSpPr txBox="1"/>
      </xdr:nvSpPr>
      <xdr:spPr>
        <a:xfrm>
          <a:off x="4673600" y="13297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77107</xdr:rowOff>
    </xdr:from>
    <xdr:to>
      <xdr:col>20</xdr:col>
      <xdr:colOff>38100</xdr:colOff>
      <xdr:row>78</xdr:row>
      <xdr:rowOff>7257</xdr:rowOff>
    </xdr:to>
    <xdr:sp macro="" textlink="">
      <xdr:nvSpPr>
        <xdr:cNvPr id="303" name="楕円 302">
          <a:extLst>
            <a:ext uri="{FF2B5EF4-FFF2-40B4-BE49-F238E27FC236}">
              <a16:creationId xmlns:a16="http://schemas.microsoft.com/office/drawing/2014/main" id="{00000000-0008-0000-0100-00002F010000}"/>
            </a:ext>
          </a:extLst>
        </xdr:cNvPr>
        <xdr:cNvSpPr/>
      </xdr:nvSpPr>
      <xdr:spPr>
        <a:xfrm>
          <a:off x="3746500" y="1327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127907</xdr:rowOff>
    </xdr:from>
    <xdr:to>
      <xdr:col>24</xdr:col>
      <xdr:colOff>63500</xdr:colOff>
      <xdr:row>78</xdr:row>
      <xdr:rowOff>21771</xdr:rowOff>
    </xdr:to>
    <xdr:cxnSp macro="">
      <xdr:nvCxnSpPr>
        <xdr:cNvPr id="304" name="直線コネクタ 303">
          <a:extLst>
            <a:ext uri="{FF2B5EF4-FFF2-40B4-BE49-F238E27FC236}">
              <a16:creationId xmlns:a16="http://schemas.microsoft.com/office/drawing/2014/main" id="{00000000-0008-0000-0100-000030010000}"/>
            </a:ext>
          </a:extLst>
        </xdr:cNvPr>
        <xdr:cNvCxnSpPr/>
      </xdr:nvCxnSpPr>
      <xdr:spPr>
        <a:xfrm>
          <a:off x="3797300" y="13329557"/>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70576</xdr:rowOff>
    </xdr:from>
    <xdr:to>
      <xdr:col>15</xdr:col>
      <xdr:colOff>101600</xdr:colOff>
      <xdr:row>78</xdr:row>
      <xdr:rowOff>726</xdr:rowOff>
    </xdr:to>
    <xdr:sp macro="" textlink="">
      <xdr:nvSpPr>
        <xdr:cNvPr id="305" name="楕円 304">
          <a:extLst>
            <a:ext uri="{FF2B5EF4-FFF2-40B4-BE49-F238E27FC236}">
              <a16:creationId xmlns:a16="http://schemas.microsoft.com/office/drawing/2014/main" id="{00000000-0008-0000-0100-000031010000}"/>
            </a:ext>
          </a:extLst>
        </xdr:cNvPr>
        <xdr:cNvSpPr/>
      </xdr:nvSpPr>
      <xdr:spPr>
        <a:xfrm>
          <a:off x="2857500" y="1327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121376</xdr:rowOff>
    </xdr:from>
    <xdr:to>
      <xdr:col>19</xdr:col>
      <xdr:colOff>177800</xdr:colOff>
      <xdr:row>77</xdr:row>
      <xdr:rowOff>127907</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a:off x="2908300" y="1332302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73842</xdr:rowOff>
    </xdr:from>
    <xdr:to>
      <xdr:col>10</xdr:col>
      <xdr:colOff>165100</xdr:colOff>
      <xdr:row>78</xdr:row>
      <xdr:rowOff>3992</xdr:rowOff>
    </xdr:to>
    <xdr:sp macro="" textlink="">
      <xdr:nvSpPr>
        <xdr:cNvPr id="307" name="楕円 306">
          <a:extLst>
            <a:ext uri="{FF2B5EF4-FFF2-40B4-BE49-F238E27FC236}">
              <a16:creationId xmlns:a16="http://schemas.microsoft.com/office/drawing/2014/main" id="{00000000-0008-0000-0100-000033010000}"/>
            </a:ext>
          </a:extLst>
        </xdr:cNvPr>
        <xdr:cNvSpPr/>
      </xdr:nvSpPr>
      <xdr:spPr>
        <a:xfrm>
          <a:off x="1968500" y="1327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121376</xdr:rowOff>
    </xdr:from>
    <xdr:to>
      <xdr:col>15</xdr:col>
      <xdr:colOff>50800</xdr:colOff>
      <xdr:row>77</xdr:row>
      <xdr:rowOff>124642</xdr:rowOff>
    </xdr:to>
    <xdr:cxnSp macro="">
      <xdr:nvCxnSpPr>
        <xdr:cNvPr id="308" name="直線コネクタ 307">
          <a:extLst>
            <a:ext uri="{FF2B5EF4-FFF2-40B4-BE49-F238E27FC236}">
              <a16:creationId xmlns:a16="http://schemas.microsoft.com/office/drawing/2014/main" id="{00000000-0008-0000-0100-000034010000}"/>
            </a:ext>
          </a:extLst>
        </xdr:cNvPr>
        <xdr:cNvCxnSpPr/>
      </xdr:nvCxnSpPr>
      <xdr:spPr>
        <a:xfrm flipV="1">
          <a:off x="2019300" y="13323026"/>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113030</xdr:rowOff>
    </xdr:from>
    <xdr:to>
      <xdr:col>6</xdr:col>
      <xdr:colOff>38100</xdr:colOff>
      <xdr:row>78</xdr:row>
      <xdr:rowOff>43180</xdr:rowOff>
    </xdr:to>
    <xdr:sp macro="" textlink="">
      <xdr:nvSpPr>
        <xdr:cNvPr id="309" name="楕円 308">
          <a:extLst>
            <a:ext uri="{FF2B5EF4-FFF2-40B4-BE49-F238E27FC236}">
              <a16:creationId xmlns:a16="http://schemas.microsoft.com/office/drawing/2014/main" id="{00000000-0008-0000-0100-000035010000}"/>
            </a:ext>
          </a:extLst>
        </xdr:cNvPr>
        <xdr:cNvSpPr/>
      </xdr:nvSpPr>
      <xdr:spPr>
        <a:xfrm>
          <a:off x="1079500" y="1331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124642</xdr:rowOff>
    </xdr:from>
    <xdr:to>
      <xdr:col>10</xdr:col>
      <xdr:colOff>114300</xdr:colOff>
      <xdr:row>77</xdr:row>
      <xdr:rowOff>163830</xdr:rowOff>
    </xdr:to>
    <xdr:cxnSp macro="">
      <xdr:nvCxnSpPr>
        <xdr:cNvPr id="310" name="直線コネクタ 309">
          <a:extLst>
            <a:ext uri="{FF2B5EF4-FFF2-40B4-BE49-F238E27FC236}">
              <a16:creationId xmlns:a16="http://schemas.microsoft.com/office/drawing/2014/main" id="{00000000-0008-0000-0100-000036010000}"/>
            </a:ext>
          </a:extLst>
        </xdr:cNvPr>
        <xdr:cNvCxnSpPr/>
      </xdr:nvCxnSpPr>
      <xdr:spPr>
        <a:xfrm flipV="1">
          <a:off x="1130300" y="13326292"/>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32675</xdr:rowOff>
    </xdr:from>
    <xdr:ext cx="405111" cy="259045"/>
    <xdr:sp macro="" textlink="">
      <xdr:nvSpPr>
        <xdr:cNvPr id="311" name="n_1aveValue【公営住宅】&#10;有形固定資産減価償却率">
          <a:extLst>
            <a:ext uri="{FF2B5EF4-FFF2-40B4-BE49-F238E27FC236}">
              <a16:creationId xmlns:a16="http://schemas.microsoft.com/office/drawing/2014/main" id="{00000000-0008-0000-0100-000037010000}"/>
            </a:ext>
          </a:extLst>
        </xdr:cNvPr>
        <xdr:cNvSpPr txBox="1"/>
      </xdr:nvSpPr>
      <xdr:spPr>
        <a:xfrm>
          <a:off x="3582044" y="14263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168201</xdr:rowOff>
    </xdr:from>
    <xdr:ext cx="405111" cy="259045"/>
    <xdr:sp macro="" textlink="">
      <xdr:nvSpPr>
        <xdr:cNvPr id="312" name="n_2aveValue【公営住宅】&#10;有形固定資産減価償却率">
          <a:extLst>
            <a:ext uri="{FF2B5EF4-FFF2-40B4-BE49-F238E27FC236}">
              <a16:creationId xmlns:a16="http://schemas.microsoft.com/office/drawing/2014/main" id="{00000000-0008-0000-0100-000038010000}"/>
            </a:ext>
          </a:extLst>
        </xdr:cNvPr>
        <xdr:cNvSpPr txBox="1"/>
      </xdr:nvSpPr>
      <xdr:spPr>
        <a:xfrm>
          <a:off x="27057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132278</xdr:rowOff>
    </xdr:from>
    <xdr:ext cx="405111" cy="259045"/>
    <xdr:sp macro="" textlink="">
      <xdr:nvSpPr>
        <xdr:cNvPr id="313" name="n_3aveValue【公営住宅】&#10;有形固定資産減価償却率">
          <a:extLst>
            <a:ext uri="{FF2B5EF4-FFF2-40B4-BE49-F238E27FC236}">
              <a16:creationId xmlns:a16="http://schemas.microsoft.com/office/drawing/2014/main" id="{00000000-0008-0000-0100-000039010000}"/>
            </a:ext>
          </a:extLst>
        </xdr:cNvPr>
        <xdr:cNvSpPr txBox="1"/>
      </xdr:nvSpPr>
      <xdr:spPr>
        <a:xfrm>
          <a:off x="1816744" y="1419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99621</xdr:rowOff>
    </xdr:from>
    <xdr:ext cx="405111" cy="259045"/>
    <xdr:sp macro="" textlink="">
      <xdr:nvSpPr>
        <xdr:cNvPr id="314" name="n_4aveValue【公営住宅】&#10;有形固定資産減価償却率">
          <a:extLst>
            <a:ext uri="{FF2B5EF4-FFF2-40B4-BE49-F238E27FC236}">
              <a16:creationId xmlns:a16="http://schemas.microsoft.com/office/drawing/2014/main" id="{00000000-0008-0000-0100-00003A010000}"/>
            </a:ext>
          </a:extLst>
        </xdr:cNvPr>
        <xdr:cNvSpPr txBox="1"/>
      </xdr:nvSpPr>
      <xdr:spPr>
        <a:xfrm>
          <a:off x="927744" y="1415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23784</xdr:rowOff>
    </xdr:from>
    <xdr:ext cx="405111" cy="259045"/>
    <xdr:sp macro="" textlink="">
      <xdr:nvSpPr>
        <xdr:cNvPr id="315" name="n_1mainValue【公営住宅】&#10;有形固定資産減価償却率">
          <a:extLst>
            <a:ext uri="{FF2B5EF4-FFF2-40B4-BE49-F238E27FC236}">
              <a16:creationId xmlns:a16="http://schemas.microsoft.com/office/drawing/2014/main" id="{00000000-0008-0000-0100-00003B010000}"/>
            </a:ext>
          </a:extLst>
        </xdr:cNvPr>
        <xdr:cNvSpPr txBox="1"/>
      </xdr:nvSpPr>
      <xdr:spPr>
        <a:xfrm>
          <a:off x="3582044" y="1305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17253</xdr:rowOff>
    </xdr:from>
    <xdr:ext cx="405111" cy="259045"/>
    <xdr:sp macro="" textlink="">
      <xdr:nvSpPr>
        <xdr:cNvPr id="316" name="n_2mainValue【公営住宅】&#10;有形固定資産減価償却率">
          <a:extLst>
            <a:ext uri="{FF2B5EF4-FFF2-40B4-BE49-F238E27FC236}">
              <a16:creationId xmlns:a16="http://schemas.microsoft.com/office/drawing/2014/main" id="{00000000-0008-0000-0100-00003C010000}"/>
            </a:ext>
          </a:extLst>
        </xdr:cNvPr>
        <xdr:cNvSpPr txBox="1"/>
      </xdr:nvSpPr>
      <xdr:spPr>
        <a:xfrm>
          <a:off x="2705744" y="13047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20519</xdr:rowOff>
    </xdr:from>
    <xdr:ext cx="405111" cy="259045"/>
    <xdr:sp macro="" textlink="">
      <xdr:nvSpPr>
        <xdr:cNvPr id="317" name="n_3mainValue【公営住宅】&#10;有形固定資産減価償却率">
          <a:extLst>
            <a:ext uri="{FF2B5EF4-FFF2-40B4-BE49-F238E27FC236}">
              <a16:creationId xmlns:a16="http://schemas.microsoft.com/office/drawing/2014/main" id="{00000000-0008-0000-0100-00003D010000}"/>
            </a:ext>
          </a:extLst>
        </xdr:cNvPr>
        <xdr:cNvSpPr txBox="1"/>
      </xdr:nvSpPr>
      <xdr:spPr>
        <a:xfrm>
          <a:off x="1816744" y="13050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59707</xdr:rowOff>
    </xdr:from>
    <xdr:ext cx="405111" cy="259045"/>
    <xdr:sp macro="" textlink="">
      <xdr:nvSpPr>
        <xdr:cNvPr id="318" name="n_4mainValue【公営住宅】&#10;有形固定資産減価償却率">
          <a:extLst>
            <a:ext uri="{FF2B5EF4-FFF2-40B4-BE49-F238E27FC236}">
              <a16:creationId xmlns:a16="http://schemas.microsoft.com/office/drawing/2014/main" id="{00000000-0008-0000-0100-00003E010000}"/>
            </a:ext>
          </a:extLst>
        </xdr:cNvPr>
        <xdr:cNvSpPr txBox="1"/>
      </xdr:nvSpPr>
      <xdr:spPr>
        <a:xfrm>
          <a:off x="927744" y="1308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00000000-0008-0000-0100-00003F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00000000-0008-0000-0100-000040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00000000-0008-0000-0100-000047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00000000-0008-0000-0100-000048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00000000-0008-0000-0100-000049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00000000-0008-0000-0100-00004F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6" name="テキスト ボックス 335">
          <a:extLst>
            <a:ext uri="{FF2B5EF4-FFF2-40B4-BE49-F238E27FC236}">
              <a16:creationId xmlns:a16="http://schemas.microsoft.com/office/drawing/2014/main" id="{00000000-0008-0000-0100-000050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00000000-0008-0000-0100-000051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8" name="テキスト ボックス 337">
          <a:extLst>
            <a:ext uri="{FF2B5EF4-FFF2-40B4-BE49-F238E27FC236}">
              <a16:creationId xmlns:a16="http://schemas.microsoft.com/office/drawing/2014/main" id="{00000000-0008-0000-0100-000052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00000000-0008-0000-0100-000053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00000000-0008-0000-0100-000054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00000000-0008-0000-0100-000055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82296</xdr:rowOff>
    </xdr:from>
    <xdr:to>
      <xdr:col>54</xdr:col>
      <xdr:colOff>189865</xdr:colOff>
      <xdr:row>86</xdr:row>
      <xdr:rowOff>110489</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flipV="1">
          <a:off x="10476865" y="13455396"/>
          <a:ext cx="0" cy="1399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3" name="【公営住宅】&#10;一人当たり面積最小値テキスト">
          <a:extLst>
            <a:ext uri="{FF2B5EF4-FFF2-40B4-BE49-F238E27FC236}">
              <a16:creationId xmlns:a16="http://schemas.microsoft.com/office/drawing/2014/main" id="{00000000-0008-0000-0100-000057010000}"/>
            </a:ext>
          </a:extLst>
        </xdr:cNvPr>
        <xdr:cNvSpPr txBox="1"/>
      </xdr:nvSpPr>
      <xdr:spPr>
        <a:xfrm>
          <a:off x="1051560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4" name="直線コネクタ 343">
          <a:extLst>
            <a:ext uri="{FF2B5EF4-FFF2-40B4-BE49-F238E27FC236}">
              <a16:creationId xmlns:a16="http://schemas.microsoft.com/office/drawing/2014/main" id="{00000000-0008-0000-0100-000058010000}"/>
            </a:ext>
          </a:extLst>
        </xdr:cNvPr>
        <xdr:cNvCxnSpPr/>
      </xdr:nvCxnSpPr>
      <xdr:spPr>
        <a:xfrm>
          <a:off x="10388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28973</xdr:rowOff>
    </xdr:from>
    <xdr:ext cx="469744" cy="259045"/>
    <xdr:sp macro="" textlink="">
      <xdr:nvSpPr>
        <xdr:cNvPr id="345" name="【公営住宅】&#10;一人当たり面積最大値テキスト">
          <a:extLst>
            <a:ext uri="{FF2B5EF4-FFF2-40B4-BE49-F238E27FC236}">
              <a16:creationId xmlns:a16="http://schemas.microsoft.com/office/drawing/2014/main" id="{00000000-0008-0000-0100-000059010000}"/>
            </a:ext>
          </a:extLst>
        </xdr:cNvPr>
        <xdr:cNvSpPr txBox="1"/>
      </xdr:nvSpPr>
      <xdr:spPr>
        <a:xfrm>
          <a:off x="10515600" y="13230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82296</xdr:rowOff>
    </xdr:from>
    <xdr:to>
      <xdr:col>55</xdr:col>
      <xdr:colOff>88900</xdr:colOff>
      <xdr:row>78</xdr:row>
      <xdr:rowOff>82296</xdr:rowOff>
    </xdr:to>
    <xdr:cxnSp macro="">
      <xdr:nvCxnSpPr>
        <xdr:cNvPr id="346" name="直線コネクタ 345">
          <a:extLst>
            <a:ext uri="{FF2B5EF4-FFF2-40B4-BE49-F238E27FC236}">
              <a16:creationId xmlns:a16="http://schemas.microsoft.com/office/drawing/2014/main" id="{00000000-0008-0000-0100-00005A010000}"/>
            </a:ext>
          </a:extLst>
        </xdr:cNvPr>
        <xdr:cNvCxnSpPr/>
      </xdr:nvCxnSpPr>
      <xdr:spPr>
        <a:xfrm>
          <a:off x="10388600" y="13455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35069</xdr:rowOff>
    </xdr:from>
    <xdr:ext cx="469744" cy="259045"/>
    <xdr:sp macro="" textlink="">
      <xdr:nvSpPr>
        <xdr:cNvPr id="347" name="【公営住宅】&#10;一人当たり面積平均値テキスト">
          <a:extLst>
            <a:ext uri="{FF2B5EF4-FFF2-40B4-BE49-F238E27FC236}">
              <a16:creationId xmlns:a16="http://schemas.microsoft.com/office/drawing/2014/main" id="{00000000-0008-0000-0100-00005B010000}"/>
            </a:ext>
          </a:extLst>
        </xdr:cNvPr>
        <xdr:cNvSpPr txBox="1"/>
      </xdr:nvSpPr>
      <xdr:spPr>
        <a:xfrm>
          <a:off x="10515600" y="142654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56642</xdr:rowOff>
    </xdr:from>
    <xdr:to>
      <xdr:col>55</xdr:col>
      <xdr:colOff>50800</xdr:colOff>
      <xdr:row>83</xdr:row>
      <xdr:rowOff>158242</xdr:rowOff>
    </xdr:to>
    <xdr:sp macro="" textlink="">
      <xdr:nvSpPr>
        <xdr:cNvPr id="348" name="フローチャート: 判断 347">
          <a:extLst>
            <a:ext uri="{FF2B5EF4-FFF2-40B4-BE49-F238E27FC236}">
              <a16:creationId xmlns:a16="http://schemas.microsoft.com/office/drawing/2014/main" id="{00000000-0008-0000-0100-00005C010000}"/>
            </a:ext>
          </a:extLst>
        </xdr:cNvPr>
        <xdr:cNvSpPr/>
      </xdr:nvSpPr>
      <xdr:spPr>
        <a:xfrm>
          <a:off x="10426700" y="1428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58928</xdr:rowOff>
    </xdr:from>
    <xdr:to>
      <xdr:col>50</xdr:col>
      <xdr:colOff>165100</xdr:colOff>
      <xdr:row>83</xdr:row>
      <xdr:rowOff>160528</xdr:rowOff>
    </xdr:to>
    <xdr:sp macro="" textlink="">
      <xdr:nvSpPr>
        <xdr:cNvPr id="349" name="フローチャート: 判断 348">
          <a:extLst>
            <a:ext uri="{FF2B5EF4-FFF2-40B4-BE49-F238E27FC236}">
              <a16:creationId xmlns:a16="http://schemas.microsoft.com/office/drawing/2014/main" id="{00000000-0008-0000-0100-00005D010000}"/>
            </a:ext>
          </a:extLst>
        </xdr:cNvPr>
        <xdr:cNvSpPr/>
      </xdr:nvSpPr>
      <xdr:spPr>
        <a:xfrm>
          <a:off x="9588500" y="1428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59689</xdr:rowOff>
    </xdr:from>
    <xdr:to>
      <xdr:col>46</xdr:col>
      <xdr:colOff>38100</xdr:colOff>
      <xdr:row>83</xdr:row>
      <xdr:rowOff>161289</xdr:rowOff>
    </xdr:to>
    <xdr:sp macro="" textlink="">
      <xdr:nvSpPr>
        <xdr:cNvPr id="350" name="フローチャート: 判断 349">
          <a:extLst>
            <a:ext uri="{FF2B5EF4-FFF2-40B4-BE49-F238E27FC236}">
              <a16:creationId xmlns:a16="http://schemas.microsoft.com/office/drawing/2014/main" id="{00000000-0008-0000-0100-00005E010000}"/>
            </a:ext>
          </a:extLst>
        </xdr:cNvPr>
        <xdr:cNvSpPr/>
      </xdr:nvSpPr>
      <xdr:spPr>
        <a:xfrm>
          <a:off x="86995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62737</xdr:rowOff>
    </xdr:from>
    <xdr:to>
      <xdr:col>41</xdr:col>
      <xdr:colOff>101600</xdr:colOff>
      <xdr:row>83</xdr:row>
      <xdr:rowOff>164337</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7810500" y="1429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59689</xdr:rowOff>
    </xdr:from>
    <xdr:to>
      <xdr:col>36</xdr:col>
      <xdr:colOff>165100</xdr:colOff>
      <xdr:row>83</xdr:row>
      <xdr:rowOff>161289</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69215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100-000061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100-000062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100-000063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43687</xdr:rowOff>
    </xdr:from>
    <xdr:to>
      <xdr:col>55</xdr:col>
      <xdr:colOff>50800</xdr:colOff>
      <xdr:row>79</xdr:row>
      <xdr:rowOff>145287</xdr:rowOff>
    </xdr:to>
    <xdr:sp macro="" textlink="">
      <xdr:nvSpPr>
        <xdr:cNvPr id="358" name="楕円 357">
          <a:extLst>
            <a:ext uri="{FF2B5EF4-FFF2-40B4-BE49-F238E27FC236}">
              <a16:creationId xmlns:a16="http://schemas.microsoft.com/office/drawing/2014/main" id="{00000000-0008-0000-0100-000066010000}"/>
            </a:ext>
          </a:extLst>
        </xdr:cNvPr>
        <xdr:cNvSpPr/>
      </xdr:nvSpPr>
      <xdr:spPr>
        <a:xfrm>
          <a:off x="10426700" y="1358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66564</xdr:rowOff>
    </xdr:from>
    <xdr:ext cx="469744" cy="259045"/>
    <xdr:sp macro="" textlink="">
      <xdr:nvSpPr>
        <xdr:cNvPr id="359" name="【公営住宅】&#10;一人当たり面積該当値テキスト">
          <a:extLst>
            <a:ext uri="{FF2B5EF4-FFF2-40B4-BE49-F238E27FC236}">
              <a16:creationId xmlns:a16="http://schemas.microsoft.com/office/drawing/2014/main" id="{00000000-0008-0000-0100-000067010000}"/>
            </a:ext>
          </a:extLst>
        </xdr:cNvPr>
        <xdr:cNvSpPr txBox="1"/>
      </xdr:nvSpPr>
      <xdr:spPr>
        <a:xfrm>
          <a:off x="10515600" y="13439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51308</xdr:rowOff>
    </xdr:from>
    <xdr:to>
      <xdr:col>50</xdr:col>
      <xdr:colOff>165100</xdr:colOff>
      <xdr:row>79</xdr:row>
      <xdr:rowOff>152908</xdr:rowOff>
    </xdr:to>
    <xdr:sp macro="" textlink="">
      <xdr:nvSpPr>
        <xdr:cNvPr id="360" name="楕円 359">
          <a:extLst>
            <a:ext uri="{FF2B5EF4-FFF2-40B4-BE49-F238E27FC236}">
              <a16:creationId xmlns:a16="http://schemas.microsoft.com/office/drawing/2014/main" id="{00000000-0008-0000-0100-000068010000}"/>
            </a:ext>
          </a:extLst>
        </xdr:cNvPr>
        <xdr:cNvSpPr/>
      </xdr:nvSpPr>
      <xdr:spPr>
        <a:xfrm>
          <a:off x="9588500" y="1359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94487</xdr:rowOff>
    </xdr:from>
    <xdr:to>
      <xdr:col>55</xdr:col>
      <xdr:colOff>0</xdr:colOff>
      <xdr:row>79</xdr:row>
      <xdr:rowOff>102108</xdr:rowOff>
    </xdr:to>
    <xdr:cxnSp macro="">
      <xdr:nvCxnSpPr>
        <xdr:cNvPr id="361" name="直線コネクタ 360">
          <a:extLst>
            <a:ext uri="{FF2B5EF4-FFF2-40B4-BE49-F238E27FC236}">
              <a16:creationId xmlns:a16="http://schemas.microsoft.com/office/drawing/2014/main" id="{00000000-0008-0000-0100-000069010000}"/>
            </a:ext>
          </a:extLst>
        </xdr:cNvPr>
        <xdr:cNvCxnSpPr/>
      </xdr:nvCxnSpPr>
      <xdr:spPr>
        <a:xfrm flipV="1">
          <a:off x="9639300" y="13639037"/>
          <a:ext cx="8382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57404</xdr:rowOff>
    </xdr:from>
    <xdr:to>
      <xdr:col>46</xdr:col>
      <xdr:colOff>38100</xdr:colOff>
      <xdr:row>79</xdr:row>
      <xdr:rowOff>159004</xdr:rowOff>
    </xdr:to>
    <xdr:sp macro="" textlink="">
      <xdr:nvSpPr>
        <xdr:cNvPr id="362" name="楕円 361">
          <a:extLst>
            <a:ext uri="{FF2B5EF4-FFF2-40B4-BE49-F238E27FC236}">
              <a16:creationId xmlns:a16="http://schemas.microsoft.com/office/drawing/2014/main" id="{00000000-0008-0000-0100-00006A010000}"/>
            </a:ext>
          </a:extLst>
        </xdr:cNvPr>
        <xdr:cNvSpPr/>
      </xdr:nvSpPr>
      <xdr:spPr>
        <a:xfrm>
          <a:off x="8699500" y="1360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102108</xdr:rowOff>
    </xdr:from>
    <xdr:to>
      <xdr:col>50</xdr:col>
      <xdr:colOff>114300</xdr:colOff>
      <xdr:row>79</xdr:row>
      <xdr:rowOff>108204</xdr:rowOff>
    </xdr:to>
    <xdr:cxnSp macro="">
      <xdr:nvCxnSpPr>
        <xdr:cNvPr id="363" name="直線コネクタ 362">
          <a:extLst>
            <a:ext uri="{FF2B5EF4-FFF2-40B4-BE49-F238E27FC236}">
              <a16:creationId xmlns:a16="http://schemas.microsoft.com/office/drawing/2014/main" id="{00000000-0008-0000-0100-00006B010000}"/>
            </a:ext>
          </a:extLst>
        </xdr:cNvPr>
        <xdr:cNvCxnSpPr/>
      </xdr:nvCxnSpPr>
      <xdr:spPr>
        <a:xfrm flipV="1">
          <a:off x="8750300" y="13646658"/>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90170</xdr:rowOff>
    </xdr:from>
    <xdr:to>
      <xdr:col>41</xdr:col>
      <xdr:colOff>101600</xdr:colOff>
      <xdr:row>80</xdr:row>
      <xdr:rowOff>20320</xdr:rowOff>
    </xdr:to>
    <xdr:sp macro="" textlink="">
      <xdr:nvSpPr>
        <xdr:cNvPr id="364" name="楕円 363">
          <a:extLst>
            <a:ext uri="{FF2B5EF4-FFF2-40B4-BE49-F238E27FC236}">
              <a16:creationId xmlns:a16="http://schemas.microsoft.com/office/drawing/2014/main" id="{00000000-0008-0000-0100-00006C010000}"/>
            </a:ext>
          </a:extLst>
        </xdr:cNvPr>
        <xdr:cNvSpPr/>
      </xdr:nvSpPr>
      <xdr:spPr>
        <a:xfrm>
          <a:off x="78105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108204</xdr:rowOff>
    </xdr:from>
    <xdr:to>
      <xdr:col>45</xdr:col>
      <xdr:colOff>177800</xdr:colOff>
      <xdr:row>79</xdr:row>
      <xdr:rowOff>140970</xdr:rowOff>
    </xdr:to>
    <xdr:cxnSp macro="">
      <xdr:nvCxnSpPr>
        <xdr:cNvPr id="365" name="直線コネクタ 364">
          <a:extLst>
            <a:ext uri="{FF2B5EF4-FFF2-40B4-BE49-F238E27FC236}">
              <a16:creationId xmlns:a16="http://schemas.microsoft.com/office/drawing/2014/main" id="{00000000-0008-0000-0100-00006D010000}"/>
            </a:ext>
          </a:extLst>
        </xdr:cNvPr>
        <xdr:cNvCxnSpPr/>
      </xdr:nvCxnSpPr>
      <xdr:spPr>
        <a:xfrm flipV="1">
          <a:off x="7861300" y="13652754"/>
          <a:ext cx="8890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114554</xdr:rowOff>
    </xdr:from>
    <xdr:to>
      <xdr:col>36</xdr:col>
      <xdr:colOff>165100</xdr:colOff>
      <xdr:row>80</xdr:row>
      <xdr:rowOff>44704</xdr:rowOff>
    </xdr:to>
    <xdr:sp macro="" textlink="">
      <xdr:nvSpPr>
        <xdr:cNvPr id="366" name="楕円 365">
          <a:extLst>
            <a:ext uri="{FF2B5EF4-FFF2-40B4-BE49-F238E27FC236}">
              <a16:creationId xmlns:a16="http://schemas.microsoft.com/office/drawing/2014/main" id="{00000000-0008-0000-0100-00006E010000}"/>
            </a:ext>
          </a:extLst>
        </xdr:cNvPr>
        <xdr:cNvSpPr/>
      </xdr:nvSpPr>
      <xdr:spPr>
        <a:xfrm>
          <a:off x="6921500" y="1365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140970</xdr:rowOff>
    </xdr:from>
    <xdr:to>
      <xdr:col>41</xdr:col>
      <xdr:colOff>50800</xdr:colOff>
      <xdr:row>79</xdr:row>
      <xdr:rowOff>165354</xdr:rowOff>
    </xdr:to>
    <xdr:cxnSp macro="">
      <xdr:nvCxnSpPr>
        <xdr:cNvPr id="367" name="直線コネクタ 366">
          <a:extLst>
            <a:ext uri="{FF2B5EF4-FFF2-40B4-BE49-F238E27FC236}">
              <a16:creationId xmlns:a16="http://schemas.microsoft.com/office/drawing/2014/main" id="{00000000-0008-0000-0100-00006F010000}"/>
            </a:ext>
          </a:extLst>
        </xdr:cNvPr>
        <xdr:cNvCxnSpPr/>
      </xdr:nvCxnSpPr>
      <xdr:spPr>
        <a:xfrm flipV="1">
          <a:off x="6972300" y="13685520"/>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151655</xdr:rowOff>
    </xdr:from>
    <xdr:ext cx="469744" cy="259045"/>
    <xdr:sp macro="" textlink="">
      <xdr:nvSpPr>
        <xdr:cNvPr id="368" name="n_1aveValue【公営住宅】&#10;一人当たり面積">
          <a:extLst>
            <a:ext uri="{FF2B5EF4-FFF2-40B4-BE49-F238E27FC236}">
              <a16:creationId xmlns:a16="http://schemas.microsoft.com/office/drawing/2014/main" id="{00000000-0008-0000-0100-000070010000}"/>
            </a:ext>
          </a:extLst>
        </xdr:cNvPr>
        <xdr:cNvSpPr txBox="1"/>
      </xdr:nvSpPr>
      <xdr:spPr>
        <a:xfrm>
          <a:off x="9391727" y="14382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152416</xdr:rowOff>
    </xdr:from>
    <xdr:ext cx="469744" cy="259045"/>
    <xdr:sp macro="" textlink="">
      <xdr:nvSpPr>
        <xdr:cNvPr id="369" name="n_2aveValue【公営住宅】&#10;一人当たり面積">
          <a:extLst>
            <a:ext uri="{FF2B5EF4-FFF2-40B4-BE49-F238E27FC236}">
              <a16:creationId xmlns:a16="http://schemas.microsoft.com/office/drawing/2014/main" id="{00000000-0008-0000-0100-000071010000}"/>
            </a:ext>
          </a:extLst>
        </xdr:cNvPr>
        <xdr:cNvSpPr txBox="1"/>
      </xdr:nvSpPr>
      <xdr:spPr>
        <a:xfrm>
          <a:off x="8515427" y="1438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155464</xdr:rowOff>
    </xdr:from>
    <xdr:ext cx="469744" cy="259045"/>
    <xdr:sp macro="" textlink="">
      <xdr:nvSpPr>
        <xdr:cNvPr id="370" name="n_3aveValue【公営住宅】&#10;一人当たり面積">
          <a:extLst>
            <a:ext uri="{FF2B5EF4-FFF2-40B4-BE49-F238E27FC236}">
              <a16:creationId xmlns:a16="http://schemas.microsoft.com/office/drawing/2014/main" id="{00000000-0008-0000-0100-000072010000}"/>
            </a:ext>
          </a:extLst>
        </xdr:cNvPr>
        <xdr:cNvSpPr txBox="1"/>
      </xdr:nvSpPr>
      <xdr:spPr>
        <a:xfrm>
          <a:off x="7626427" y="1438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152416</xdr:rowOff>
    </xdr:from>
    <xdr:ext cx="469744" cy="259045"/>
    <xdr:sp macro="" textlink="">
      <xdr:nvSpPr>
        <xdr:cNvPr id="371" name="n_4aveValue【公営住宅】&#10;一人当たり面積">
          <a:extLst>
            <a:ext uri="{FF2B5EF4-FFF2-40B4-BE49-F238E27FC236}">
              <a16:creationId xmlns:a16="http://schemas.microsoft.com/office/drawing/2014/main" id="{00000000-0008-0000-0100-000073010000}"/>
            </a:ext>
          </a:extLst>
        </xdr:cNvPr>
        <xdr:cNvSpPr txBox="1"/>
      </xdr:nvSpPr>
      <xdr:spPr>
        <a:xfrm>
          <a:off x="6737427" y="1438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169435</xdr:rowOff>
    </xdr:from>
    <xdr:ext cx="469744" cy="259045"/>
    <xdr:sp macro="" textlink="">
      <xdr:nvSpPr>
        <xdr:cNvPr id="372" name="n_1mainValue【公営住宅】&#10;一人当たり面積">
          <a:extLst>
            <a:ext uri="{FF2B5EF4-FFF2-40B4-BE49-F238E27FC236}">
              <a16:creationId xmlns:a16="http://schemas.microsoft.com/office/drawing/2014/main" id="{00000000-0008-0000-0100-000074010000}"/>
            </a:ext>
          </a:extLst>
        </xdr:cNvPr>
        <xdr:cNvSpPr txBox="1"/>
      </xdr:nvSpPr>
      <xdr:spPr>
        <a:xfrm>
          <a:off x="9391727" y="1337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4081</xdr:rowOff>
    </xdr:from>
    <xdr:ext cx="469744" cy="259045"/>
    <xdr:sp macro="" textlink="">
      <xdr:nvSpPr>
        <xdr:cNvPr id="373" name="n_2mainValue【公営住宅】&#10;一人当たり面積">
          <a:extLst>
            <a:ext uri="{FF2B5EF4-FFF2-40B4-BE49-F238E27FC236}">
              <a16:creationId xmlns:a16="http://schemas.microsoft.com/office/drawing/2014/main" id="{00000000-0008-0000-0100-000075010000}"/>
            </a:ext>
          </a:extLst>
        </xdr:cNvPr>
        <xdr:cNvSpPr txBox="1"/>
      </xdr:nvSpPr>
      <xdr:spPr>
        <a:xfrm>
          <a:off x="8515427" y="1337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36847</xdr:rowOff>
    </xdr:from>
    <xdr:ext cx="469744" cy="259045"/>
    <xdr:sp macro="" textlink="">
      <xdr:nvSpPr>
        <xdr:cNvPr id="374" name="n_3mainValue【公営住宅】&#10;一人当たり面積">
          <a:extLst>
            <a:ext uri="{FF2B5EF4-FFF2-40B4-BE49-F238E27FC236}">
              <a16:creationId xmlns:a16="http://schemas.microsoft.com/office/drawing/2014/main" id="{00000000-0008-0000-0100-000076010000}"/>
            </a:ext>
          </a:extLst>
        </xdr:cNvPr>
        <xdr:cNvSpPr txBox="1"/>
      </xdr:nvSpPr>
      <xdr:spPr>
        <a:xfrm>
          <a:off x="7626427" y="1340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61231</xdr:rowOff>
    </xdr:from>
    <xdr:ext cx="469744" cy="259045"/>
    <xdr:sp macro="" textlink="">
      <xdr:nvSpPr>
        <xdr:cNvPr id="375" name="n_4mainValue【公営住宅】&#10;一人当たり面積">
          <a:extLst>
            <a:ext uri="{FF2B5EF4-FFF2-40B4-BE49-F238E27FC236}">
              <a16:creationId xmlns:a16="http://schemas.microsoft.com/office/drawing/2014/main" id="{00000000-0008-0000-0100-000077010000}"/>
            </a:ext>
          </a:extLst>
        </xdr:cNvPr>
        <xdr:cNvSpPr txBox="1"/>
      </xdr:nvSpPr>
      <xdr:spPr>
        <a:xfrm>
          <a:off x="6737427" y="13434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00000000-0008-0000-0100-000078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00000000-0008-0000-0100-000079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00000000-0008-0000-0100-00007A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00000000-0008-0000-0100-000080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00000000-0008-0000-0100-000081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00000000-0008-0000-0100-000082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a:extLst>
            <a:ext uri="{FF2B5EF4-FFF2-40B4-BE49-F238E27FC236}">
              <a16:creationId xmlns:a16="http://schemas.microsoft.com/office/drawing/2014/main" id="{00000000-0008-0000-0100-000083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a:extLst>
            <a:ext uri="{FF2B5EF4-FFF2-40B4-BE49-F238E27FC236}">
              <a16:creationId xmlns:a16="http://schemas.microsoft.com/office/drawing/2014/main" id="{00000000-0008-0000-0100-000084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a:extLst>
            <a:ext uri="{FF2B5EF4-FFF2-40B4-BE49-F238E27FC236}">
              <a16:creationId xmlns:a16="http://schemas.microsoft.com/office/drawing/2014/main" id="{00000000-0008-0000-0100-000085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a:extLst>
            <a:ext uri="{FF2B5EF4-FFF2-40B4-BE49-F238E27FC236}">
              <a16:creationId xmlns:a16="http://schemas.microsoft.com/office/drawing/2014/main" id="{00000000-0008-0000-0100-000086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a:extLst>
            <a:ext uri="{FF2B5EF4-FFF2-40B4-BE49-F238E27FC236}">
              <a16:creationId xmlns:a16="http://schemas.microsoft.com/office/drawing/2014/main" id="{00000000-0008-0000-0100-000087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a:extLst>
            <a:ext uri="{FF2B5EF4-FFF2-40B4-BE49-F238E27FC236}">
              <a16:creationId xmlns:a16="http://schemas.microsoft.com/office/drawing/2014/main" id="{00000000-0008-0000-0100-000088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a:extLst>
            <a:ext uri="{FF2B5EF4-FFF2-40B4-BE49-F238E27FC236}">
              <a16:creationId xmlns:a16="http://schemas.microsoft.com/office/drawing/2014/main" id="{00000000-0008-0000-0100-000089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a:extLst>
            <a:ext uri="{FF2B5EF4-FFF2-40B4-BE49-F238E27FC236}">
              <a16:creationId xmlns:a16="http://schemas.microsoft.com/office/drawing/2014/main" id="{00000000-0008-0000-0100-00008A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a:extLst>
            <a:ext uri="{FF2B5EF4-FFF2-40B4-BE49-F238E27FC236}">
              <a16:creationId xmlns:a16="http://schemas.microsoft.com/office/drawing/2014/main" id="{00000000-0008-0000-0100-00008B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a:extLst>
            <a:ext uri="{FF2B5EF4-FFF2-40B4-BE49-F238E27FC236}">
              <a16:creationId xmlns:a16="http://schemas.microsoft.com/office/drawing/2014/main" id="{00000000-0008-0000-0100-00008C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a:extLst>
            <a:ext uri="{FF2B5EF4-FFF2-40B4-BE49-F238E27FC236}">
              <a16:creationId xmlns:a16="http://schemas.microsoft.com/office/drawing/2014/main" id="{00000000-0008-0000-0100-00008D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a:extLst>
            <a:ext uri="{FF2B5EF4-FFF2-40B4-BE49-F238E27FC236}">
              <a16:creationId xmlns:a16="http://schemas.microsoft.com/office/drawing/2014/main" id="{00000000-0008-0000-0100-00008E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00000000-0008-0000-0100-00008F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a:extLst>
            <a:ext uri="{FF2B5EF4-FFF2-40B4-BE49-F238E27FC236}">
              <a16:creationId xmlns:a16="http://schemas.microsoft.com/office/drawing/2014/main" id="{00000000-0008-0000-0100-000090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46808</xdr:rowOff>
    </xdr:from>
    <xdr:to>
      <xdr:col>24</xdr:col>
      <xdr:colOff>62865</xdr:colOff>
      <xdr:row>108</xdr:row>
      <xdr:rowOff>115388</xdr:rowOff>
    </xdr:to>
    <xdr:cxnSp macro="">
      <xdr:nvCxnSpPr>
        <xdr:cNvPr id="401" name="直線コネクタ 400">
          <a:extLst>
            <a:ext uri="{FF2B5EF4-FFF2-40B4-BE49-F238E27FC236}">
              <a16:creationId xmlns:a16="http://schemas.microsoft.com/office/drawing/2014/main" id="{00000000-0008-0000-0100-000091010000}"/>
            </a:ext>
          </a:extLst>
        </xdr:cNvPr>
        <xdr:cNvCxnSpPr/>
      </xdr:nvCxnSpPr>
      <xdr:spPr>
        <a:xfrm flipV="1">
          <a:off x="4634865" y="17191808"/>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119215</xdr:rowOff>
    </xdr:from>
    <xdr:ext cx="405111" cy="259045"/>
    <xdr:sp macro="" textlink="">
      <xdr:nvSpPr>
        <xdr:cNvPr id="402" name="【港湾・漁港】&#10;有形固定資産減価償却率最小値テキスト">
          <a:extLst>
            <a:ext uri="{FF2B5EF4-FFF2-40B4-BE49-F238E27FC236}">
              <a16:creationId xmlns:a16="http://schemas.microsoft.com/office/drawing/2014/main" id="{00000000-0008-0000-0100-000092010000}"/>
            </a:ext>
          </a:extLst>
        </xdr:cNvPr>
        <xdr:cNvSpPr txBox="1"/>
      </xdr:nvSpPr>
      <xdr:spPr>
        <a:xfrm>
          <a:off x="4673600" y="18635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115388</xdr:rowOff>
    </xdr:from>
    <xdr:to>
      <xdr:col>24</xdr:col>
      <xdr:colOff>152400</xdr:colOff>
      <xdr:row>108</xdr:row>
      <xdr:rowOff>115388</xdr:rowOff>
    </xdr:to>
    <xdr:cxnSp macro="">
      <xdr:nvCxnSpPr>
        <xdr:cNvPr id="403" name="直線コネクタ 402">
          <a:extLst>
            <a:ext uri="{FF2B5EF4-FFF2-40B4-BE49-F238E27FC236}">
              <a16:creationId xmlns:a16="http://schemas.microsoft.com/office/drawing/2014/main" id="{00000000-0008-0000-0100-000093010000}"/>
            </a:ext>
          </a:extLst>
        </xdr:cNvPr>
        <xdr:cNvCxnSpPr/>
      </xdr:nvCxnSpPr>
      <xdr:spPr>
        <a:xfrm>
          <a:off x="4546600" y="1863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164935</xdr:rowOff>
    </xdr:from>
    <xdr:ext cx="340478" cy="259045"/>
    <xdr:sp macro="" textlink="">
      <xdr:nvSpPr>
        <xdr:cNvPr id="404" name="【港湾・漁港】&#10;有形固定資産減価償却率最大値テキスト">
          <a:extLst>
            <a:ext uri="{FF2B5EF4-FFF2-40B4-BE49-F238E27FC236}">
              <a16:creationId xmlns:a16="http://schemas.microsoft.com/office/drawing/2014/main" id="{00000000-0008-0000-0100-000094010000}"/>
            </a:ext>
          </a:extLst>
        </xdr:cNvPr>
        <xdr:cNvSpPr txBox="1"/>
      </xdr:nvSpPr>
      <xdr:spPr>
        <a:xfrm>
          <a:off x="4673600" y="169670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46808</xdr:rowOff>
    </xdr:from>
    <xdr:to>
      <xdr:col>24</xdr:col>
      <xdr:colOff>152400</xdr:colOff>
      <xdr:row>100</xdr:row>
      <xdr:rowOff>46808</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4546600" y="17191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61340</xdr:rowOff>
    </xdr:from>
    <xdr:ext cx="405111" cy="259045"/>
    <xdr:sp macro="" textlink="">
      <xdr:nvSpPr>
        <xdr:cNvPr id="406" name="【港湾・漁港】&#10;有形固定資産減価償却率平均値テキスト">
          <a:extLst>
            <a:ext uri="{FF2B5EF4-FFF2-40B4-BE49-F238E27FC236}">
              <a16:creationId xmlns:a16="http://schemas.microsoft.com/office/drawing/2014/main" id="{00000000-0008-0000-0100-000096010000}"/>
            </a:ext>
          </a:extLst>
        </xdr:cNvPr>
        <xdr:cNvSpPr txBox="1"/>
      </xdr:nvSpPr>
      <xdr:spPr>
        <a:xfrm>
          <a:off x="4673600" y="180635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38463</xdr:rowOff>
    </xdr:from>
    <xdr:to>
      <xdr:col>24</xdr:col>
      <xdr:colOff>114300</xdr:colOff>
      <xdr:row>106</xdr:row>
      <xdr:rowOff>140063</xdr:rowOff>
    </xdr:to>
    <xdr:sp macro="" textlink="">
      <xdr:nvSpPr>
        <xdr:cNvPr id="407" name="フローチャート: 判断 406">
          <a:extLst>
            <a:ext uri="{FF2B5EF4-FFF2-40B4-BE49-F238E27FC236}">
              <a16:creationId xmlns:a16="http://schemas.microsoft.com/office/drawing/2014/main" id="{00000000-0008-0000-0100-000097010000}"/>
            </a:ext>
          </a:extLst>
        </xdr:cNvPr>
        <xdr:cNvSpPr/>
      </xdr:nvSpPr>
      <xdr:spPr>
        <a:xfrm>
          <a:off x="4584700" y="1821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106</xdr:row>
      <xdr:rowOff>30299</xdr:rowOff>
    </xdr:from>
    <xdr:to>
      <xdr:col>20</xdr:col>
      <xdr:colOff>38100</xdr:colOff>
      <xdr:row>106</xdr:row>
      <xdr:rowOff>131899</xdr:rowOff>
    </xdr:to>
    <xdr:sp macro="" textlink="">
      <xdr:nvSpPr>
        <xdr:cNvPr id="408" name="フローチャート: 判断 407">
          <a:extLst>
            <a:ext uri="{FF2B5EF4-FFF2-40B4-BE49-F238E27FC236}">
              <a16:creationId xmlns:a16="http://schemas.microsoft.com/office/drawing/2014/main" id="{00000000-0008-0000-0100-000098010000}"/>
            </a:ext>
          </a:extLst>
        </xdr:cNvPr>
        <xdr:cNvSpPr/>
      </xdr:nvSpPr>
      <xdr:spPr>
        <a:xfrm>
          <a:off x="3746500" y="1820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36830</xdr:rowOff>
    </xdr:from>
    <xdr:to>
      <xdr:col>15</xdr:col>
      <xdr:colOff>101600</xdr:colOff>
      <xdr:row>106</xdr:row>
      <xdr:rowOff>138430</xdr:rowOff>
    </xdr:to>
    <xdr:sp macro="" textlink="">
      <xdr:nvSpPr>
        <xdr:cNvPr id="409" name="フローチャート: 判断 408">
          <a:extLst>
            <a:ext uri="{FF2B5EF4-FFF2-40B4-BE49-F238E27FC236}">
              <a16:creationId xmlns:a16="http://schemas.microsoft.com/office/drawing/2014/main" id="{00000000-0008-0000-0100-000099010000}"/>
            </a:ext>
          </a:extLst>
        </xdr:cNvPr>
        <xdr:cNvSpPr/>
      </xdr:nvSpPr>
      <xdr:spPr>
        <a:xfrm>
          <a:off x="2857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106</xdr:row>
      <xdr:rowOff>18869</xdr:rowOff>
    </xdr:from>
    <xdr:to>
      <xdr:col>10</xdr:col>
      <xdr:colOff>165100</xdr:colOff>
      <xdr:row>106</xdr:row>
      <xdr:rowOff>120469</xdr:rowOff>
    </xdr:to>
    <xdr:sp macro="" textlink="">
      <xdr:nvSpPr>
        <xdr:cNvPr id="410" name="フローチャート: 判断 409">
          <a:extLst>
            <a:ext uri="{FF2B5EF4-FFF2-40B4-BE49-F238E27FC236}">
              <a16:creationId xmlns:a16="http://schemas.microsoft.com/office/drawing/2014/main" id="{00000000-0008-0000-0100-00009A010000}"/>
            </a:ext>
          </a:extLst>
        </xdr:cNvPr>
        <xdr:cNvSpPr/>
      </xdr:nvSpPr>
      <xdr:spPr>
        <a:xfrm>
          <a:off x="1968500" y="1819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170724</xdr:rowOff>
    </xdr:from>
    <xdr:to>
      <xdr:col>6</xdr:col>
      <xdr:colOff>38100</xdr:colOff>
      <xdr:row>106</xdr:row>
      <xdr:rowOff>100874</xdr:rowOff>
    </xdr:to>
    <xdr:sp macro="" textlink="">
      <xdr:nvSpPr>
        <xdr:cNvPr id="411" name="フローチャート: 判断 410">
          <a:extLst>
            <a:ext uri="{FF2B5EF4-FFF2-40B4-BE49-F238E27FC236}">
              <a16:creationId xmlns:a16="http://schemas.microsoft.com/office/drawing/2014/main" id="{00000000-0008-0000-0100-00009B010000}"/>
            </a:ext>
          </a:extLst>
        </xdr:cNvPr>
        <xdr:cNvSpPr/>
      </xdr:nvSpPr>
      <xdr:spPr>
        <a:xfrm>
          <a:off x="1079500" y="1817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100-00009D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100-00009E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49893</xdr:rowOff>
    </xdr:from>
    <xdr:to>
      <xdr:col>24</xdr:col>
      <xdr:colOff>114300</xdr:colOff>
      <xdr:row>106</xdr:row>
      <xdr:rowOff>151493</xdr:rowOff>
    </xdr:to>
    <xdr:sp macro="" textlink="">
      <xdr:nvSpPr>
        <xdr:cNvPr id="417" name="楕円 416">
          <a:extLst>
            <a:ext uri="{FF2B5EF4-FFF2-40B4-BE49-F238E27FC236}">
              <a16:creationId xmlns:a16="http://schemas.microsoft.com/office/drawing/2014/main" id="{00000000-0008-0000-0100-0000A1010000}"/>
            </a:ext>
          </a:extLst>
        </xdr:cNvPr>
        <xdr:cNvSpPr/>
      </xdr:nvSpPr>
      <xdr:spPr>
        <a:xfrm>
          <a:off x="4584700" y="1822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28320</xdr:rowOff>
    </xdr:from>
    <xdr:ext cx="405111" cy="259045"/>
    <xdr:sp macro="" textlink="">
      <xdr:nvSpPr>
        <xdr:cNvPr id="418" name="【港湾・漁港】&#10;有形固定資産減価償却率該当値テキスト">
          <a:extLst>
            <a:ext uri="{FF2B5EF4-FFF2-40B4-BE49-F238E27FC236}">
              <a16:creationId xmlns:a16="http://schemas.microsoft.com/office/drawing/2014/main" id="{00000000-0008-0000-0100-0000A2010000}"/>
            </a:ext>
          </a:extLst>
        </xdr:cNvPr>
        <xdr:cNvSpPr txBox="1"/>
      </xdr:nvSpPr>
      <xdr:spPr>
        <a:xfrm>
          <a:off x="4673600" y="1820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17236</xdr:rowOff>
    </xdr:from>
    <xdr:to>
      <xdr:col>20</xdr:col>
      <xdr:colOff>38100</xdr:colOff>
      <xdr:row>106</xdr:row>
      <xdr:rowOff>118836</xdr:rowOff>
    </xdr:to>
    <xdr:sp macro="" textlink="">
      <xdr:nvSpPr>
        <xdr:cNvPr id="419" name="楕円 418">
          <a:extLst>
            <a:ext uri="{FF2B5EF4-FFF2-40B4-BE49-F238E27FC236}">
              <a16:creationId xmlns:a16="http://schemas.microsoft.com/office/drawing/2014/main" id="{00000000-0008-0000-0100-0000A3010000}"/>
            </a:ext>
          </a:extLst>
        </xdr:cNvPr>
        <xdr:cNvSpPr/>
      </xdr:nvSpPr>
      <xdr:spPr>
        <a:xfrm>
          <a:off x="3746500" y="1819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68036</xdr:rowOff>
    </xdr:from>
    <xdr:to>
      <xdr:col>24</xdr:col>
      <xdr:colOff>63500</xdr:colOff>
      <xdr:row>106</xdr:row>
      <xdr:rowOff>100693</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3797300" y="1824173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156029</xdr:rowOff>
    </xdr:from>
    <xdr:to>
      <xdr:col>15</xdr:col>
      <xdr:colOff>101600</xdr:colOff>
      <xdr:row>106</xdr:row>
      <xdr:rowOff>86179</xdr:rowOff>
    </xdr:to>
    <xdr:sp macro="" textlink="">
      <xdr:nvSpPr>
        <xdr:cNvPr id="421" name="楕円 420">
          <a:extLst>
            <a:ext uri="{FF2B5EF4-FFF2-40B4-BE49-F238E27FC236}">
              <a16:creationId xmlns:a16="http://schemas.microsoft.com/office/drawing/2014/main" id="{00000000-0008-0000-0100-0000A5010000}"/>
            </a:ext>
          </a:extLst>
        </xdr:cNvPr>
        <xdr:cNvSpPr/>
      </xdr:nvSpPr>
      <xdr:spPr>
        <a:xfrm>
          <a:off x="2857500" y="181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35379</xdr:rowOff>
    </xdr:from>
    <xdr:to>
      <xdr:col>19</xdr:col>
      <xdr:colOff>177800</xdr:colOff>
      <xdr:row>106</xdr:row>
      <xdr:rowOff>68036</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2908300" y="1820907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123371</xdr:rowOff>
    </xdr:from>
    <xdr:to>
      <xdr:col>10</xdr:col>
      <xdr:colOff>165100</xdr:colOff>
      <xdr:row>106</xdr:row>
      <xdr:rowOff>53521</xdr:rowOff>
    </xdr:to>
    <xdr:sp macro="" textlink="">
      <xdr:nvSpPr>
        <xdr:cNvPr id="423" name="楕円 422">
          <a:extLst>
            <a:ext uri="{FF2B5EF4-FFF2-40B4-BE49-F238E27FC236}">
              <a16:creationId xmlns:a16="http://schemas.microsoft.com/office/drawing/2014/main" id="{00000000-0008-0000-0100-0000A7010000}"/>
            </a:ext>
          </a:extLst>
        </xdr:cNvPr>
        <xdr:cNvSpPr/>
      </xdr:nvSpPr>
      <xdr:spPr>
        <a:xfrm>
          <a:off x="1968500" y="1812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2721</xdr:rowOff>
    </xdr:from>
    <xdr:to>
      <xdr:col>15</xdr:col>
      <xdr:colOff>50800</xdr:colOff>
      <xdr:row>106</xdr:row>
      <xdr:rowOff>35379</xdr:rowOff>
    </xdr:to>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a:off x="2019300" y="1817642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90714</xdr:rowOff>
    </xdr:from>
    <xdr:to>
      <xdr:col>6</xdr:col>
      <xdr:colOff>38100</xdr:colOff>
      <xdr:row>106</xdr:row>
      <xdr:rowOff>20864</xdr:rowOff>
    </xdr:to>
    <xdr:sp macro="" textlink="">
      <xdr:nvSpPr>
        <xdr:cNvPr id="425" name="楕円 424">
          <a:extLst>
            <a:ext uri="{FF2B5EF4-FFF2-40B4-BE49-F238E27FC236}">
              <a16:creationId xmlns:a16="http://schemas.microsoft.com/office/drawing/2014/main" id="{00000000-0008-0000-0100-0000A9010000}"/>
            </a:ext>
          </a:extLst>
        </xdr:cNvPr>
        <xdr:cNvSpPr/>
      </xdr:nvSpPr>
      <xdr:spPr>
        <a:xfrm>
          <a:off x="1079500" y="1809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141514</xdr:rowOff>
    </xdr:from>
    <xdr:to>
      <xdr:col>10</xdr:col>
      <xdr:colOff>114300</xdr:colOff>
      <xdr:row>106</xdr:row>
      <xdr:rowOff>2721</xdr:rowOff>
    </xdr:to>
    <xdr:cxnSp macro="">
      <xdr:nvCxnSpPr>
        <xdr:cNvPr id="426" name="直線コネクタ 425">
          <a:extLst>
            <a:ext uri="{FF2B5EF4-FFF2-40B4-BE49-F238E27FC236}">
              <a16:creationId xmlns:a16="http://schemas.microsoft.com/office/drawing/2014/main" id="{00000000-0008-0000-0100-0000AA010000}"/>
            </a:ext>
          </a:extLst>
        </xdr:cNvPr>
        <xdr:cNvCxnSpPr/>
      </xdr:nvCxnSpPr>
      <xdr:spPr>
        <a:xfrm>
          <a:off x="1130300" y="1814376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123026</xdr:rowOff>
    </xdr:from>
    <xdr:ext cx="405111" cy="259045"/>
    <xdr:sp macro="" textlink="">
      <xdr:nvSpPr>
        <xdr:cNvPr id="427" name="n_1aveValue【港湾・漁港】&#10;有形固定資産減価償却率">
          <a:extLst>
            <a:ext uri="{FF2B5EF4-FFF2-40B4-BE49-F238E27FC236}">
              <a16:creationId xmlns:a16="http://schemas.microsoft.com/office/drawing/2014/main" id="{00000000-0008-0000-0100-0000AB010000}"/>
            </a:ext>
          </a:extLst>
        </xdr:cNvPr>
        <xdr:cNvSpPr txBox="1"/>
      </xdr:nvSpPr>
      <xdr:spPr>
        <a:xfrm>
          <a:off x="3582044" y="1829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129557</xdr:rowOff>
    </xdr:from>
    <xdr:ext cx="405111" cy="259045"/>
    <xdr:sp macro="" textlink="">
      <xdr:nvSpPr>
        <xdr:cNvPr id="428" name="n_2aveValue【港湾・漁港】&#10;有形固定資産減価償却率">
          <a:extLst>
            <a:ext uri="{FF2B5EF4-FFF2-40B4-BE49-F238E27FC236}">
              <a16:creationId xmlns:a16="http://schemas.microsoft.com/office/drawing/2014/main" id="{00000000-0008-0000-0100-0000AC010000}"/>
            </a:ext>
          </a:extLst>
        </xdr:cNvPr>
        <xdr:cNvSpPr txBox="1"/>
      </xdr:nvSpPr>
      <xdr:spPr>
        <a:xfrm>
          <a:off x="2705744" y="183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111596</xdr:rowOff>
    </xdr:from>
    <xdr:ext cx="405111" cy="259045"/>
    <xdr:sp macro="" textlink="">
      <xdr:nvSpPr>
        <xdr:cNvPr id="429" name="n_3aveValue【港湾・漁港】&#10;有形固定資産減価償却率">
          <a:extLst>
            <a:ext uri="{FF2B5EF4-FFF2-40B4-BE49-F238E27FC236}">
              <a16:creationId xmlns:a16="http://schemas.microsoft.com/office/drawing/2014/main" id="{00000000-0008-0000-0100-0000AD010000}"/>
            </a:ext>
          </a:extLst>
        </xdr:cNvPr>
        <xdr:cNvSpPr txBox="1"/>
      </xdr:nvSpPr>
      <xdr:spPr>
        <a:xfrm>
          <a:off x="1816744" y="1828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92001</xdr:rowOff>
    </xdr:from>
    <xdr:ext cx="405111" cy="259045"/>
    <xdr:sp macro="" textlink="">
      <xdr:nvSpPr>
        <xdr:cNvPr id="430" name="n_4aveValue【港湾・漁港】&#10;有形固定資産減価償却率">
          <a:extLst>
            <a:ext uri="{FF2B5EF4-FFF2-40B4-BE49-F238E27FC236}">
              <a16:creationId xmlns:a16="http://schemas.microsoft.com/office/drawing/2014/main" id="{00000000-0008-0000-0100-0000AE010000}"/>
            </a:ext>
          </a:extLst>
        </xdr:cNvPr>
        <xdr:cNvSpPr txBox="1"/>
      </xdr:nvSpPr>
      <xdr:spPr>
        <a:xfrm>
          <a:off x="927744" y="1826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135363</xdr:rowOff>
    </xdr:from>
    <xdr:ext cx="405111" cy="259045"/>
    <xdr:sp macro="" textlink="">
      <xdr:nvSpPr>
        <xdr:cNvPr id="431" name="n_1mainValue【港湾・漁港】&#10;有形固定資産減価償却率">
          <a:extLst>
            <a:ext uri="{FF2B5EF4-FFF2-40B4-BE49-F238E27FC236}">
              <a16:creationId xmlns:a16="http://schemas.microsoft.com/office/drawing/2014/main" id="{00000000-0008-0000-0100-0000AF010000}"/>
            </a:ext>
          </a:extLst>
        </xdr:cNvPr>
        <xdr:cNvSpPr txBox="1"/>
      </xdr:nvSpPr>
      <xdr:spPr>
        <a:xfrm>
          <a:off x="3582044" y="1796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102706</xdr:rowOff>
    </xdr:from>
    <xdr:ext cx="405111" cy="259045"/>
    <xdr:sp macro="" textlink="">
      <xdr:nvSpPr>
        <xdr:cNvPr id="432" name="n_2mainValue【港湾・漁港】&#10;有形固定資産減価償却率">
          <a:extLst>
            <a:ext uri="{FF2B5EF4-FFF2-40B4-BE49-F238E27FC236}">
              <a16:creationId xmlns:a16="http://schemas.microsoft.com/office/drawing/2014/main" id="{00000000-0008-0000-0100-0000B0010000}"/>
            </a:ext>
          </a:extLst>
        </xdr:cNvPr>
        <xdr:cNvSpPr txBox="1"/>
      </xdr:nvSpPr>
      <xdr:spPr>
        <a:xfrm>
          <a:off x="2705744" y="17933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70048</xdr:rowOff>
    </xdr:from>
    <xdr:ext cx="405111" cy="259045"/>
    <xdr:sp macro="" textlink="">
      <xdr:nvSpPr>
        <xdr:cNvPr id="433" name="n_3mainValue【港湾・漁港】&#10;有形固定資産減価償却率">
          <a:extLst>
            <a:ext uri="{FF2B5EF4-FFF2-40B4-BE49-F238E27FC236}">
              <a16:creationId xmlns:a16="http://schemas.microsoft.com/office/drawing/2014/main" id="{00000000-0008-0000-0100-0000B1010000}"/>
            </a:ext>
          </a:extLst>
        </xdr:cNvPr>
        <xdr:cNvSpPr txBox="1"/>
      </xdr:nvSpPr>
      <xdr:spPr>
        <a:xfrm>
          <a:off x="1816744" y="17900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37391</xdr:rowOff>
    </xdr:from>
    <xdr:ext cx="405111" cy="259045"/>
    <xdr:sp macro="" textlink="">
      <xdr:nvSpPr>
        <xdr:cNvPr id="434" name="n_4mainValue【港湾・漁港】&#10;有形固定資産減価償却率">
          <a:extLst>
            <a:ext uri="{FF2B5EF4-FFF2-40B4-BE49-F238E27FC236}">
              <a16:creationId xmlns:a16="http://schemas.microsoft.com/office/drawing/2014/main" id="{00000000-0008-0000-0100-0000B2010000}"/>
            </a:ext>
          </a:extLst>
        </xdr:cNvPr>
        <xdr:cNvSpPr txBox="1"/>
      </xdr:nvSpPr>
      <xdr:spPr>
        <a:xfrm>
          <a:off x="927744" y="1786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00000000-0008-0000-0100-0000B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00000000-0008-0000-0100-0000B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00000000-0008-0000-0100-0000B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00000000-0008-0000-0100-0000B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00000000-0008-0000-0100-0000B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00000000-0008-0000-0100-0000B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00000000-0008-0000-0100-0000B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00000000-0008-0000-0100-0000BA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00000000-0008-0000-0100-0000BB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00000000-0008-0000-0100-0000BC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5" name="直線コネクタ 444">
          <a:extLst>
            <a:ext uri="{FF2B5EF4-FFF2-40B4-BE49-F238E27FC236}">
              <a16:creationId xmlns:a16="http://schemas.microsoft.com/office/drawing/2014/main" id="{00000000-0008-0000-0100-0000BD010000}"/>
            </a:ext>
          </a:extLst>
        </xdr:cNvPr>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7" name="直線コネクタ 446">
          <a:extLst>
            <a:ext uri="{FF2B5EF4-FFF2-40B4-BE49-F238E27FC236}">
              <a16:creationId xmlns:a16="http://schemas.microsoft.com/office/drawing/2014/main" id="{00000000-0008-0000-0100-0000BF010000}"/>
            </a:ext>
          </a:extLst>
        </xdr:cNvPr>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106</xdr:row>
      <xdr:rowOff>80934</xdr:rowOff>
    </xdr:from>
    <xdr:ext cx="595419" cy="259045"/>
    <xdr:sp macro="" textlink="">
      <xdr:nvSpPr>
        <xdr:cNvPr id="448" name="テキスト ボックス 447">
          <a:extLst>
            <a:ext uri="{FF2B5EF4-FFF2-40B4-BE49-F238E27FC236}">
              <a16:creationId xmlns:a16="http://schemas.microsoft.com/office/drawing/2014/main" id="{00000000-0008-0000-0100-0000C0010000}"/>
            </a:ext>
          </a:extLst>
        </xdr:cNvPr>
        <xdr:cNvSpPr txBox="1"/>
      </xdr:nvSpPr>
      <xdr:spPr>
        <a:xfrm>
          <a:off x="6008581" y="1825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9" name="直線コネクタ 448">
          <a:extLst>
            <a:ext uri="{FF2B5EF4-FFF2-40B4-BE49-F238E27FC236}">
              <a16:creationId xmlns:a16="http://schemas.microsoft.com/office/drawing/2014/main" id="{00000000-0008-0000-0100-0000C1010000}"/>
            </a:ext>
          </a:extLst>
        </xdr:cNvPr>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97263</xdr:rowOff>
    </xdr:from>
    <xdr:ext cx="595419" cy="259045"/>
    <xdr:sp macro="" textlink="">
      <xdr:nvSpPr>
        <xdr:cNvPr id="450" name="テキスト ボックス 449">
          <a:extLst>
            <a:ext uri="{FF2B5EF4-FFF2-40B4-BE49-F238E27FC236}">
              <a16:creationId xmlns:a16="http://schemas.microsoft.com/office/drawing/2014/main" id="{00000000-0008-0000-0100-0000C2010000}"/>
            </a:ext>
          </a:extLst>
        </xdr:cNvPr>
        <xdr:cNvSpPr txBox="1"/>
      </xdr:nvSpPr>
      <xdr:spPr>
        <a:xfrm>
          <a:off x="6008581" y="17928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1" name="直線コネクタ 450">
          <a:extLst>
            <a:ext uri="{FF2B5EF4-FFF2-40B4-BE49-F238E27FC236}">
              <a16:creationId xmlns:a16="http://schemas.microsoft.com/office/drawing/2014/main" id="{00000000-0008-0000-0100-0000C3010000}"/>
            </a:ext>
          </a:extLst>
        </xdr:cNvPr>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113591</xdr:rowOff>
    </xdr:from>
    <xdr:ext cx="595419" cy="259045"/>
    <xdr:sp macro="" textlink="">
      <xdr:nvSpPr>
        <xdr:cNvPr id="452" name="テキスト ボックス 451">
          <a:extLst>
            <a:ext uri="{FF2B5EF4-FFF2-40B4-BE49-F238E27FC236}">
              <a16:creationId xmlns:a16="http://schemas.microsoft.com/office/drawing/2014/main" id="{00000000-0008-0000-0100-0000C4010000}"/>
            </a:ext>
          </a:extLst>
        </xdr:cNvPr>
        <xdr:cNvSpPr txBox="1"/>
      </xdr:nvSpPr>
      <xdr:spPr>
        <a:xfrm>
          <a:off x="6008581" y="1760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3" name="直線コネクタ 452">
          <a:extLst>
            <a:ext uri="{FF2B5EF4-FFF2-40B4-BE49-F238E27FC236}">
              <a16:creationId xmlns:a16="http://schemas.microsoft.com/office/drawing/2014/main" id="{00000000-0008-0000-0100-0000C5010000}"/>
            </a:ext>
          </a:extLst>
        </xdr:cNvPr>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454" name="テキスト ボックス 453">
          <a:extLst>
            <a:ext uri="{FF2B5EF4-FFF2-40B4-BE49-F238E27FC236}">
              <a16:creationId xmlns:a16="http://schemas.microsoft.com/office/drawing/2014/main" id="{00000000-0008-0000-0100-0000C6010000}"/>
            </a:ext>
          </a:extLst>
        </xdr:cNvPr>
        <xdr:cNvSpPr txBox="1"/>
      </xdr:nvSpPr>
      <xdr:spPr>
        <a:xfrm>
          <a:off x="6008581" y="1727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5" name="直線コネクタ 454">
          <a:extLst>
            <a:ext uri="{FF2B5EF4-FFF2-40B4-BE49-F238E27FC236}">
              <a16:creationId xmlns:a16="http://schemas.microsoft.com/office/drawing/2014/main" id="{00000000-0008-0000-0100-0000C7010000}"/>
            </a:ext>
          </a:extLst>
        </xdr:cNvPr>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56" name="テキスト ボックス 455">
          <a:extLst>
            <a:ext uri="{FF2B5EF4-FFF2-40B4-BE49-F238E27FC236}">
              <a16:creationId xmlns:a16="http://schemas.microsoft.com/office/drawing/2014/main" id="{00000000-0008-0000-0100-0000C8010000}"/>
            </a:ext>
          </a:extLst>
        </xdr:cNvPr>
        <xdr:cNvSpPr txBox="1"/>
      </xdr:nvSpPr>
      <xdr:spPr>
        <a:xfrm>
          <a:off x="6008581" y="1694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100-0000C9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8" name="テキスト ボックス 457">
          <a:extLst>
            <a:ext uri="{FF2B5EF4-FFF2-40B4-BE49-F238E27FC236}">
              <a16:creationId xmlns:a16="http://schemas.microsoft.com/office/drawing/2014/main" id="{00000000-0008-0000-0100-0000CA010000}"/>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港湾・漁港】&#10;一人当たり有形固定資産（償却資産）額グラフ枠">
          <a:extLst>
            <a:ext uri="{FF2B5EF4-FFF2-40B4-BE49-F238E27FC236}">
              <a16:creationId xmlns:a16="http://schemas.microsoft.com/office/drawing/2014/main" id="{00000000-0008-0000-0100-0000CB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32824</xdr:rowOff>
    </xdr:from>
    <xdr:to>
      <xdr:col>54</xdr:col>
      <xdr:colOff>189865</xdr:colOff>
      <xdr:row>109</xdr:row>
      <xdr:rowOff>35072</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flipV="1">
          <a:off x="10476865" y="17177824"/>
          <a:ext cx="0" cy="1545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38899</xdr:rowOff>
    </xdr:from>
    <xdr:ext cx="313932" cy="259045"/>
    <xdr:sp macro="" textlink="">
      <xdr:nvSpPr>
        <xdr:cNvPr id="461" name="【港湾・漁港】&#10;一人当たり有形固定資産（償却資産）額最小値テキスト">
          <a:extLst>
            <a:ext uri="{FF2B5EF4-FFF2-40B4-BE49-F238E27FC236}">
              <a16:creationId xmlns:a16="http://schemas.microsoft.com/office/drawing/2014/main" id="{00000000-0008-0000-0100-0000CD010000}"/>
            </a:ext>
          </a:extLst>
        </xdr:cNvPr>
        <xdr:cNvSpPr txBox="1"/>
      </xdr:nvSpPr>
      <xdr:spPr>
        <a:xfrm>
          <a:off x="10515600" y="187269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35072</xdr:rowOff>
    </xdr:from>
    <xdr:to>
      <xdr:col>55</xdr:col>
      <xdr:colOff>88900</xdr:colOff>
      <xdr:row>109</xdr:row>
      <xdr:rowOff>35072</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a:off x="10388600" y="18723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150951</xdr:rowOff>
    </xdr:from>
    <xdr:ext cx="599010" cy="259045"/>
    <xdr:sp macro="" textlink="">
      <xdr:nvSpPr>
        <xdr:cNvPr id="463" name="【港湾・漁港】&#10;一人当たり有形固定資産（償却資産）額最大値テキスト">
          <a:extLst>
            <a:ext uri="{FF2B5EF4-FFF2-40B4-BE49-F238E27FC236}">
              <a16:creationId xmlns:a16="http://schemas.microsoft.com/office/drawing/2014/main" id="{00000000-0008-0000-0100-0000CF010000}"/>
            </a:ext>
          </a:extLst>
        </xdr:cNvPr>
        <xdr:cNvSpPr txBox="1"/>
      </xdr:nvSpPr>
      <xdr:spPr>
        <a:xfrm>
          <a:off x="10515600" y="1695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32824</xdr:rowOff>
    </xdr:from>
    <xdr:to>
      <xdr:col>55</xdr:col>
      <xdr:colOff>88900</xdr:colOff>
      <xdr:row>100</xdr:row>
      <xdr:rowOff>32824</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0388600" y="17177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138865</xdr:rowOff>
    </xdr:from>
    <xdr:ext cx="534377" cy="259045"/>
    <xdr:sp macro="" textlink="">
      <xdr:nvSpPr>
        <xdr:cNvPr id="465" name="【港湾・漁港】&#10;一人当たり有形固定資産（償却資産）額平均値テキスト">
          <a:extLst>
            <a:ext uri="{FF2B5EF4-FFF2-40B4-BE49-F238E27FC236}">
              <a16:creationId xmlns:a16="http://schemas.microsoft.com/office/drawing/2014/main" id="{00000000-0008-0000-0100-0000D1010000}"/>
            </a:ext>
          </a:extLst>
        </xdr:cNvPr>
        <xdr:cNvSpPr txBox="1"/>
      </xdr:nvSpPr>
      <xdr:spPr>
        <a:xfrm>
          <a:off x="10515600" y="18312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115988</xdr:rowOff>
    </xdr:from>
    <xdr:to>
      <xdr:col>55</xdr:col>
      <xdr:colOff>50800</xdr:colOff>
      <xdr:row>108</xdr:row>
      <xdr:rowOff>46138</xdr:rowOff>
    </xdr:to>
    <xdr:sp macro="" textlink="">
      <xdr:nvSpPr>
        <xdr:cNvPr id="466" name="フローチャート: 判断 465">
          <a:extLst>
            <a:ext uri="{FF2B5EF4-FFF2-40B4-BE49-F238E27FC236}">
              <a16:creationId xmlns:a16="http://schemas.microsoft.com/office/drawing/2014/main" id="{00000000-0008-0000-0100-0000D2010000}"/>
            </a:ext>
          </a:extLst>
        </xdr:cNvPr>
        <xdr:cNvSpPr/>
      </xdr:nvSpPr>
      <xdr:spPr>
        <a:xfrm>
          <a:off x="10426700" y="184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118711</xdr:rowOff>
    </xdr:from>
    <xdr:to>
      <xdr:col>50</xdr:col>
      <xdr:colOff>165100</xdr:colOff>
      <xdr:row>108</xdr:row>
      <xdr:rowOff>48861</xdr:rowOff>
    </xdr:to>
    <xdr:sp macro="" textlink="">
      <xdr:nvSpPr>
        <xdr:cNvPr id="467" name="フローチャート: 判断 466">
          <a:extLst>
            <a:ext uri="{FF2B5EF4-FFF2-40B4-BE49-F238E27FC236}">
              <a16:creationId xmlns:a16="http://schemas.microsoft.com/office/drawing/2014/main" id="{00000000-0008-0000-0100-0000D3010000}"/>
            </a:ext>
          </a:extLst>
        </xdr:cNvPr>
        <xdr:cNvSpPr/>
      </xdr:nvSpPr>
      <xdr:spPr>
        <a:xfrm>
          <a:off x="9588500" y="1846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126620</xdr:rowOff>
    </xdr:from>
    <xdr:to>
      <xdr:col>46</xdr:col>
      <xdr:colOff>38100</xdr:colOff>
      <xdr:row>108</xdr:row>
      <xdr:rowOff>56770</xdr:rowOff>
    </xdr:to>
    <xdr:sp macro="" textlink="">
      <xdr:nvSpPr>
        <xdr:cNvPr id="468" name="フローチャート: 判断 467">
          <a:extLst>
            <a:ext uri="{FF2B5EF4-FFF2-40B4-BE49-F238E27FC236}">
              <a16:creationId xmlns:a16="http://schemas.microsoft.com/office/drawing/2014/main" id="{00000000-0008-0000-0100-0000D4010000}"/>
            </a:ext>
          </a:extLst>
        </xdr:cNvPr>
        <xdr:cNvSpPr/>
      </xdr:nvSpPr>
      <xdr:spPr>
        <a:xfrm>
          <a:off x="8699500" y="1847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129014</xdr:rowOff>
    </xdr:from>
    <xdr:to>
      <xdr:col>41</xdr:col>
      <xdr:colOff>101600</xdr:colOff>
      <xdr:row>108</xdr:row>
      <xdr:rowOff>59164</xdr:rowOff>
    </xdr:to>
    <xdr:sp macro="" textlink="">
      <xdr:nvSpPr>
        <xdr:cNvPr id="469" name="フローチャート: 判断 468">
          <a:extLst>
            <a:ext uri="{FF2B5EF4-FFF2-40B4-BE49-F238E27FC236}">
              <a16:creationId xmlns:a16="http://schemas.microsoft.com/office/drawing/2014/main" id="{00000000-0008-0000-0100-0000D5010000}"/>
            </a:ext>
          </a:extLst>
        </xdr:cNvPr>
        <xdr:cNvSpPr/>
      </xdr:nvSpPr>
      <xdr:spPr>
        <a:xfrm>
          <a:off x="7810500" y="18474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126533</xdr:rowOff>
    </xdr:from>
    <xdr:to>
      <xdr:col>36</xdr:col>
      <xdr:colOff>165100</xdr:colOff>
      <xdr:row>108</xdr:row>
      <xdr:rowOff>56683</xdr:rowOff>
    </xdr:to>
    <xdr:sp macro="" textlink="">
      <xdr:nvSpPr>
        <xdr:cNvPr id="470" name="フローチャート: 判断 469">
          <a:extLst>
            <a:ext uri="{FF2B5EF4-FFF2-40B4-BE49-F238E27FC236}">
              <a16:creationId xmlns:a16="http://schemas.microsoft.com/office/drawing/2014/main" id="{00000000-0008-0000-0100-0000D6010000}"/>
            </a:ext>
          </a:extLst>
        </xdr:cNvPr>
        <xdr:cNvSpPr/>
      </xdr:nvSpPr>
      <xdr:spPr>
        <a:xfrm>
          <a:off x="6921500" y="18471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100-0000D7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100-0000D8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100-0000D9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100-0000DB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104529</xdr:rowOff>
    </xdr:from>
    <xdr:to>
      <xdr:col>55</xdr:col>
      <xdr:colOff>50800</xdr:colOff>
      <xdr:row>109</xdr:row>
      <xdr:rowOff>34679</xdr:rowOff>
    </xdr:to>
    <xdr:sp macro="" textlink="">
      <xdr:nvSpPr>
        <xdr:cNvPr id="476" name="楕円 475">
          <a:extLst>
            <a:ext uri="{FF2B5EF4-FFF2-40B4-BE49-F238E27FC236}">
              <a16:creationId xmlns:a16="http://schemas.microsoft.com/office/drawing/2014/main" id="{00000000-0008-0000-0100-0000DC010000}"/>
            </a:ext>
          </a:extLst>
        </xdr:cNvPr>
        <xdr:cNvSpPr/>
      </xdr:nvSpPr>
      <xdr:spPr>
        <a:xfrm>
          <a:off x="10426700" y="1862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19456</xdr:rowOff>
    </xdr:from>
    <xdr:ext cx="534377" cy="259045"/>
    <xdr:sp macro="" textlink="">
      <xdr:nvSpPr>
        <xdr:cNvPr id="477" name="【港湾・漁港】&#10;一人当たり有形固定資産（償却資産）額該当値テキスト">
          <a:extLst>
            <a:ext uri="{FF2B5EF4-FFF2-40B4-BE49-F238E27FC236}">
              <a16:creationId xmlns:a16="http://schemas.microsoft.com/office/drawing/2014/main" id="{00000000-0008-0000-0100-0000DD010000}"/>
            </a:ext>
          </a:extLst>
        </xdr:cNvPr>
        <xdr:cNvSpPr txBox="1"/>
      </xdr:nvSpPr>
      <xdr:spPr>
        <a:xfrm>
          <a:off x="10515600" y="18536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104865</xdr:rowOff>
    </xdr:from>
    <xdr:to>
      <xdr:col>50</xdr:col>
      <xdr:colOff>165100</xdr:colOff>
      <xdr:row>109</xdr:row>
      <xdr:rowOff>35015</xdr:rowOff>
    </xdr:to>
    <xdr:sp macro="" textlink="">
      <xdr:nvSpPr>
        <xdr:cNvPr id="478" name="楕円 477">
          <a:extLst>
            <a:ext uri="{FF2B5EF4-FFF2-40B4-BE49-F238E27FC236}">
              <a16:creationId xmlns:a16="http://schemas.microsoft.com/office/drawing/2014/main" id="{00000000-0008-0000-0100-0000DE010000}"/>
            </a:ext>
          </a:extLst>
        </xdr:cNvPr>
        <xdr:cNvSpPr/>
      </xdr:nvSpPr>
      <xdr:spPr>
        <a:xfrm>
          <a:off x="9588500" y="1862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155329</xdr:rowOff>
    </xdr:from>
    <xdr:to>
      <xdr:col>55</xdr:col>
      <xdr:colOff>0</xdr:colOff>
      <xdr:row>108</xdr:row>
      <xdr:rowOff>155665</xdr:rowOff>
    </xdr:to>
    <xdr:cxnSp macro="">
      <xdr:nvCxnSpPr>
        <xdr:cNvPr id="479" name="直線コネクタ 478">
          <a:extLst>
            <a:ext uri="{FF2B5EF4-FFF2-40B4-BE49-F238E27FC236}">
              <a16:creationId xmlns:a16="http://schemas.microsoft.com/office/drawing/2014/main" id="{00000000-0008-0000-0100-0000DF010000}"/>
            </a:ext>
          </a:extLst>
        </xdr:cNvPr>
        <xdr:cNvCxnSpPr/>
      </xdr:nvCxnSpPr>
      <xdr:spPr>
        <a:xfrm flipV="1">
          <a:off x="9639300" y="18671929"/>
          <a:ext cx="838200" cy="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105113</xdr:rowOff>
    </xdr:from>
    <xdr:to>
      <xdr:col>46</xdr:col>
      <xdr:colOff>38100</xdr:colOff>
      <xdr:row>109</xdr:row>
      <xdr:rowOff>35263</xdr:rowOff>
    </xdr:to>
    <xdr:sp macro="" textlink="">
      <xdr:nvSpPr>
        <xdr:cNvPr id="480" name="楕円 479">
          <a:extLst>
            <a:ext uri="{FF2B5EF4-FFF2-40B4-BE49-F238E27FC236}">
              <a16:creationId xmlns:a16="http://schemas.microsoft.com/office/drawing/2014/main" id="{00000000-0008-0000-0100-0000E0010000}"/>
            </a:ext>
          </a:extLst>
        </xdr:cNvPr>
        <xdr:cNvSpPr/>
      </xdr:nvSpPr>
      <xdr:spPr>
        <a:xfrm>
          <a:off x="8699500" y="18621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155665</xdr:rowOff>
    </xdr:from>
    <xdr:to>
      <xdr:col>50</xdr:col>
      <xdr:colOff>114300</xdr:colOff>
      <xdr:row>108</xdr:row>
      <xdr:rowOff>155913</xdr:rowOff>
    </xdr:to>
    <xdr:cxnSp macro="">
      <xdr:nvCxnSpPr>
        <xdr:cNvPr id="481" name="直線コネクタ 480">
          <a:extLst>
            <a:ext uri="{FF2B5EF4-FFF2-40B4-BE49-F238E27FC236}">
              <a16:creationId xmlns:a16="http://schemas.microsoft.com/office/drawing/2014/main" id="{00000000-0008-0000-0100-0000E1010000}"/>
            </a:ext>
          </a:extLst>
        </xdr:cNvPr>
        <xdr:cNvCxnSpPr/>
      </xdr:nvCxnSpPr>
      <xdr:spPr>
        <a:xfrm flipV="1">
          <a:off x="8750300" y="18672265"/>
          <a:ext cx="889000" cy="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105322</xdr:rowOff>
    </xdr:from>
    <xdr:to>
      <xdr:col>41</xdr:col>
      <xdr:colOff>101600</xdr:colOff>
      <xdr:row>109</xdr:row>
      <xdr:rowOff>35472</xdr:rowOff>
    </xdr:to>
    <xdr:sp macro="" textlink="">
      <xdr:nvSpPr>
        <xdr:cNvPr id="482" name="楕円 481">
          <a:extLst>
            <a:ext uri="{FF2B5EF4-FFF2-40B4-BE49-F238E27FC236}">
              <a16:creationId xmlns:a16="http://schemas.microsoft.com/office/drawing/2014/main" id="{00000000-0008-0000-0100-0000E2010000}"/>
            </a:ext>
          </a:extLst>
        </xdr:cNvPr>
        <xdr:cNvSpPr/>
      </xdr:nvSpPr>
      <xdr:spPr>
        <a:xfrm>
          <a:off x="7810500" y="1862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155913</xdr:rowOff>
    </xdr:from>
    <xdr:to>
      <xdr:col>45</xdr:col>
      <xdr:colOff>177800</xdr:colOff>
      <xdr:row>108</xdr:row>
      <xdr:rowOff>156122</xdr:rowOff>
    </xdr:to>
    <xdr:cxnSp macro="">
      <xdr:nvCxnSpPr>
        <xdr:cNvPr id="483" name="直線コネクタ 482">
          <a:extLst>
            <a:ext uri="{FF2B5EF4-FFF2-40B4-BE49-F238E27FC236}">
              <a16:creationId xmlns:a16="http://schemas.microsoft.com/office/drawing/2014/main" id="{00000000-0008-0000-0100-0000E3010000}"/>
            </a:ext>
          </a:extLst>
        </xdr:cNvPr>
        <xdr:cNvCxnSpPr/>
      </xdr:nvCxnSpPr>
      <xdr:spPr>
        <a:xfrm flipV="1">
          <a:off x="7861300" y="18672513"/>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105659</xdr:rowOff>
    </xdr:from>
    <xdr:to>
      <xdr:col>36</xdr:col>
      <xdr:colOff>165100</xdr:colOff>
      <xdr:row>109</xdr:row>
      <xdr:rowOff>35809</xdr:rowOff>
    </xdr:to>
    <xdr:sp macro="" textlink="">
      <xdr:nvSpPr>
        <xdr:cNvPr id="484" name="楕円 483">
          <a:extLst>
            <a:ext uri="{FF2B5EF4-FFF2-40B4-BE49-F238E27FC236}">
              <a16:creationId xmlns:a16="http://schemas.microsoft.com/office/drawing/2014/main" id="{00000000-0008-0000-0100-0000E4010000}"/>
            </a:ext>
          </a:extLst>
        </xdr:cNvPr>
        <xdr:cNvSpPr/>
      </xdr:nvSpPr>
      <xdr:spPr>
        <a:xfrm>
          <a:off x="6921500" y="1862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156122</xdr:rowOff>
    </xdr:from>
    <xdr:to>
      <xdr:col>41</xdr:col>
      <xdr:colOff>50800</xdr:colOff>
      <xdr:row>108</xdr:row>
      <xdr:rowOff>156459</xdr:rowOff>
    </xdr:to>
    <xdr:cxnSp macro="">
      <xdr:nvCxnSpPr>
        <xdr:cNvPr id="485" name="直線コネクタ 484">
          <a:extLst>
            <a:ext uri="{FF2B5EF4-FFF2-40B4-BE49-F238E27FC236}">
              <a16:creationId xmlns:a16="http://schemas.microsoft.com/office/drawing/2014/main" id="{00000000-0008-0000-0100-0000E5010000}"/>
            </a:ext>
          </a:extLst>
        </xdr:cNvPr>
        <xdr:cNvCxnSpPr/>
      </xdr:nvCxnSpPr>
      <xdr:spPr>
        <a:xfrm flipV="1">
          <a:off x="6972300" y="18672722"/>
          <a:ext cx="889000" cy="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65388</xdr:rowOff>
    </xdr:from>
    <xdr:ext cx="534377" cy="259045"/>
    <xdr:sp macro="" textlink="">
      <xdr:nvSpPr>
        <xdr:cNvPr id="486" name="n_1aveValue【港湾・漁港】&#10;一人当たり有形固定資産（償却資産）額">
          <a:extLst>
            <a:ext uri="{FF2B5EF4-FFF2-40B4-BE49-F238E27FC236}">
              <a16:creationId xmlns:a16="http://schemas.microsoft.com/office/drawing/2014/main" id="{00000000-0008-0000-0100-0000E6010000}"/>
            </a:ext>
          </a:extLst>
        </xdr:cNvPr>
        <xdr:cNvSpPr txBox="1"/>
      </xdr:nvSpPr>
      <xdr:spPr>
        <a:xfrm>
          <a:off x="9359411" y="18239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73297</xdr:rowOff>
    </xdr:from>
    <xdr:ext cx="534377" cy="259045"/>
    <xdr:sp macro="" textlink="">
      <xdr:nvSpPr>
        <xdr:cNvPr id="487" name="n_2aveValue【港湾・漁港】&#10;一人当たり有形固定資産（償却資産）額">
          <a:extLst>
            <a:ext uri="{FF2B5EF4-FFF2-40B4-BE49-F238E27FC236}">
              <a16:creationId xmlns:a16="http://schemas.microsoft.com/office/drawing/2014/main" id="{00000000-0008-0000-0100-0000E7010000}"/>
            </a:ext>
          </a:extLst>
        </xdr:cNvPr>
        <xdr:cNvSpPr txBox="1"/>
      </xdr:nvSpPr>
      <xdr:spPr>
        <a:xfrm>
          <a:off x="8483111" y="1824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75691</xdr:rowOff>
    </xdr:from>
    <xdr:ext cx="534377" cy="259045"/>
    <xdr:sp macro="" textlink="">
      <xdr:nvSpPr>
        <xdr:cNvPr id="488" name="n_3aveValue【港湾・漁港】&#10;一人当たり有形固定資産（償却資産）額">
          <a:extLst>
            <a:ext uri="{FF2B5EF4-FFF2-40B4-BE49-F238E27FC236}">
              <a16:creationId xmlns:a16="http://schemas.microsoft.com/office/drawing/2014/main" id="{00000000-0008-0000-0100-0000E8010000}"/>
            </a:ext>
          </a:extLst>
        </xdr:cNvPr>
        <xdr:cNvSpPr txBox="1"/>
      </xdr:nvSpPr>
      <xdr:spPr>
        <a:xfrm>
          <a:off x="7594111" y="18249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73210</xdr:rowOff>
    </xdr:from>
    <xdr:ext cx="534377" cy="259045"/>
    <xdr:sp macro="" textlink="">
      <xdr:nvSpPr>
        <xdr:cNvPr id="489" name="n_4aveValue【港湾・漁港】&#10;一人当たり有形固定資産（償却資産）額">
          <a:extLst>
            <a:ext uri="{FF2B5EF4-FFF2-40B4-BE49-F238E27FC236}">
              <a16:creationId xmlns:a16="http://schemas.microsoft.com/office/drawing/2014/main" id="{00000000-0008-0000-0100-0000E9010000}"/>
            </a:ext>
          </a:extLst>
        </xdr:cNvPr>
        <xdr:cNvSpPr txBox="1"/>
      </xdr:nvSpPr>
      <xdr:spPr>
        <a:xfrm>
          <a:off x="6705111" y="18246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109</xdr:row>
      <xdr:rowOff>26142</xdr:rowOff>
    </xdr:from>
    <xdr:ext cx="534377" cy="259045"/>
    <xdr:sp macro="" textlink="">
      <xdr:nvSpPr>
        <xdr:cNvPr id="490" name="n_1mainValue【港湾・漁港】&#10;一人当たり有形固定資産（償却資産）額">
          <a:extLst>
            <a:ext uri="{FF2B5EF4-FFF2-40B4-BE49-F238E27FC236}">
              <a16:creationId xmlns:a16="http://schemas.microsoft.com/office/drawing/2014/main" id="{00000000-0008-0000-0100-0000EA010000}"/>
            </a:ext>
          </a:extLst>
        </xdr:cNvPr>
        <xdr:cNvSpPr txBox="1"/>
      </xdr:nvSpPr>
      <xdr:spPr>
        <a:xfrm>
          <a:off x="9359411" y="1871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109</xdr:row>
      <xdr:rowOff>26390</xdr:rowOff>
    </xdr:from>
    <xdr:ext cx="534377" cy="259045"/>
    <xdr:sp macro="" textlink="">
      <xdr:nvSpPr>
        <xdr:cNvPr id="491" name="n_2mainValue【港湾・漁港】&#10;一人当たり有形固定資産（償却資産）額">
          <a:extLst>
            <a:ext uri="{FF2B5EF4-FFF2-40B4-BE49-F238E27FC236}">
              <a16:creationId xmlns:a16="http://schemas.microsoft.com/office/drawing/2014/main" id="{00000000-0008-0000-0100-0000EB010000}"/>
            </a:ext>
          </a:extLst>
        </xdr:cNvPr>
        <xdr:cNvSpPr txBox="1"/>
      </xdr:nvSpPr>
      <xdr:spPr>
        <a:xfrm>
          <a:off x="8483111" y="1871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109</xdr:row>
      <xdr:rowOff>26599</xdr:rowOff>
    </xdr:from>
    <xdr:ext cx="534377" cy="259045"/>
    <xdr:sp macro="" textlink="">
      <xdr:nvSpPr>
        <xdr:cNvPr id="492" name="n_3mainValue【港湾・漁港】&#10;一人当たり有形固定資産（償却資産）額">
          <a:extLst>
            <a:ext uri="{FF2B5EF4-FFF2-40B4-BE49-F238E27FC236}">
              <a16:creationId xmlns:a16="http://schemas.microsoft.com/office/drawing/2014/main" id="{00000000-0008-0000-0100-0000EC010000}"/>
            </a:ext>
          </a:extLst>
        </xdr:cNvPr>
        <xdr:cNvSpPr txBox="1"/>
      </xdr:nvSpPr>
      <xdr:spPr>
        <a:xfrm>
          <a:off x="7594111" y="18714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109</xdr:row>
      <xdr:rowOff>26936</xdr:rowOff>
    </xdr:from>
    <xdr:ext cx="534377" cy="259045"/>
    <xdr:sp macro="" textlink="">
      <xdr:nvSpPr>
        <xdr:cNvPr id="493" name="n_4mainValue【港湾・漁港】&#10;一人当たり有形固定資産（償却資産）額">
          <a:extLst>
            <a:ext uri="{FF2B5EF4-FFF2-40B4-BE49-F238E27FC236}">
              <a16:creationId xmlns:a16="http://schemas.microsoft.com/office/drawing/2014/main" id="{00000000-0008-0000-0100-0000ED010000}"/>
            </a:ext>
          </a:extLst>
        </xdr:cNvPr>
        <xdr:cNvSpPr txBox="1"/>
      </xdr:nvSpPr>
      <xdr:spPr>
        <a:xfrm>
          <a:off x="6705111" y="18714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0000000-0008-0000-0100-0000EE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00000000-0008-0000-0100-0000EF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0000000-0008-0000-0100-0000F0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100-0000F1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100-0000F2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100-0000F3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100-0000F4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0000000-0008-0000-0100-0000F5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0000000-0008-0000-0100-0000F6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0000000-0008-0000-0100-0000F7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00000000-0008-0000-0100-0000F8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00000000-0008-0000-0100-0000F9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00000000-0008-0000-0100-0000FA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00000000-0008-0000-0100-0000FB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00000000-0008-0000-0100-0000FC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00000000-0008-0000-0100-0000FD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00000000-0008-0000-0100-0000FE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00000000-0008-0000-0100-0000FF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00000000-0008-0000-0100-000000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00000000-0008-0000-0100-000001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00000000-0008-0000-0100-000002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00000000-0008-0000-0100-000003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00000000-0008-0000-0100-000004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認定こども園・幼稚園・保育所】&#10;有形固定資産減価償却率グラフ枠">
          <a:extLst>
            <a:ext uri="{FF2B5EF4-FFF2-40B4-BE49-F238E27FC236}">
              <a16:creationId xmlns:a16="http://schemas.microsoft.com/office/drawing/2014/main" id="{00000000-0008-0000-0100-000005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53340</xdr:rowOff>
    </xdr:from>
    <xdr:to>
      <xdr:col>85</xdr:col>
      <xdr:colOff>126364</xdr:colOff>
      <xdr:row>41</xdr:row>
      <xdr:rowOff>53340</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flipV="1">
          <a:off x="16318864" y="6054090"/>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57167</xdr:rowOff>
    </xdr:from>
    <xdr:ext cx="405111" cy="259045"/>
    <xdr:sp macro="" textlink="">
      <xdr:nvSpPr>
        <xdr:cNvPr id="519" name="【認定こども園・幼稚園・保育所】&#10;有形固定資産減価償却率最小値テキスト">
          <a:extLst>
            <a:ext uri="{FF2B5EF4-FFF2-40B4-BE49-F238E27FC236}">
              <a16:creationId xmlns:a16="http://schemas.microsoft.com/office/drawing/2014/main" id="{00000000-0008-0000-0100-000007020000}"/>
            </a:ext>
          </a:extLst>
        </xdr:cNvPr>
        <xdr:cNvSpPr txBox="1"/>
      </xdr:nvSpPr>
      <xdr:spPr>
        <a:xfrm>
          <a:off x="16357600" y="708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53340</xdr:rowOff>
    </xdr:from>
    <xdr:to>
      <xdr:col>86</xdr:col>
      <xdr:colOff>25400</xdr:colOff>
      <xdr:row>41</xdr:row>
      <xdr:rowOff>53340</xdr:rowOff>
    </xdr:to>
    <xdr:cxnSp macro="">
      <xdr:nvCxnSpPr>
        <xdr:cNvPr id="520" name="直線コネクタ 519">
          <a:extLst>
            <a:ext uri="{FF2B5EF4-FFF2-40B4-BE49-F238E27FC236}">
              <a16:creationId xmlns:a16="http://schemas.microsoft.com/office/drawing/2014/main" id="{00000000-0008-0000-0100-000008020000}"/>
            </a:ext>
          </a:extLst>
        </xdr:cNvPr>
        <xdr:cNvCxnSpPr/>
      </xdr:nvCxnSpPr>
      <xdr:spPr>
        <a:xfrm>
          <a:off x="16230600" y="708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17</xdr:rowOff>
    </xdr:from>
    <xdr:ext cx="405111" cy="259045"/>
    <xdr:sp macro="" textlink="">
      <xdr:nvSpPr>
        <xdr:cNvPr id="521" name="【認定こども園・幼稚園・保育所】&#10;有形固定資産減価償却率最大値テキスト">
          <a:extLst>
            <a:ext uri="{FF2B5EF4-FFF2-40B4-BE49-F238E27FC236}">
              <a16:creationId xmlns:a16="http://schemas.microsoft.com/office/drawing/2014/main" id="{00000000-0008-0000-0100-000009020000}"/>
            </a:ext>
          </a:extLst>
        </xdr:cNvPr>
        <xdr:cNvSpPr txBox="1"/>
      </xdr:nvSpPr>
      <xdr:spPr>
        <a:xfrm>
          <a:off x="16357600" y="5829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53340</xdr:rowOff>
    </xdr:from>
    <xdr:to>
      <xdr:col>86</xdr:col>
      <xdr:colOff>25400</xdr:colOff>
      <xdr:row>35</xdr:row>
      <xdr:rowOff>53340</xdr:rowOff>
    </xdr:to>
    <xdr:cxnSp macro="">
      <xdr:nvCxnSpPr>
        <xdr:cNvPr id="522" name="直線コネクタ 521">
          <a:extLst>
            <a:ext uri="{FF2B5EF4-FFF2-40B4-BE49-F238E27FC236}">
              <a16:creationId xmlns:a16="http://schemas.microsoft.com/office/drawing/2014/main" id="{00000000-0008-0000-0100-00000A020000}"/>
            </a:ext>
          </a:extLst>
        </xdr:cNvPr>
        <xdr:cNvCxnSpPr/>
      </xdr:nvCxnSpPr>
      <xdr:spPr>
        <a:xfrm>
          <a:off x="16230600" y="6054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108602</xdr:rowOff>
    </xdr:from>
    <xdr:ext cx="405111" cy="259045"/>
    <xdr:sp macro="" textlink="">
      <xdr:nvSpPr>
        <xdr:cNvPr id="523" name="【認定こども園・幼稚園・保育所】&#10;有形固定資産減価償却率平均値テキスト">
          <a:extLst>
            <a:ext uri="{FF2B5EF4-FFF2-40B4-BE49-F238E27FC236}">
              <a16:creationId xmlns:a16="http://schemas.microsoft.com/office/drawing/2014/main" id="{00000000-0008-0000-0100-00000B020000}"/>
            </a:ext>
          </a:extLst>
        </xdr:cNvPr>
        <xdr:cNvSpPr txBox="1"/>
      </xdr:nvSpPr>
      <xdr:spPr>
        <a:xfrm>
          <a:off x="16357600" y="6452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130175</xdr:rowOff>
    </xdr:from>
    <xdr:to>
      <xdr:col>85</xdr:col>
      <xdr:colOff>177800</xdr:colOff>
      <xdr:row>38</xdr:row>
      <xdr:rowOff>60325</xdr:rowOff>
    </xdr:to>
    <xdr:sp macro="" textlink="">
      <xdr:nvSpPr>
        <xdr:cNvPr id="524" name="フローチャート: 判断 523">
          <a:extLst>
            <a:ext uri="{FF2B5EF4-FFF2-40B4-BE49-F238E27FC236}">
              <a16:creationId xmlns:a16="http://schemas.microsoft.com/office/drawing/2014/main" id="{00000000-0008-0000-0100-00000C020000}"/>
            </a:ext>
          </a:extLst>
        </xdr:cNvPr>
        <xdr:cNvSpPr/>
      </xdr:nvSpPr>
      <xdr:spPr>
        <a:xfrm>
          <a:off x="162687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126365</xdr:rowOff>
    </xdr:from>
    <xdr:to>
      <xdr:col>81</xdr:col>
      <xdr:colOff>101600</xdr:colOff>
      <xdr:row>38</xdr:row>
      <xdr:rowOff>56515</xdr:rowOff>
    </xdr:to>
    <xdr:sp macro="" textlink="">
      <xdr:nvSpPr>
        <xdr:cNvPr id="525" name="フローチャート: 判断 524">
          <a:extLst>
            <a:ext uri="{FF2B5EF4-FFF2-40B4-BE49-F238E27FC236}">
              <a16:creationId xmlns:a16="http://schemas.microsoft.com/office/drawing/2014/main" id="{00000000-0008-0000-0100-00000D020000}"/>
            </a:ext>
          </a:extLst>
        </xdr:cNvPr>
        <xdr:cNvSpPr/>
      </xdr:nvSpPr>
      <xdr:spPr>
        <a:xfrm>
          <a:off x="15430500" y="647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101600</xdr:rowOff>
    </xdr:from>
    <xdr:to>
      <xdr:col>76</xdr:col>
      <xdr:colOff>165100</xdr:colOff>
      <xdr:row>38</xdr:row>
      <xdr:rowOff>31750</xdr:rowOff>
    </xdr:to>
    <xdr:sp macro="" textlink="">
      <xdr:nvSpPr>
        <xdr:cNvPr id="526" name="フローチャート: 判断 525">
          <a:extLst>
            <a:ext uri="{FF2B5EF4-FFF2-40B4-BE49-F238E27FC236}">
              <a16:creationId xmlns:a16="http://schemas.microsoft.com/office/drawing/2014/main" id="{00000000-0008-0000-0100-00000E020000}"/>
            </a:ext>
          </a:extLst>
        </xdr:cNvPr>
        <xdr:cNvSpPr/>
      </xdr:nvSpPr>
      <xdr:spPr>
        <a:xfrm>
          <a:off x="145415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67310</xdr:rowOff>
    </xdr:from>
    <xdr:to>
      <xdr:col>72</xdr:col>
      <xdr:colOff>38100</xdr:colOff>
      <xdr:row>37</xdr:row>
      <xdr:rowOff>168910</xdr:rowOff>
    </xdr:to>
    <xdr:sp macro="" textlink="">
      <xdr:nvSpPr>
        <xdr:cNvPr id="527" name="フローチャート: 判断 526">
          <a:extLst>
            <a:ext uri="{FF2B5EF4-FFF2-40B4-BE49-F238E27FC236}">
              <a16:creationId xmlns:a16="http://schemas.microsoft.com/office/drawing/2014/main" id="{00000000-0008-0000-0100-00000F020000}"/>
            </a:ext>
          </a:extLst>
        </xdr:cNvPr>
        <xdr:cNvSpPr/>
      </xdr:nvSpPr>
      <xdr:spPr>
        <a:xfrm>
          <a:off x="13652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40640</xdr:rowOff>
    </xdr:from>
    <xdr:to>
      <xdr:col>67</xdr:col>
      <xdr:colOff>101600</xdr:colOff>
      <xdr:row>37</xdr:row>
      <xdr:rowOff>142240</xdr:rowOff>
    </xdr:to>
    <xdr:sp macro="" textlink="">
      <xdr:nvSpPr>
        <xdr:cNvPr id="528" name="フローチャート: 判断 527">
          <a:extLst>
            <a:ext uri="{FF2B5EF4-FFF2-40B4-BE49-F238E27FC236}">
              <a16:creationId xmlns:a16="http://schemas.microsoft.com/office/drawing/2014/main" id="{00000000-0008-0000-0100-000010020000}"/>
            </a:ext>
          </a:extLst>
        </xdr:cNvPr>
        <xdr:cNvSpPr/>
      </xdr:nvSpPr>
      <xdr:spPr>
        <a:xfrm>
          <a:off x="12763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100-000011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100-000013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100-000015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2540</xdr:rowOff>
    </xdr:from>
    <xdr:to>
      <xdr:col>85</xdr:col>
      <xdr:colOff>177800</xdr:colOff>
      <xdr:row>35</xdr:row>
      <xdr:rowOff>104140</xdr:rowOff>
    </xdr:to>
    <xdr:sp macro="" textlink="">
      <xdr:nvSpPr>
        <xdr:cNvPr id="534" name="楕円 533">
          <a:extLst>
            <a:ext uri="{FF2B5EF4-FFF2-40B4-BE49-F238E27FC236}">
              <a16:creationId xmlns:a16="http://schemas.microsoft.com/office/drawing/2014/main" id="{00000000-0008-0000-0100-000016020000}"/>
            </a:ext>
          </a:extLst>
        </xdr:cNvPr>
        <xdr:cNvSpPr/>
      </xdr:nvSpPr>
      <xdr:spPr>
        <a:xfrm>
          <a:off x="162687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127017</xdr:rowOff>
    </xdr:from>
    <xdr:ext cx="405111" cy="259045"/>
    <xdr:sp macro="" textlink="">
      <xdr:nvSpPr>
        <xdr:cNvPr id="535" name="【認定こども園・幼稚園・保育所】&#10;有形固定資産減価償却率該当値テキスト">
          <a:extLst>
            <a:ext uri="{FF2B5EF4-FFF2-40B4-BE49-F238E27FC236}">
              <a16:creationId xmlns:a16="http://schemas.microsoft.com/office/drawing/2014/main" id="{00000000-0008-0000-0100-000017020000}"/>
            </a:ext>
          </a:extLst>
        </xdr:cNvPr>
        <xdr:cNvSpPr txBox="1"/>
      </xdr:nvSpPr>
      <xdr:spPr>
        <a:xfrm>
          <a:off x="16357600" y="5956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145415</xdr:rowOff>
    </xdr:from>
    <xdr:to>
      <xdr:col>81</xdr:col>
      <xdr:colOff>101600</xdr:colOff>
      <xdr:row>35</xdr:row>
      <xdr:rowOff>75565</xdr:rowOff>
    </xdr:to>
    <xdr:sp macro="" textlink="">
      <xdr:nvSpPr>
        <xdr:cNvPr id="536" name="楕円 535">
          <a:extLst>
            <a:ext uri="{FF2B5EF4-FFF2-40B4-BE49-F238E27FC236}">
              <a16:creationId xmlns:a16="http://schemas.microsoft.com/office/drawing/2014/main" id="{00000000-0008-0000-0100-000018020000}"/>
            </a:ext>
          </a:extLst>
        </xdr:cNvPr>
        <xdr:cNvSpPr/>
      </xdr:nvSpPr>
      <xdr:spPr>
        <a:xfrm>
          <a:off x="15430500" y="597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24765</xdr:rowOff>
    </xdr:from>
    <xdr:to>
      <xdr:col>85</xdr:col>
      <xdr:colOff>127000</xdr:colOff>
      <xdr:row>35</xdr:row>
      <xdr:rowOff>53340</xdr:rowOff>
    </xdr:to>
    <xdr:cxnSp macro="">
      <xdr:nvCxnSpPr>
        <xdr:cNvPr id="537" name="直線コネクタ 536">
          <a:extLst>
            <a:ext uri="{FF2B5EF4-FFF2-40B4-BE49-F238E27FC236}">
              <a16:creationId xmlns:a16="http://schemas.microsoft.com/office/drawing/2014/main" id="{00000000-0008-0000-0100-000019020000}"/>
            </a:ext>
          </a:extLst>
        </xdr:cNvPr>
        <xdr:cNvCxnSpPr/>
      </xdr:nvCxnSpPr>
      <xdr:spPr>
        <a:xfrm>
          <a:off x="15481300" y="602551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103505</xdr:rowOff>
    </xdr:from>
    <xdr:to>
      <xdr:col>76</xdr:col>
      <xdr:colOff>165100</xdr:colOff>
      <xdr:row>35</xdr:row>
      <xdr:rowOff>33655</xdr:rowOff>
    </xdr:to>
    <xdr:sp macro="" textlink="">
      <xdr:nvSpPr>
        <xdr:cNvPr id="538" name="楕円 537">
          <a:extLst>
            <a:ext uri="{FF2B5EF4-FFF2-40B4-BE49-F238E27FC236}">
              <a16:creationId xmlns:a16="http://schemas.microsoft.com/office/drawing/2014/main" id="{00000000-0008-0000-0100-00001A020000}"/>
            </a:ext>
          </a:extLst>
        </xdr:cNvPr>
        <xdr:cNvSpPr/>
      </xdr:nvSpPr>
      <xdr:spPr>
        <a:xfrm>
          <a:off x="14541500" y="593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154305</xdr:rowOff>
    </xdr:from>
    <xdr:to>
      <xdr:col>81</xdr:col>
      <xdr:colOff>50800</xdr:colOff>
      <xdr:row>35</xdr:row>
      <xdr:rowOff>24765</xdr:rowOff>
    </xdr:to>
    <xdr:cxnSp macro="">
      <xdr:nvCxnSpPr>
        <xdr:cNvPr id="539" name="直線コネクタ 538">
          <a:extLst>
            <a:ext uri="{FF2B5EF4-FFF2-40B4-BE49-F238E27FC236}">
              <a16:creationId xmlns:a16="http://schemas.microsoft.com/office/drawing/2014/main" id="{00000000-0008-0000-0100-00001B020000}"/>
            </a:ext>
          </a:extLst>
        </xdr:cNvPr>
        <xdr:cNvCxnSpPr/>
      </xdr:nvCxnSpPr>
      <xdr:spPr>
        <a:xfrm>
          <a:off x="14592300" y="598360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90170</xdr:rowOff>
    </xdr:from>
    <xdr:to>
      <xdr:col>72</xdr:col>
      <xdr:colOff>38100</xdr:colOff>
      <xdr:row>35</xdr:row>
      <xdr:rowOff>20320</xdr:rowOff>
    </xdr:to>
    <xdr:sp macro="" textlink="">
      <xdr:nvSpPr>
        <xdr:cNvPr id="540" name="楕円 539">
          <a:extLst>
            <a:ext uri="{FF2B5EF4-FFF2-40B4-BE49-F238E27FC236}">
              <a16:creationId xmlns:a16="http://schemas.microsoft.com/office/drawing/2014/main" id="{00000000-0008-0000-0100-00001C020000}"/>
            </a:ext>
          </a:extLst>
        </xdr:cNvPr>
        <xdr:cNvSpPr/>
      </xdr:nvSpPr>
      <xdr:spPr>
        <a:xfrm>
          <a:off x="13652500" y="591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140970</xdr:rowOff>
    </xdr:from>
    <xdr:to>
      <xdr:col>76</xdr:col>
      <xdr:colOff>114300</xdr:colOff>
      <xdr:row>34</xdr:row>
      <xdr:rowOff>154305</xdr:rowOff>
    </xdr:to>
    <xdr:cxnSp macro="">
      <xdr:nvCxnSpPr>
        <xdr:cNvPr id="541" name="直線コネクタ 540">
          <a:extLst>
            <a:ext uri="{FF2B5EF4-FFF2-40B4-BE49-F238E27FC236}">
              <a16:creationId xmlns:a16="http://schemas.microsoft.com/office/drawing/2014/main" id="{00000000-0008-0000-0100-00001D020000}"/>
            </a:ext>
          </a:extLst>
        </xdr:cNvPr>
        <xdr:cNvCxnSpPr/>
      </xdr:nvCxnSpPr>
      <xdr:spPr>
        <a:xfrm>
          <a:off x="13703300" y="597027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92075</xdr:rowOff>
    </xdr:from>
    <xdr:to>
      <xdr:col>67</xdr:col>
      <xdr:colOff>101600</xdr:colOff>
      <xdr:row>35</xdr:row>
      <xdr:rowOff>22225</xdr:rowOff>
    </xdr:to>
    <xdr:sp macro="" textlink="">
      <xdr:nvSpPr>
        <xdr:cNvPr id="542" name="楕円 541">
          <a:extLst>
            <a:ext uri="{FF2B5EF4-FFF2-40B4-BE49-F238E27FC236}">
              <a16:creationId xmlns:a16="http://schemas.microsoft.com/office/drawing/2014/main" id="{00000000-0008-0000-0100-00001E020000}"/>
            </a:ext>
          </a:extLst>
        </xdr:cNvPr>
        <xdr:cNvSpPr/>
      </xdr:nvSpPr>
      <xdr:spPr>
        <a:xfrm>
          <a:off x="12763500" y="592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140970</xdr:rowOff>
    </xdr:from>
    <xdr:to>
      <xdr:col>71</xdr:col>
      <xdr:colOff>177800</xdr:colOff>
      <xdr:row>34</xdr:row>
      <xdr:rowOff>142875</xdr:rowOff>
    </xdr:to>
    <xdr:cxnSp macro="">
      <xdr:nvCxnSpPr>
        <xdr:cNvPr id="543" name="直線コネクタ 542">
          <a:extLst>
            <a:ext uri="{FF2B5EF4-FFF2-40B4-BE49-F238E27FC236}">
              <a16:creationId xmlns:a16="http://schemas.microsoft.com/office/drawing/2014/main" id="{00000000-0008-0000-0100-00001F020000}"/>
            </a:ext>
          </a:extLst>
        </xdr:cNvPr>
        <xdr:cNvCxnSpPr/>
      </xdr:nvCxnSpPr>
      <xdr:spPr>
        <a:xfrm flipV="1">
          <a:off x="12814300" y="597027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47642</xdr:rowOff>
    </xdr:from>
    <xdr:ext cx="405111" cy="259045"/>
    <xdr:sp macro="" textlink="">
      <xdr:nvSpPr>
        <xdr:cNvPr id="544" name="n_1aveValue【認定こども園・幼稚園・保育所】&#10;有形固定資産減価償却率">
          <a:extLst>
            <a:ext uri="{FF2B5EF4-FFF2-40B4-BE49-F238E27FC236}">
              <a16:creationId xmlns:a16="http://schemas.microsoft.com/office/drawing/2014/main" id="{00000000-0008-0000-0100-000020020000}"/>
            </a:ext>
          </a:extLst>
        </xdr:cNvPr>
        <xdr:cNvSpPr txBox="1"/>
      </xdr:nvSpPr>
      <xdr:spPr>
        <a:xfrm>
          <a:off x="15266044" y="656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22877</xdr:rowOff>
    </xdr:from>
    <xdr:ext cx="405111" cy="259045"/>
    <xdr:sp macro="" textlink="">
      <xdr:nvSpPr>
        <xdr:cNvPr id="545" name="n_2aveValue【認定こども園・幼稚園・保育所】&#10;有形固定資産減価償却率">
          <a:extLst>
            <a:ext uri="{FF2B5EF4-FFF2-40B4-BE49-F238E27FC236}">
              <a16:creationId xmlns:a16="http://schemas.microsoft.com/office/drawing/2014/main" id="{00000000-0008-0000-0100-000021020000}"/>
            </a:ext>
          </a:extLst>
        </xdr:cNvPr>
        <xdr:cNvSpPr txBox="1"/>
      </xdr:nvSpPr>
      <xdr:spPr>
        <a:xfrm>
          <a:off x="14389744" y="653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160037</xdr:rowOff>
    </xdr:from>
    <xdr:ext cx="405111" cy="259045"/>
    <xdr:sp macro="" textlink="">
      <xdr:nvSpPr>
        <xdr:cNvPr id="546" name="n_3aveValue【認定こども園・幼稚園・保育所】&#10;有形固定資産減価償却率">
          <a:extLst>
            <a:ext uri="{FF2B5EF4-FFF2-40B4-BE49-F238E27FC236}">
              <a16:creationId xmlns:a16="http://schemas.microsoft.com/office/drawing/2014/main" id="{00000000-0008-0000-0100-000022020000}"/>
            </a:ext>
          </a:extLst>
        </xdr:cNvPr>
        <xdr:cNvSpPr txBox="1"/>
      </xdr:nvSpPr>
      <xdr:spPr>
        <a:xfrm>
          <a:off x="135007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133367</xdr:rowOff>
    </xdr:from>
    <xdr:ext cx="405111" cy="259045"/>
    <xdr:sp macro="" textlink="">
      <xdr:nvSpPr>
        <xdr:cNvPr id="547" name="n_4aveValue【認定こども園・幼稚園・保育所】&#10;有形固定資産減価償却率">
          <a:extLst>
            <a:ext uri="{FF2B5EF4-FFF2-40B4-BE49-F238E27FC236}">
              <a16:creationId xmlns:a16="http://schemas.microsoft.com/office/drawing/2014/main" id="{00000000-0008-0000-0100-000023020000}"/>
            </a:ext>
          </a:extLst>
        </xdr:cNvPr>
        <xdr:cNvSpPr txBox="1"/>
      </xdr:nvSpPr>
      <xdr:spPr>
        <a:xfrm>
          <a:off x="1261174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92092</xdr:rowOff>
    </xdr:from>
    <xdr:ext cx="405111" cy="259045"/>
    <xdr:sp macro="" textlink="">
      <xdr:nvSpPr>
        <xdr:cNvPr id="548" name="n_1mainValue【認定こども園・幼稚園・保育所】&#10;有形固定資産減価償却率">
          <a:extLst>
            <a:ext uri="{FF2B5EF4-FFF2-40B4-BE49-F238E27FC236}">
              <a16:creationId xmlns:a16="http://schemas.microsoft.com/office/drawing/2014/main" id="{00000000-0008-0000-0100-000024020000}"/>
            </a:ext>
          </a:extLst>
        </xdr:cNvPr>
        <xdr:cNvSpPr txBox="1"/>
      </xdr:nvSpPr>
      <xdr:spPr>
        <a:xfrm>
          <a:off x="15266044" y="574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50182</xdr:rowOff>
    </xdr:from>
    <xdr:ext cx="405111" cy="259045"/>
    <xdr:sp macro="" textlink="">
      <xdr:nvSpPr>
        <xdr:cNvPr id="549" name="n_2mainValue【認定こども園・幼稚園・保育所】&#10;有形固定資産減価償却率">
          <a:extLst>
            <a:ext uri="{FF2B5EF4-FFF2-40B4-BE49-F238E27FC236}">
              <a16:creationId xmlns:a16="http://schemas.microsoft.com/office/drawing/2014/main" id="{00000000-0008-0000-0100-000025020000}"/>
            </a:ext>
          </a:extLst>
        </xdr:cNvPr>
        <xdr:cNvSpPr txBox="1"/>
      </xdr:nvSpPr>
      <xdr:spPr>
        <a:xfrm>
          <a:off x="14389744" y="570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36847</xdr:rowOff>
    </xdr:from>
    <xdr:ext cx="405111" cy="259045"/>
    <xdr:sp macro="" textlink="">
      <xdr:nvSpPr>
        <xdr:cNvPr id="550" name="n_3mainValue【認定こども園・幼稚園・保育所】&#10;有形固定資産減価償却率">
          <a:extLst>
            <a:ext uri="{FF2B5EF4-FFF2-40B4-BE49-F238E27FC236}">
              <a16:creationId xmlns:a16="http://schemas.microsoft.com/office/drawing/2014/main" id="{00000000-0008-0000-0100-000026020000}"/>
            </a:ext>
          </a:extLst>
        </xdr:cNvPr>
        <xdr:cNvSpPr txBox="1"/>
      </xdr:nvSpPr>
      <xdr:spPr>
        <a:xfrm>
          <a:off x="13500744" y="56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38752</xdr:rowOff>
    </xdr:from>
    <xdr:ext cx="405111" cy="259045"/>
    <xdr:sp macro="" textlink="">
      <xdr:nvSpPr>
        <xdr:cNvPr id="551" name="n_4mainValue【認定こども園・幼稚園・保育所】&#10;有形固定資産減価償却率">
          <a:extLst>
            <a:ext uri="{FF2B5EF4-FFF2-40B4-BE49-F238E27FC236}">
              <a16:creationId xmlns:a16="http://schemas.microsoft.com/office/drawing/2014/main" id="{00000000-0008-0000-0100-000027020000}"/>
            </a:ext>
          </a:extLst>
        </xdr:cNvPr>
        <xdr:cNvSpPr txBox="1"/>
      </xdr:nvSpPr>
      <xdr:spPr>
        <a:xfrm>
          <a:off x="12611744" y="569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00000000-0008-0000-0100-000028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00000000-0008-0000-0100-000029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00000000-0008-0000-0100-00002A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0000000-0008-0000-0100-00002B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00000000-0008-0000-0100-00002C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00000000-0008-0000-0100-00002D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00000000-0008-0000-0100-00002E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00000000-0008-0000-0100-00002F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00000000-0008-0000-0100-000030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00000000-0008-0000-0100-000031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2" name="直線コネクタ 561">
          <a:extLst>
            <a:ext uri="{FF2B5EF4-FFF2-40B4-BE49-F238E27FC236}">
              <a16:creationId xmlns:a16="http://schemas.microsoft.com/office/drawing/2014/main" id="{00000000-0008-0000-0100-000032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4" name="直線コネクタ 563">
          <a:extLst>
            <a:ext uri="{FF2B5EF4-FFF2-40B4-BE49-F238E27FC236}">
              <a16:creationId xmlns:a16="http://schemas.microsoft.com/office/drawing/2014/main" id="{00000000-0008-0000-0100-000034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5" name="テキスト ボックス 564">
          <a:extLst>
            <a:ext uri="{FF2B5EF4-FFF2-40B4-BE49-F238E27FC236}">
              <a16:creationId xmlns:a16="http://schemas.microsoft.com/office/drawing/2014/main" id="{00000000-0008-0000-0100-00003502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6" name="直線コネクタ 565">
          <a:extLst>
            <a:ext uri="{FF2B5EF4-FFF2-40B4-BE49-F238E27FC236}">
              <a16:creationId xmlns:a16="http://schemas.microsoft.com/office/drawing/2014/main" id="{00000000-0008-0000-0100-000036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7" name="テキスト ボックス 566">
          <a:extLst>
            <a:ext uri="{FF2B5EF4-FFF2-40B4-BE49-F238E27FC236}">
              <a16:creationId xmlns:a16="http://schemas.microsoft.com/office/drawing/2014/main" id="{00000000-0008-0000-0100-00003702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8" name="直線コネクタ 567">
          <a:extLst>
            <a:ext uri="{FF2B5EF4-FFF2-40B4-BE49-F238E27FC236}">
              <a16:creationId xmlns:a16="http://schemas.microsoft.com/office/drawing/2014/main" id="{00000000-0008-0000-0100-000038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9" name="テキスト ボックス 568">
          <a:extLst>
            <a:ext uri="{FF2B5EF4-FFF2-40B4-BE49-F238E27FC236}">
              <a16:creationId xmlns:a16="http://schemas.microsoft.com/office/drawing/2014/main" id="{00000000-0008-0000-0100-00003902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0" name="直線コネクタ 569">
          <a:extLst>
            <a:ext uri="{FF2B5EF4-FFF2-40B4-BE49-F238E27FC236}">
              <a16:creationId xmlns:a16="http://schemas.microsoft.com/office/drawing/2014/main" id="{00000000-0008-0000-0100-00003A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71" name="テキスト ボックス 570">
          <a:extLst>
            <a:ext uri="{FF2B5EF4-FFF2-40B4-BE49-F238E27FC236}">
              <a16:creationId xmlns:a16="http://schemas.microsoft.com/office/drawing/2014/main" id="{00000000-0008-0000-0100-00003B02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a:extLst>
            <a:ext uri="{FF2B5EF4-FFF2-40B4-BE49-F238E27FC236}">
              <a16:creationId xmlns:a16="http://schemas.microsoft.com/office/drawing/2014/main" id="{00000000-0008-0000-0100-00003C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3" name="テキスト ボックス 572">
          <a:extLst>
            <a:ext uri="{FF2B5EF4-FFF2-40B4-BE49-F238E27FC236}">
              <a16:creationId xmlns:a16="http://schemas.microsoft.com/office/drawing/2014/main" id="{00000000-0008-0000-0100-00003D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認定こども園・幼稚園・保育所】&#10;一人当たり面積グラフ枠">
          <a:extLst>
            <a:ext uri="{FF2B5EF4-FFF2-40B4-BE49-F238E27FC236}">
              <a16:creationId xmlns:a16="http://schemas.microsoft.com/office/drawing/2014/main" id="{00000000-0008-0000-0100-00003E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42</xdr:row>
      <xdr:rowOff>0</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flipV="1">
          <a:off x="22160864" y="573786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576" name="【認定こども園・幼稚園・保育所】&#10;一人当たり面積最小値テキスト">
          <a:extLst>
            <a:ext uri="{FF2B5EF4-FFF2-40B4-BE49-F238E27FC236}">
              <a16:creationId xmlns:a16="http://schemas.microsoft.com/office/drawing/2014/main" id="{00000000-0008-0000-0100-000040020000}"/>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578" name="【認定こども園・幼稚園・保育所】&#10;一人当たり面積最大値テキスト">
          <a:extLst>
            <a:ext uri="{FF2B5EF4-FFF2-40B4-BE49-F238E27FC236}">
              <a16:creationId xmlns:a16="http://schemas.microsoft.com/office/drawing/2014/main" id="{00000000-0008-0000-0100-000042020000}"/>
            </a:ext>
          </a:extLst>
        </xdr:cNvPr>
        <xdr:cNvSpPr txBox="1"/>
      </xdr:nvSpPr>
      <xdr:spPr>
        <a:xfrm>
          <a:off x="22199600" y="5513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22072600" y="573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148607</xdr:rowOff>
    </xdr:from>
    <xdr:ext cx="469744" cy="259045"/>
    <xdr:sp macro="" textlink="">
      <xdr:nvSpPr>
        <xdr:cNvPr id="580" name="【認定こども園・幼稚園・保育所】&#10;一人当たり面積平均値テキスト">
          <a:extLst>
            <a:ext uri="{FF2B5EF4-FFF2-40B4-BE49-F238E27FC236}">
              <a16:creationId xmlns:a16="http://schemas.microsoft.com/office/drawing/2014/main" id="{00000000-0008-0000-0100-000044020000}"/>
            </a:ext>
          </a:extLst>
        </xdr:cNvPr>
        <xdr:cNvSpPr txBox="1"/>
      </xdr:nvSpPr>
      <xdr:spPr>
        <a:xfrm>
          <a:off x="22199600" y="666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170180</xdr:rowOff>
    </xdr:from>
    <xdr:to>
      <xdr:col>116</xdr:col>
      <xdr:colOff>114300</xdr:colOff>
      <xdr:row>39</xdr:row>
      <xdr:rowOff>100330</xdr:rowOff>
    </xdr:to>
    <xdr:sp macro="" textlink="">
      <xdr:nvSpPr>
        <xdr:cNvPr id="581" name="フローチャート: 判断 580">
          <a:extLst>
            <a:ext uri="{FF2B5EF4-FFF2-40B4-BE49-F238E27FC236}">
              <a16:creationId xmlns:a16="http://schemas.microsoft.com/office/drawing/2014/main" id="{00000000-0008-0000-0100-000045020000}"/>
            </a:ext>
          </a:extLst>
        </xdr:cNvPr>
        <xdr:cNvSpPr/>
      </xdr:nvSpPr>
      <xdr:spPr>
        <a:xfrm>
          <a:off x="221107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582" name="フローチャート: 判断 581">
          <a:extLst>
            <a:ext uri="{FF2B5EF4-FFF2-40B4-BE49-F238E27FC236}">
              <a16:creationId xmlns:a16="http://schemas.microsoft.com/office/drawing/2014/main" id="{00000000-0008-0000-0100-000046020000}"/>
            </a:ext>
          </a:extLst>
        </xdr:cNvPr>
        <xdr:cNvSpPr/>
      </xdr:nvSpPr>
      <xdr:spPr>
        <a:xfrm>
          <a:off x="21272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162560</xdr:rowOff>
    </xdr:from>
    <xdr:to>
      <xdr:col>107</xdr:col>
      <xdr:colOff>101600</xdr:colOff>
      <xdr:row>39</xdr:row>
      <xdr:rowOff>92710</xdr:rowOff>
    </xdr:to>
    <xdr:sp macro="" textlink="">
      <xdr:nvSpPr>
        <xdr:cNvPr id="583" name="フローチャート: 判断 582">
          <a:extLst>
            <a:ext uri="{FF2B5EF4-FFF2-40B4-BE49-F238E27FC236}">
              <a16:creationId xmlns:a16="http://schemas.microsoft.com/office/drawing/2014/main" id="{00000000-0008-0000-0100-000047020000}"/>
            </a:ext>
          </a:extLst>
        </xdr:cNvPr>
        <xdr:cNvSpPr/>
      </xdr:nvSpPr>
      <xdr:spPr>
        <a:xfrm>
          <a:off x="20383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147320</xdr:rowOff>
    </xdr:from>
    <xdr:to>
      <xdr:col>102</xdr:col>
      <xdr:colOff>165100</xdr:colOff>
      <xdr:row>39</xdr:row>
      <xdr:rowOff>77470</xdr:rowOff>
    </xdr:to>
    <xdr:sp macro="" textlink="">
      <xdr:nvSpPr>
        <xdr:cNvPr id="584" name="フローチャート: 判断 583">
          <a:extLst>
            <a:ext uri="{FF2B5EF4-FFF2-40B4-BE49-F238E27FC236}">
              <a16:creationId xmlns:a16="http://schemas.microsoft.com/office/drawing/2014/main" id="{00000000-0008-0000-0100-000048020000}"/>
            </a:ext>
          </a:extLst>
        </xdr:cNvPr>
        <xdr:cNvSpPr/>
      </xdr:nvSpPr>
      <xdr:spPr>
        <a:xfrm>
          <a:off x="194945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162560</xdr:rowOff>
    </xdr:from>
    <xdr:to>
      <xdr:col>98</xdr:col>
      <xdr:colOff>38100</xdr:colOff>
      <xdr:row>39</xdr:row>
      <xdr:rowOff>92710</xdr:rowOff>
    </xdr:to>
    <xdr:sp macro="" textlink="">
      <xdr:nvSpPr>
        <xdr:cNvPr id="585" name="フローチャート: 判断 584">
          <a:extLst>
            <a:ext uri="{FF2B5EF4-FFF2-40B4-BE49-F238E27FC236}">
              <a16:creationId xmlns:a16="http://schemas.microsoft.com/office/drawing/2014/main" id="{00000000-0008-0000-0100-000049020000}"/>
            </a:ext>
          </a:extLst>
        </xdr:cNvPr>
        <xdr:cNvSpPr/>
      </xdr:nvSpPr>
      <xdr:spPr>
        <a:xfrm>
          <a:off x="18605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100-00004A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100-00004B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100-00004C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100-00004D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100-00004E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29210</xdr:rowOff>
    </xdr:from>
    <xdr:to>
      <xdr:col>116</xdr:col>
      <xdr:colOff>114300</xdr:colOff>
      <xdr:row>37</xdr:row>
      <xdr:rowOff>130810</xdr:rowOff>
    </xdr:to>
    <xdr:sp macro="" textlink="">
      <xdr:nvSpPr>
        <xdr:cNvPr id="591" name="楕円 590">
          <a:extLst>
            <a:ext uri="{FF2B5EF4-FFF2-40B4-BE49-F238E27FC236}">
              <a16:creationId xmlns:a16="http://schemas.microsoft.com/office/drawing/2014/main" id="{00000000-0008-0000-0100-00004F020000}"/>
            </a:ext>
          </a:extLst>
        </xdr:cNvPr>
        <xdr:cNvSpPr/>
      </xdr:nvSpPr>
      <xdr:spPr>
        <a:xfrm>
          <a:off x="22110700" y="63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52087</xdr:rowOff>
    </xdr:from>
    <xdr:ext cx="469744" cy="259045"/>
    <xdr:sp macro="" textlink="">
      <xdr:nvSpPr>
        <xdr:cNvPr id="592" name="【認定こども園・幼稚園・保育所】&#10;一人当たり面積該当値テキスト">
          <a:extLst>
            <a:ext uri="{FF2B5EF4-FFF2-40B4-BE49-F238E27FC236}">
              <a16:creationId xmlns:a16="http://schemas.microsoft.com/office/drawing/2014/main" id="{00000000-0008-0000-0100-000050020000}"/>
            </a:ext>
          </a:extLst>
        </xdr:cNvPr>
        <xdr:cNvSpPr txBox="1"/>
      </xdr:nvSpPr>
      <xdr:spPr>
        <a:xfrm>
          <a:off x="22199600" y="622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36830</xdr:rowOff>
    </xdr:from>
    <xdr:to>
      <xdr:col>112</xdr:col>
      <xdr:colOff>38100</xdr:colOff>
      <xdr:row>37</xdr:row>
      <xdr:rowOff>138430</xdr:rowOff>
    </xdr:to>
    <xdr:sp macro="" textlink="">
      <xdr:nvSpPr>
        <xdr:cNvPr id="593" name="楕円 592">
          <a:extLst>
            <a:ext uri="{FF2B5EF4-FFF2-40B4-BE49-F238E27FC236}">
              <a16:creationId xmlns:a16="http://schemas.microsoft.com/office/drawing/2014/main" id="{00000000-0008-0000-0100-000051020000}"/>
            </a:ext>
          </a:extLst>
        </xdr:cNvPr>
        <xdr:cNvSpPr/>
      </xdr:nvSpPr>
      <xdr:spPr>
        <a:xfrm>
          <a:off x="21272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80010</xdr:rowOff>
    </xdr:from>
    <xdr:to>
      <xdr:col>116</xdr:col>
      <xdr:colOff>63500</xdr:colOff>
      <xdr:row>37</xdr:row>
      <xdr:rowOff>87630</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flipV="1">
          <a:off x="21323300" y="64236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36830</xdr:rowOff>
    </xdr:from>
    <xdr:to>
      <xdr:col>107</xdr:col>
      <xdr:colOff>101600</xdr:colOff>
      <xdr:row>37</xdr:row>
      <xdr:rowOff>138430</xdr:rowOff>
    </xdr:to>
    <xdr:sp macro="" textlink="">
      <xdr:nvSpPr>
        <xdr:cNvPr id="595" name="楕円 594">
          <a:extLst>
            <a:ext uri="{FF2B5EF4-FFF2-40B4-BE49-F238E27FC236}">
              <a16:creationId xmlns:a16="http://schemas.microsoft.com/office/drawing/2014/main" id="{00000000-0008-0000-0100-000053020000}"/>
            </a:ext>
          </a:extLst>
        </xdr:cNvPr>
        <xdr:cNvSpPr/>
      </xdr:nvSpPr>
      <xdr:spPr>
        <a:xfrm>
          <a:off x="20383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87630</xdr:rowOff>
    </xdr:from>
    <xdr:to>
      <xdr:col>111</xdr:col>
      <xdr:colOff>177800</xdr:colOff>
      <xdr:row>37</xdr:row>
      <xdr:rowOff>87630</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20434300" y="64312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44450</xdr:rowOff>
    </xdr:from>
    <xdr:to>
      <xdr:col>102</xdr:col>
      <xdr:colOff>165100</xdr:colOff>
      <xdr:row>37</xdr:row>
      <xdr:rowOff>146050</xdr:rowOff>
    </xdr:to>
    <xdr:sp macro="" textlink="">
      <xdr:nvSpPr>
        <xdr:cNvPr id="597" name="楕円 596">
          <a:extLst>
            <a:ext uri="{FF2B5EF4-FFF2-40B4-BE49-F238E27FC236}">
              <a16:creationId xmlns:a16="http://schemas.microsoft.com/office/drawing/2014/main" id="{00000000-0008-0000-0100-000055020000}"/>
            </a:ext>
          </a:extLst>
        </xdr:cNvPr>
        <xdr:cNvSpPr/>
      </xdr:nvSpPr>
      <xdr:spPr>
        <a:xfrm>
          <a:off x="194945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87630</xdr:rowOff>
    </xdr:from>
    <xdr:to>
      <xdr:col>107</xdr:col>
      <xdr:colOff>50800</xdr:colOff>
      <xdr:row>37</xdr:row>
      <xdr:rowOff>95250</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flipV="1">
          <a:off x="19545300" y="64312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74930</xdr:rowOff>
    </xdr:from>
    <xdr:to>
      <xdr:col>98</xdr:col>
      <xdr:colOff>38100</xdr:colOff>
      <xdr:row>38</xdr:row>
      <xdr:rowOff>5080</xdr:rowOff>
    </xdr:to>
    <xdr:sp macro="" textlink="">
      <xdr:nvSpPr>
        <xdr:cNvPr id="599" name="楕円 598">
          <a:extLst>
            <a:ext uri="{FF2B5EF4-FFF2-40B4-BE49-F238E27FC236}">
              <a16:creationId xmlns:a16="http://schemas.microsoft.com/office/drawing/2014/main" id="{00000000-0008-0000-0100-000057020000}"/>
            </a:ext>
          </a:extLst>
        </xdr:cNvPr>
        <xdr:cNvSpPr/>
      </xdr:nvSpPr>
      <xdr:spPr>
        <a:xfrm>
          <a:off x="18605500" y="641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95250</xdr:rowOff>
    </xdr:from>
    <xdr:to>
      <xdr:col>102</xdr:col>
      <xdr:colOff>114300</xdr:colOff>
      <xdr:row>37</xdr:row>
      <xdr:rowOff>125730</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flipV="1">
          <a:off x="18656300" y="64389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83837</xdr:rowOff>
    </xdr:from>
    <xdr:ext cx="469744" cy="259045"/>
    <xdr:sp macro="" textlink="">
      <xdr:nvSpPr>
        <xdr:cNvPr id="601" name="n_1aveValue【認定こども園・幼稚園・保育所】&#10;一人当たり面積">
          <a:extLst>
            <a:ext uri="{FF2B5EF4-FFF2-40B4-BE49-F238E27FC236}">
              <a16:creationId xmlns:a16="http://schemas.microsoft.com/office/drawing/2014/main" id="{00000000-0008-0000-0100-000059020000}"/>
            </a:ext>
          </a:extLst>
        </xdr:cNvPr>
        <xdr:cNvSpPr txBox="1"/>
      </xdr:nvSpPr>
      <xdr:spPr>
        <a:xfrm>
          <a:off x="210757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83837</xdr:rowOff>
    </xdr:from>
    <xdr:ext cx="469744" cy="259045"/>
    <xdr:sp macro="" textlink="">
      <xdr:nvSpPr>
        <xdr:cNvPr id="602" name="n_2aveValue【認定こども園・幼稚園・保育所】&#10;一人当たり面積">
          <a:extLst>
            <a:ext uri="{FF2B5EF4-FFF2-40B4-BE49-F238E27FC236}">
              <a16:creationId xmlns:a16="http://schemas.microsoft.com/office/drawing/2014/main" id="{00000000-0008-0000-0100-00005A020000}"/>
            </a:ext>
          </a:extLst>
        </xdr:cNvPr>
        <xdr:cNvSpPr txBox="1"/>
      </xdr:nvSpPr>
      <xdr:spPr>
        <a:xfrm>
          <a:off x="20199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68597</xdr:rowOff>
    </xdr:from>
    <xdr:ext cx="469744" cy="259045"/>
    <xdr:sp macro="" textlink="">
      <xdr:nvSpPr>
        <xdr:cNvPr id="603" name="n_3aveValue【認定こども園・幼稚園・保育所】&#10;一人当たり面積">
          <a:extLst>
            <a:ext uri="{FF2B5EF4-FFF2-40B4-BE49-F238E27FC236}">
              <a16:creationId xmlns:a16="http://schemas.microsoft.com/office/drawing/2014/main" id="{00000000-0008-0000-0100-00005B020000}"/>
            </a:ext>
          </a:extLst>
        </xdr:cNvPr>
        <xdr:cNvSpPr txBox="1"/>
      </xdr:nvSpPr>
      <xdr:spPr>
        <a:xfrm>
          <a:off x="19310427" y="675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83837</xdr:rowOff>
    </xdr:from>
    <xdr:ext cx="469744" cy="259045"/>
    <xdr:sp macro="" textlink="">
      <xdr:nvSpPr>
        <xdr:cNvPr id="604" name="n_4aveValue【認定こども園・幼稚園・保育所】&#10;一人当たり面積">
          <a:extLst>
            <a:ext uri="{FF2B5EF4-FFF2-40B4-BE49-F238E27FC236}">
              <a16:creationId xmlns:a16="http://schemas.microsoft.com/office/drawing/2014/main" id="{00000000-0008-0000-0100-00005C020000}"/>
            </a:ext>
          </a:extLst>
        </xdr:cNvPr>
        <xdr:cNvSpPr txBox="1"/>
      </xdr:nvSpPr>
      <xdr:spPr>
        <a:xfrm>
          <a:off x="18421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154957</xdr:rowOff>
    </xdr:from>
    <xdr:ext cx="469744" cy="259045"/>
    <xdr:sp macro="" textlink="">
      <xdr:nvSpPr>
        <xdr:cNvPr id="605" name="n_1mainValue【認定こども園・幼稚園・保育所】&#10;一人当たり面積">
          <a:extLst>
            <a:ext uri="{FF2B5EF4-FFF2-40B4-BE49-F238E27FC236}">
              <a16:creationId xmlns:a16="http://schemas.microsoft.com/office/drawing/2014/main" id="{00000000-0008-0000-0100-00005D020000}"/>
            </a:ext>
          </a:extLst>
        </xdr:cNvPr>
        <xdr:cNvSpPr txBox="1"/>
      </xdr:nvSpPr>
      <xdr:spPr>
        <a:xfrm>
          <a:off x="21075727"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154957</xdr:rowOff>
    </xdr:from>
    <xdr:ext cx="469744" cy="259045"/>
    <xdr:sp macro="" textlink="">
      <xdr:nvSpPr>
        <xdr:cNvPr id="606" name="n_2mainValue【認定こども園・幼稚園・保育所】&#10;一人当たり面積">
          <a:extLst>
            <a:ext uri="{FF2B5EF4-FFF2-40B4-BE49-F238E27FC236}">
              <a16:creationId xmlns:a16="http://schemas.microsoft.com/office/drawing/2014/main" id="{00000000-0008-0000-0100-00005E020000}"/>
            </a:ext>
          </a:extLst>
        </xdr:cNvPr>
        <xdr:cNvSpPr txBox="1"/>
      </xdr:nvSpPr>
      <xdr:spPr>
        <a:xfrm>
          <a:off x="20199427"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162577</xdr:rowOff>
    </xdr:from>
    <xdr:ext cx="469744" cy="259045"/>
    <xdr:sp macro="" textlink="">
      <xdr:nvSpPr>
        <xdr:cNvPr id="607" name="n_3mainValue【認定こども園・幼稚園・保育所】&#10;一人当たり面積">
          <a:extLst>
            <a:ext uri="{FF2B5EF4-FFF2-40B4-BE49-F238E27FC236}">
              <a16:creationId xmlns:a16="http://schemas.microsoft.com/office/drawing/2014/main" id="{00000000-0008-0000-0100-00005F020000}"/>
            </a:ext>
          </a:extLst>
        </xdr:cNvPr>
        <xdr:cNvSpPr txBox="1"/>
      </xdr:nvSpPr>
      <xdr:spPr>
        <a:xfrm>
          <a:off x="19310427" y="61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21607</xdr:rowOff>
    </xdr:from>
    <xdr:ext cx="469744" cy="259045"/>
    <xdr:sp macro="" textlink="">
      <xdr:nvSpPr>
        <xdr:cNvPr id="608" name="n_4mainValue【認定こども園・幼稚園・保育所】&#10;一人当たり面積">
          <a:extLst>
            <a:ext uri="{FF2B5EF4-FFF2-40B4-BE49-F238E27FC236}">
              <a16:creationId xmlns:a16="http://schemas.microsoft.com/office/drawing/2014/main" id="{00000000-0008-0000-0100-000060020000}"/>
            </a:ext>
          </a:extLst>
        </xdr:cNvPr>
        <xdr:cNvSpPr txBox="1"/>
      </xdr:nvSpPr>
      <xdr:spPr>
        <a:xfrm>
          <a:off x="18421427" y="619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a:extLst>
            <a:ext uri="{FF2B5EF4-FFF2-40B4-BE49-F238E27FC236}">
              <a16:creationId xmlns:a16="http://schemas.microsoft.com/office/drawing/2014/main" id="{00000000-0008-0000-0100-000061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a:extLst>
            <a:ext uri="{FF2B5EF4-FFF2-40B4-BE49-F238E27FC236}">
              <a16:creationId xmlns:a16="http://schemas.microsoft.com/office/drawing/2014/main" id="{00000000-0008-0000-0100-000062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a:extLst>
            <a:ext uri="{FF2B5EF4-FFF2-40B4-BE49-F238E27FC236}">
              <a16:creationId xmlns:a16="http://schemas.microsoft.com/office/drawing/2014/main" id="{00000000-0008-0000-0100-000063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a:extLst>
            <a:ext uri="{FF2B5EF4-FFF2-40B4-BE49-F238E27FC236}">
              <a16:creationId xmlns:a16="http://schemas.microsoft.com/office/drawing/2014/main" id="{00000000-0008-0000-0100-000064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a:extLst>
            <a:ext uri="{FF2B5EF4-FFF2-40B4-BE49-F238E27FC236}">
              <a16:creationId xmlns:a16="http://schemas.microsoft.com/office/drawing/2014/main" id="{00000000-0008-0000-0100-000065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a:extLst>
            <a:ext uri="{FF2B5EF4-FFF2-40B4-BE49-F238E27FC236}">
              <a16:creationId xmlns:a16="http://schemas.microsoft.com/office/drawing/2014/main" id="{00000000-0008-0000-0100-000066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a:extLst>
            <a:ext uri="{FF2B5EF4-FFF2-40B4-BE49-F238E27FC236}">
              <a16:creationId xmlns:a16="http://schemas.microsoft.com/office/drawing/2014/main" id="{00000000-0008-0000-0100-000067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a:extLst>
            <a:ext uri="{FF2B5EF4-FFF2-40B4-BE49-F238E27FC236}">
              <a16:creationId xmlns:a16="http://schemas.microsoft.com/office/drawing/2014/main" id="{00000000-0008-0000-0100-000068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a:extLst>
            <a:ext uri="{FF2B5EF4-FFF2-40B4-BE49-F238E27FC236}">
              <a16:creationId xmlns:a16="http://schemas.microsoft.com/office/drawing/2014/main" id="{00000000-0008-0000-0100-000069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a:extLst>
            <a:ext uri="{FF2B5EF4-FFF2-40B4-BE49-F238E27FC236}">
              <a16:creationId xmlns:a16="http://schemas.microsoft.com/office/drawing/2014/main" id="{00000000-0008-0000-0100-00006A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9" name="テキスト ボックス 618">
          <a:extLst>
            <a:ext uri="{FF2B5EF4-FFF2-40B4-BE49-F238E27FC236}">
              <a16:creationId xmlns:a16="http://schemas.microsoft.com/office/drawing/2014/main" id="{00000000-0008-0000-0100-00006B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0" name="直線コネクタ 619">
          <a:extLst>
            <a:ext uri="{FF2B5EF4-FFF2-40B4-BE49-F238E27FC236}">
              <a16:creationId xmlns:a16="http://schemas.microsoft.com/office/drawing/2014/main" id="{00000000-0008-0000-0100-00006C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1" name="テキスト ボックス 620">
          <a:extLst>
            <a:ext uri="{FF2B5EF4-FFF2-40B4-BE49-F238E27FC236}">
              <a16:creationId xmlns:a16="http://schemas.microsoft.com/office/drawing/2014/main" id="{00000000-0008-0000-0100-00006D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2" name="直線コネクタ 621">
          <a:extLst>
            <a:ext uri="{FF2B5EF4-FFF2-40B4-BE49-F238E27FC236}">
              <a16:creationId xmlns:a16="http://schemas.microsoft.com/office/drawing/2014/main" id="{00000000-0008-0000-0100-00006E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3" name="テキスト ボックス 622">
          <a:extLst>
            <a:ext uri="{FF2B5EF4-FFF2-40B4-BE49-F238E27FC236}">
              <a16:creationId xmlns:a16="http://schemas.microsoft.com/office/drawing/2014/main" id="{00000000-0008-0000-0100-00006F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4" name="直線コネクタ 623">
          <a:extLst>
            <a:ext uri="{FF2B5EF4-FFF2-40B4-BE49-F238E27FC236}">
              <a16:creationId xmlns:a16="http://schemas.microsoft.com/office/drawing/2014/main" id="{00000000-0008-0000-0100-000070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5" name="テキスト ボックス 624">
          <a:extLst>
            <a:ext uri="{FF2B5EF4-FFF2-40B4-BE49-F238E27FC236}">
              <a16:creationId xmlns:a16="http://schemas.microsoft.com/office/drawing/2014/main" id="{00000000-0008-0000-0100-000071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6" name="直線コネクタ 625">
          <a:extLst>
            <a:ext uri="{FF2B5EF4-FFF2-40B4-BE49-F238E27FC236}">
              <a16:creationId xmlns:a16="http://schemas.microsoft.com/office/drawing/2014/main" id="{00000000-0008-0000-0100-000072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7" name="テキスト ボックス 626">
          <a:extLst>
            <a:ext uri="{FF2B5EF4-FFF2-40B4-BE49-F238E27FC236}">
              <a16:creationId xmlns:a16="http://schemas.microsoft.com/office/drawing/2014/main" id="{00000000-0008-0000-0100-000073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9" name="テキスト ボックス 628">
          <a:extLst>
            <a:ext uri="{FF2B5EF4-FFF2-40B4-BE49-F238E27FC236}">
              <a16:creationId xmlns:a16="http://schemas.microsoft.com/office/drawing/2014/main" id="{00000000-0008-0000-0100-000075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1" name="テキスト ボックス 630">
          <a:extLst>
            <a:ext uri="{FF2B5EF4-FFF2-40B4-BE49-F238E27FC236}">
              <a16:creationId xmlns:a16="http://schemas.microsoft.com/office/drawing/2014/main" id="{00000000-0008-0000-0100-000077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2" name="【学校施設】&#10;有形固定資産減価償却率グラフ枠">
          <a:extLst>
            <a:ext uri="{FF2B5EF4-FFF2-40B4-BE49-F238E27FC236}">
              <a16:creationId xmlns:a16="http://schemas.microsoft.com/office/drawing/2014/main" id="{00000000-0008-0000-0100-000078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5715</xdr:rowOff>
    </xdr:from>
    <xdr:to>
      <xdr:col>85</xdr:col>
      <xdr:colOff>126364</xdr:colOff>
      <xdr:row>63</xdr:row>
      <xdr:rowOff>43815</xdr:rowOff>
    </xdr:to>
    <xdr:cxnSp macro="">
      <xdr:nvCxnSpPr>
        <xdr:cNvPr id="633" name="直線コネクタ 632">
          <a:extLst>
            <a:ext uri="{FF2B5EF4-FFF2-40B4-BE49-F238E27FC236}">
              <a16:creationId xmlns:a16="http://schemas.microsoft.com/office/drawing/2014/main" id="{00000000-0008-0000-0100-000079020000}"/>
            </a:ext>
          </a:extLst>
        </xdr:cNvPr>
        <xdr:cNvCxnSpPr/>
      </xdr:nvCxnSpPr>
      <xdr:spPr>
        <a:xfrm flipV="1">
          <a:off x="16318864" y="9778365"/>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47642</xdr:rowOff>
    </xdr:from>
    <xdr:ext cx="405111" cy="259045"/>
    <xdr:sp macro="" textlink="">
      <xdr:nvSpPr>
        <xdr:cNvPr id="634" name="【学校施設】&#10;有形固定資産減価償却率最小値テキスト">
          <a:extLst>
            <a:ext uri="{FF2B5EF4-FFF2-40B4-BE49-F238E27FC236}">
              <a16:creationId xmlns:a16="http://schemas.microsoft.com/office/drawing/2014/main" id="{00000000-0008-0000-0100-00007A020000}"/>
            </a:ext>
          </a:extLst>
        </xdr:cNvPr>
        <xdr:cNvSpPr txBox="1"/>
      </xdr:nvSpPr>
      <xdr:spPr>
        <a:xfrm>
          <a:off x="16357600" y="1084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43815</xdr:rowOff>
    </xdr:from>
    <xdr:to>
      <xdr:col>86</xdr:col>
      <xdr:colOff>25400</xdr:colOff>
      <xdr:row>63</xdr:row>
      <xdr:rowOff>43815</xdr:rowOff>
    </xdr:to>
    <xdr:cxnSp macro="">
      <xdr:nvCxnSpPr>
        <xdr:cNvPr id="635" name="直線コネクタ 634">
          <a:extLst>
            <a:ext uri="{FF2B5EF4-FFF2-40B4-BE49-F238E27FC236}">
              <a16:creationId xmlns:a16="http://schemas.microsoft.com/office/drawing/2014/main" id="{00000000-0008-0000-0100-00007B020000}"/>
            </a:ext>
          </a:extLst>
        </xdr:cNvPr>
        <xdr:cNvCxnSpPr/>
      </xdr:nvCxnSpPr>
      <xdr:spPr>
        <a:xfrm>
          <a:off x="16230600" y="1084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123842</xdr:rowOff>
    </xdr:from>
    <xdr:ext cx="405111" cy="259045"/>
    <xdr:sp macro="" textlink="">
      <xdr:nvSpPr>
        <xdr:cNvPr id="636" name="【学校施設】&#10;有形固定資産減価償却率最大値テキスト">
          <a:extLst>
            <a:ext uri="{FF2B5EF4-FFF2-40B4-BE49-F238E27FC236}">
              <a16:creationId xmlns:a16="http://schemas.microsoft.com/office/drawing/2014/main" id="{00000000-0008-0000-0100-00007C020000}"/>
            </a:ext>
          </a:extLst>
        </xdr:cNvPr>
        <xdr:cNvSpPr txBox="1"/>
      </xdr:nvSpPr>
      <xdr:spPr>
        <a:xfrm>
          <a:off x="16357600" y="9553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5715</xdr:rowOff>
    </xdr:from>
    <xdr:to>
      <xdr:col>86</xdr:col>
      <xdr:colOff>25400</xdr:colOff>
      <xdr:row>57</xdr:row>
      <xdr:rowOff>5715</xdr:rowOff>
    </xdr:to>
    <xdr:cxnSp macro="">
      <xdr:nvCxnSpPr>
        <xdr:cNvPr id="637" name="直線コネクタ 636">
          <a:extLst>
            <a:ext uri="{FF2B5EF4-FFF2-40B4-BE49-F238E27FC236}">
              <a16:creationId xmlns:a16="http://schemas.microsoft.com/office/drawing/2014/main" id="{00000000-0008-0000-0100-00007D020000}"/>
            </a:ext>
          </a:extLst>
        </xdr:cNvPr>
        <xdr:cNvCxnSpPr/>
      </xdr:nvCxnSpPr>
      <xdr:spPr>
        <a:xfrm>
          <a:off x="16230600" y="977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87647</xdr:rowOff>
    </xdr:from>
    <xdr:ext cx="405111" cy="259045"/>
    <xdr:sp macro="" textlink="">
      <xdr:nvSpPr>
        <xdr:cNvPr id="638" name="【学校施設】&#10;有形固定資産減価償却率平均値テキスト">
          <a:extLst>
            <a:ext uri="{FF2B5EF4-FFF2-40B4-BE49-F238E27FC236}">
              <a16:creationId xmlns:a16="http://schemas.microsoft.com/office/drawing/2014/main" id="{00000000-0008-0000-0100-00007E020000}"/>
            </a:ext>
          </a:extLst>
        </xdr:cNvPr>
        <xdr:cNvSpPr txBox="1"/>
      </xdr:nvSpPr>
      <xdr:spPr>
        <a:xfrm>
          <a:off x="16357600" y="1037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109220</xdr:rowOff>
    </xdr:from>
    <xdr:to>
      <xdr:col>85</xdr:col>
      <xdr:colOff>177800</xdr:colOff>
      <xdr:row>61</xdr:row>
      <xdr:rowOff>39370</xdr:rowOff>
    </xdr:to>
    <xdr:sp macro="" textlink="">
      <xdr:nvSpPr>
        <xdr:cNvPr id="639" name="フローチャート: 判断 638">
          <a:extLst>
            <a:ext uri="{FF2B5EF4-FFF2-40B4-BE49-F238E27FC236}">
              <a16:creationId xmlns:a16="http://schemas.microsoft.com/office/drawing/2014/main" id="{00000000-0008-0000-0100-00007F020000}"/>
            </a:ext>
          </a:extLst>
        </xdr:cNvPr>
        <xdr:cNvSpPr/>
      </xdr:nvSpPr>
      <xdr:spPr>
        <a:xfrm>
          <a:off x="162687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101600</xdr:rowOff>
    </xdr:from>
    <xdr:to>
      <xdr:col>81</xdr:col>
      <xdr:colOff>101600</xdr:colOff>
      <xdr:row>61</xdr:row>
      <xdr:rowOff>31750</xdr:rowOff>
    </xdr:to>
    <xdr:sp macro="" textlink="">
      <xdr:nvSpPr>
        <xdr:cNvPr id="640" name="フローチャート: 判断 639">
          <a:extLst>
            <a:ext uri="{FF2B5EF4-FFF2-40B4-BE49-F238E27FC236}">
              <a16:creationId xmlns:a16="http://schemas.microsoft.com/office/drawing/2014/main" id="{00000000-0008-0000-0100-000080020000}"/>
            </a:ext>
          </a:extLst>
        </xdr:cNvPr>
        <xdr:cNvSpPr/>
      </xdr:nvSpPr>
      <xdr:spPr>
        <a:xfrm>
          <a:off x="15430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88265</xdr:rowOff>
    </xdr:from>
    <xdr:to>
      <xdr:col>76</xdr:col>
      <xdr:colOff>165100</xdr:colOff>
      <xdr:row>61</xdr:row>
      <xdr:rowOff>18415</xdr:rowOff>
    </xdr:to>
    <xdr:sp macro="" textlink="">
      <xdr:nvSpPr>
        <xdr:cNvPr id="641" name="フローチャート: 判断 640">
          <a:extLst>
            <a:ext uri="{FF2B5EF4-FFF2-40B4-BE49-F238E27FC236}">
              <a16:creationId xmlns:a16="http://schemas.microsoft.com/office/drawing/2014/main" id="{00000000-0008-0000-0100-000081020000}"/>
            </a:ext>
          </a:extLst>
        </xdr:cNvPr>
        <xdr:cNvSpPr/>
      </xdr:nvSpPr>
      <xdr:spPr>
        <a:xfrm>
          <a:off x="14541500" y="1037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74930</xdr:rowOff>
    </xdr:from>
    <xdr:to>
      <xdr:col>72</xdr:col>
      <xdr:colOff>38100</xdr:colOff>
      <xdr:row>61</xdr:row>
      <xdr:rowOff>5080</xdr:rowOff>
    </xdr:to>
    <xdr:sp macro="" textlink="">
      <xdr:nvSpPr>
        <xdr:cNvPr id="642" name="フローチャート: 判断 641">
          <a:extLst>
            <a:ext uri="{FF2B5EF4-FFF2-40B4-BE49-F238E27FC236}">
              <a16:creationId xmlns:a16="http://schemas.microsoft.com/office/drawing/2014/main" id="{00000000-0008-0000-0100-000082020000}"/>
            </a:ext>
          </a:extLst>
        </xdr:cNvPr>
        <xdr:cNvSpPr/>
      </xdr:nvSpPr>
      <xdr:spPr>
        <a:xfrm>
          <a:off x="136525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67310</xdr:rowOff>
    </xdr:from>
    <xdr:to>
      <xdr:col>67</xdr:col>
      <xdr:colOff>101600</xdr:colOff>
      <xdr:row>60</xdr:row>
      <xdr:rowOff>168910</xdr:rowOff>
    </xdr:to>
    <xdr:sp macro="" textlink="">
      <xdr:nvSpPr>
        <xdr:cNvPr id="643" name="フローチャート: 判断 642">
          <a:extLst>
            <a:ext uri="{FF2B5EF4-FFF2-40B4-BE49-F238E27FC236}">
              <a16:creationId xmlns:a16="http://schemas.microsoft.com/office/drawing/2014/main" id="{00000000-0008-0000-0100-000083020000}"/>
            </a:ext>
          </a:extLst>
        </xdr:cNvPr>
        <xdr:cNvSpPr/>
      </xdr:nvSpPr>
      <xdr:spPr>
        <a:xfrm>
          <a:off x="12763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100-000084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0000000-0008-0000-0100-000085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100-000086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100-000087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100-000088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147320</xdr:rowOff>
    </xdr:from>
    <xdr:to>
      <xdr:col>85</xdr:col>
      <xdr:colOff>177800</xdr:colOff>
      <xdr:row>58</xdr:row>
      <xdr:rowOff>77470</xdr:rowOff>
    </xdr:to>
    <xdr:sp macro="" textlink="">
      <xdr:nvSpPr>
        <xdr:cNvPr id="649" name="楕円 648">
          <a:extLst>
            <a:ext uri="{FF2B5EF4-FFF2-40B4-BE49-F238E27FC236}">
              <a16:creationId xmlns:a16="http://schemas.microsoft.com/office/drawing/2014/main" id="{00000000-0008-0000-0100-000089020000}"/>
            </a:ext>
          </a:extLst>
        </xdr:cNvPr>
        <xdr:cNvSpPr/>
      </xdr:nvSpPr>
      <xdr:spPr>
        <a:xfrm>
          <a:off x="16268700" y="991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170197</xdr:rowOff>
    </xdr:from>
    <xdr:ext cx="405111" cy="259045"/>
    <xdr:sp macro="" textlink="">
      <xdr:nvSpPr>
        <xdr:cNvPr id="650" name="【学校施設】&#10;有形固定資産減価償却率該当値テキスト">
          <a:extLst>
            <a:ext uri="{FF2B5EF4-FFF2-40B4-BE49-F238E27FC236}">
              <a16:creationId xmlns:a16="http://schemas.microsoft.com/office/drawing/2014/main" id="{00000000-0008-0000-0100-00008A020000}"/>
            </a:ext>
          </a:extLst>
        </xdr:cNvPr>
        <xdr:cNvSpPr txBox="1"/>
      </xdr:nvSpPr>
      <xdr:spPr>
        <a:xfrm>
          <a:off x="16357600" y="977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113030</xdr:rowOff>
    </xdr:from>
    <xdr:to>
      <xdr:col>81</xdr:col>
      <xdr:colOff>101600</xdr:colOff>
      <xdr:row>58</xdr:row>
      <xdr:rowOff>43180</xdr:rowOff>
    </xdr:to>
    <xdr:sp macro="" textlink="">
      <xdr:nvSpPr>
        <xdr:cNvPr id="651" name="楕円 650">
          <a:extLst>
            <a:ext uri="{FF2B5EF4-FFF2-40B4-BE49-F238E27FC236}">
              <a16:creationId xmlns:a16="http://schemas.microsoft.com/office/drawing/2014/main" id="{00000000-0008-0000-0100-00008B020000}"/>
            </a:ext>
          </a:extLst>
        </xdr:cNvPr>
        <xdr:cNvSpPr/>
      </xdr:nvSpPr>
      <xdr:spPr>
        <a:xfrm>
          <a:off x="15430500" y="988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163830</xdr:rowOff>
    </xdr:from>
    <xdr:to>
      <xdr:col>85</xdr:col>
      <xdr:colOff>127000</xdr:colOff>
      <xdr:row>58</xdr:row>
      <xdr:rowOff>26670</xdr:rowOff>
    </xdr:to>
    <xdr:cxnSp macro="">
      <xdr:nvCxnSpPr>
        <xdr:cNvPr id="652" name="直線コネクタ 651">
          <a:extLst>
            <a:ext uri="{FF2B5EF4-FFF2-40B4-BE49-F238E27FC236}">
              <a16:creationId xmlns:a16="http://schemas.microsoft.com/office/drawing/2014/main" id="{00000000-0008-0000-0100-00008C020000}"/>
            </a:ext>
          </a:extLst>
        </xdr:cNvPr>
        <xdr:cNvCxnSpPr/>
      </xdr:nvCxnSpPr>
      <xdr:spPr>
        <a:xfrm>
          <a:off x="15481300" y="993648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126365</xdr:rowOff>
    </xdr:from>
    <xdr:to>
      <xdr:col>76</xdr:col>
      <xdr:colOff>165100</xdr:colOff>
      <xdr:row>58</xdr:row>
      <xdr:rowOff>56515</xdr:rowOff>
    </xdr:to>
    <xdr:sp macro="" textlink="">
      <xdr:nvSpPr>
        <xdr:cNvPr id="653" name="楕円 652">
          <a:extLst>
            <a:ext uri="{FF2B5EF4-FFF2-40B4-BE49-F238E27FC236}">
              <a16:creationId xmlns:a16="http://schemas.microsoft.com/office/drawing/2014/main" id="{00000000-0008-0000-0100-00008D020000}"/>
            </a:ext>
          </a:extLst>
        </xdr:cNvPr>
        <xdr:cNvSpPr/>
      </xdr:nvSpPr>
      <xdr:spPr>
        <a:xfrm>
          <a:off x="14541500" y="989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163830</xdr:rowOff>
    </xdr:from>
    <xdr:to>
      <xdr:col>81</xdr:col>
      <xdr:colOff>50800</xdr:colOff>
      <xdr:row>58</xdr:row>
      <xdr:rowOff>5715</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flipV="1">
          <a:off x="14592300" y="993648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109220</xdr:rowOff>
    </xdr:from>
    <xdr:to>
      <xdr:col>72</xdr:col>
      <xdr:colOff>38100</xdr:colOff>
      <xdr:row>58</xdr:row>
      <xdr:rowOff>39370</xdr:rowOff>
    </xdr:to>
    <xdr:sp macro="" textlink="">
      <xdr:nvSpPr>
        <xdr:cNvPr id="655" name="楕円 654">
          <a:extLst>
            <a:ext uri="{FF2B5EF4-FFF2-40B4-BE49-F238E27FC236}">
              <a16:creationId xmlns:a16="http://schemas.microsoft.com/office/drawing/2014/main" id="{00000000-0008-0000-0100-00008F020000}"/>
            </a:ext>
          </a:extLst>
        </xdr:cNvPr>
        <xdr:cNvSpPr/>
      </xdr:nvSpPr>
      <xdr:spPr>
        <a:xfrm>
          <a:off x="13652500" y="988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160020</xdr:rowOff>
    </xdr:from>
    <xdr:to>
      <xdr:col>76</xdr:col>
      <xdr:colOff>114300</xdr:colOff>
      <xdr:row>58</xdr:row>
      <xdr:rowOff>5715</xdr:rowOff>
    </xdr:to>
    <xdr:cxnSp macro="">
      <xdr:nvCxnSpPr>
        <xdr:cNvPr id="656" name="直線コネクタ 655">
          <a:extLst>
            <a:ext uri="{FF2B5EF4-FFF2-40B4-BE49-F238E27FC236}">
              <a16:creationId xmlns:a16="http://schemas.microsoft.com/office/drawing/2014/main" id="{00000000-0008-0000-0100-000090020000}"/>
            </a:ext>
          </a:extLst>
        </xdr:cNvPr>
        <xdr:cNvCxnSpPr/>
      </xdr:nvCxnSpPr>
      <xdr:spPr>
        <a:xfrm>
          <a:off x="13703300" y="993267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122555</xdr:rowOff>
    </xdr:from>
    <xdr:to>
      <xdr:col>67</xdr:col>
      <xdr:colOff>101600</xdr:colOff>
      <xdr:row>58</xdr:row>
      <xdr:rowOff>52705</xdr:rowOff>
    </xdr:to>
    <xdr:sp macro="" textlink="">
      <xdr:nvSpPr>
        <xdr:cNvPr id="657" name="楕円 656">
          <a:extLst>
            <a:ext uri="{FF2B5EF4-FFF2-40B4-BE49-F238E27FC236}">
              <a16:creationId xmlns:a16="http://schemas.microsoft.com/office/drawing/2014/main" id="{00000000-0008-0000-0100-000091020000}"/>
            </a:ext>
          </a:extLst>
        </xdr:cNvPr>
        <xdr:cNvSpPr/>
      </xdr:nvSpPr>
      <xdr:spPr>
        <a:xfrm>
          <a:off x="12763500" y="989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160020</xdr:rowOff>
    </xdr:from>
    <xdr:to>
      <xdr:col>71</xdr:col>
      <xdr:colOff>177800</xdr:colOff>
      <xdr:row>58</xdr:row>
      <xdr:rowOff>1905</xdr:rowOff>
    </xdr:to>
    <xdr:cxnSp macro="">
      <xdr:nvCxnSpPr>
        <xdr:cNvPr id="658" name="直線コネクタ 657">
          <a:extLst>
            <a:ext uri="{FF2B5EF4-FFF2-40B4-BE49-F238E27FC236}">
              <a16:creationId xmlns:a16="http://schemas.microsoft.com/office/drawing/2014/main" id="{00000000-0008-0000-0100-000092020000}"/>
            </a:ext>
          </a:extLst>
        </xdr:cNvPr>
        <xdr:cNvCxnSpPr/>
      </xdr:nvCxnSpPr>
      <xdr:spPr>
        <a:xfrm flipV="1">
          <a:off x="12814300" y="993267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22877</xdr:rowOff>
    </xdr:from>
    <xdr:ext cx="405111" cy="259045"/>
    <xdr:sp macro="" textlink="">
      <xdr:nvSpPr>
        <xdr:cNvPr id="659" name="n_1aveValue【学校施設】&#10;有形固定資産減価償却率">
          <a:extLst>
            <a:ext uri="{FF2B5EF4-FFF2-40B4-BE49-F238E27FC236}">
              <a16:creationId xmlns:a16="http://schemas.microsoft.com/office/drawing/2014/main" id="{00000000-0008-0000-0100-000093020000}"/>
            </a:ext>
          </a:extLst>
        </xdr:cNvPr>
        <xdr:cNvSpPr txBox="1"/>
      </xdr:nvSpPr>
      <xdr:spPr>
        <a:xfrm>
          <a:off x="15266044" y="1048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9542</xdr:rowOff>
    </xdr:from>
    <xdr:ext cx="405111" cy="259045"/>
    <xdr:sp macro="" textlink="">
      <xdr:nvSpPr>
        <xdr:cNvPr id="660" name="n_2aveValue【学校施設】&#10;有形固定資産減価償却率">
          <a:extLst>
            <a:ext uri="{FF2B5EF4-FFF2-40B4-BE49-F238E27FC236}">
              <a16:creationId xmlns:a16="http://schemas.microsoft.com/office/drawing/2014/main" id="{00000000-0008-0000-0100-000094020000}"/>
            </a:ext>
          </a:extLst>
        </xdr:cNvPr>
        <xdr:cNvSpPr txBox="1"/>
      </xdr:nvSpPr>
      <xdr:spPr>
        <a:xfrm>
          <a:off x="14389744"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167657</xdr:rowOff>
    </xdr:from>
    <xdr:ext cx="405111" cy="259045"/>
    <xdr:sp macro="" textlink="">
      <xdr:nvSpPr>
        <xdr:cNvPr id="661" name="n_3aveValue【学校施設】&#10;有形固定資産減価償却率">
          <a:extLst>
            <a:ext uri="{FF2B5EF4-FFF2-40B4-BE49-F238E27FC236}">
              <a16:creationId xmlns:a16="http://schemas.microsoft.com/office/drawing/2014/main" id="{00000000-0008-0000-0100-000095020000}"/>
            </a:ext>
          </a:extLst>
        </xdr:cNvPr>
        <xdr:cNvSpPr txBox="1"/>
      </xdr:nvSpPr>
      <xdr:spPr>
        <a:xfrm>
          <a:off x="135007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160037</xdr:rowOff>
    </xdr:from>
    <xdr:ext cx="405111" cy="259045"/>
    <xdr:sp macro="" textlink="">
      <xdr:nvSpPr>
        <xdr:cNvPr id="662" name="n_4aveValue【学校施設】&#10;有形固定資産減価償却率">
          <a:extLst>
            <a:ext uri="{FF2B5EF4-FFF2-40B4-BE49-F238E27FC236}">
              <a16:creationId xmlns:a16="http://schemas.microsoft.com/office/drawing/2014/main" id="{00000000-0008-0000-0100-000096020000}"/>
            </a:ext>
          </a:extLst>
        </xdr:cNvPr>
        <xdr:cNvSpPr txBox="1"/>
      </xdr:nvSpPr>
      <xdr:spPr>
        <a:xfrm>
          <a:off x="126117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59707</xdr:rowOff>
    </xdr:from>
    <xdr:ext cx="405111" cy="259045"/>
    <xdr:sp macro="" textlink="">
      <xdr:nvSpPr>
        <xdr:cNvPr id="663" name="n_1mainValue【学校施設】&#10;有形固定資産減価償却率">
          <a:extLst>
            <a:ext uri="{FF2B5EF4-FFF2-40B4-BE49-F238E27FC236}">
              <a16:creationId xmlns:a16="http://schemas.microsoft.com/office/drawing/2014/main" id="{00000000-0008-0000-0100-000097020000}"/>
            </a:ext>
          </a:extLst>
        </xdr:cNvPr>
        <xdr:cNvSpPr txBox="1"/>
      </xdr:nvSpPr>
      <xdr:spPr>
        <a:xfrm>
          <a:off x="15266044" y="966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73042</xdr:rowOff>
    </xdr:from>
    <xdr:ext cx="405111" cy="259045"/>
    <xdr:sp macro="" textlink="">
      <xdr:nvSpPr>
        <xdr:cNvPr id="664" name="n_2mainValue【学校施設】&#10;有形固定資産減価償却率">
          <a:extLst>
            <a:ext uri="{FF2B5EF4-FFF2-40B4-BE49-F238E27FC236}">
              <a16:creationId xmlns:a16="http://schemas.microsoft.com/office/drawing/2014/main" id="{00000000-0008-0000-0100-000098020000}"/>
            </a:ext>
          </a:extLst>
        </xdr:cNvPr>
        <xdr:cNvSpPr txBox="1"/>
      </xdr:nvSpPr>
      <xdr:spPr>
        <a:xfrm>
          <a:off x="14389744" y="967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55897</xdr:rowOff>
    </xdr:from>
    <xdr:ext cx="405111" cy="259045"/>
    <xdr:sp macro="" textlink="">
      <xdr:nvSpPr>
        <xdr:cNvPr id="665" name="n_3mainValue【学校施設】&#10;有形固定資産減価償却率">
          <a:extLst>
            <a:ext uri="{FF2B5EF4-FFF2-40B4-BE49-F238E27FC236}">
              <a16:creationId xmlns:a16="http://schemas.microsoft.com/office/drawing/2014/main" id="{00000000-0008-0000-0100-000099020000}"/>
            </a:ext>
          </a:extLst>
        </xdr:cNvPr>
        <xdr:cNvSpPr txBox="1"/>
      </xdr:nvSpPr>
      <xdr:spPr>
        <a:xfrm>
          <a:off x="13500744" y="965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69232</xdr:rowOff>
    </xdr:from>
    <xdr:ext cx="405111" cy="259045"/>
    <xdr:sp macro="" textlink="">
      <xdr:nvSpPr>
        <xdr:cNvPr id="666" name="n_4mainValue【学校施設】&#10;有形固定資産減価償却率">
          <a:extLst>
            <a:ext uri="{FF2B5EF4-FFF2-40B4-BE49-F238E27FC236}">
              <a16:creationId xmlns:a16="http://schemas.microsoft.com/office/drawing/2014/main" id="{00000000-0008-0000-0100-00009A020000}"/>
            </a:ext>
          </a:extLst>
        </xdr:cNvPr>
        <xdr:cNvSpPr txBox="1"/>
      </xdr:nvSpPr>
      <xdr:spPr>
        <a:xfrm>
          <a:off x="12611744" y="967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00000000-0008-0000-0100-00009B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00000000-0008-0000-0100-00009C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00000000-0008-0000-0100-00009D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00000000-0008-0000-0100-00009E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00000000-0008-0000-0100-00009F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00000000-0008-0000-0100-0000A0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00000000-0008-0000-0100-0000A1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00000000-0008-0000-0100-0000A2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00000000-0008-0000-0100-0000A3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00000000-0008-0000-0100-0000A4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78" name="直線コネクタ 677">
          <a:extLst>
            <a:ext uri="{FF2B5EF4-FFF2-40B4-BE49-F238E27FC236}">
              <a16:creationId xmlns:a16="http://schemas.microsoft.com/office/drawing/2014/main" id="{00000000-0008-0000-0100-0000A6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9" name="テキスト ボックス 678">
          <a:extLst>
            <a:ext uri="{FF2B5EF4-FFF2-40B4-BE49-F238E27FC236}">
              <a16:creationId xmlns:a16="http://schemas.microsoft.com/office/drawing/2014/main" id="{00000000-0008-0000-0100-0000A7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0" name="直線コネクタ 679">
          <a:extLst>
            <a:ext uri="{FF2B5EF4-FFF2-40B4-BE49-F238E27FC236}">
              <a16:creationId xmlns:a16="http://schemas.microsoft.com/office/drawing/2014/main" id="{00000000-0008-0000-0100-0000A8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1" name="テキスト ボックス 680">
          <a:extLst>
            <a:ext uri="{FF2B5EF4-FFF2-40B4-BE49-F238E27FC236}">
              <a16:creationId xmlns:a16="http://schemas.microsoft.com/office/drawing/2014/main" id="{00000000-0008-0000-0100-0000A9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2" name="直線コネクタ 681">
          <a:extLst>
            <a:ext uri="{FF2B5EF4-FFF2-40B4-BE49-F238E27FC236}">
              <a16:creationId xmlns:a16="http://schemas.microsoft.com/office/drawing/2014/main" id="{00000000-0008-0000-0100-0000AA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3" name="テキスト ボックス 682">
          <a:extLst>
            <a:ext uri="{FF2B5EF4-FFF2-40B4-BE49-F238E27FC236}">
              <a16:creationId xmlns:a16="http://schemas.microsoft.com/office/drawing/2014/main" id="{00000000-0008-0000-0100-0000AB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4" name="直線コネクタ 683">
          <a:extLst>
            <a:ext uri="{FF2B5EF4-FFF2-40B4-BE49-F238E27FC236}">
              <a16:creationId xmlns:a16="http://schemas.microsoft.com/office/drawing/2014/main" id="{00000000-0008-0000-0100-0000AC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5" name="テキスト ボックス 684">
          <a:extLst>
            <a:ext uri="{FF2B5EF4-FFF2-40B4-BE49-F238E27FC236}">
              <a16:creationId xmlns:a16="http://schemas.microsoft.com/office/drawing/2014/main" id="{00000000-0008-0000-0100-0000AD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6" name="直線コネクタ 685">
          <a:extLst>
            <a:ext uri="{FF2B5EF4-FFF2-40B4-BE49-F238E27FC236}">
              <a16:creationId xmlns:a16="http://schemas.microsoft.com/office/drawing/2014/main" id="{00000000-0008-0000-0100-0000AE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7" name="テキスト ボックス 686">
          <a:extLst>
            <a:ext uri="{FF2B5EF4-FFF2-40B4-BE49-F238E27FC236}">
              <a16:creationId xmlns:a16="http://schemas.microsoft.com/office/drawing/2014/main" id="{00000000-0008-0000-0100-0000AF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8" name="直線コネクタ 687">
          <a:extLst>
            <a:ext uri="{FF2B5EF4-FFF2-40B4-BE49-F238E27FC236}">
              <a16:creationId xmlns:a16="http://schemas.microsoft.com/office/drawing/2014/main" id="{00000000-0008-0000-0100-0000B0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9" name="テキスト ボックス 688">
          <a:extLst>
            <a:ext uri="{FF2B5EF4-FFF2-40B4-BE49-F238E27FC236}">
              <a16:creationId xmlns:a16="http://schemas.microsoft.com/office/drawing/2014/main" id="{00000000-0008-0000-0100-0000B1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0" name="直線コネクタ 689">
          <a:extLst>
            <a:ext uri="{FF2B5EF4-FFF2-40B4-BE49-F238E27FC236}">
              <a16:creationId xmlns:a16="http://schemas.microsoft.com/office/drawing/2014/main" id="{00000000-0008-0000-0100-0000B2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1" name="テキスト ボックス 690">
          <a:extLst>
            <a:ext uri="{FF2B5EF4-FFF2-40B4-BE49-F238E27FC236}">
              <a16:creationId xmlns:a16="http://schemas.microsoft.com/office/drawing/2014/main" id="{00000000-0008-0000-0100-0000B3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2" name="【学校施設】&#10;一人当たり面積グラフ枠">
          <a:extLst>
            <a:ext uri="{FF2B5EF4-FFF2-40B4-BE49-F238E27FC236}">
              <a16:creationId xmlns:a16="http://schemas.microsoft.com/office/drawing/2014/main" id="{00000000-0008-0000-0100-0000B4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169817</xdr:rowOff>
    </xdr:from>
    <xdr:to>
      <xdr:col>116</xdr:col>
      <xdr:colOff>62864</xdr:colOff>
      <xdr:row>64</xdr:row>
      <xdr:rowOff>81643</xdr:rowOff>
    </xdr:to>
    <xdr:cxnSp macro="">
      <xdr:nvCxnSpPr>
        <xdr:cNvPr id="693" name="直線コネクタ 692">
          <a:extLst>
            <a:ext uri="{FF2B5EF4-FFF2-40B4-BE49-F238E27FC236}">
              <a16:creationId xmlns:a16="http://schemas.microsoft.com/office/drawing/2014/main" id="{00000000-0008-0000-0100-0000B5020000}"/>
            </a:ext>
          </a:extLst>
        </xdr:cNvPr>
        <xdr:cNvCxnSpPr/>
      </xdr:nvCxnSpPr>
      <xdr:spPr>
        <a:xfrm flipV="1">
          <a:off x="22160864" y="9428117"/>
          <a:ext cx="0" cy="1626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4" name="【学校施設】&#10;一人当たり面積最小値テキスト">
          <a:extLst>
            <a:ext uri="{FF2B5EF4-FFF2-40B4-BE49-F238E27FC236}">
              <a16:creationId xmlns:a16="http://schemas.microsoft.com/office/drawing/2014/main" id="{00000000-0008-0000-0100-0000B6020000}"/>
            </a:ext>
          </a:extLst>
        </xdr:cNvPr>
        <xdr:cNvSpPr txBox="1"/>
      </xdr:nvSpPr>
      <xdr:spPr>
        <a:xfrm>
          <a:off x="22199600" y="1105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5" name="直線コネクタ 694">
          <a:extLst>
            <a:ext uri="{FF2B5EF4-FFF2-40B4-BE49-F238E27FC236}">
              <a16:creationId xmlns:a16="http://schemas.microsoft.com/office/drawing/2014/main" id="{00000000-0008-0000-0100-0000B7020000}"/>
            </a:ext>
          </a:extLst>
        </xdr:cNvPr>
        <xdr:cNvCxnSpPr/>
      </xdr:nvCxnSpPr>
      <xdr:spPr>
        <a:xfrm>
          <a:off x="22072600" y="1105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116494</xdr:rowOff>
    </xdr:from>
    <xdr:ext cx="469744" cy="259045"/>
    <xdr:sp macro="" textlink="">
      <xdr:nvSpPr>
        <xdr:cNvPr id="696" name="【学校施設】&#10;一人当たり面積最大値テキスト">
          <a:extLst>
            <a:ext uri="{FF2B5EF4-FFF2-40B4-BE49-F238E27FC236}">
              <a16:creationId xmlns:a16="http://schemas.microsoft.com/office/drawing/2014/main" id="{00000000-0008-0000-0100-0000B8020000}"/>
            </a:ext>
          </a:extLst>
        </xdr:cNvPr>
        <xdr:cNvSpPr txBox="1"/>
      </xdr:nvSpPr>
      <xdr:spPr>
        <a:xfrm>
          <a:off x="22199600" y="9203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169817</xdr:rowOff>
    </xdr:from>
    <xdr:to>
      <xdr:col>116</xdr:col>
      <xdr:colOff>152400</xdr:colOff>
      <xdr:row>54</xdr:row>
      <xdr:rowOff>169817</xdr:rowOff>
    </xdr:to>
    <xdr:cxnSp macro="">
      <xdr:nvCxnSpPr>
        <xdr:cNvPr id="697" name="直線コネクタ 696">
          <a:extLst>
            <a:ext uri="{FF2B5EF4-FFF2-40B4-BE49-F238E27FC236}">
              <a16:creationId xmlns:a16="http://schemas.microsoft.com/office/drawing/2014/main" id="{00000000-0008-0000-0100-0000B9020000}"/>
            </a:ext>
          </a:extLst>
        </xdr:cNvPr>
        <xdr:cNvCxnSpPr/>
      </xdr:nvCxnSpPr>
      <xdr:spPr>
        <a:xfrm>
          <a:off x="22072600" y="9428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56623</xdr:rowOff>
    </xdr:from>
    <xdr:ext cx="469744" cy="259045"/>
    <xdr:sp macro="" textlink="">
      <xdr:nvSpPr>
        <xdr:cNvPr id="698" name="【学校施設】&#10;一人当たり面積平均値テキスト">
          <a:extLst>
            <a:ext uri="{FF2B5EF4-FFF2-40B4-BE49-F238E27FC236}">
              <a16:creationId xmlns:a16="http://schemas.microsoft.com/office/drawing/2014/main" id="{00000000-0008-0000-0100-0000BA020000}"/>
            </a:ext>
          </a:extLst>
        </xdr:cNvPr>
        <xdr:cNvSpPr txBox="1"/>
      </xdr:nvSpPr>
      <xdr:spPr>
        <a:xfrm>
          <a:off x="22199600" y="10515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78196</xdr:rowOff>
    </xdr:from>
    <xdr:to>
      <xdr:col>116</xdr:col>
      <xdr:colOff>114300</xdr:colOff>
      <xdr:row>62</xdr:row>
      <xdr:rowOff>8346</xdr:rowOff>
    </xdr:to>
    <xdr:sp macro="" textlink="">
      <xdr:nvSpPr>
        <xdr:cNvPr id="699" name="フローチャート: 判断 698">
          <a:extLst>
            <a:ext uri="{FF2B5EF4-FFF2-40B4-BE49-F238E27FC236}">
              <a16:creationId xmlns:a16="http://schemas.microsoft.com/office/drawing/2014/main" id="{00000000-0008-0000-0100-0000BB020000}"/>
            </a:ext>
          </a:extLst>
        </xdr:cNvPr>
        <xdr:cNvSpPr/>
      </xdr:nvSpPr>
      <xdr:spPr>
        <a:xfrm>
          <a:off x="22110700" y="1053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106499</xdr:rowOff>
    </xdr:from>
    <xdr:to>
      <xdr:col>112</xdr:col>
      <xdr:colOff>38100</xdr:colOff>
      <xdr:row>62</xdr:row>
      <xdr:rowOff>36649</xdr:rowOff>
    </xdr:to>
    <xdr:sp macro="" textlink="">
      <xdr:nvSpPr>
        <xdr:cNvPr id="700" name="フローチャート: 判断 699">
          <a:extLst>
            <a:ext uri="{FF2B5EF4-FFF2-40B4-BE49-F238E27FC236}">
              <a16:creationId xmlns:a16="http://schemas.microsoft.com/office/drawing/2014/main" id="{00000000-0008-0000-0100-0000BC020000}"/>
            </a:ext>
          </a:extLst>
        </xdr:cNvPr>
        <xdr:cNvSpPr/>
      </xdr:nvSpPr>
      <xdr:spPr>
        <a:xfrm>
          <a:off x="21272500" y="10564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116296</xdr:rowOff>
    </xdr:from>
    <xdr:to>
      <xdr:col>107</xdr:col>
      <xdr:colOff>101600</xdr:colOff>
      <xdr:row>62</xdr:row>
      <xdr:rowOff>46446</xdr:rowOff>
    </xdr:to>
    <xdr:sp macro="" textlink="">
      <xdr:nvSpPr>
        <xdr:cNvPr id="701" name="フローチャート: 判断 700">
          <a:extLst>
            <a:ext uri="{FF2B5EF4-FFF2-40B4-BE49-F238E27FC236}">
              <a16:creationId xmlns:a16="http://schemas.microsoft.com/office/drawing/2014/main" id="{00000000-0008-0000-0100-0000BD020000}"/>
            </a:ext>
          </a:extLst>
        </xdr:cNvPr>
        <xdr:cNvSpPr/>
      </xdr:nvSpPr>
      <xdr:spPr>
        <a:xfrm>
          <a:off x="20383500" y="1057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130447</xdr:rowOff>
    </xdr:from>
    <xdr:to>
      <xdr:col>102</xdr:col>
      <xdr:colOff>165100</xdr:colOff>
      <xdr:row>62</xdr:row>
      <xdr:rowOff>60597</xdr:rowOff>
    </xdr:to>
    <xdr:sp macro="" textlink="">
      <xdr:nvSpPr>
        <xdr:cNvPr id="702" name="フローチャート: 判断 701">
          <a:extLst>
            <a:ext uri="{FF2B5EF4-FFF2-40B4-BE49-F238E27FC236}">
              <a16:creationId xmlns:a16="http://schemas.microsoft.com/office/drawing/2014/main" id="{00000000-0008-0000-0100-0000BE020000}"/>
            </a:ext>
          </a:extLst>
        </xdr:cNvPr>
        <xdr:cNvSpPr/>
      </xdr:nvSpPr>
      <xdr:spPr>
        <a:xfrm>
          <a:off x="19494500" y="105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140244</xdr:rowOff>
    </xdr:from>
    <xdr:to>
      <xdr:col>98</xdr:col>
      <xdr:colOff>38100</xdr:colOff>
      <xdr:row>62</xdr:row>
      <xdr:rowOff>70394</xdr:rowOff>
    </xdr:to>
    <xdr:sp macro="" textlink="">
      <xdr:nvSpPr>
        <xdr:cNvPr id="703" name="フローチャート: 判断 702">
          <a:extLst>
            <a:ext uri="{FF2B5EF4-FFF2-40B4-BE49-F238E27FC236}">
              <a16:creationId xmlns:a16="http://schemas.microsoft.com/office/drawing/2014/main" id="{00000000-0008-0000-0100-0000BF020000}"/>
            </a:ext>
          </a:extLst>
        </xdr:cNvPr>
        <xdr:cNvSpPr/>
      </xdr:nvSpPr>
      <xdr:spPr>
        <a:xfrm>
          <a:off x="18605500" y="1059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100-0000C0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100-0000C1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100-0000C2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100-0000C3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00000000-0008-0000-0100-0000C4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31931</xdr:rowOff>
    </xdr:from>
    <xdr:to>
      <xdr:col>116</xdr:col>
      <xdr:colOff>114300</xdr:colOff>
      <xdr:row>58</xdr:row>
      <xdr:rowOff>133531</xdr:rowOff>
    </xdr:to>
    <xdr:sp macro="" textlink="">
      <xdr:nvSpPr>
        <xdr:cNvPr id="709" name="楕円 708">
          <a:extLst>
            <a:ext uri="{FF2B5EF4-FFF2-40B4-BE49-F238E27FC236}">
              <a16:creationId xmlns:a16="http://schemas.microsoft.com/office/drawing/2014/main" id="{00000000-0008-0000-0100-0000C5020000}"/>
            </a:ext>
          </a:extLst>
        </xdr:cNvPr>
        <xdr:cNvSpPr/>
      </xdr:nvSpPr>
      <xdr:spPr>
        <a:xfrm>
          <a:off x="22110700" y="997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54808</xdr:rowOff>
    </xdr:from>
    <xdr:ext cx="469744" cy="259045"/>
    <xdr:sp macro="" textlink="">
      <xdr:nvSpPr>
        <xdr:cNvPr id="710" name="【学校施設】&#10;一人当たり面積該当値テキスト">
          <a:extLst>
            <a:ext uri="{FF2B5EF4-FFF2-40B4-BE49-F238E27FC236}">
              <a16:creationId xmlns:a16="http://schemas.microsoft.com/office/drawing/2014/main" id="{00000000-0008-0000-0100-0000C6020000}"/>
            </a:ext>
          </a:extLst>
        </xdr:cNvPr>
        <xdr:cNvSpPr txBox="1"/>
      </xdr:nvSpPr>
      <xdr:spPr>
        <a:xfrm>
          <a:off x="22199600" y="982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44994</xdr:rowOff>
    </xdr:from>
    <xdr:to>
      <xdr:col>112</xdr:col>
      <xdr:colOff>38100</xdr:colOff>
      <xdr:row>58</xdr:row>
      <xdr:rowOff>146594</xdr:rowOff>
    </xdr:to>
    <xdr:sp macro="" textlink="">
      <xdr:nvSpPr>
        <xdr:cNvPr id="711" name="楕円 710">
          <a:extLst>
            <a:ext uri="{FF2B5EF4-FFF2-40B4-BE49-F238E27FC236}">
              <a16:creationId xmlns:a16="http://schemas.microsoft.com/office/drawing/2014/main" id="{00000000-0008-0000-0100-0000C7020000}"/>
            </a:ext>
          </a:extLst>
        </xdr:cNvPr>
        <xdr:cNvSpPr/>
      </xdr:nvSpPr>
      <xdr:spPr>
        <a:xfrm>
          <a:off x="21272500" y="998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82731</xdr:rowOff>
    </xdr:from>
    <xdr:to>
      <xdr:col>116</xdr:col>
      <xdr:colOff>63500</xdr:colOff>
      <xdr:row>58</xdr:row>
      <xdr:rowOff>95794</xdr:rowOff>
    </xdr:to>
    <xdr:cxnSp macro="">
      <xdr:nvCxnSpPr>
        <xdr:cNvPr id="712" name="直線コネクタ 711">
          <a:extLst>
            <a:ext uri="{FF2B5EF4-FFF2-40B4-BE49-F238E27FC236}">
              <a16:creationId xmlns:a16="http://schemas.microsoft.com/office/drawing/2014/main" id="{00000000-0008-0000-0100-0000C8020000}"/>
            </a:ext>
          </a:extLst>
        </xdr:cNvPr>
        <xdr:cNvCxnSpPr/>
      </xdr:nvCxnSpPr>
      <xdr:spPr>
        <a:xfrm flipV="1">
          <a:off x="21323300" y="10026831"/>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55880</xdr:rowOff>
    </xdr:from>
    <xdr:to>
      <xdr:col>107</xdr:col>
      <xdr:colOff>101600</xdr:colOff>
      <xdr:row>58</xdr:row>
      <xdr:rowOff>157480</xdr:rowOff>
    </xdr:to>
    <xdr:sp macro="" textlink="">
      <xdr:nvSpPr>
        <xdr:cNvPr id="713" name="楕円 712">
          <a:extLst>
            <a:ext uri="{FF2B5EF4-FFF2-40B4-BE49-F238E27FC236}">
              <a16:creationId xmlns:a16="http://schemas.microsoft.com/office/drawing/2014/main" id="{00000000-0008-0000-0100-0000C9020000}"/>
            </a:ext>
          </a:extLst>
        </xdr:cNvPr>
        <xdr:cNvSpPr/>
      </xdr:nvSpPr>
      <xdr:spPr>
        <a:xfrm>
          <a:off x="20383500" y="99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95794</xdr:rowOff>
    </xdr:from>
    <xdr:to>
      <xdr:col>111</xdr:col>
      <xdr:colOff>177800</xdr:colOff>
      <xdr:row>58</xdr:row>
      <xdr:rowOff>106680</xdr:rowOff>
    </xdr:to>
    <xdr:cxnSp macro="">
      <xdr:nvCxnSpPr>
        <xdr:cNvPr id="714" name="直線コネクタ 713">
          <a:extLst>
            <a:ext uri="{FF2B5EF4-FFF2-40B4-BE49-F238E27FC236}">
              <a16:creationId xmlns:a16="http://schemas.microsoft.com/office/drawing/2014/main" id="{00000000-0008-0000-0100-0000CA020000}"/>
            </a:ext>
          </a:extLst>
        </xdr:cNvPr>
        <xdr:cNvCxnSpPr/>
      </xdr:nvCxnSpPr>
      <xdr:spPr>
        <a:xfrm flipV="1">
          <a:off x="20434300" y="1003989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108131</xdr:rowOff>
    </xdr:from>
    <xdr:to>
      <xdr:col>102</xdr:col>
      <xdr:colOff>165100</xdr:colOff>
      <xdr:row>59</xdr:row>
      <xdr:rowOff>38281</xdr:rowOff>
    </xdr:to>
    <xdr:sp macro="" textlink="">
      <xdr:nvSpPr>
        <xdr:cNvPr id="715" name="楕円 714">
          <a:extLst>
            <a:ext uri="{FF2B5EF4-FFF2-40B4-BE49-F238E27FC236}">
              <a16:creationId xmlns:a16="http://schemas.microsoft.com/office/drawing/2014/main" id="{00000000-0008-0000-0100-0000CB020000}"/>
            </a:ext>
          </a:extLst>
        </xdr:cNvPr>
        <xdr:cNvSpPr/>
      </xdr:nvSpPr>
      <xdr:spPr>
        <a:xfrm>
          <a:off x="19494500" y="1005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106680</xdr:rowOff>
    </xdr:from>
    <xdr:to>
      <xdr:col>107</xdr:col>
      <xdr:colOff>50800</xdr:colOff>
      <xdr:row>58</xdr:row>
      <xdr:rowOff>158931</xdr:rowOff>
    </xdr:to>
    <xdr:cxnSp macro="">
      <xdr:nvCxnSpPr>
        <xdr:cNvPr id="716" name="直線コネクタ 715">
          <a:extLst>
            <a:ext uri="{FF2B5EF4-FFF2-40B4-BE49-F238E27FC236}">
              <a16:creationId xmlns:a16="http://schemas.microsoft.com/office/drawing/2014/main" id="{00000000-0008-0000-0100-0000CC020000}"/>
            </a:ext>
          </a:extLst>
        </xdr:cNvPr>
        <xdr:cNvCxnSpPr/>
      </xdr:nvCxnSpPr>
      <xdr:spPr>
        <a:xfrm flipV="1">
          <a:off x="19545300" y="10050780"/>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150585</xdr:rowOff>
    </xdr:from>
    <xdr:to>
      <xdr:col>98</xdr:col>
      <xdr:colOff>38100</xdr:colOff>
      <xdr:row>59</xdr:row>
      <xdr:rowOff>80735</xdr:rowOff>
    </xdr:to>
    <xdr:sp macro="" textlink="">
      <xdr:nvSpPr>
        <xdr:cNvPr id="717" name="楕円 716">
          <a:extLst>
            <a:ext uri="{FF2B5EF4-FFF2-40B4-BE49-F238E27FC236}">
              <a16:creationId xmlns:a16="http://schemas.microsoft.com/office/drawing/2014/main" id="{00000000-0008-0000-0100-0000CD020000}"/>
            </a:ext>
          </a:extLst>
        </xdr:cNvPr>
        <xdr:cNvSpPr/>
      </xdr:nvSpPr>
      <xdr:spPr>
        <a:xfrm>
          <a:off x="18605500" y="1009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158931</xdr:rowOff>
    </xdr:from>
    <xdr:to>
      <xdr:col>102</xdr:col>
      <xdr:colOff>114300</xdr:colOff>
      <xdr:row>59</xdr:row>
      <xdr:rowOff>29935</xdr:rowOff>
    </xdr:to>
    <xdr:cxnSp macro="">
      <xdr:nvCxnSpPr>
        <xdr:cNvPr id="718" name="直線コネクタ 717">
          <a:extLst>
            <a:ext uri="{FF2B5EF4-FFF2-40B4-BE49-F238E27FC236}">
              <a16:creationId xmlns:a16="http://schemas.microsoft.com/office/drawing/2014/main" id="{00000000-0008-0000-0100-0000CE020000}"/>
            </a:ext>
          </a:extLst>
        </xdr:cNvPr>
        <xdr:cNvCxnSpPr/>
      </xdr:nvCxnSpPr>
      <xdr:spPr>
        <a:xfrm flipV="1">
          <a:off x="18656300" y="10103031"/>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27776</xdr:rowOff>
    </xdr:from>
    <xdr:ext cx="469744" cy="259045"/>
    <xdr:sp macro="" textlink="">
      <xdr:nvSpPr>
        <xdr:cNvPr id="719" name="n_1aveValue【学校施設】&#10;一人当たり面積">
          <a:extLst>
            <a:ext uri="{FF2B5EF4-FFF2-40B4-BE49-F238E27FC236}">
              <a16:creationId xmlns:a16="http://schemas.microsoft.com/office/drawing/2014/main" id="{00000000-0008-0000-0100-0000CF020000}"/>
            </a:ext>
          </a:extLst>
        </xdr:cNvPr>
        <xdr:cNvSpPr txBox="1"/>
      </xdr:nvSpPr>
      <xdr:spPr>
        <a:xfrm>
          <a:off x="21075727" y="10657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37573</xdr:rowOff>
    </xdr:from>
    <xdr:ext cx="469744" cy="259045"/>
    <xdr:sp macro="" textlink="">
      <xdr:nvSpPr>
        <xdr:cNvPr id="720" name="n_2aveValue【学校施設】&#10;一人当たり面積">
          <a:extLst>
            <a:ext uri="{FF2B5EF4-FFF2-40B4-BE49-F238E27FC236}">
              <a16:creationId xmlns:a16="http://schemas.microsoft.com/office/drawing/2014/main" id="{00000000-0008-0000-0100-0000D0020000}"/>
            </a:ext>
          </a:extLst>
        </xdr:cNvPr>
        <xdr:cNvSpPr txBox="1"/>
      </xdr:nvSpPr>
      <xdr:spPr>
        <a:xfrm>
          <a:off x="20199427" y="10667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51724</xdr:rowOff>
    </xdr:from>
    <xdr:ext cx="469744" cy="259045"/>
    <xdr:sp macro="" textlink="">
      <xdr:nvSpPr>
        <xdr:cNvPr id="721" name="n_3aveValue【学校施設】&#10;一人当たり面積">
          <a:extLst>
            <a:ext uri="{FF2B5EF4-FFF2-40B4-BE49-F238E27FC236}">
              <a16:creationId xmlns:a16="http://schemas.microsoft.com/office/drawing/2014/main" id="{00000000-0008-0000-0100-0000D1020000}"/>
            </a:ext>
          </a:extLst>
        </xdr:cNvPr>
        <xdr:cNvSpPr txBox="1"/>
      </xdr:nvSpPr>
      <xdr:spPr>
        <a:xfrm>
          <a:off x="19310427" y="10681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61521</xdr:rowOff>
    </xdr:from>
    <xdr:ext cx="469744" cy="259045"/>
    <xdr:sp macro="" textlink="">
      <xdr:nvSpPr>
        <xdr:cNvPr id="722" name="n_4aveValue【学校施設】&#10;一人当たり面積">
          <a:extLst>
            <a:ext uri="{FF2B5EF4-FFF2-40B4-BE49-F238E27FC236}">
              <a16:creationId xmlns:a16="http://schemas.microsoft.com/office/drawing/2014/main" id="{00000000-0008-0000-0100-0000D2020000}"/>
            </a:ext>
          </a:extLst>
        </xdr:cNvPr>
        <xdr:cNvSpPr txBox="1"/>
      </xdr:nvSpPr>
      <xdr:spPr>
        <a:xfrm>
          <a:off x="18421427" y="1069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163121</xdr:rowOff>
    </xdr:from>
    <xdr:ext cx="469744" cy="259045"/>
    <xdr:sp macro="" textlink="">
      <xdr:nvSpPr>
        <xdr:cNvPr id="723" name="n_1mainValue【学校施設】&#10;一人当たり面積">
          <a:extLst>
            <a:ext uri="{FF2B5EF4-FFF2-40B4-BE49-F238E27FC236}">
              <a16:creationId xmlns:a16="http://schemas.microsoft.com/office/drawing/2014/main" id="{00000000-0008-0000-0100-0000D3020000}"/>
            </a:ext>
          </a:extLst>
        </xdr:cNvPr>
        <xdr:cNvSpPr txBox="1"/>
      </xdr:nvSpPr>
      <xdr:spPr>
        <a:xfrm>
          <a:off x="21075727" y="976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2557</xdr:rowOff>
    </xdr:from>
    <xdr:ext cx="469744" cy="259045"/>
    <xdr:sp macro="" textlink="">
      <xdr:nvSpPr>
        <xdr:cNvPr id="724" name="n_2mainValue【学校施設】&#10;一人当たり面積">
          <a:extLst>
            <a:ext uri="{FF2B5EF4-FFF2-40B4-BE49-F238E27FC236}">
              <a16:creationId xmlns:a16="http://schemas.microsoft.com/office/drawing/2014/main" id="{00000000-0008-0000-0100-0000D4020000}"/>
            </a:ext>
          </a:extLst>
        </xdr:cNvPr>
        <xdr:cNvSpPr txBox="1"/>
      </xdr:nvSpPr>
      <xdr:spPr>
        <a:xfrm>
          <a:off x="20199427" y="977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54808</xdr:rowOff>
    </xdr:from>
    <xdr:ext cx="469744" cy="259045"/>
    <xdr:sp macro="" textlink="">
      <xdr:nvSpPr>
        <xdr:cNvPr id="725" name="n_3mainValue【学校施設】&#10;一人当たり面積">
          <a:extLst>
            <a:ext uri="{FF2B5EF4-FFF2-40B4-BE49-F238E27FC236}">
              <a16:creationId xmlns:a16="http://schemas.microsoft.com/office/drawing/2014/main" id="{00000000-0008-0000-0100-0000D5020000}"/>
            </a:ext>
          </a:extLst>
        </xdr:cNvPr>
        <xdr:cNvSpPr txBox="1"/>
      </xdr:nvSpPr>
      <xdr:spPr>
        <a:xfrm>
          <a:off x="19310427" y="982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97262</xdr:rowOff>
    </xdr:from>
    <xdr:ext cx="469744" cy="259045"/>
    <xdr:sp macro="" textlink="">
      <xdr:nvSpPr>
        <xdr:cNvPr id="726" name="n_4mainValue【学校施設】&#10;一人当たり面積">
          <a:extLst>
            <a:ext uri="{FF2B5EF4-FFF2-40B4-BE49-F238E27FC236}">
              <a16:creationId xmlns:a16="http://schemas.microsoft.com/office/drawing/2014/main" id="{00000000-0008-0000-0100-0000D6020000}"/>
            </a:ext>
          </a:extLst>
        </xdr:cNvPr>
        <xdr:cNvSpPr txBox="1"/>
      </xdr:nvSpPr>
      <xdr:spPr>
        <a:xfrm>
          <a:off x="18421427" y="9869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7" name="正方形/長方形 726">
          <a:extLst>
            <a:ext uri="{FF2B5EF4-FFF2-40B4-BE49-F238E27FC236}">
              <a16:creationId xmlns:a16="http://schemas.microsoft.com/office/drawing/2014/main" id="{00000000-0008-0000-0100-0000D7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8" name="正方形/長方形 727">
          <a:extLst>
            <a:ext uri="{FF2B5EF4-FFF2-40B4-BE49-F238E27FC236}">
              <a16:creationId xmlns:a16="http://schemas.microsoft.com/office/drawing/2014/main" id="{00000000-0008-0000-0100-0000D8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9" name="正方形/長方形 728">
          <a:extLst>
            <a:ext uri="{FF2B5EF4-FFF2-40B4-BE49-F238E27FC236}">
              <a16:creationId xmlns:a16="http://schemas.microsoft.com/office/drawing/2014/main" id="{00000000-0008-0000-0100-0000D9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0" name="正方形/長方形 729">
          <a:extLst>
            <a:ext uri="{FF2B5EF4-FFF2-40B4-BE49-F238E27FC236}">
              <a16:creationId xmlns:a16="http://schemas.microsoft.com/office/drawing/2014/main" id="{00000000-0008-0000-0100-0000DA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1" name="正方形/長方形 730">
          <a:extLst>
            <a:ext uri="{FF2B5EF4-FFF2-40B4-BE49-F238E27FC236}">
              <a16:creationId xmlns:a16="http://schemas.microsoft.com/office/drawing/2014/main" id="{00000000-0008-0000-0100-0000DB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2" name="正方形/長方形 731">
          <a:extLst>
            <a:ext uri="{FF2B5EF4-FFF2-40B4-BE49-F238E27FC236}">
              <a16:creationId xmlns:a16="http://schemas.microsoft.com/office/drawing/2014/main" id="{00000000-0008-0000-0100-0000DC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3" name="正方形/長方形 732">
          <a:extLst>
            <a:ext uri="{FF2B5EF4-FFF2-40B4-BE49-F238E27FC236}">
              <a16:creationId xmlns:a16="http://schemas.microsoft.com/office/drawing/2014/main" id="{00000000-0008-0000-0100-0000DD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4" name="正方形/長方形 733">
          <a:extLst>
            <a:ext uri="{FF2B5EF4-FFF2-40B4-BE49-F238E27FC236}">
              <a16:creationId xmlns:a16="http://schemas.microsoft.com/office/drawing/2014/main" id="{00000000-0008-0000-0100-0000DE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5" name="テキスト ボックス 734">
          <a:extLst>
            <a:ext uri="{FF2B5EF4-FFF2-40B4-BE49-F238E27FC236}">
              <a16:creationId xmlns:a16="http://schemas.microsoft.com/office/drawing/2014/main" id="{00000000-0008-0000-0100-0000DF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6" name="直線コネクタ 735">
          <a:extLst>
            <a:ext uri="{FF2B5EF4-FFF2-40B4-BE49-F238E27FC236}">
              <a16:creationId xmlns:a16="http://schemas.microsoft.com/office/drawing/2014/main" id="{00000000-0008-0000-0100-0000E0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7" name="テキスト ボックス 736">
          <a:extLst>
            <a:ext uri="{FF2B5EF4-FFF2-40B4-BE49-F238E27FC236}">
              <a16:creationId xmlns:a16="http://schemas.microsoft.com/office/drawing/2014/main" id="{00000000-0008-0000-0100-0000E1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8" name="直線コネクタ 737">
          <a:extLst>
            <a:ext uri="{FF2B5EF4-FFF2-40B4-BE49-F238E27FC236}">
              <a16:creationId xmlns:a16="http://schemas.microsoft.com/office/drawing/2014/main" id="{00000000-0008-0000-0100-0000E2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9" name="テキスト ボックス 738">
          <a:extLst>
            <a:ext uri="{FF2B5EF4-FFF2-40B4-BE49-F238E27FC236}">
              <a16:creationId xmlns:a16="http://schemas.microsoft.com/office/drawing/2014/main" id="{00000000-0008-0000-0100-0000E3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0" name="直線コネクタ 739">
          <a:extLst>
            <a:ext uri="{FF2B5EF4-FFF2-40B4-BE49-F238E27FC236}">
              <a16:creationId xmlns:a16="http://schemas.microsoft.com/office/drawing/2014/main" id="{00000000-0008-0000-0100-0000E4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1" name="テキスト ボックス 740">
          <a:extLst>
            <a:ext uri="{FF2B5EF4-FFF2-40B4-BE49-F238E27FC236}">
              <a16:creationId xmlns:a16="http://schemas.microsoft.com/office/drawing/2014/main" id="{00000000-0008-0000-0100-0000E5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2" name="直線コネクタ 741">
          <a:extLst>
            <a:ext uri="{FF2B5EF4-FFF2-40B4-BE49-F238E27FC236}">
              <a16:creationId xmlns:a16="http://schemas.microsoft.com/office/drawing/2014/main" id="{00000000-0008-0000-0100-0000E6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3" name="テキスト ボックス 742">
          <a:extLst>
            <a:ext uri="{FF2B5EF4-FFF2-40B4-BE49-F238E27FC236}">
              <a16:creationId xmlns:a16="http://schemas.microsoft.com/office/drawing/2014/main" id="{00000000-0008-0000-0100-0000E7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4" name="直線コネクタ 743">
          <a:extLst>
            <a:ext uri="{FF2B5EF4-FFF2-40B4-BE49-F238E27FC236}">
              <a16:creationId xmlns:a16="http://schemas.microsoft.com/office/drawing/2014/main" id="{00000000-0008-0000-0100-0000E8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5" name="テキスト ボックス 744">
          <a:extLst>
            <a:ext uri="{FF2B5EF4-FFF2-40B4-BE49-F238E27FC236}">
              <a16:creationId xmlns:a16="http://schemas.microsoft.com/office/drawing/2014/main" id="{00000000-0008-0000-0100-0000E9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6" name="直線コネクタ 745">
          <a:extLst>
            <a:ext uri="{FF2B5EF4-FFF2-40B4-BE49-F238E27FC236}">
              <a16:creationId xmlns:a16="http://schemas.microsoft.com/office/drawing/2014/main" id="{00000000-0008-0000-0100-0000EA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7" name="テキスト ボックス 746">
          <a:extLst>
            <a:ext uri="{FF2B5EF4-FFF2-40B4-BE49-F238E27FC236}">
              <a16:creationId xmlns:a16="http://schemas.microsoft.com/office/drawing/2014/main" id="{00000000-0008-0000-0100-0000EB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8" name="直線コネクタ 747">
          <a:extLst>
            <a:ext uri="{FF2B5EF4-FFF2-40B4-BE49-F238E27FC236}">
              <a16:creationId xmlns:a16="http://schemas.microsoft.com/office/drawing/2014/main" id="{00000000-0008-0000-0100-0000EC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9" name="テキスト ボックス 748">
          <a:extLst>
            <a:ext uri="{FF2B5EF4-FFF2-40B4-BE49-F238E27FC236}">
              <a16:creationId xmlns:a16="http://schemas.microsoft.com/office/drawing/2014/main" id="{00000000-0008-0000-0100-0000ED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0" name="【児童館】&#10;有形固定資産減価償却率グラフ枠">
          <a:extLst>
            <a:ext uri="{FF2B5EF4-FFF2-40B4-BE49-F238E27FC236}">
              <a16:creationId xmlns:a16="http://schemas.microsoft.com/office/drawing/2014/main" id="{00000000-0008-0000-0100-0000EE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86</xdr:row>
      <xdr:rowOff>114300</xdr:rowOff>
    </xdr:to>
    <xdr:cxnSp macro="">
      <xdr:nvCxnSpPr>
        <xdr:cNvPr id="751" name="直線コネクタ 750">
          <a:extLst>
            <a:ext uri="{FF2B5EF4-FFF2-40B4-BE49-F238E27FC236}">
              <a16:creationId xmlns:a16="http://schemas.microsoft.com/office/drawing/2014/main" id="{00000000-0008-0000-0100-0000EF020000}"/>
            </a:ext>
          </a:extLst>
        </xdr:cNvPr>
        <xdr:cNvCxnSpPr/>
      </xdr:nvCxnSpPr>
      <xdr:spPr>
        <a:xfrm flipV="1">
          <a:off x="16318864" y="13245464"/>
          <a:ext cx="0" cy="161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52" name="【児童館】&#10;有形固定資産減価償却率最小値テキスト">
          <a:extLst>
            <a:ext uri="{FF2B5EF4-FFF2-40B4-BE49-F238E27FC236}">
              <a16:creationId xmlns:a16="http://schemas.microsoft.com/office/drawing/2014/main" id="{00000000-0008-0000-0100-0000F0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53" name="直線コネクタ 752">
          <a:extLst>
            <a:ext uri="{FF2B5EF4-FFF2-40B4-BE49-F238E27FC236}">
              <a16:creationId xmlns:a16="http://schemas.microsoft.com/office/drawing/2014/main" id="{00000000-0008-0000-0100-0000F1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754" name="【児童館】&#10;有形固定資産減価償却率最大値テキスト">
          <a:extLst>
            <a:ext uri="{FF2B5EF4-FFF2-40B4-BE49-F238E27FC236}">
              <a16:creationId xmlns:a16="http://schemas.microsoft.com/office/drawing/2014/main" id="{00000000-0008-0000-0100-0000F2020000}"/>
            </a:ext>
          </a:extLst>
        </xdr:cNvPr>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755" name="直線コネクタ 754">
          <a:extLst>
            <a:ext uri="{FF2B5EF4-FFF2-40B4-BE49-F238E27FC236}">
              <a16:creationId xmlns:a16="http://schemas.microsoft.com/office/drawing/2014/main" id="{00000000-0008-0000-0100-0000F3020000}"/>
            </a:ext>
          </a:extLst>
        </xdr:cNvPr>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13988</xdr:rowOff>
    </xdr:from>
    <xdr:ext cx="405111" cy="259045"/>
    <xdr:sp macro="" textlink="">
      <xdr:nvSpPr>
        <xdr:cNvPr id="756" name="【児童館】&#10;有形固定資産減価償却率平均値テキスト">
          <a:extLst>
            <a:ext uri="{FF2B5EF4-FFF2-40B4-BE49-F238E27FC236}">
              <a16:creationId xmlns:a16="http://schemas.microsoft.com/office/drawing/2014/main" id="{00000000-0008-0000-0100-0000F4020000}"/>
            </a:ext>
          </a:extLst>
        </xdr:cNvPr>
        <xdr:cNvSpPr txBox="1"/>
      </xdr:nvSpPr>
      <xdr:spPr>
        <a:xfrm>
          <a:off x="16357600" y="139014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162561</xdr:rowOff>
    </xdr:from>
    <xdr:to>
      <xdr:col>85</xdr:col>
      <xdr:colOff>177800</xdr:colOff>
      <xdr:row>82</xdr:row>
      <xdr:rowOff>92711</xdr:rowOff>
    </xdr:to>
    <xdr:sp macro="" textlink="">
      <xdr:nvSpPr>
        <xdr:cNvPr id="757" name="フローチャート: 判断 756">
          <a:extLst>
            <a:ext uri="{FF2B5EF4-FFF2-40B4-BE49-F238E27FC236}">
              <a16:creationId xmlns:a16="http://schemas.microsoft.com/office/drawing/2014/main" id="{00000000-0008-0000-0100-0000F5020000}"/>
            </a:ext>
          </a:extLst>
        </xdr:cNvPr>
        <xdr:cNvSpPr/>
      </xdr:nvSpPr>
      <xdr:spPr>
        <a:xfrm>
          <a:off x="162687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168275</xdr:rowOff>
    </xdr:from>
    <xdr:to>
      <xdr:col>81</xdr:col>
      <xdr:colOff>101600</xdr:colOff>
      <xdr:row>82</xdr:row>
      <xdr:rowOff>98425</xdr:rowOff>
    </xdr:to>
    <xdr:sp macro="" textlink="">
      <xdr:nvSpPr>
        <xdr:cNvPr id="758" name="フローチャート: 判断 757">
          <a:extLst>
            <a:ext uri="{FF2B5EF4-FFF2-40B4-BE49-F238E27FC236}">
              <a16:creationId xmlns:a16="http://schemas.microsoft.com/office/drawing/2014/main" id="{00000000-0008-0000-0100-0000F6020000}"/>
            </a:ext>
          </a:extLst>
        </xdr:cNvPr>
        <xdr:cNvSpPr/>
      </xdr:nvSpPr>
      <xdr:spPr>
        <a:xfrm>
          <a:off x="154305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153036</xdr:rowOff>
    </xdr:from>
    <xdr:to>
      <xdr:col>76</xdr:col>
      <xdr:colOff>165100</xdr:colOff>
      <xdr:row>82</xdr:row>
      <xdr:rowOff>83186</xdr:rowOff>
    </xdr:to>
    <xdr:sp macro="" textlink="">
      <xdr:nvSpPr>
        <xdr:cNvPr id="759" name="フローチャート: 判断 758">
          <a:extLst>
            <a:ext uri="{FF2B5EF4-FFF2-40B4-BE49-F238E27FC236}">
              <a16:creationId xmlns:a16="http://schemas.microsoft.com/office/drawing/2014/main" id="{00000000-0008-0000-0100-0000F7020000}"/>
            </a:ext>
          </a:extLst>
        </xdr:cNvPr>
        <xdr:cNvSpPr/>
      </xdr:nvSpPr>
      <xdr:spPr>
        <a:xfrm>
          <a:off x="145415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151130</xdr:rowOff>
    </xdr:from>
    <xdr:to>
      <xdr:col>72</xdr:col>
      <xdr:colOff>38100</xdr:colOff>
      <xdr:row>82</xdr:row>
      <xdr:rowOff>81280</xdr:rowOff>
    </xdr:to>
    <xdr:sp macro="" textlink="">
      <xdr:nvSpPr>
        <xdr:cNvPr id="760" name="フローチャート: 判断 759">
          <a:extLst>
            <a:ext uri="{FF2B5EF4-FFF2-40B4-BE49-F238E27FC236}">
              <a16:creationId xmlns:a16="http://schemas.microsoft.com/office/drawing/2014/main" id="{00000000-0008-0000-0100-0000F8020000}"/>
            </a:ext>
          </a:extLst>
        </xdr:cNvPr>
        <xdr:cNvSpPr/>
      </xdr:nvSpPr>
      <xdr:spPr>
        <a:xfrm>
          <a:off x="13652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13970</xdr:rowOff>
    </xdr:from>
    <xdr:to>
      <xdr:col>67</xdr:col>
      <xdr:colOff>101600</xdr:colOff>
      <xdr:row>82</xdr:row>
      <xdr:rowOff>115570</xdr:rowOff>
    </xdr:to>
    <xdr:sp macro="" textlink="">
      <xdr:nvSpPr>
        <xdr:cNvPr id="761" name="フローチャート: 判断 760">
          <a:extLst>
            <a:ext uri="{FF2B5EF4-FFF2-40B4-BE49-F238E27FC236}">
              <a16:creationId xmlns:a16="http://schemas.microsoft.com/office/drawing/2014/main" id="{00000000-0008-0000-0100-0000F9020000}"/>
            </a:ext>
          </a:extLst>
        </xdr:cNvPr>
        <xdr:cNvSpPr/>
      </xdr:nvSpPr>
      <xdr:spPr>
        <a:xfrm>
          <a:off x="12763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100-0000FA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100-0000FB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100-0000FC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100-0000FD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00000000-0008-0000-0100-0000FE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6350</xdr:rowOff>
    </xdr:from>
    <xdr:to>
      <xdr:col>85</xdr:col>
      <xdr:colOff>177800</xdr:colOff>
      <xdr:row>84</xdr:row>
      <xdr:rowOff>107950</xdr:rowOff>
    </xdr:to>
    <xdr:sp macro="" textlink="">
      <xdr:nvSpPr>
        <xdr:cNvPr id="767" name="楕円 766">
          <a:extLst>
            <a:ext uri="{FF2B5EF4-FFF2-40B4-BE49-F238E27FC236}">
              <a16:creationId xmlns:a16="http://schemas.microsoft.com/office/drawing/2014/main" id="{00000000-0008-0000-0100-0000FF020000}"/>
            </a:ext>
          </a:extLst>
        </xdr:cNvPr>
        <xdr:cNvSpPr/>
      </xdr:nvSpPr>
      <xdr:spPr>
        <a:xfrm>
          <a:off x="16268700" y="1440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156227</xdr:rowOff>
    </xdr:from>
    <xdr:ext cx="405111" cy="259045"/>
    <xdr:sp macro="" textlink="">
      <xdr:nvSpPr>
        <xdr:cNvPr id="768" name="【児童館】&#10;有形固定資産減価償却率該当値テキスト">
          <a:extLst>
            <a:ext uri="{FF2B5EF4-FFF2-40B4-BE49-F238E27FC236}">
              <a16:creationId xmlns:a16="http://schemas.microsoft.com/office/drawing/2014/main" id="{00000000-0008-0000-0100-000000030000}"/>
            </a:ext>
          </a:extLst>
        </xdr:cNvPr>
        <xdr:cNvSpPr txBox="1"/>
      </xdr:nvSpPr>
      <xdr:spPr>
        <a:xfrm>
          <a:off x="16357600" y="1438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137795</xdr:rowOff>
    </xdr:from>
    <xdr:to>
      <xdr:col>81</xdr:col>
      <xdr:colOff>101600</xdr:colOff>
      <xdr:row>84</xdr:row>
      <xdr:rowOff>67945</xdr:rowOff>
    </xdr:to>
    <xdr:sp macro="" textlink="">
      <xdr:nvSpPr>
        <xdr:cNvPr id="769" name="楕円 768">
          <a:extLst>
            <a:ext uri="{FF2B5EF4-FFF2-40B4-BE49-F238E27FC236}">
              <a16:creationId xmlns:a16="http://schemas.microsoft.com/office/drawing/2014/main" id="{00000000-0008-0000-0100-000001030000}"/>
            </a:ext>
          </a:extLst>
        </xdr:cNvPr>
        <xdr:cNvSpPr/>
      </xdr:nvSpPr>
      <xdr:spPr>
        <a:xfrm>
          <a:off x="15430500" y="1436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17145</xdr:rowOff>
    </xdr:from>
    <xdr:to>
      <xdr:col>85</xdr:col>
      <xdr:colOff>127000</xdr:colOff>
      <xdr:row>84</xdr:row>
      <xdr:rowOff>57150</xdr:rowOff>
    </xdr:to>
    <xdr:cxnSp macro="">
      <xdr:nvCxnSpPr>
        <xdr:cNvPr id="770" name="直線コネクタ 769">
          <a:extLst>
            <a:ext uri="{FF2B5EF4-FFF2-40B4-BE49-F238E27FC236}">
              <a16:creationId xmlns:a16="http://schemas.microsoft.com/office/drawing/2014/main" id="{00000000-0008-0000-0100-000002030000}"/>
            </a:ext>
          </a:extLst>
        </xdr:cNvPr>
        <xdr:cNvCxnSpPr/>
      </xdr:nvCxnSpPr>
      <xdr:spPr>
        <a:xfrm>
          <a:off x="15481300" y="1441894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97789</xdr:rowOff>
    </xdr:from>
    <xdr:to>
      <xdr:col>76</xdr:col>
      <xdr:colOff>165100</xdr:colOff>
      <xdr:row>84</xdr:row>
      <xdr:rowOff>27939</xdr:rowOff>
    </xdr:to>
    <xdr:sp macro="" textlink="">
      <xdr:nvSpPr>
        <xdr:cNvPr id="771" name="楕円 770">
          <a:extLst>
            <a:ext uri="{FF2B5EF4-FFF2-40B4-BE49-F238E27FC236}">
              <a16:creationId xmlns:a16="http://schemas.microsoft.com/office/drawing/2014/main" id="{00000000-0008-0000-0100-000003030000}"/>
            </a:ext>
          </a:extLst>
        </xdr:cNvPr>
        <xdr:cNvSpPr/>
      </xdr:nvSpPr>
      <xdr:spPr>
        <a:xfrm>
          <a:off x="14541500" y="1432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148589</xdr:rowOff>
    </xdr:from>
    <xdr:to>
      <xdr:col>81</xdr:col>
      <xdr:colOff>50800</xdr:colOff>
      <xdr:row>84</xdr:row>
      <xdr:rowOff>17145</xdr:rowOff>
    </xdr:to>
    <xdr:cxnSp macro="">
      <xdr:nvCxnSpPr>
        <xdr:cNvPr id="772" name="直線コネクタ 771">
          <a:extLst>
            <a:ext uri="{FF2B5EF4-FFF2-40B4-BE49-F238E27FC236}">
              <a16:creationId xmlns:a16="http://schemas.microsoft.com/office/drawing/2014/main" id="{00000000-0008-0000-0100-000004030000}"/>
            </a:ext>
          </a:extLst>
        </xdr:cNvPr>
        <xdr:cNvCxnSpPr/>
      </xdr:nvCxnSpPr>
      <xdr:spPr>
        <a:xfrm>
          <a:off x="14592300" y="1437893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55880</xdr:rowOff>
    </xdr:from>
    <xdr:to>
      <xdr:col>72</xdr:col>
      <xdr:colOff>38100</xdr:colOff>
      <xdr:row>83</xdr:row>
      <xdr:rowOff>157480</xdr:rowOff>
    </xdr:to>
    <xdr:sp macro="" textlink="">
      <xdr:nvSpPr>
        <xdr:cNvPr id="773" name="楕円 772">
          <a:extLst>
            <a:ext uri="{FF2B5EF4-FFF2-40B4-BE49-F238E27FC236}">
              <a16:creationId xmlns:a16="http://schemas.microsoft.com/office/drawing/2014/main" id="{00000000-0008-0000-0100-000005030000}"/>
            </a:ext>
          </a:extLst>
        </xdr:cNvPr>
        <xdr:cNvSpPr/>
      </xdr:nvSpPr>
      <xdr:spPr>
        <a:xfrm>
          <a:off x="13652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106680</xdr:rowOff>
    </xdr:from>
    <xdr:to>
      <xdr:col>76</xdr:col>
      <xdr:colOff>114300</xdr:colOff>
      <xdr:row>83</xdr:row>
      <xdr:rowOff>148589</xdr:rowOff>
    </xdr:to>
    <xdr:cxnSp macro="">
      <xdr:nvCxnSpPr>
        <xdr:cNvPr id="774" name="直線コネクタ 773">
          <a:extLst>
            <a:ext uri="{FF2B5EF4-FFF2-40B4-BE49-F238E27FC236}">
              <a16:creationId xmlns:a16="http://schemas.microsoft.com/office/drawing/2014/main" id="{00000000-0008-0000-0100-000006030000}"/>
            </a:ext>
          </a:extLst>
        </xdr:cNvPr>
        <xdr:cNvCxnSpPr/>
      </xdr:nvCxnSpPr>
      <xdr:spPr>
        <a:xfrm>
          <a:off x="13703300" y="143370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15875</xdr:rowOff>
    </xdr:from>
    <xdr:to>
      <xdr:col>67</xdr:col>
      <xdr:colOff>101600</xdr:colOff>
      <xdr:row>83</xdr:row>
      <xdr:rowOff>117475</xdr:rowOff>
    </xdr:to>
    <xdr:sp macro="" textlink="">
      <xdr:nvSpPr>
        <xdr:cNvPr id="775" name="楕円 774">
          <a:extLst>
            <a:ext uri="{FF2B5EF4-FFF2-40B4-BE49-F238E27FC236}">
              <a16:creationId xmlns:a16="http://schemas.microsoft.com/office/drawing/2014/main" id="{00000000-0008-0000-0100-000007030000}"/>
            </a:ext>
          </a:extLst>
        </xdr:cNvPr>
        <xdr:cNvSpPr/>
      </xdr:nvSpPr>
      <xdr:spPr>
        <a:xfrm>
          <a:off x="12763500" y="1424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66675</xdr:rowOff>
    </xdr:from>
    <xdr:to>
      <xdr:col>71</xdr:col>
      <xdr:colOff>177800</xdr:colOff>
      <xdr:row>83</xdr:row>
      <xdr:rowOff>106680</xdr:rowOff>
    </xdr:to>
    <xdr:cxnSp macro="">
      <xdr:nvCxnSpPr>
        <xdr:cNvPr id="776" name="直線コネクタ 775">
          <a:extLst>
            <a:ext uri="{FF2B5EF4-FFF2-40B4-BE49-F238E27FC236}">
              <a16:creationId xmlns:a16="http://schemas.microsoft.com/office/drawing/2014/main" id="{00000000-0008-0000-0100-000008030000}"/>
            </a:ext>
          </a:extLst>
        </xdr:cNvPr>
        <xdr:cNvCxnSpPr/>
      </xdr:nvCxnSpPr>
      <xdr:spPr>
        <a:xfrm>
          <a:off x="12814300" y="142970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114952</xdr:rowOff>
    </xdr:from>
    <xdr:ext cx="405111" cy="259045"/>
    <xdr:sp macro="" textlink="">
      <xdr:nvSpPr>
        <xdr:cNvPr id="777" name="n_1aveValue【児童館】&#10;有形固定資産減価償却率">
          <a:extLst>
            <a:ext uri="{FF2B5EF4-FFF2-40B4-BE49-F238E27FC236}">
              <a16:creationId xmlns:a16="http://schemas.microsoft.com/office/drawing/2014/main" id="{00000000-0008-0000-0100-000009030000}"/>
            </a:ext>
          </a:extLst>
        </xdr:cNvPr>
        <xdr:cNvSpPr txBox="1"/>
      </xdr:nvSpPr>
      <xdr:spPr>
        <a:xfrm>
          <a:off x="15266044" y="1383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99713</xdr:rowOff>
    </xdr:from>
    <xdr:ext cx="405111" cy="259045"/>
    <xdr:sp macro="" textlink="">
      <xdr:nvSpPr>
        <xdr:cNvPr id="778" name="n_2aveValue【児童館】&#10;有形固定資産減価償却率">
          <a:extLst>
            <a:ext uri="{FF2B5EF4-FFF2-40B4-BE49-F238E27FC236}">
              <a16:creationId xmlns:a16="http://schemas.microsoft.com/office/drawing/2014/main" id="{00000000-0008-0000-0100-00000A030000}"/>
            </a:ext>
          </a:extLst>
        </xdr:cNvPr>
        <xdr:cNvSpPr txBox="1"/>
      </xdr:nvSpPr>
      <xdr:spPr>
        <a:xfrm>
          <a:off x="14389744" y="1381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97807</xdr:rowOff>
    </xdr:from>
    <xdr:ext cx="405111" cy="259045"/>
    <xdr:sp macro="" textlink="">
      <xdr:nvSpPr>
        <xdr:cNvPr id="779" name="n_3aveValue【児童館】&#10;有形固定資産減価償却率">
          <a:extLst>
            <a:ext uri="{FF2B5EF4-FFF2-40B4-BE49-F238E27FC236}">
              <a16:creationId xmlns:a16="http://schemas.microsoft.com/office/drawing/2014/main" id="{00000000-0008-0000-0100-00000B030000}"/>
            </a:ext>
          </a:extLst>
        </xdr:cNvPr>
        <xdr:cNvSpPr txBox="1"/>
      </xdr:nvSpPr>
      <xdr:spPr>
        <a:xfrm>
          <a:off x="135007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132097</xdr:rowOff>
    </xdr:from>
    <xdr:ext cx="405111" cy="259045"/>
    <xdr:sp macro="" textlink="">
      <xdr:nvSpPr>
        <xdr:cNvPr id="780" name="n_4aveValue【児童館】&#10;有形固定資産減価償却率">
          <a:extLst>
            <a:ext uri="{FF2B5EF4-FFF2-40B4-BE49-F238E27FC236}">
              <a16:creationId xmlns:a16="http://schemas.microsoft.com/office/drawing/2014/main" id="{00000000-0008-0000-0100-00000C030000}"/>
            </a:ext>
          </a:extLst>
        </xdr:cNvPr>
        <xdr:cNvSpPr txBox="1"/>
      </xdr:nvSpPr>
      <xdr:spPr>
        <a:xfrm>
          <a:off x="12611744"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59072</xdr:rowOff>
    </xdr:from>
    <xdr:ext cx="405111" cy="259045"/>
    <xdr:sp macro="" textlink="">
      <xdr:nvSpPr>
        <xdr:cNvPr id="781" name="n_1mainValue【児童館】&#10;有形固定資産減価償却率">
          <a:extLst>
            <a:ext uri="{FF2B5EF4-FFF2-40B4-BE49-F238E27FC236}">
              <a16:creationId xmlns:a16="http://schemas.microsoft.com/office/drawing/2014/main" id="{00000000-0008-0000-0100-00000D030000}"/>
            </a:ext>
          </a:extLst>
        </xdr:cNvPr>
        <xdr:cNvSpPr txBox="1"/>
      </xdr:nvSpPr>
      <xdr:spPr>
        <a:xfrm>
          <a:off x="15266044" y="1446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19066</xdr:rowOff>
    </xdr:from>
    <xdr:ext cx="405111" cy="259045"/>
    <xdr:sp macro="" textlink="">
      <xdr:nvSpPr>
        <xdr:cNvPr id="782" name="n_2mainValue【児童館】&#10;有形固定資産減価償却率">
          <a:extLst>
            <a:ext uri="{FF2B5EF4-FFF2-40B4-BE49-F238E27FC236}">
              <a16:creationId xmlns:a16="http://schemas.microsoft.com/office/drawing/2014/main" id="{00000000-0008-0000-0100-00000E030000}"/>
            </a:ext>
          </a:extLst>
        </xdr:cNvPr>
        <xdr:cNvSpPr txBox="1"/>
      </xdr:nvSpPr>
      <xdr:spPr>
        <a:xfrm>
          <a:off x="14389744" y="14420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148607</xdr:rowOff>
    </xdr:from>
    <xdr:ext cx="405111" cy="259045"/>
    <xdr:sp macro="" textlink="">
      <xdr:nvSpPr>
        <xdr:cNvPr id="783" name="n_3mainValue【児童館】&#10;有形固定資産減価償却率">
          <a:extLst>
            <a:ext uri="{FF2B5EF4-FFF2-40B4-BE49-F238E27FC236}">
              <a16:creationId xmlns:a16="http://schemas.microsoft.com/office/drawing/2014/main" id="{00000000-0008-0000-0100-00000F030000}"/>
            </a:ext>
          </a:extLst>
        </xdr:cNvPr>
        <xdr:cNvSpPr txBox="1"/>
      </xdr:nvSpPr>
      <xdr:spPr>
        <a:xfrm>
          <a:off x="135007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108602</xdr:rowOff>
    </xdr:from>
    <xdr:ext cx="405111" cy="259045"/>
    <xdr:sp macro="" textlink="">
      <xdr:nvSpPr>
        <xdr:cNvPr id="784" name="n_4mainValue【児童館】&#10;有形固定資産減価償却率">
          <a:extLst>
            <a:ext uri="{FF2B5EF4-FFF2-40B4-BE49-F238E27FC236}">
              <a16:creationId xmlns:a16="http://schemas.microsoft.com/office/drawing/2014/main" id="{00000000-0008-0000-0100-000010030000}"/>
            </a:ext>
          </a:extLst>
        </xdr:cNvPr>
        <xdr:cNvSpPr txBox="1"/>
      </xdr:nvSpPr>
      <xdr:spPr>
        <a:xfrm>
          <a:off x="12611744" y="1433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5" name="正方形/長方形 784">
          <a:extLst>
            <a:ext uri="{FF2B5EF4-FFF2-40B4-BE49-F238E27FC236}">
              <a16:creationId xmlns:a16="http://schemas.microsoft.com/office/drawing/2014/main" id="{00000000-0008-0000-0100-000011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6" name="正方形/長方形 785">
          <a:extLst>
            <a:ext uri="{FF2B5EF4-FFF2-40B4-BE49-F238E27FC236}">
              <a16:creationId xmlns:a16="http://schemas.microsoft.com/office/drawing/2014/main" id="{00000000-0008-0000-0100-000012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7" name="正方形/長方形 786">
          <a:extLst>
            <a:ext uri="{FF2B5EF4-FFF2-40B4-BE49-F238E27FC236}">
              <a16:creationId xmlns:a16="http://schemas.microsoft.com/office/drawing/2014/main" id="{00000000-0008-0000-0100-000013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8" name="正方形/長方形 787">
          <a:extLst>
            <a:ext uri="{FF2B5EF4-FFF2-40B4-BE49-F238E27FC236}">
              <a16:creationId xmlns:a16="http://schemas.microsoft.com/office/drawing/2014/main" id="{00000000-0008-0000-0100-000014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9" name="正方形/長方形 788">
          <a:extLst>
            <a:ext uri="{FF2B5EF4-FFF2-40B4-BE49-F238E27FC236}">
              <a16:creationId xmlns:a16="http://schemas.microsoft.com/office/drawing/2014/main" id="{00000000-0008-0000-0100-000015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0" name="正方形/長方形 789">
          <a:extLst>
            <a:ext uri="{FF2B5EF4-FFF2-40B4-BE49-F238E27FC236}">
              <a16:creationId xmlns:a16="http://schemas.microsoft.com/office/drawing/2014/main" id="{00000000-0008-0000-0100-000016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1" name="正方形/長方形 790">
          <a:extLst>
            <a:ext uri="{FF2B5EF4-FFF2-40B4-BE49-F238E27FC236}">
              <a16:creationId xmlns:a16="http://schemas.microsoft.com/office/drawing/2014/main" id="{00000000-0008-0000-0100-000017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2" name="正方形/長方形 791">
          <a:extLst>
            <a:ext uri="{FF2B5EF4-FFF2-40B4-BE49-F238E27FC236}">
              <a16:creationId xmlns:a16="http://schemas.microsoft.com/office/drawing/2014/main" id="{00000000-0008-0000-0100-000018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3" name="テキスト ボックス 792">
          <a:extLst>
            <a:ext uri="{FF2B5EF4-FFF2-40B4-BE49-F238E27FC236}">
              <a16:creationId xmlns:a16="http://schemas.microsoft.com/office/drawing/2014/main" id="{00000000-0008-0000-0100-000019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4" name="直線コネクタ 793">
          <a:extLst>
            <a:ext uri="{FF2B5EF4-FFF2-40B4-BE49-F238E27FC236}">
              <a16:creationId xmlns:a16="http://schemas.microsoft.com/office/drawing/2014/main" id="{00000000-0008-0000-0100-00001A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5" name="直線コネクタ 794">
          <a:extLst>
            <a:ext uri="{FF2B5EF4-FFF2-40B4-BE49-F238E27FC236}">
              <a16:creationId xmlns:a16="http://schemas.microsoft.com/office/drawing/2014/main" id="{00000000-0008-0000-0100-00001B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6" name="テキスト ボックス 795">
          <a:extLst>
            <a:ext uri="{FF2B5EF4-FFF2-40B4-BE49-F238E27FC236}">
              <a16:creationId xmlns:a16="http://schemas.microsoft.com/office/drawing/2014/main" id="{00000000-0008-0000-0100-00001C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7" name="直線コネクタ 796">
          <a:extLst>
            <a:ext uri="{FF2B5EF4-FFF2-40B4-BE49-F238E27FC236}">
              <a16:creationId xmlns:a16="http://schemas.microsoft.com/office/drawing/2014/main" id="{00000000-0008-0000-0100-00001D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8" name="テキスト ボックス 797">
          <a:extLst>
            <a:ext uri="{FF2B5EF4-FFF2-40B4-BE49-F238E27FC236}">
              <a16:creationId xmlns:a16="http://schemas.microsoft.com/office/drawing/2014/main" id="{00000000-0008-0000-0100-00001E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9" name="直線コネクタ 798">
          <a:extLst>
            <a:ext uri="{FF2B5EF4-FFF2-40B4-BE49-F238E27FC236}">
              <a16:creationId xmlns:a16="http://schemas.microsoft.com/office/drawing/2014/main" id="{00000000-0008-0000-0100-00001F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0" name="テキスト ボックス 799">
          <a:extLst>
            <a:ext uri="{FF2B5EF4-FFF2-40B4-BE49-F238E27FC236}">
              <a16:creationId xmlns:a16="http://schemas.microsoft.com/office/drawing/2014/main" id="{00000000-0008-0000-0100-000020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1" name="直線コネクタ 800">
          <a:extLst>
            <a:ext uri="{FF2B5EF4-FFF2-40B4-BE49-F238E27FC236}">
              <a16:creationId xmlns:a16="http://schemas.microsoft.com/office/drawing/2014/main" id="{00000000-0008-0000-0100-000021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2" name="テキスト ボックス 801">
          <a:extLst>
            <a:ext uri="{FF2B5EF4-FFF2-40B4-BE49-F238E27FC236}">
              <a16:creationId xmlns:a16="http://schemas.microsoft.com/office/drawing/2014/main" id="{00000000-0008-0000-0100-000022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00000000-0008-0000-0100-000023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00000000-0008-0000-0100-000024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児童館】&#10;一人当たり面積グラフ枠">
          <a:extLst>
            <a:ext uri="{FF2B5EF4-FFF2-40B4-BE49-F238E27FC236}">
              <a16:creationId xmlns:a16="http://schemas.microsoft.com/office/drawing/2014/main" id="{00000000-0008-0000-0100-000025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86</xdr:row>
      <xdr:rowOff>15239</xdr:rowOff>
    </xdr:to>
    <xdr:cxnSp macro="">
      <xdr:nvCxnSpPr>
        <xdr:cNvPr id="806" name="直線コネクタ 805">
          <a:extLst>
            <a:ext uri="{FF2B5EF4-FFF2-40B4-BE49-F238E27FC236}">
              <a16:creationId xmlns:a16="http://schemas.microsoft.com/office/drawing/2014/main" id="{00000000-0008-0000-0100-000026030000}"/>
            </a:ext>
          </a:extLst>
        </xdr:cNvPr>
        <xdr:cNvCxnSpPr/>
      </xdr:nvCxnSpPr>
      <xdr:spPr>
        <a:xfrm flipV="1">
          <a:off x="22160864" y="13365480"/>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807" name="【児童館】&#10;一人当たり面積最小値テキスト">
          <a:extLst>
            <a:ext uri="{FF2B5EF4-FFF2-40B4-BE49-F238E27FC236}">
              <a16:creationId xmlns:a16="http://schemas.microsoft.com/office/drawing/2014/main" id="{00000000-0008-0000-0100-000027030000}"/>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808" name="直線コネクタ 807">
          <a:extLst>
            <a:ext uri="{FF2B5EF4-FFF2-40B4-BE49-F238E27FC236}">
              <a16:creationId xmlns:a16="http://schemas.microsoft.com/office/drawing/2014/main" id="{00000000-0008-0000-0100-000028030000}"/>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809" name="【児童館】&#10;一人当たり面積最大値テキスト">
          <a:extLst>
            <a:ext uri="{FF2B5EF4-FFF2-40B4-BE49-F238E27FC236}">
              <a16:creationId xmlns:a16="http://schemas.microsoft.com/office/drawing/2014/main" id="{00000000-0008-0000-0100-000029030000}"/>
            </a:ext>
          </a:extLst>
        </xdr:cNvPr>
        <xdr:cNvSpPr txBox="1"/>
      </xdr:nvSpPr>
      <xdr:spPr>
        <a:xfrm>
          <a:off x="22199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810" name="直線コネクタ 809">
          <a:extLst>
            <a:ext uri="{FF2B5EF4-FFF2-40B4-BE49-F238E27FC236}">
              <a16:creationId xmlns:a16="http://schemas.microsoft.com/office/drawing/2014/main" id="{00000000-0008-0000-0100-00002A030000}"/>
            </a:ext>
          </a:extLst>
        </xdr:cNvPr>
        <xdr:cNvCxnSpPr/>
      </xdr:nvCxnSpPr>
      <xdr:spPr>
        <a:xfrm>
          <a:off x="22072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160038</xdr:rowOff>
    </xdr:from>
    <xdr:ext cx="469744" cy="259045"/>
    <xdr:sp macro="" textlink="">
      <xdr:nvSpPr>
        <xdr:cNvPr id="811" name="【児童館】&#10;一人当たり面積平均値テキスト">
          <a:extLst>
            <a:ext uri="{FF2B5EF4-FFF2-40B4-BE49-F238E27FC236}">
              <a16:creationId xmlns:a16="http://schemas.microsoft.com/office/drawing/2014/main" id="{00000000-0008-0000-0100-00002B030000}"/>
            </a:ext>
          </a:extLst>
        </xdr:cNvPr>
        <xdr:cNvSpPr txBox="1"/>
      </xdr:nvSpPr>
      <xdr:spPr>
        <a:xfrm>
          <a:off x="22199600" y="1439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812" name="フローチャート: 判断 811">
          <a:extLst>
            <a:ext uri="{FF2B5EF4-FFF2-40B4-BE49-F238E27FC236}">
              <a16:creationId xmlns:a16="http://schemas.microsoft.com/office/drawing/2014/main" id="{00000000-0008-0000-0100-00002C030000}"/>
            </a:ext>
          </a:extLst>
        </xdr:cNvPr>
        <xdr:cNvSpPr/>
      </xdr:nvSpPr>
      <xdr:spPr>
        <a:xfrm>
          <a:off x="221107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813" name="フローチャート: 判断 812">
          <a:extLst>
            <a:ext uri="{FF2B5EF4-FFF2-40B4-BE49-F238E27FC236}">
              <a16:creationId xmlns:a16="http://schemas.microsoft.com/office/drawing/2014/main" id="{00000000-0008-0000-0100-00002D030000}"/>
            </a:ext>
          </a:extLst>
        </xdr:cNvPr>
        <xdr:cNvSpPr/>
      </xdr:nvSpPr>
      <xdr:spPr>
        <a:xfrm>
          <a:off x="21272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10161</xdr:rowOff>
    </xdr:from>
    <xdr:to>
      <xdr:col>107</xdr:col>
      <xdr:colOff>101600</xdr:colOff>
      <xdr:row>84</xdr:row>
      <xdr:rowOff>111761</xdr:rowOff>
    </xdr:to>
    <xdr:sp macro="" textlink="">
      <xdr:nvSpPr>
        <xdr:cNvPr id="814" name="フローチャート: 判断 813">
          <a:extLst>
            <a:ext uri="{FF2B5EF4-FFF2-40B4-BE49-F238E27FC236}">
              <a16:creationId xmlns:a16="http://schemas.microsoft.com/office/drawing/2014/main" id="{00000000-0008-0000-0100-00002E030000}"/>
            </a:ext>
          </a:extLst>
        </xdr:cNvPr>
        <xdr:cNvSpPr/>
      </xdr:nvSpPr>
      <xdr:spPr>
        <a:xfrm>
          <a:off x="20383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33020</xdr:rowOff>
    </xdr:from>
    <xdr:to>
      <xdr:col>102</xdr:col>
      <xdr:colOff>165100</xdr:colOff>
      <xdr:row>84</xdr:row>
      <xdr:rowOff>134620</xdr:rowOff>
    </xdr:to>
    <xdr:sp macro="" textlink="">
      <xdr:nvSpPr>
        <xdr:cNvPr id="815" name="フローチャート: 判断 814">
          <a:extLst>
            <a:ext uri="{FF2B5EF4-FFF2-40B4-BE49-F238E27FC236}">
              <a16:creationId xmlns:a16="http://schemas.microsoft.com/office/drawing/2014/main" id="{00000000-0008-0000-0100-00002F030000}"/>
            </a:ext>
          </a:extLst>
        </xdr:cNvPr>
        <xdr:cNvSpPr/>
      </xdr:nvSpPr>
      <xdr:spPr>
        <a:xfrm>
          <a:off x="19494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16" name="フローチャート: 判断 815">
          <a:extLst>
            <a:ext uri="{FF2B5EF4-FFF2-40B4-BE49-F238E27FC236}">
              <a16:creationId xmlns:a16="http://schemas.microsoft.com/office/drawing/2014/main" id="{00000000-0008-0000-0100-000030030000}"/>
            </a:ext>
          </a:extLst>
        </xdr:cNvPr>
        <xdr:cNvSpPr/>
      </xdr:nvSpPr>
      <xdr:spPr>
        <a:xfrm>
          <a:off x="18605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100-000031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100-000032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100-000033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100-000034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100-000035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135889</xdr:rowOff>
    </xdr:from>
    <xdr:to>
      <xdr:col>116</xdr:col>
      <xdr:colOff>114300</xdr:colOff>
      <xdr:row>84</xdr:row>
      <xdr:rowOff>66039</xdr:rowOff>
    </xdr:to>
    <xdr:sp macro="" textlink="">
      <xdr:nvSpPr>
        <xdr:cNvPr id="822" name="楕円 821">
          <a:extLst>
            <a:ext uri="{FF2B5EF4-FFF2-40B4-BE49-F238E27FC236}">
              <a16:creationId xmlns:a16="http://schemas.microsoft.com/office/drawing/2014/main" id="{00000000-0008-0000-0100-000036030000}"/>
            </a:ext>
          </a:extLst>
        </xdr:cNvPr>
        <xdr:cNvSpPr/>
      </xdr:nvSpPr>
      <xdr:spPr>
        <a:xfrm>
          <a:off x="221107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158766</xdr:rowOff>
    </xdr:from>
    <xdr:ext cx="469744" cy="259045"/>
    <xdr:sp macro="" textlink="">
      <xdr:nvSpPr>
        <xdr:cNvPr id="823" name="【児童館】&#10;一人当たり面積該当値テキスト">
          <a:extLst>
            <a:ext uri="{FF2B5EF4-FFF2-40B4-BE49-F238E27FC236}">
              <a16:creationId xmlns:a16="http://schemas.microsoft.com/office/drawing/2014/main" id="{00000000-0008-0000-0100-000037030000}"/>
            </a:ext>
          </a:extLst>
        </xdr:cNvPr>
        <xdr:cNvSpPr txBox="1"/>
      </xdr:nvSpPr>
      <xdr:spPr>
        <a:xfrm>
          <a:off x="22199600" y="1421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135889</xdr:rowOff>
    </xdr:from>
    <xdr:to>
      <xdr:col>112</xdr:col>
      <xdr:colOff>38100</xdr:colOff>
      <xdr:row>84</xdr:row>
      <xdr:rowOff>66039</xdr:rowOff>
    </xdr:to>
    <xdr:sp macro="" textlink="">
      <xdr:nvSpPr>
        <xdr:cNvPr id="824" name="楕円 823">
          <a:extLst>
            <a:ext uri="{FF2B5EF4-FFF2-40B4-BE49-F238E27FC236}">
              <a16:creationId xmlns:a16="http://schemas.microsoft.com/office/drawing/2014/main" id="{00000000-0008-0000-0100-000038030000}"/>
            </a:ext>
          </a:extLst>
        </xdr:cNvPr>
        <xdr:cNvSpPr/>
      </xdr:nvSpPr>
      <xdr:spPr>
        <a:xfrm>
          <a:off x="21272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15239</xdr:rowOff>
    </xdr:from>
    <xdr:to>
      <xdr:col>116</xdr:col>
      <xdr:colOff>63500</xdr:colOff>
      <xdr:row>84</xdr:row>
      <xdr:rowOff>15239</xdr:rowOff>
    </xdr:to>
    <xdr:cxnSp macro="">
      <xdr:nvCxnSpPr>
        <xdr:cNvPr id="825" name="直線コネクタ 824">
          <a:extLst>
            <a:ext uri="{FF2B5EF4-FFF2-40B4-BE49-F238E27FC236}">
              <a16:creationId xmlns:a16="http://schemas.microsoft.com/office/drawing/2014/main" id="{00000000-0008-0000-0100-000039030000}"/>
            </a:ext>
          </a:extLst>
        </xdr:cNvPr>
        <xdr:cNvCxnSpPr/>
      </xdr:nvCxnSpPr>
      <xdr:spPr>
        <a:xfrm>
          <a:off x="21323300" y="144170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135889</xdr:rowOff>
    </xdr:from>
    <xdr:to>
      <xdr:col>107</xdr:col>
      <xdr:colOff>101600</xdr:colOff>
      <xdr:row>84</xdr:row>
      <xdr:rowOff>66039</xdr:rowOff>
    </xdr:to>
    <xdr:sp macro="" textlink="">
      <xdr:nvSpPr>
        <xdr:cNvPr id="826" name="楕円 825">
          <a:extLst>
            <a:ext uri="{FF2B5EF4-FFF2-40B4-BE49-F238E27FC236}">
              <a16:creationId xmlns:a16="http://schemas.microsoft.com/office/drawing/2014/main" id="{00000000-0008-0000-0100-00003A030000}"/>
            </a:ext>
          </a:extLst>
        </xdr:cNvPr>
        <xdr:cNvSpPr/>
      </xdr:nvSpPr>
      <xdr:spPr>
        <a:xfrm>
          <a:off x="20383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15239</xdr:rowOff>
    </xdr:from>
    <xdr:to>
      <xdr:col>111</xdr:col>
      <xdr:colOff>177800</xdr:colOff>
      <xdr:row>84</xdr:row>
      <xdr:rowOff>15239</xdr:rowOff>
    </xdr:to>
    <xdr:cxnSp macro="">
      <xdr:nvCxnSpPr>
        <xdr:cNvPr id="827" name="直線コネクタ 826">
          <a:extLst>
            <a:ext uri="{FF2B5EF4-FFF2-40B4-BE49-F238E27FC236}">
              <a16:creationId xmlns:a16="http://schemas.microsoft.com/office/drawing/2014/main" id="{00000000-0008-0000-0100-00003B030000}"/>
            </a:ext>
          </a:extLst>
        </xdr:cNvPr>
        <xdr:cNvCxnSpPr/>
      </xdr:nvCxnSpPr>
      <xdr:spPr>
        <a:xfrm>
          <a:off x="20434300" y="144170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135889</xdr:rowOff>
    </xdr:from>
    <xdr:to>
      <xdr:col>102</xdr:col>
      <xdr:colOff>165100</xdr:colOff>
      <xdr:row>84</xdr:row>
      <xdr:rowOff>66039</xdr:rowOff>
    </xdr:to>
    <xdr:sp macro="" textlink="">
      <xdr:nvSpPr>
        <xdr:cNvPr id="828" name="楕円 827">
          <a:extLst>
            <a:ext uri="{FF2B5EF4-FFF2-40B4-BE49-F238E27FC236}">
              <a16:creationId xmlns:a16="http://schemas.microsoft.com/office/drawing/2014/main" id="{00000000-0008-0000-0100-00003C030000}"/>
            </a:ext>
          </a:extLst>
        </xdr:cNvPr>
        <xdr:cNvSpPr/>
      </xdr:nvSpPr>
      <xdr:spPr>
        <a:xfrm>
          <a:off x="19494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15239</xdr:rowOff>
    </xdr:from>
    <xdr:to>
      <xdr:col>107</xdr:col>
      <xdr:colOff>50800</xdr:colOff>
      <xdr:row>84</xdr:row>
      <xdr:rowOff>15239</xdr:rowOff>
    </xdr:to>
    <xdr:cxnSp macro="">
      <xdr:nvCxnSpPr>
        <xdr:cNvPr id="829" name="直線コネクタ 828">
          <a:extLst>
            <a:ext uri="{FF2B5EF4-FFF2-40B4-BE49-F238E27FC236}">
              <a16:creationId xmlns:a16="http://schemas.microsoft.com/office/drawing/2014/main" id="{00000000-0008-0000-0100-00003D030000}"/>
            </a:ext>
          </a:extLst>
        </xdr:cNvPr>
        <xdr:cNvCxnSpPr/>
      </xdr:nvCxnSpPr>
      <xdr:spPr>
        <a:xfrm>
          <a:off x="19545300" y="144170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135889</xdr:rowOff>
    </xdr:from>
    <xdr:to>
      <xdr:col>98</xdr:col>
      <xdr:colOff>38100</xdr:colOff>
      <xdr:row>84</xdr:row>
      <xdr:rowOff>66039</xdr:rowOff>
    </xdr:to>
    <xdr:sp macro="" textlink="">
      <xdr:nvSpPr>
        <xdr:cNvPr id="830" name="楕円 829">
          <a:extLst>
            <a:ext uri="{FF2B5EF4-FFF2-40B4-BE49-F238E27FC236}">
              <a16:creationId xmlns:a16="http://schemas.microsoft.com/office/drawing/2014/main" id="{00000000-0008-0000-0100-00003E030000}"/>
            </a:ext>
          </a:extLst>
        </xdr:cNvPr>
        <xdr:cNvSpPr/>
      </xdr:nvSpPr>
      <xdr:spPr>
        <a:xfrm>
          <a:off x="18605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15239</xdr:rowOff>
    </xdr:from>
    <xdr:to>
      <xdr:col>102</xdr:col>
      <xdr:colOff>114300</xdr:colOff>
      <xdr:row>84</xdr:row>
      <xdr:rowOff>15239</xdr:rowOff>
    </xdr:to>
    <xdr:cxnSp macro="">
      <xdr:nvCxnSpPr>
        <xdr:cNvPr id="831" name="直線コネクタ 830">
          <a:extLst>
            <a:ext uri="{FF2B5EF4-FFF2-40B4-BE49-F238E27FC236}">
              <a16:creationId xmlns:a16="http://schemas.microsoft.com/office/drawing/2014/main" id="{00000000-0008-0000-0100-00003F030000}"/>
            </a:ext>
          </a:extLst>
        </xdr:cNvPr>
        <xdr:cNvCxnSpPr/>
      </xdr:nvCxnSpPr>
      <xdr:spPr>
        <a:xfrm>
          <a:off x="18656300" y="144170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102888</xdr:rowOff>
    </xdr:from>
    <xdr:ext cx="469744" cy="259045"/>
    <xdr:sp macro="" textlink="">
      <xdr:nvSpPr>
        <xdr:cNvPr id="832" name="n_1aveValue【児童館】&#10;一人当たり面積">
          <a:extLst>
            <a:ext uri="{FF2B5EF4-FFF2-40B4-BE49-F238E27FC236}">
              <a16:creationId xmlns:a16="http://schemas.microsoft.com/office/drawing/2014/main" id="{00000000-0008-0000-0100-000040030000}"/>
            </a:ext>
          </a:extLst>
        </xdr:cNvPr>
        <xdr:cNvSpPr txBox="1"/>
      </xdr:nvSpPr>
      <xdr:spPr>
        <a:xfrm>
          <a:off x="21075727"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102888</xdr:rowOff>
    </xdr:from>
    <xdr:ext cx="469744" cy="259045"/>
    <xdr:sp macro="" textlink="">
      <xdr:nvSpPr>
        <xdr:cNvPr id="833" name="n_2aveValue【児童館】&#10;一人当たり面積">
          <a:extLst>
            <a:ext uri="{FF2B5EF4-FFF2-40B4-BE49-F238E27FC236}">
              <a16:creationId xmlns:a16="http://schemas.microsoft.com/office/drawing/2014/main" id="{00000000-0008-0000-0100-000041030000}"/>
            </a:ext>
          </a:extLst>
        </xdr:cNvPr>
        <xdr:cNvSpPr txBox="1"/>
      </xdr:nvSpPr>
      <xdr:spPr>
        <a:xfrm>
          <a:off x="20199427"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125747</xdr:rowOff>
    </xdr:from>
    <xdr:ext cx="469744" cy="259045"/>
    <xdr:sp macro="" textlink="">
      <xdr:nvSpPr>
        <xdr:cNvPr id="834" name="n_3aveValue【児童館】&#10;一人当たり面積">
          <a:extLst>
            <a:ext uri="{FF2B5EF4-FFF2-40B4-BE49-F238E27FC236}">
              <a16:creationId xmlns:a16="http://schemas.microsoft.com/office/drawing/2014/main" id="{00000000-0008-0000-0100-000042030000}"/>
            </a:ext>
          </a:extLst>
        </xdr:cNvPr>
        <xdr:cNvSpPr txBox="1"/>
      </xdr:nvSpPr>
      <xdr:spPr>
        <a:xfrm>
          <a:off x="19310427" y="1452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148607</xdr:rowOff>
    </xdr:from>
    <xdr:ext cx="469744" cy="259045"/>
    <xdr:sp macro="" textlink="">
      <xdr:nvSpPr>
        <xdr:cNvPr id="835" name="n_4aveValue【児童館】&#10;一人当たり面積">
          <a:extLst>
            <a:ext uri="{FF2B5EF4-FFF2-40B4-BE49-F238E27FC236}">
              <a16:creationId xmlns:a16="http://schemas.microsoft.com/office/drawing/2014/main" id="{00000000-0008-0000-0100-000043030000}"/>
            </a:ext>
          </a:extLst>
        </xdr:cNvPr>
        <xdr:cNvSpPr txBox="1"/>
      </xdr:nvSpPr>
      <xdr:spPr>
        <a:xfrm>
          <a:off x="18421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82566</xdr:rowOff>
    </xdr:from>
    <xdr:ext cx="469744" cy="259045"/>
    <xdr:sp macro="" textlink="">
      <xdr:nvSpPr>
        <xdr:cNvPr id="836" name="n_1mainValue【児童館】&#10;一人当たり面積">
          <a:extLst>
            <a:ext uri="{FF2B5EF4-FFF2-40B4-BE49-F238E27FC236}">
              <a16:creationId xmlns:a16="http://schemas.microsoft.com/office/drawing/2014/main" id="{00000000-0008-0000-0100-000044030000}"/>
            </a:ext>
          </a:extLst>
        </xdr:cNvPr>
        <xdr:cNvSpPr txBox="1"/>
      </xdr:nvSpPr>
      <xdr:spPr>
        <a:xfrm>
          <a:off x="210757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82566</xdr:rowOff>
    </xdr:from>
    <xdr:ext cx="469744" cy="259045"/>
    <xdr:sp macro="" textlink="">
      <xdr:nvSpPr>
        <xdr:cNvPr id="837" name="n_2mainValue【児童館】&#10;一人当たり面積">
          <a:extLst>
            <a:ext uri="{FF2B5EF4-FFF2-40B4-BE49-F238E27FC236}">
              <a16:creationId xmlns:a16="http://schemas.microsoft.com/office/drawing/2014/main" id="{00000000-0008-0000-0100-000045030000}"/>
            </a:ext>
          </a:extLst>
        </xdr:cNvPr>
        <xdr:cNvSpPr txBox="1"/>
      </xdr:nvSpPr>
      <xdr:spPr>
        <a:xfrm>
          <a:off x="20199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82566</xdr:rowOff>
    </xdr:from>
    <xdr:ext cx="469744" cy="259045"/>
    <xdr:sp macro="" textlink="">
      <xdr:nvSpPr>
        <xdr:cNvPr id="838" name="n_3mainValue【児童館】&#10;一人当たり面積">
          <a:extLst>
            <a:ext uri="{FF2B5EF4-FFF2-40B4-BE49-F238E27FC236}">
              <a16:creationId xmlns:a16="http://schemas.microsoft.com/office/drawing/2014/main" id="{00000000-0008-0000-0100-000046030000}"/>
            </a:ext>
          </a:extLst>
        </xdr:cNvPr>
        <xdr:cNvSpPr txBox="1"/>
      </xdr:nvSpPr>
      <xdr:spPr>
        <a:xfrm>
          <a:off x="19310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82566</xdr:rowOff>
    </xdr:from>
    <xdr:ext cx="469744" cy="259045"/>
    <xdr:sp macro="" textlink="">
      <xdr:nvSpPr>
        <xdr:cNvPr id="839" name="n_4mainValue【児童館】&#10;一人当たり面積">
          <a:extLst>
            <a:ext uri="{FF2B5EF4-FFF2-40B4-BE49-F238E27FC236}">
              <a16:creationId xmlns:a16="http://schemas.microsoft.com/office/drawing/2014/main" id="{00000000-0008-0000-0100-000047030000}"/>
            </a:ext>
          </a:extLst>
        </xdr:cNvPr>
        <xdr:cNvSpPr txBox="1"/>
      </xdr:nvSpPr>
      <xdr:spPr>
        <a:xfrm>
          <a:off x="18421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00000000-0008-0000-0100-000048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00000000-0008-0000-0100-000049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00000000-0008-0000-0100-00004A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00000000-0008-0000-0100-00004B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00000000-0008-0000-0100-00004C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00000000-0008-0000-0100-00004D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00000000-0008-0000-0100-00004E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00000000-0008-0000-0100-00004F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00000000-0008-0000-0100-000050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00000000-0008-0000-0100-000051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00000000-0008-0000-0100-000052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851" name="直線コネクタ 850">
          <a:extLst>
            <a:ext uri="{FF2B5EF4-FFF2-40B4-BE49-F238E27FC236}">
              <a16:creationId xmlns:a16="http://schemas.microsoft.com/office/drawing/2014/main" id="{00000000-0008-0000-0100-000053030000}"/>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852" name="テキスト ボックス 851">
          <a:extLst>
            <a:ext uri="{FF2B5EF4-FFF2-40B4-BE49-F238E27FC236}">
              <a16:creationId xmlns:a16="http://schemas.microsoft.com/office/drawing/2014/main" id="{00000000-0008-0000-0100-000054030000}"/>
            </a:ext>
          </a:extLst>
        </xdr:cNvPr>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853" name="直線コネクタ 852">
          <a:extLst>
            <a:ext uri="{FF2B5EF4-FFF2-40B4-BE49-F238E27FC236}">
              <a16:creationId xmlns:a16="http://schemas.microsoft.com/office/drawing/2014/main" id="{00000000-0008-0000-0100-000055030000}"/>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854" name="テキスト ボックス 853">
          <a:extLst>
            <a:ext uri="{FF2B5EF4-FFF2-40B4-BE49-F238E27FC236}">
              <a16:creationId xmlns:a16="http://schemas.microsoft.com/office/drawing/2014/main" id="{00000000-0008-0000-0100-000056030000}"/>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855" name="直線コネクタ 854">
          <a:extLst>
            <a:ext uri="{FF2B5EF4-FFF2-40B4-BE49-F238E27FC236}">
              <a16:creationId xmlns:a16="http://schemas.microsoft.com/office/drawing/2014/main" id="{00000000-0008-0000-0100-000057030000}"/>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856" name="テキスト ボックス 855">
          <a:extLst>
            <a:ext uri="{FF2B5EF4-FFF2-40B4-BE49-F238E27FC236}">
              <a16:creationId xmlns:a16="http://schemas.microsoft.com/office/drawing/2014/main" id="{00000000-0008-0000-0100-000058030000}"/>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857" name="直線コネクタ 856">
          <a:extLst>
            <a:ext uri="{FF2B5EF4-FFF2-40B4-BE49-F238E27FC236}">
              <a16:creationId xmlns:a16="http://schemas.microsoft.com/office/drawing/2014/main" id="{00000000-0008-0000-0100-000059030000}"/>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858" name="テキスト ボックス 857">
          <a:extLst>
            <a:ext uri="{FF2B5EF4-FFF2-40B4-BE49-F238E27FC236}">
              <a16:creationId xmlns:a16="http://schemas.microsoft.com/office/drawing/2014/main" id="{00000000-0008-0000-0100-00005A030000}"/>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9" name="直線コネクタ 858">
          <a:extLst>
            <a:ext uri="{FF2B5EF4-FFF2-40B4-BE49-F238E27FC236}">
              <a16:creationId xmlns:a16="http://schemas.microsoft.com/office/drawing/2014/main" id="{00000000-0008-0000-0100-00005B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860" name="テキスト ボックス 859">
          <a:extLst>
            <a:ext uri="{FF2B5EF4-FFF2-40B4-BE49-F238E27FC236}">
              <a16:creationId xmlns:a16="http://schemas.microsoft.com/office/drawing/2014/main" id="{00000000-0008-0000-0100-00005C030000}"/>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1" name="【公民館】&#10;有形固定資産減価償却率グラフ枠">
          <a:extLst>
            <a:ext uri="{FF2B5EF4-FFF2-40B4-BE49-F238E27FC236}">
              <a16:creationId xmlns:a16="http://schemas.microsoft.com/office/drawing/2014/main" id="{00000000-0008-0000-0100-00005D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16763</xdr:rowOff>
    </xdr:from>
    <xdr:to>
      <xdr:col>85</xdr:col>
      <xdr:colOff>126364</xdr:colOff>
      <xdr:row>108</xdr:row>
      <xdr:rowOff>76200</xdr:rowOff>
    </xdr:to>
    <xdr:cxnSp macro="">
      <xdr:nvCxnSpPr>
        <xdr:cNvPr id="862" name="直線コネクタ 861">
          <a:extLst>
            <a:ext uri="{FF2B5EF4-FFF2-40B4-BE49-F238E27FC236}">
              <a16:creationId xmlns:a16="http://schemas.microsoft.com/office/drawing/2014/main" id="{00000000-0008-0000-0100-00005E030000}"/>
            </a:ext>
          </a:extLst>
        </xdr:cNvPr>
        <xdr:cNvCxnSpPr/>
      </xdr:nvCxnSpPr>
      <xdr:spPr>
        <a:xfrm flipV="1">
          <a:off x="16318864" y="17161763"/>
          <a:ext cx="0" cy="14310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80027</xdr:rowOff>
    </xdr:from>
    <xdr:ext cx="469744" cy="259045"/>
    <xdr:sp macro="" textlink="">
      <xdr:nvSpPr>
        <xdr:cNvPr id="863" name="【公民館】&#10;有形固定資産減価償却率最小値テキスト">
          <a:extLst>
            <a:ext uri="{FF2B5EF4-FFF2-40B4-BE49-F238E27FC236}">
              <a16:creationId xmlns:a16="http://schemas.microsoft.com/office/drawing/2014/main" id="{00000000-0008-0000-0100-00005F030000}"/>
            </a:ext>
          </a:extLst>
        </xdr:cNvPr>
        <xdr:cNvSpPr txBox="1"/>
      </xdr:nvSpPr>
      <xdr:spPr>
        <a:xfrm>
          <a:off x="16357600"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76200</xdr:rowOff>
    </xdr:from>
    <xdr:to>
      <xdr:col>86</xdr:col>
      <xdr:colOff>25400</xdr:colOff>
      <xdr:row>108</xdr:row>
      <xdr:rowOff>76200</xdr:rowOff>
    </xdr:to>
    <xdr:cxnSp macro="">
      <xdr:nvCxnSpPr>
        <xdr:cNvPr id="864" name="直線コネクタ 863">
          <a:extLst>
            <a:ext uri="{FF2B5EF4-FFF2-40B4-BE49-F238E27FC236}">
              <a16:creationId xmlns:a16="http://schemas.microsoft.com/office/drawing/2014/main" id="{00000000-0008-0000-0100-000060030000}"/>
            </a:ext>
          </a:extLst>
        </xdr:cNvPr>
        <xdr:cNvCxnSpPr/>
      </xdr:nvCxnSpPr>
      <xdr:spPr>
        <a:xfrm>
          <a:off x="16230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134890</xdr:rowOff>
    </xdr:from>
    <xdr:ext cx="405111" cy="259045"/>
    <xdr:sp macro="" textlink="">
      <xdr:nvSpPr>
        <xdr:cNvPr id="865" name="【公民館】&#10;有形固定資産減価償却率最大値テキスト">
          <a:extLst>
            <a:ext uri="{FF2B5EF4-FFF2-40B4-BE49-F238E27FC236}">
              <a16:creationId xmlns:a16="http://schemas.microsoft.com/office/drawing/2014/main" id="{00000000-0008-0000-0100-000061030000}"/>
            </a:ext>
          </a:extLst>
        </xdr:cNvPr>
        <xdr:cNvSpPr txBox="1"/>
      </xdr:nvSpPr>
      <xdr:spPr>
        <a:xfrm>
          <a:off x="16357600" y="16936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16763</xdr:rowOff>
    </xdr:from>
    <xdr:to>
      <xdr:col>86</xdr:col>
      <xdr:colOff>25400</xdr:colOff>
      <xdr:row>100</xdr:row>
      <xdr:rowOff>16763</xdr:rowOff>
    </xdr:to>
    <xdr:cxnSp macro="">
      <xdr:nvCxnSpPr>
        <xdr:cNvPr id="866" name="直線コネクタ 865">
          <a:extLst>
            <a:ext uri="{FF2B5EF4-FFF2-40B4-BE49-F238E27FC236}">
              <a16:creationId xmlns:a16="http://schemas.microsoft.com/office/drawing/2014/main" id="{00000000-0008-0000-0100-000062030000}"/>
            </a:ext>
          </a:extLst>
        </xdr:cNvPr>
        <xdr:cNvCxnSpPr/>
      </xdr:nvCxnSpPr>
      <xdr:spPr>
        <a:xfrm>
          <a:off x="16230600" y="1716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164864</xdr:rowOff>
    </xdr:from>
    <xdr:ext cx="405111" cy="259045"/>
    <xdr:sp macro="" textlink="">
      <xdr:nvSpPr>
        <xdr:cNvPr id="867" name="【公民館】&#10;有形固定資産減価償却率平均値テキスト">
          <a:extLst>
            <a:ext uri="{FF2B5EF4-FFF2-40B4-BE49-F238E27FC236}">
              <a16:creationId xmlns:a16="http://schemas.microsoft.com/office/drawing/2014/main" id="{00000000-0008-0000-0100-000063030000}"/>
            </a:ext>
          </a:extLst>
        </xdr:cNvPr>
        <xdr:cNvSpPr txBox="1"/>
      </xdr:nvSpPr>
      <xdr:spPr>
        <a:xfrm>
          <a:off x="16357600" y="174813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141987</xdr:rowOff>
    </xdr:from>
    <xdr:to>
      <xdr:col>85</xdr:col>
      <xdr:colOff>177800</xdr:colOff>
      <xdr:row>103</xdr:row>
      <xdr:rowOff>72137</xdr:rowOff>
    </xdr:to>
    <xdr:sp macro="" textlink="">
      <xdr:nvSpPr>
        <xdr:cNvPr id="868" name="フローチャート: 判断 867">
          <a:extLst>
            <a:ext uri="{FF2B5EF4-FFF2-40B4-BE49-F238E27FC236}">
              <a16:creationId xmlns:a16="http://schemas.microsoft.com/office/drawing/2014/main" id="{00000000-0008-0000-0100-000064030000}"/>
            </a:ext>
          </a:extLst>
        </xdr:cNvPr>
        <xdr:cNvSpPr/>
      </xdr:nvSpPr>
      <xdr:spPr>
        <a:xfrm>
          <a:off x="16268700" y="1762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123698</xdr:rowOff>
    </xdr:from>
    <xdr:to>
      <xdr:col>81</xdr:col>
      <xdr:colOff>101600</xdr:colOff>
      <xdr:row>103</xdr:row>
      <xdr:rowOff>53848</xdr:rowOff>
    </xdr:to>
    <xdr:sp macro="" textlink="">
      <xdr:nvSpPr>
        <xdr:cNvPr id="869" name="フローチャート: 判断 868">
          <a:extLst>
            <a:ext uri="{FF2B5EF4-FFF2-40B4-BE49-F238E27FC236}">
              <a16:creationId xmlns:a16="http://schemas.microsoft.com/office/drawing/2014/main" id="{00000000-0008-0000-0100-000065030000}"/>
            </a:ext>
          </a:extLst>
        </xdr:cNvPr>
        <xdr:cNvSpPr/>
      </xdr:nvSpPr>
      <xdr:spPr>
        <a:xfrm>
          <a:off x="15430500" y="1761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91694</xdr:rowOff>
    </xdr:from>
    <xdr:to>
      <xdr:col>76</xdr:col>
      <xdr:colOff>165100</xdr:colOff>
      <xdr:row>103</xdr:row>
      <xdr:rowOff>21844</xdr:rowOff>
    </xdr:to>
    <xdr:sp macro="" textlink="">
      <xdr:nvSpPr>
        <xdr:cNvPr id="870" name="フローチャート: 判断 869">
          <a:extLst>
            <a:ext uri="{FF2B5EF4-FFF2-40B4-BE49-F238E27FC236}">
              <a16:creationId xmlns:a16="http://schemas.microsoft.com/office/drawing/2014/main" id="{00000000-0008-0000-0100-000066030000}"/>
            </a:ext>
          </a:extLst>
        </xdr:cNvPr>
        <xdr:cNvSpPr/>
      </xdr:nvSpPr>
      <xdr:spPr>
        <a:xfrm>
          <a:off x="14541500" y="1757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71120</xdr:rowOff>
    </xdr:from>
    <xdr:to>
      <xdr:col>72</xdr:col>
      <xdr:colOff>38100</xdr:colOff>
      <xdr:row>103</xdr:row>
      <xdr:rowOff>1270</xdr:rowOff>
    </xdr:to>
    <xdr:sp macro="" textlink="">
      <xdr:nvSpPr>
        <xdr:cNvPr id="871" name="フローチャート: 判断 870">
          <a:extLst>
            <a:ext uri="{FF2B5EF4-FFF2-40B4-BE49-F238E27FC236}">
              <a16:creationId xmlns:a16="http://schemas.microsoft.com/office/drawing/2014/main" id="{00000000-0008-0000-0100-000067030000}"/>
            </a:ext>
          </a:extLst>
        </xdr:cNvPr>
        <xdr:cNvSpPr/>
      </xdr:nvSpPr>
      <xdr:spPr>
        <a:xfrm>
          <a:off x="13652500" y="1755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52832</xdr:rowOff>
    </xdr:from>
    <xdr:to>
      <xdr:col>67</xdr:col>
      <xdr:colOff>101600</xdr:colOff>
      <xdr:row>102</xdr:row>
      <xdr:rowOff>154432</xdr:rowOff>
    </xdr:to>
    <xdr:sp macro="" textlink="">
      <xdr:nvSpPr>
        <xdr:cNvPr id="872" name="フローチャート: 判断 871">
          <a:extLst>
            <a:ext uri="{FF2B5EF4-FFF2-40B4-BE49-F238E27FC236}">
              <a16:creationId xmlns:a16="http://schemas.microsoft.com/office/drawing/2014/main" id="{00000000-0008-0000-0100-000068030000}"/>
            </a:ext>
          </a:extLst>
        </xdr:cNvPr>
        <xdr:cNvSpPr/>
      </xdr:nvSpPr>
      <xdr:spPr>
        <a:xfrm>
          <a:off x="12763500" y="1754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00000000-0008-0000-0100-000069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00000000-0008-0000-0100-00006A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0000000-0008-0000-0100-00006B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100-00006C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100-00006D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66548</xdr:rowOff>
    </xdr:from>
    <xdr:to>
      <xdr:col>85</xdr:col>
      <xdr:colOff>177800</xdr:colOff>
      <xdr:row>103</xdr:row>
      <xdr:rowOff>168148</xdr:rowOff>
    </xdr:to>
    <xdr:sp macro="" textlink="">
      <xdr:nvSpPr>
        <xdr:cNvPr id="878" name="楕円 877">
          <a:extLst>
            <a:ext uri="{FF2B5EF4-FFF2-40B4-BE49-F238E27FC236}">
              <a16:creationId xmlns:a16="http://schemas.microsoft.com/office/drawing/2014/main" id="{00000000-0008-0000-0100-00006E030000}"/>
            </a:ext>
          </a:extLst>
        </xdr:cNvPr>
        <xdr:cNvSpPr/>
      </xdr:nvSpPr>
      <xdr:spPr>
        <a:xfrm>
          <a:off x="16268700" y="1772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44975</xdr:rowOff>
    </xdr:from>
    <xdr:ext cx="405111" cy="259045"/>
    <xdr:sp macro="" textlink="">
      <xdr:nvSpPr>
        <xdr:cNvPr id="879" name="【公民館】&#10;有形固定資産減価償却率該当値テキスト">
          <a:extLst>
            <a:ext uri="{FF2B5EF4-FFF2-40B4-BE49-F238E27FC236}">
              <a16:creationId xmlns:a16="http://schemas.microsoft.com/office/drawing/2014/main" id="{00000000-0008-0000-0100-00006F030000}"/>
            </a:ext>
          </a:extLst>
        </xdr:cNvPr>
        <xdr:cNvSpPr txBox="1"/>
      </xdr:nvSpPr>
      <xdr:spPr>
        <a:xfrm>
          <a:off x="16357600" y="17704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20828</xdr:rowOff>
    </xdr:from>
    <xdr:to>
      <xdr:col>81</xdr:col>
      <xdr:colOff>101600</xdr:colOff>
      <xdr:row>103</xdr:row>
      <xdr:rowOff>122428</xdr:rowOff>
    </xdr:to>
    <xdr:sp macro="" textlink="">
      <xdr:nvSpPr>
        <xdr:cNvPr id="880" name="楕円 879">
          <a:extLst>
            <a:ext uri="{FF2B5EF4-FFF2-40B4-BE49-F238E27FC236}">
              <a16:creationId xmlns:a16="http://schemas.microsoft.com/office/drawing/2014/main" id="{00000000-0008-0000-0100-000070030000}"/>
            </a:ext>
          </a:extLst>
        </xdr:cNvPr>
        <xdr:cNvSpPr/>
      </xdr:nvSpPr>
      <xdr:spPr>
        <a:xfrm>
          <a:off x="15430500" y="1768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71628</xdr:rowOff>
    </xdr:from>
    <xdr:to>
      <xdr:col>85</xdr:col>
      <xdr:colOff>127000</xdr:colOff>
      <xdr:row>103</xdr:row>
      <xdr:rowOff>117348</xdr:rowOff>
    </xdr:to>
    <xdr:cxnSp macro="">
      <xdr:nvCxnSpPr>
        <xdr:cNvPr id="881" name="直線コネクタ 880">
          <a:extLst>
            <a:ext uri="{FF2B5EF4-FFF2-40B4-BE49-F238E27FC236}">
              <a16:creationId xmlns:a16="http://schemas.microsoft.com/office/drawing/2014/main" id="{00000000-0008-0000-0100-000071030000}"/>
            </a:ext>
          </a:extLst>
        </xdr:cNvPr>
        <xdr:cNvCxnSpPr/>
      </xdr:nvCxnSpPr>
      <xdr:spPr>
        <a:xfrm>
          <a:off x="15481300" y="1773097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146558</xdr:rowOff>
    </xdr:from>
    <xdr:to>
      <xdr:col>76</xdr:col>
      <xdr:colOff>165100</xdr:colOff>
      <xdr:row>103</xdr:row>
      <xdr:rowOff>76708</xdr:rowOff>
    </xdr:to>
    <xdr:sp macro="" textlink="">
      <xdr:nvSpPr>
        <xdr:cNvPr id="882" name="楕円 881">
          <a:extLst>
            <a:ext uri="{FF2B5EF4-FFF2-40B4-BE49-F238E27FC236}">
              <a16:creationId xmlns:a16="http://schemas.microsoft.com/office/drawing/2014/main" id="{00000000-0008-0000-0100-000072030000}"/>
            </a:ext>
          </a:extLst>
        </xdr:cNvPr>
        <xdr:cNvSpPr/>
      </xdr:nvSpPr>
      <xdr:spPr>
        <a:xfrm>
          <a:off x="14541500" y="1763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25908</xdr:rowOff>
    </xdr:from>
    <xdr:to>
      <xdr:col>81</xdr:col>
      <xdr:colOff>50800</xdr:colOff>
      <xdr:row>103</xdr:row>
      <xdr:rowOff>71628</xdr:rowOff>
    </xdr:to>
    <xdr:cxnSp macro="">
      <xdr:nvCxnSpPr>
        <xdr:cNvPr id="883" name="直線コネクタ 882">
          <a:extLst>
            <a:ext uri="{FF2B5EF4-FFF2-40B4-BE49-F238E27FC236}">
              <a16:creationId xmlns:a16="http://schemas.microsoft.com/office/drawing/2014/main" id="{00000000-0008-0000-0100-000073030000}"/>
            </a:ext>
          </a:extLst>
        </xdr:cNvPr>
        <xdr:cNvCxnSpPr/>
      </xdr:nvCxnSpPr>
      <xdr:spPr>
        <a:xfrm>
          <a:off x="14592300" y="1768525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100837</xdr:rowOff>
    </xdr:from>
    <xdr:to>
      <xdr:col>72</xdr:col>
      <xdr:colOff>38100</xdr:colOff>
      <xdr:row>103</xdr:row>
      <xdr:rowOff>30987</xdr:rowOff>
    </xdr:to>
    <xdr:sp macro="" textlink="">
      <xdr:nvSpPr>
        <xdr:cNvPr id="884" name="楕円 883">
          <a:extLst>
            <a:ext uri="{FF2B5EF4-FFF2-40B4-BE49-F238E27FC236}">
              <a16:creationId xmlns:a16="http://schemas.microsoft.com/office/drawing/2014/main" id="{00000000-0008-0000-0100-000074030000}"/>
            </a:ext>
          </a:extLst>
        </xdr:cNvPr>
        <xdr:cNvSpPr/>
      </xdr:nvSpPr>
      <xdr:spPr>
        <a:xfrm>
          <a:off x="13652500" y="1758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151637</xdr:rowOff>
    </xdr:from>
    <xdr:to>
      <xdr:col>76</xdr:col>
      <xdr:colOff>114300</xdr:colOff>
      <xdr:row>103</xdr:row>
      <xdr:rowOff>25908</xdr:rowOff>
    </xdr:to>
    <xdr:cxnSp macro="">
      <xdr:nvCxnSpPr>
        <xdr:cNvPr id="885" name="直線コネクタ 884">
          <a:extLst>
            <a:ext uri="{FF2B5EF4-FFF2-40B4-BE49-F238E27FC236}">
              <a16:creationId xmlns:a16="http://schemas.microsoft.com/office/drawing/2014/main" id="{00000000-0008-0000-0100-000075030000}"/>
            </a:ext>
          </a:extLst>
        </xdr:cNvPr>
        <xdr:cNvCxnSpPr/>
      </xdr:nvCxnSpPr>
      <xdr:spPr>
        <a:xfrm>
          <a:off x="13703300" y="17639537"/>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55118</xdr:rowOff>
    </xdr:from>
    <xdr:to>
      <xdr:col>67</xdr:col>
      <xdr:colOff>101600</xdr:colOff>
      <xdr:row>102</xdr:row>
      <xdr:rowOff>156718</xdr:rowOff>
    </xdr:to>
    <xdr:sp macro="" textlink="">
      <xdr:nvSpPr>
        <xdr:cNvPr id="886" name="楕円 885">
          <a:extLst>
            <a:ext uri="{FF2B5EF4-FFF2-40B4-BE49-F238E27FC236}">
              <a16:creationId xmlns:a16="http://schemas.microsoft.com/office/drawing/2014/main" id="{00000000-0008-0000-0100-000076030000}"/>
            </a:ext>
          </a:extLst>
        </xdr:cNvPr>
        <xdr:cNvSpPr/>
      </xdr:nvSpPr>
      <xdr:spPr>
        <a:xfrm>
          <a:off x="12763500" y="1754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105918</xdr:rowOff>
    </xdr:from>
    <xdr:to>
      <xdr:col>71</xdr:col>
      <xdr:colOff>177800</xdr:colOff>
      <xdr:row>102</xdr:row>
      <xdr:rowOff>151637</xdr:rowOff>
    </xdr:to>
    <xdr:cxnSp macro="">
      <xdr:nvCxnSpPr>
        <xdr:cNvPr id="887" name="直線コネクタ 886">
          <a:extLst>
            <a:ext uri="{FF2B5EF4-FFF2-40B4-BE49-F238E27FC236}">
              <a16:creationId xmlns:a16="http://schemas.microsoft.com/office/drawing/2014/main" id="{00000000-0008-0000-0100-000077030000}"/>
            </a:ext>
          </a:extLst>
        </xdr:cNvPr>
        <xdr:cNvCxnSpPr/>
      </xdr:nvCxnSpPr>
      <xdr:spPr>
        <a:xfrm>
          <a:off x="12814300" y="17593818"/>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70375</xdr:rowOff>
    </xdr:from>
    <xdr:ext cx="405111" cy="259045"/>
    <xdr:sp macro="" textlink="">
      <xdr:nvSpPr>
        <xdr:cNvPr id="888" name="n_1aveValue【公民館】&#10;有形固定資産減価償却率">
          <a:extLst>
            <a:ext uri="{FF2B5EF4-FFF2-40B4-BE49-F238E27FC236}">
              <a16:creationId xmlns:a16="http://schemas.microsoft.com/office/drawing/2014/main" id="{00000000-0008-0000-0100-000078030000}"/>
            </a:ext>
          </a:extLst>
        </xdr:cNvPr>
        <xdr:cNvSpPr txBox="1"/>
      </xdr:nvSpPr>
      <xdr:spPr>
        <a:xfrm>
          <a:off x="15266044" y="17386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38371</xdr:rowOff>
    </xdr:from>
    <xdr:ext cx="405111" cy="259045"/>
    <xdr:sp macro="" textlink="">
      <xdr:nvSpPr>
        <xdr:cNvPr id="889" name="n_2aveValue【公民館】&#10;有形固定資産減価償却率">
          <a:extLst>
            <a:ext uri="{FF2B5EF4-FFF2-40B4-BE49-F238E27FC236}">
              <a16:creationId xmlns:a16="http://schemas.microsoft.com/office/drawing/2014/main" id="{00000000-0008-0000-0100-000079030000}"/>
            </a:ext>
          </a:extLst>
        </xdr:cNvPr>
        <xdr:cNvSpPr txBox="1"/>
      </xdr:nvSpPr>
      <xdr:spPr>
        <a:xfrm>
          <a:off x="14389744" y="1735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17797</xdr:rowOff>
    </xdr:from>
    <xdr:ext cx="405111" cy="259045"/>
    <xdr:sp macro="" textlink="">
      <xdr:nvSpPr>
        <xdr:cNvPr id="890" name="n_3aveValue【公民館】&#10;有形固定資産減価償却率">
          <a:extLst>
            <a:ext uri="{FF2B5EF4-FFF2-40B4-BE49-F238E27FC236}">
              <a16:creationId xmlns:a16="http://schemas.microsoft.com/office/drawing/2014/main" id="{00000000-0008-0000-0100-00007A030000}"/>
            </a:ext>
          </a:extLst>
        </xdr:cNvPr>
        <xdr:cNvSpPr txBox="1"/>
      </xdr:nvSpPr>
      <xdr:spPr>
        <a:xfrm>
          <a:off x="13500744" y="1733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170959</xdr:rowOff>
    </xdr:from>
    <xdr:ext cx="405111" cy="259045"/>
    <xdr:sp macro="" textlink="">
      <xdr:nvSpPr>
        <xdr:cNvPr id="891" name="n_4aveValue【公民館】&#10;有形固定資産減価償却率">
          <a:extLst>
            <a:ext uri="{FF2B5EF4-FFF2-40B4-BE49-F238E27FC236}">
              <a16:creationId xmlns:a16="http://schemas.microsoft.com/office/drawing/2014/main" id="{00000000-0008-0000-0100-00007B030000}"/>
            </a:ext>
          </a:extLst>
        </xdr:cNvPr>
        <xdr:cNvSpPr txBox="1"/>
      </xdr:nvSpPr>
      <xdr:spPr>
        <a:xfrm>
          <a:off x="12611744" y="17315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113555</xdr:rowOff>
    </xdr:from>
    <xdr:ext cx="405111" cy="259045"/>
    <xdr:sp macro="" textlink="">
      <xdr:nvSpPr>
        <xdr:cNvPr id="892" name="n_1mainValue【公民館】&#10;有形固定資産減価償却率">
          <a:extLst>
            <a:ext uri="{FF2B5EF4-FFF2-40B4-BE49-F238E27FC236}">
              <a16:creationId xmlns:a16="http://schemas.microsoft.com/office/drawing/2014/main" id="{00000000-0008-0000-0100-00007C030000}"/>
            </a:ext>
          </a:extLst>
        </xdr:cNvPr>
        <xdr:cNvSpPr txBox="1"/>
      </xdr:nvSpPr>
      <xdr:spPr>
        <a:xfrm>
          <a:off x="15266044" y="17772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67835</xdr:rowOff>
    </xdr:from>
    <xdr:ext cx="405111" cy="259045"/>
    <xdr:sp macro="" textlink="">
      <xdr:nvSpPr>
        <xdr:cNvPr id="893" name="n_2mainValue【公民館】&#10;有形固定資産減価償却率">
          <a:extLst>
            <a:ext uri="{FF2B5EF4-FFF2-40B4-BE49-F238E27FC236}">
              <a16:creationId xmlns:a16="http://schemas.microsoft.com/office/drawing/2014/main" id="{00000000-0008-0000-0100-00007D030000}"/>
            </a:ext>
          </a:extLst>
        </xdr:cNvPr>
        <xdr:cNvSpPr txBox="1"/>
      </xdr:nvSpPr>
      <xdr:spPr>
        <a:xfrm>
          <a:off x="14389744" y="1772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22114</xdr:rowOff>
    </xdr:from>
    <xdr:ext cx="405111" cy="259045"/>
    <xdr:sp macro="" textlink="">
      <xdr:nvSpPr>
        <xdr:cNvPr id="894" name="n_3mainValue【公民館】&#10;有形固定資産減価償却率">
          <a:extLst>
            <a:ext uri="{FF2B5EF4-FFF2-40B4-BE49-F238E27FC236}">
              <a16:creationId xmlns:a16="http://schemas.microsoft.com/office/drawing/2014/main" id="{00000000-0008-0000-0100-00007E030000}"/>
            </a:ext>
          </a:extLst>
        </xdr:cNvPr>
        <xdr:cNvSpPr txBox="1"/>
      </xdr:nvSpPr>
      <xdr:spPr>
        <a:xfrm>
          <a:off x="13500744" y="17681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147845</xdr:rowOff>
    </xdr:from>
    <xdr:ext cx="405111" cy="259045"/>
    <xdr:sp macro="" textlink="">
      <xdr:nvSpPr>
        <xdr:cNvPr id="895" name="n_4mainValue【公民館】&#10;有形固定資産減価償却率">
          <a:extLst>
            <a:ext uri="{FF2B5EF4-FFF2-40B4-BE49-F238E27FC236}">
              <a16:creationId xmlns:a16="http://schemas.microsoft.com/office/drawing/2014/main" id="{00000000-0008-0000-0100-00007F030000}"/>
            </a:ext>
          </a:extLst>
        </xdr:cNvPr>
        <xdr:cNvSpPr txBox="1"/>
      </xdr:nvSpPr>
      <xdr:spPr>
        <a:xfrm>
          <a:off x="12611744" y="17635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6" name="正方形/長方形 895">
          <a:extLst>
            <a:ext uri="{FF2B5EF4-FFF2-40B4-BE49-F238E27FC236}">
              <a16:creationId xmlns:a16="http://schemas.microsoft.com/office/drawing/2014/main" id="{00000000-0008-0000-0100-000080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7" name="正方形/長方形 896">
          <a:extLst>
            <a:ext uri="{FF2B5EF4-FFF2-40B4-BE49-F238E27FC236}">
              <a16:creationId xmlns:a16="http://schemas.microsoft.com/office/drawing/2014/main" id="{00000000-0008-0000-0100-000081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8" name="正方形/長方形 897">
          <a:extLst>
            <a:ext uri="{FF2B5EF4-FFF2-40B4-BE49-F238E27FC236}">
              <a16:creationId xmlns:a16="http://schemas.microsoft.com/office/drawing/2014/main" id="{00000000-0008-0000-0100-000082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9" name="正方形/長方形 898">
          <a:extLst>
            <a:ext uri="{FF2B5EF4-FFF2-40B4-BE49-F238E27FC236}">
              <a16:creationId xmlns:a16="http://schemas.microsoft.com/office/drawing/2014/main" id="{00000000-0008-0000-0100-000083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0" name="正方形/長方形 899">
          <a:extLst>
            <a:ext uri="{FF2B5EF4-FFF2-40B4-BE49-F238E27FC236}">
              <a16:creationId xmlns:a16="http://schemas.microsoft.com/office/drawing/2014/main" id="{00000000-0008-0000-0100-000084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1" name="正方形/長方形 900">
          <a:extLst>
            <a:ext uri="{FF2B5EF4-FFF2-40B4-BE49-F238E27FC236}">
              <a16:creationId xmlns:a16="http://schemas.microsoft.com/office/drawing/2014/main" id="{00000000-0008-0000-0100-000085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2" name="正方形/長方形 901">
          <a:extLst>
            <a:ext uri="{FF2B5EF4-FFF2-40B4-BE49-F238E27FC236}">
              <a16:creationId xmlns:a16="http://schemas.microsoft.com/office/drawing/2014/main" id="{00000000-0008-0000-0100-000086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3" name="正方形/長方形 902">
          <a:extLst>
            <a:ext uri="{FF2B5EF4-FFF2-40B4-BE49-F238E27FC236}">
              <a16:creationId xmlns:a16="http://schemas.microsoft.com/office/drawing/2014/main" id="{00000000-0008-0000-0100-000087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4" name="テキスト ボックス 903">
          <a:extLst>
            <a:ext uri="{FF2B5EF4-FFF2-40B4-BE49-F238E27FC236}">
              <a16:creationId xmlns:a16="http://schemas.microsoft.com/office/drawing/2014/main" id="{00000000-0008-0000-0100-000088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5" name="直線コネクタ 904">
          <a:extLst>
            <a:ext uri="{FF2B5EF4-FFF2-40B4-BE49-F238E27FC236}">
              <a16:creationId xmlns:a16="http://schemas.microsoft.com/office/drawing/2014/main" id="{00000000-0008-0000-0100-000089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6" name="直線コネクタ 905">
          <a:extLst>
            <a:ext uri="{FF2B5EF4-FFF2-40B4-BE49-F238E27FC236}">
              <a16:creationId xmlns:a16="http://schemas.microsoft.com/office/drawing/2014/main" id="{00000000-0008-0000-0100-00008A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7" name="テキスト ボックス 906">
          <a:extLst>
            <a:ext uri="{FF2B5EF4-FFF2-40B4-BE49-F238E27FC236}">
              <a16:creationId xmlns:a16="http://schemas.microsoft.com/office/drawing/2014/main" id="{00000000-0008-0000-0100-00008B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8" name="直線コネクタ 907">
          <a:extLst>
            <a:ext uri="{FF2B5EF4-FFF2-40B4-BE49-F238E27FC236}">
              <a16:creationId xmlns:a16="http://schemas.microsoft.com/office/drawing/2014/main" id="{00000000-0008-0000-0100-00008C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9" name="テキスト ボックス 908">
          <a:extLst>
            <a:ext uri="{FF2B5EF4-FFF2-40B4-BE49-F238E27FC236}">
              <a16:creationId xmlns:a16="http://schemas.microsoft.com/office/drawing/2014/main" id="{00000000-0008-0000-0100-00008D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0" name="直線コネクタ 909">
          <a:extLst>
            <a:ext uri="{FF2B5EF4-FFF2-40B4-BE49-F238E27FC236}">
              <a16:creationId xmlns:a16="http://schemas.microsoft.com/office/drawing/2014/main" id="{00000000-0008-0000-0100-00008E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1" name="テキスト ボックス 910">
          <a:extLst>
            <a:ext uri="{FF2B5EF4-FFF2-40B4-BE49-F238E27FC236}">
              <a16:creationId xmlns:a16="http://schemas.microsoft.com/office/drawing/2014/main" id="{00000000-0008-0000-0100-00008F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2" name="直線コネクタ 911">
          <a:extLst>
            <a:ext uri="{FF2B5EF4-FFF2-40B4-BE49-F238E27FC236}">
              <a16:creationId xmlns:a16="http://schemas.microsoft.com/office/drawing/2014/main" id="{00000000-0008-0000-0100-000090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3" name="テキスト ボックス 912">
          <a:extLst>
            <a:ext uri="{FF2B5EF4-FFF2-40B4-BE49-F238E27FC236}">
              <a16:creationId xmlns:a16="http://schemas.microsoft.com/office/drawing/2014/main" id="{00000000-0008-0000-0100-000091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4" name="直線コネクタ 913">
          <a:extLst>
            <a:ext uri="{FF2B5EF4-FFF2-40B4-BE49-F238E27FC236}">
              <a16:creationId xmlns:a16="http://schemas.microsoft.com/office/drawing/2014/main" id="{00000000-0008-0000-0100-000092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5" name="テキスト ボックス 914">
          <a:extLst>
            <a:ext uri="{FF2B5EF4-FFF2-40B4-BE49-F238E27FC236}">
              <a16:creationId xmlns:a16="http://schemas.microsoft.com/office/drawing/2014/main" id="{00000000-0008-0000-0100-000093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00000000-0008-0000-0100-000094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00000000-0008-0000-0100-000095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公民館】&#10;一人当たり面積グラフ枠">
          <a:extLst>
            <a:ext uri="{FF2B5EF4-FFF2-40B4-BE49-F238E27FC236}">
              <a16:creationId xmlns:a16="http://schemas.microsoft.com/office/drawing/2014/main" id="{00000000-0008-0000-0100-000096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140970</xdr:rowOff>
    </xdr:from>
    <xdr:to>
      <xdr:col>116</xdr:col>
      <xdr:colOff>62864</xdr:colOff>
      <xdr:row>108</xdr:row>
      <xdr:rowOff>114300</xdr:rowOff>
    </xdr:to>
    <xdr:cxnSp macro="">
      <xdr:nvCxnSpPr>
        <xdr:cNvPr id="919" name="直線コネクタ 918">
          <a:extLst>
            <a:ext uri="{FF2B5EF4-FFF2-40B4-BE49-F238E27FC236}">
              <a16:creationId xmlns:a16="http://schemas.microsoft.com/office/drawing/2014/main" id="{00000000-0008-0000-0100-000097030000}"/>
            </a:ext>
          </a:extLst>
        </xdr:cNvPr>
        <xdr:cNvCxnSpPr/>
      </xdr:nvCxnSpPr>
      <xdr:spPr>
        <a:xfrm flipV="1">
          <a:off x="22160864" y="1711452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920" name="【公民館】&#10;一人当たり面積最小値テキスト">
          <a:extLst>
            <a:ext uri="{FF2B5EF4-FFF2-40B4-BE49-F238E27FC236}">
              <a16:creationId xmlns:a16="http://schemas.microsoft.com/office/drawing/2014/main" id="{00000000-0008-0000-0100-000098030000}"/>
            </a:ext>
          </a:extLst>
        </xdr:cNvPr>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921" name="直線コネクタ 920">
          <a:extLst>
            <a:ext uri="{FF2B5EF4-FFF2-40B4-BE49-F238E27FC236}">
              <a16:creationId xmlns:a16="http://schemas.microsoft.com/office/drawing/2014/main" id="{00000000-0008-0000-0100-000099030000}"/>
            </a:ext>
          </a:extLst>
        </xdr:cNvPr>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87647</xdr:rowOff>
    </xdr:from>
    <xdr:ext cx="469744" cy="259045"/>
    <xdr:sp macro="" textlink="">
      <xdr:nvSpPr>
        <xdr:cNvPr id="922" name="【公民館】&#10;一人当たり面積最大値テキスト">
          <a:extLst>
            <a:ext uri="{FF2B5EF4-FFF2-40B4-BE49-F238E27FC236}">
              <a16:creationId xmlns:a16="http://schemas.microsoft.com/office/drawing/2014/main" id="{00000000-0008-0000-0100-00009A030000}"/>
            </a:ext>
          </a:extLst>
        </xdr:cNvPr>
        <xdr:cNvSpPr txBox="1"/>
      </xdr:nvSpPr>
      <xdr:spPr>
        <a:xfrm>
          <a:off x="22199600" y="1688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140970</xdr:rowOff>
    </xdr:from>
    <xdr:to>
      <xdr:col>116</xdr:col>
      <xdr:colOff>152400</xdr:colOff>
      <xdr:row>99</xdr:row>
      <xdr:rowOff>140970</xdr:rowOff>
    </xdr:to>
    <xdr:cxnSp macro="">
      <xdr:nvCxnSpPr>
        <xdr:cNvPr id="923" name="直線コネクタ 922">
          <a:extLst>
            <a:ext uri="{FF2B5EF4-FFF2-40B4-BE49-F238E27FC236}">
              <a16:creationId xmlns:a16="http://schemas.microsoft.com/office/drawing/2014/main" id="{00000000-0008-0000-0100-00009B030000}"/>
            </a:ext>
          </a:extLst>
        </xdr:cNvPr>
        <xdr:cNvCxnSpPr/>
      </xdr:nvCxnSpPr>
      <xdr:spPr>
        <a:xfrm>
          <a:off x="22072600" y="1711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90188</xdr:rowOff>
    </xdr:from>
    <xdr:ext cx="469744" cy="259045"/>
    <xdr:sp macro="" textlink="">
      <xdr:nvSpPr>
        <xdr:cNvPr id="924" name="【公民館】&#10;一人当たり面積平均値テキスト">
          <a:extLst>
            <a:ext uri="{FF2B5EF4-FFF2-40B4-BE49-F238E27FC236}">
              <a16:creationId xmlns:a16="http://schemas.microsoft.com/office/drawing/2014/main" id="{00000000-0008-0000-0100-00009C030000}"/>
            </a:ext>
          </a:extLst>
        </xdr:cNvPr>
        <xdr:cNvSpPr txBox="1"/>
      </xdr:nvSpPr>
      <xdr:spPr>
        <a:xfrm>
          <a:off x="22199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67311</xdr:rowOff>
    </xdr:from>
    <xdr:to>
      <xdr:col>116</xdr:col>
      <xdr:colOff>114300</xdr:colOff>
      <xdr:row>105</xdr:row>
      <xdr:rowOff>168911</xdr:rowOff>
    </xdr:to>
    <xdr:sp macro="" textlink="">
      <xdr:nvSpPr>
        <xdr:cNvPr id="925" name="フローチャート: 判断 924">
          <a:extLst>
            <a:ext uri="{FF2B5EF4-FFF2-40B4-BE49-F238E27FC236}">
              <a16:creationId xmlns:a16="http://schemas.microsoft.com/office/drawing/2014/main" id="{00000000-0008-0000-0100-00009D030000}"/>
            </a:ext>
          </a:extLst>
        </xdr:cNvPr>
        <xdr:cNvSpPr/>
      </xdr:nvSpPr>
      <xdr:spPr>
        <a:xfrm>
          <a:off x="22110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926" name="フローチャート: 判断 925">
          <a:extLst>
            <a:ext uri="{FF2B5EF4-FFF2-40B4-BE49-F238E27FC236}">
              <a16:creationId xmlns:a16="http://schemas.microsoft.com/office/drawing/2014/main" id="{00000000-0008-0000-0100-00009E030000}"/>
            </a:ext>
          </a:extLst>
        </xdr:cNvPr>
        <xdr:cNvSpPr/>
      </xdr:nvSpPr>
      <xdr:spPr>
        <a:xfrm>
          <a:off x="21272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67311</xdr:rowOff>
    </xdr:from>
    <xdr:to>
      <xdr:col>107</xdr:col>
      <xdr:colOff>101600</xdr:colOff>
      <xdr:row>105</xdr:row>
      <xdr:rowOff>168911</xdr:rowOff>
    </xdr:to>
    <xdr:sp macro="" textlink="">
      <xdr:nvSpPr>
        <xdr:cNvPr id="927" name="フローチャート: 判断 926">
          <a:extLst>
            <a:ext uri="{FF2B5EF4-FFF2-40B4-BE49-F238E27FC236}">
              <a16:creationId xmlns:a16="http://schemas.microsoft.com/office/drawing/2014/main" id="{00000000-0008-0000-0100-00009F030000}"/>
            </a:ext>
          </a:extLst>
        </xdr:cNvPr>
        <xdr:cNvSpPr/>
      </xdr:nvSpPr>
      <xdr:spPr>
        <a:xfrm>
          <a:off x="20383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74930</xdr:rowOff>
    </xdr:from>
    <xdr:to>
      <xdr:col>102</xdr:col>
      <xdr:colOff>165100</xdr:colOff>
      <xdr:row>106</xdr:row>
      <xdr:rowOff>5080</xdr:rowOff>
    </xdr:to>
    <xdr:sp macro="" textlink="">
      <xdr:nvSpPr>
        <xdr:cNvPr id="928" name="フローチャート: 判断 927">
          <a:extLst>
            <a:ext uri="{FF2B5EF4-FFF2-40B4-BE49-F238E27FC236}">
              <a16:creationId xmlns:a16="http://schemas.microsoft.com/office/drawing/2014/main" id="{00000000-0008-0000-0100-0000A0030000}"/>
            </a:ext>
          </a:extLst>
        </xdr:cNvPr>
        <xdr:cNvSpPr/>
      </xdr:nvSpPr>
      <xdr:spPr>
        <a:xfrm>
          <a:off x="19494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929" name="フローチャート: 判断 928">
          <a:extLst>
            <a:ext uri="{FF2B5EF4-FFF2-40B4-BE49-F238E27FC236}">
              <a16:creationId xmlns:a16="http://schemas.microsoft.com/office/drawing/2014/main" id="{00000000-0008-0000-0100-0000A1030000}"/>
            </a:ext>
          </a:extLst>
        </xdr:cNvPr>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0000000-0008-0000-0100-0000A2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00000000-0008-0000-0100-0000A3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00000000-0008-0000-0100-0000A4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0000000-0008-0000-0100-0000A5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100-0000A6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6350</xdr:rowOff>
    </xdr:from>
    <xdr:to>
      <xdr:col>116</xdr:col>
      <xdr:colOff>114300</xdr:colOff>
      <xdr:row>107</xdr:row>
      <xdr:rowOff>107950</xdr:rowOff>
    </xdr:to>
    <xdr:sp macro="" textlink="">
      <xdr:nvSpPr>
        <xdr:cNvPr id="935" name="楕円 934">
          <a:extLst>
            <a:ext uri="{FF2B5EF4-FFF2-40B4-BE49-F238E27FC236}">
              <a16:creationId xmlns:a16="http://schemas.microsoft.com/office/drawing/2014/main" id="{00000000-0008-0000-0100-0000A7030000}"/>
            </a:ext>
          </a:extLst>
        </xdr:cNvPr>
        <xdr:cNvSpPr/>
      </xdr:nvSpPr>
      <xdr:spPr>
        <a:xfrm>
          <a:off x="221107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156227</xdr:rowOff>
    </xdr:from>
    <xdr:ext cx="469744" cy="259045"/>
    <xdr:sp macro="" textlink="">
      <xdr:nvSpPr>
        <xdr:cNvPr id="936" name="【公民館】&#10;一人当たり面積該当値テキスト">
          <a:extLst>
            <a:ext uri="{FF2B5EF4-FFF2-40B4-BE49-F238E27FC236}">
              <a16:creationId xmlns:a16="http://schemas.microsoft.com/office/drawing/2014/main" id="{00000000-0008-0000-0100-0000A8030000}"/>
            </a:ext>
          </a:extLst>
        </xdr:cNvPr>
        <xdr:cNvSpPr txBox="1"/>
      </xdr:nvSpPr>
      <xdr:spPr>
        <a:xfrm>
          <a:off x="22199600" y="1832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13970</xdr:rowOff>
    </xdr:from>
    <xdr:to>
      <xdr:col>112</xdr:col>
      <xdr:colOff>38100</xdr:colOff>
      <xdr:row>107</xdr:row>
      <xdr:rowOff>115570</xdr:rowOff>
    </xdr:to>
    <xdr:sp macro="" textlink="">
      <xdr:nvSpPr>
        <xdr:cNvPr id="937" name="楕円 936">
          <a:extLst>
            <a:ext uri="{FF2B5EF4-FFF2-40B4-BE49-F238E27FC236}">
              <a16:creationId xmlns:a16="http://schemas.microsoft.com/office/drawing/2014/main" id="{00000000-0008-0000-0100-0000A9030000}"/>
            </a:ext>
          </a:extLst>
        </xdr:cNvPr>
        <xdr:cNvSpPr/>
      </xdr:nvSpPr>
      <xdr:spPr>
        <a:xfrm>
          <a:off x="21272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57150</xdr:rowOff>
    </xdr:from>
    <xdr:to>
      <xdr:col>116</xdr:col>
      <xdr:colOff>63500</xdr:colOff>
      <xdr:row>107</xdr:row>
      <xdr:rowOff>64770</xdr:rowOff>
    </xdr:to>
    <xdr:cxnSp macro="">
      <xdr:nvCxnSpPr>
        <xdr:cNvPr id="938" name="直線コネクタ 937">
          <a:extLst>
            <a:ext uri="{FF2B5EF4-FFF2-40B4-BE49-F238E27FC236}">
              <a16:creationId xmlns:a16="http://schemas.microsoft.com/office/drawing/2014/main" id="{00000000-0008-0000-0100-0000AA030000}"/>
            </a:ext>
          </a:extLst>
        </xdr:cNvPr>
        <xdr:cNvCxnSpPr/>
      </xdr:nvCxnSpPr>
      <xdr:spPr>
        <a:xfrm flipV="1">
          <a:off x="21323300" y="184023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13970</xdr:rowOff>
    </xdr:from>
    <xdr:to>
      <xdr:col>107</xdr:col>
      <xdr:colOff>101600</xdr:colOff>
      <xdr:row>107</xdr:row>
      <xdr:rowOff>115570</xdr:rowOff>
    </xdr:to>
    <xdr:sp macro="" textlink="">
      <xdr:nvSpPr>
        <xdr:cNvPr id="939" name="楕円 938">
          <a:extLst>
            <a:ext uri="{FF2B5EF4-FFF2-40B4-BE49-F238E27FC236}">
              <a16:creationId xmlns:a16="http://schemas.microsoft.com/office/drawing/2014/main" id="{00000000-0008-0000-0100-0000AB030000}"/>
            </a:ext>
          </a:extLst>
        </xdr:cNvPr>
        <xdr:cNvSpPr/>
      </xdr:nvSpPr>
      <xdr:spPr>
        <a:xfrm>
          <a:off x="20383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64770</xdr:rowOff>
    </xdr:from>
    <xdr:to>
      <xdr:col>111</xdr:col>
      <xdr:colOff>177800</xdr:colOff>
      <xdr:row>107</xdr:row>
      <xdr:rowOff>64770</xdr:rowOff>
    </xdr:to>
    <xdr:cxnSp macro="">
      <xdr:nvCxnSpPr>
        <xdr:cNvPr id="940" name="直線コネクタ 939">
          <a:extLst>
            <a:ext uri="{FF2B5EF4-FFF2-40B4-BE49-F238E27FC236}">
              <a16:creationId xmlns:a16="http://schemas.microsoft.com/office/drawing/2014/main" id="{00000000-0008-0000-0100-0000AC030000}"/>
            </a:ext>
          </a:extLst>
        </xdr:cNvPr>
        <xdr:cNvCxnSpPr/>
      </xdr:nvCxnSpPr>
      <xdr:spPr>
        <a:xfrm>
          <a:off x="20434300" y="1840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13970</xdr:rowOff>
    </xdr:from>
    <xdr:to>
      <xdr:col>102</xdr:col>
      <xdr:colOff>165100</xdr:colOff>
      <xdr:row>107</xdr:row>
      <xdr:rowOff>115570</xdr:rowOff>
    </xdr:to>
    <xdr:sp macro="" textlink="">
      <xdr:nvSpPr>
        <xdr:cNvPr id="941" name="楕円 940">
          <a:extLst>
            <a:ext uri="{FF2B5EF4-FFF2-40B4-BE49-F238E27FC236}">
              <a16:creationId xmlns:a16="http://schemas.microsoft.com/office/drawing/2014/main" id="{00000000-0008-0000-0100-0000AD030000}"/>
            </a:ext>
          </a:extLst>
        </xdr:cNvPr>
        <xdr:cNvSpPr/>
      </xdr:nvSpPr>
      <xdr:spPr>
        <a:xfrm>
          <a:off x="19494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64770</xdr:rowOff>
    </xdr:from>
    <xdr:to>
      <xdr:col>107</xdr:col>
      <xdr:colOff>50800</xdr:colOff>
      <xdr:row>107</xdr:row>
      <xdr:rowOff>64770</xdr:rowOff>
    </xdr:to>
    <xdr:cxnSp macro="">
      <xdr:nvCxnSpPr>
        <xdr:cNvPr id="942" name="直線コネクタ 941">
          <a:extLst>
            <a:ext uri="{FF2B5EF4-FFF2-40B4-BE49-F238E27FC236}">
              <a16:creationId xmlns:a16="http://schemas.microsoft.com/office/drawing/2014/main" id="{00000000-0008-0000-0100-0000AE030000}"/>
            </a:ext>
          </a:extLst>
        </xdr:cNvPr>
        <xdr:cNvCxnSpPr/>
      </xdr:nvCxnSpPr>
      <xdr:spPr>
        <a:xfrm>
          <a:off x="19545300" y="1840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13970</xdr:rowOff>
    </xdr:from>
    <xdr:to>
      <xdr:col>98</xdr:col>
      <xdr:colOff>38100</xdr:colOff>
      <xdr:row>107</xdr:row>
      <xdr:rowOff>115570</xdr:rowOff>
    </xdr:to>
    <xdr:sp macro="" textlink="">
      <xdr:nvSpPr>
        <xdr:cNvPr id="943" name="楕円 942">
          <a:extLst>
            <a:ext uri="{FF2B5EF4-FFF2-40B4-BE49-F238E27FC236}">
              <a16:creationId xmlns:a16="http://schemas.microsoft.com/office/drawing/2014/main" id="{00000000-0008-0000-0100-0000AF030000}"/>
            </a:ext>
          </a:extLst>
        </xdr:cNvPr>
        <xdr:cNvSpPr/>
      </xdr:nvSpPr>
      <xdr:spPr>
        <a:xfrm>
          <a:off x="18605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64770</xdr:rowOff>
    </xdr:from>
    <xdr:to>
      <xdr:col>102</xdr:col>
      <xdr:colOff>114300</xdr:colOff>
      <xdr:row>107</xdr:row>
      <xdr:rowOff>64770</xdr:rowOff>
    </xdr:to>
    <xdr:cxnSp macro="">
      <xdr:nvCxnSpPr>
        <xdr:cNvPr id="944" name="直線コネクタ 943">
          <a:extLst>
            <a:ext uri="{FF2B5EF4-FFF2-40B4-BE49-F238E27FC236}">
              <a16:creationId xmlns:a16="http://schemas.microsoft.com/office/drawing/2014/main" id="{00000000-0008-0000-0100-0000B0030000}"/>
            </a:ext>
          </a:extLst>
        </xdr:cNvPr>
        <xdr:cNvCxnSpPr/>
      </xdr:nvCxnSpPr>
      <xdr:spPr>
        <a:xfrm>
          <a:off x="18656300" y="1840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21607</xdr:rowOff>
    </xdr:from>
    <xdr:ext cx="469744" cy="259045"/>
    <xdr:sp macro="" textlink="">
      <xdr:nvSpPr>
        <xdr:cNvPr id="945" name="n_1aveValue【公民館】&#10;一人当たり面積">
          <a:extLst>
            <a:ext uri="{FF2B5EF4-FFF2-40B4-BE49-F238E27FC236}">
              <a16:creationId xmlns:a16="http://schemas.microsoft.com/office/drawing/2014/main" id="{00000000-0008-0000-0100-0000B1030000}"/>
            </a:ext>
          </a:extLst>
        </xdr:cNvPr>
        <xdr:cNvSpPr txBox="1"/>
      </xdr:nvSpPr>
      <xdr:spPr>
        <a:xfrm>
          <a:off x="210757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13988</xdr:rowOff>
    </xdr:from>
    <xdr:ext cx="469744" cy="259045"/>
    <xdr:sp macro="" textlink="">
      <xdr:nvSpPr>
        <xdr:cNvPr id="946" name="n_2aveValue【公民館】&#10;一人当たり面積">
          <a:extLst>
            <a:ext uri="{FF2B5EF4-FFF2-40B4-BE49-F238E27FC236}">
              <a16:creationId xmlns:a16="http://schemas.microsoft.com/office/drawing/2014/main" id="{00000000-0008-0000-0100-0000B2030000}"/>
            </a:ext>
          </a:extLst>
        </xdr:cNvPr>
        <xdr:cNvSpPr txBox="1"/>
      </xdr:nvSpPr>
      <xdr:spPr>
        <a:xfrm>
          <a:off x="20199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21607</xdr:rowOff>
    </xdr:from>
    <xdr:ext cx="469744" cy="259045"/>
    <xdr:sp macro="" textlink="">
      <xdr:nvSpPr>
        <xdr:cNvPr id="947" name="n_3aveValue【公民館】&#10;一人当たり面積">
          <a:extLst>
            <a:ext uri="{FF2B5EF4-FFF2-40B4-BE49-F238E27FC236}">
              <a16:creationId xmlns:a16="http://schemas.microsoft.com/office/drawing/2014/main" id="{00000000-0008-0000-0100-0000B3030000}"/>
            </a:ext>
          </a:extLst>
        </xdr:cNvPr>
        <xdr:cNvSpPr txBox="1"/>
      </xdr:nvSpPr>
      <xdr:spPr>
        <a:xfrm>
          <a:off x="19310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948" name="n_4aveValue【公民館】&#10;一人当たり面積">
          <a:extLst>
            <a:ext uri="{FF2B5EF4-FFF2-40B4-BE49-F238E27FC236}">
              <a16:creationId xmlns:a16="http://schemas.microsoft.com/office/drawing/2014/main" id="{00000000-0008-0000-0100-0000B4030000}"/>
            </a:ext>
          </a:extLst>
        </xdr:cNvPr>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106697</xdr:rowOff>
    </xdr:from>
    <xdr:ext cx="469744" cy="259045"/>
    <xdr:sp macro="" textlink="">
      <xdr:nvSpPr>
        <xdr:cNvPr id="949" name="n_1mainValue【公民館】&#10;一人当たり面積">
          <a:extLst>
            <a:ext uri="{FF2B5EF4-FFF2-40B4-BE49-F238E27FC236}">
              <a16:creationId xmlns:a16="http://schemas.microsoft.com/office/drawing/2014/main" id="{00000000-0008-0000-0100-0000B5030000}"/>
            </a:ext>
          </a:extLst>
        </xdr:cNvPr>
        <xdr:cNvSpPr txBox="1"/>
      </xdr:nvSpPr>
      <xdr:spPr>
        <a:xfrm>
          <a:off x="210757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106697</xdr:rowOff>
    </xdr:from>
    <xdr:ext cx="469744" cy="259045"/>
    <xdr:sp macro="" textlink="">
      <xdr:nvSpPr>
        <xdr:cNvPr id="950" name="n_2mainValue【公民館】&#10;一人当たり面積">
          <a:extLst>
            <a:ext uri="{FF2B5EF4-FFF2-40B4-BE49-F238E27FC236}">
              <a16:creationId xmlns:a16="http://schemas.microsoft.com/office/drawing/2014/main" id="{00000000-0008-0000-0100-0000B6030000}"/>
            </a:ext>
          </a:extLst>
        </xdr:cNvPr>
        <xdr:cNvSpPr txBox="1"/>
      </xdr:nvSpPr>
      <xdr:spPr>
        <a:xfrm>
          <a:off x="201994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106697</xdr:rowOff>
    </xdr:from>
    <xdr:ext cx="469744" cy="259045"/>
    <xdr:sp macro="" textlink="">
      <xdr:nvSpPr>
        <xdr:cNvPr id="951" name="n_3mainValue【公民館】&#10;一人当たり面積">
          <a:extLst>
            <a:ext uri="{FF2B5EF4-FFF2-40B4-BE49-F238E27FC236}">
              <a16:creationId xmlns:a16="http://schemas.microsoft.com/office/drawing/2014/main" id="{00000000-0008-0000-0100-0000B7030000}"/>
            </a:ext>
          </a:extLst>
        </xdr:cNvPr>
        <xdr:cNvSpPr txBox="1"/>
      </xdr:nvSpPr>
      <xdr:spPr>
        <a:xfrm>
          <a:off x="193104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106697</xdr:rowOff>
    </xdr:from>
    <xdr:ext cx="469744" cy="259045"/>
    <xdr:sp macro="" textlink="">
      <xdr:nvSpPr>
        <xdr:cNvPr id="952" name="n_4mainValue【公民館】&#10;一人当たり面積">
          <a:extLst>
            <a:ext uri="{FF2B5EF4-FFF2-40B4-BE49-F238E27FC236}">
              <a16:creationId xmlns:a16="http://schemas.microsoft.com/office/drawing/2014/main" id="{00000000-0008-0000-0100-0000B8030000}"/>
            </a:ext>
          </a:extLst>
        </xdr:cNvPr>
        <xdr:cNvSpPr txBox="1"/>
      </xdr:nvSpPr>
      <xdr:spPr>
        <a:xfrm>
          <a:off x="184214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00000000-0008-0000-0100-0000B9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00000000-0008-0000-0100-0000BA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00000000-0008-0000-0100-0000BB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児童館、公民館、港湾施設については老朽化が進んでおり、特に児童館の減価償却率（老朽化率）が高いため、今後、施設更新の検討が必要である。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こども園等のこども教育施設と学校施設、公営住宅については、老朽化に伴う建替事業を行っているため、減価償却率は低い方である。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沖縄県那覇市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313,424
305,536
41.46
185,570,050
178,537,596
5,970,429
77,068,141
135,209,183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2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76200</xdr:rowOff>
    </xdr:from>
    <xdr:to>
      <xdr:col>24</xdr:col>
      <xdr:colOff>62865</xdr:colOff>
      <xdr:row>42</xdr:row>
      <xdr:rowOff>22860</xdr:rowOff>
    </xdr:to>
    <xdr:cxnSp macro="">
      <xdr:nvCxnSpPr>
        <xdr:cNvPr id="57" name="直線コネクタ 56">
          <a:extLst>
            <a:ext uri="{FF2B5EF4-FFF2-40B4-BE49-F238E27FC236}">
              <a16:creationId xmlns:a16="http://schemas.microsoft.com/office/drawing/2014/main" id="{00000000-0008-0000-0200-000039000000}"/>
            </a:ext>
          </a:extLst>
        </xdr:cNvPr>
        <xdr:cNvCxnSpPr/>
      </xdr:nvCxnSpPr>
      <xdr:spPr>
        <a:xfrm flipV="1">
          <a:off x="4634865" y="573405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26687</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200-00003A000000}"/>
            </a:ext>
          </a:extLst>
        </xdr:cNvPr>
        <xdr:cNvSpPr txBox="1"/>
      </xdr:nvSpPr>
      <xdr:spPr>
        <a:xfrm>
          <a:off x="4673600" y="722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22860</xdr:rowOff>
    </xdr:from>
    <xdr:to>
      <xdr:col>24</xdr:col>
      <xdr:colOff>152400</xdr:colOff>
      <xdr:row>42</xdr:row>
      <xdr:rowOff>22860</xdr:rowOff>
    </xdr:to>
    <xdr:cxnSp macro="">
      <xdr:nvCxnSpPr>
        <xdr:cNvPr id="59" name="直線コネクタ 58">
          <a:extLst>
            <a:ext uri="{FF2B5EF4-FFF2-40B4-BE49-F238E27FC236}">
              <a16:creationId xmlns:a16="http://schemas.microsoft.com/office/drawing/2014/main" id="{00000000-0008-0000-0200-00003B000000}"/>
            </a:ext>
          </a:extLst>
        </xdr:cNvPr>
        <xdr:cNvCxnSpPr/>
      </xdr:nvCxnSpPr>
      <xdr:spPr>
        <a:xfrm>
          <a:off x="4546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22877</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200-00003C000000}"/>
            </a:ext>
          </a:extLst>
        </xdr:cNvPr>
        <xdr:cNvSpPr txBox="1"/>
      </xdr:nvSpPr>
      <xdr:spPr>
        <a:xfrm>
          <a:off x="4673600" y="550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76200</xdr:rowOff>
    </xdr:from>
    <xdr:to>
      <xdr:col>24</xdr:col>
      <xdr:colOff>152400</xdr:colOff>
      <xdr:row>33</xdr:row>
      <xdr:rowOff>76200</xdr:rowOff>
    </xdr:to>
    <xdr:cxnSp macro="">
      <xdr:nvCxnSpPr>
        <xdr:cNvPr id="61" name="直線コネクタ 60">
          <a:extLst>
            <a:ext uri="{FF2B5EF4-FFF2-40B4-BE49-F238E27FC236}">
              <a16:creationId xmlns:a16="http://schemas.microsoft.com/office/drawing/2014/main" id="{00000000-0008-0000-0200-00003D000000}"/>
            </a:ext>
          </a:extLst>
        </xdr:cNvPr>
        <xdr:cNvCxnSpPr/>
      </xdr:nvCxnSpPr>
      <xdr:spPr>
        <a:xfrm>
          <a:off x="4546600" y="573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116857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200-00003E000000}"/>
            </a:ext>
          </a:extLst>
        </xdr:cNvPr>
        <xdr:cNvSpPr txBox="1"/>
      </xdr:nvSpPr>
      <xdr:spPr>
        <a:xfrm>
          <a:off x="4673600" y="6117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93980</xdr:rowOff>
    </xdr:from>
    <xdr:to>
      <xdr:col>24</xdr:col>
      <xdr:colOff>114300</xdr:colOff>
      <xdr:row>37</xdr:row>
      <xdr:rowOff>24130</xdr:rowOff>
    </xdr:to>
    <xdr:sp macro="" textlink="">
      <xdr:nvSpPr>
        <xdr:cNvPr id="63" name="フローチャート: 判断 62">
          <a:extLst>
            <a:ext uri="{FF2B5EF4-FFF2-40B4-BE49-F238E27FC236}">
              <a16:creationId xmlns:a16="http://schemas.microsoft.com/office/drawing/2014/main" id="{00000000-0008-0000-0200-00003F000000}"/>
            </a:ext>
          </a:extLst>
        </xdr:cNvPr>
        <xdr:cNvSpPr/>
      </xdr:nvSpPr>
      <xdr:spPr>
        <a:xfrm>
          <a:off x="45847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61595</xdr:rowOff>
    </xdr:from>
    <xdr:to>
      <xdr:col>20</xdr:col>
      <xdr:colOff>38100</xdr:colOff>
      <xdr:row>36</xdr:row>
      <xdr:rowOff>163195</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3746500" y="623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33020</xdr:rowOff>
    </xdr:from>
    <xdr:to>
      <xdr:col>15</xdr:col>
      <xdr:colOff>101600</xdr:colOff>
      <xdr:row>36</xdr:row>
      <xdr:rowOff>134620</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2857500" y="620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2540</xdr:rowOff>
    </xdr:from>
    <xdr:to>
      <xdr:col>10</xdr:col>
      <xdr:colOff>165100</xdr:colOff>
      <xdr:row>36</xdr:row>
      <xdr:rowOff>104140</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19685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170180</xdr:rowOff>
    </xdr:from>
    <xdr:to>
      <xdr:col>6</xdr:col>
      <xdr:colOff>38100</xdr:colOff>
      <xdr:row>36</xdr:row>
      <xdr:rowOff>100330</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079500" y="617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74930</xdr:rowOff>
    </xdr:from>
    <xdr:to>
      <xdr:col>24</xdr:col>
      <xdr:colOff>114300</xdr:colOff>
      <xdr:row>39</xdr:row>
      <xdr:rowOff>5080</xdr:rowOff>
    </xdr:to>
    <xdr:sp macro="" textlink="">
      <xdr:nvSpPr>
        <xdr:cNvPr id="73" name="楕円 72">
          <a:extLst>
            <a:ext uri="{FF2B5EF4-FFF2-40B4-BE49-F238E27FC236}">
              <a16:creationId xmlns:a16="http://schemas.microsoft.com/office/drawing/2014/main" id="{00000000-0008-0000-0200-000049000000}"/>
            </a:ext>
          </a:extLst>
        </xdr:cNvPr>
        <xdr:cNvSpPr/>
      </xdr:nvSpPr>
      <xdr:spPr>
        <a:xfrm>
          <a:off x="45847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53357</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200-00004A000000}"/>
            </a:ext>
          </a:extLst>
        </xdr:cNvPr>
        <xdr:cNvSpPr txBox="1"/>
      </xdr:nvSpPr>
      <xdr:spPr>
        <a:xfrm>
          <a:off x="4673600"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38735</xdr:rowOff>
    </xdr:from>
    <xdr:to>
      <xdr:col>20</xdr:col>
      <xdr:colOff>38100</xdr:colOff>
      <xdr:row>38</xdr:row>
      <xdr:rowOff>140335</xdr:rowOff>
    </xdr:to>
    <xdr:sp macro="" textlink="">
      <xdr:nvSpPr>
        <xdr:cNvPr id="75" name="楕円 74">
          <a:extLst>
            <a:ext uri="{FF2B5EF4-FFF2-40B4-BE49-F238E27FC236}">
              <a16:creationId xmlns:a16="http://schemas.microsoft.com/office/drawing/2014/main" id="{00000000-0008-0000-0200-00004B000000}"/>
            </a:ext>
          </a:extLst>
        </xdr:cNvPr>
        <xdr:cNvSpPr/>
      </xdr:nvSpPr>
      <xdr:spPr>
        <a:xfrm>
          <a:off x="3746500" y="655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89535</xdr:rowOff>
    </xdr:from>
    <xdr:to>
      <xdr:col>24</xdr:col>
      <xdr:colOff>63500</xdr:colOff>
      <xdr:row>38</xdr:row>
      <xdr:rowOff>125730</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a:off x="3797300" y="660463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4445</xdr:rowOff>
    </xdr:from>
    <xdr:to>
      <xdr:col>15</xdr:col>
      <xdr:colOff>101600</xdr:colOff>
      <xdr:row>38</xdr:row>
      <xdr:rowOff>106045</xdr:rowOff>
    </xdr:to>
    <xdr:sp macro="" textlink="">
      <xdr:nvSpPr>
        <xdr:cNvPr id="77" name="楕円 76">
          <a:extLst>
            <a:ext uri="{FF2B5EF4-FFF2-40B4-BE49-F238E27FC236}">
              <a16:creationId xmlns:a16="http://schemas.microsoft.com/office/drawing/2014/main" id="{00000000-0008-0000-0200-00004D000000}"/>
            </a:ext>
          </a:extLst>
        </xdr:cNvPr>
        <xdr:cNvSpPr/>
      </xdr:nvSpPr>
      <xdr:spPr>
        <a:xfrm>
          <a:off x="2857500" y="651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55245</xdr:rowOff>
    </xdr:from>
    <xdr:to>
      <xdr:col>19</xdr:col>
      <xdr:colOff>177800</xdr:colOff>
      <xdr:row>38</xdr:row>
      <xdr:rowOff>89535</xdr:rowOff>
    </xdr:to>
    <xdr:cxnSp macro="">
      <xdr:nvCxnSpPr>
        <xdr:cNvPr id="78" name="直線コネクタ 77">
          <a:extLst>
            <a:ext uri="{FF2B5EF4-FFF2-40B4-BE49-F238E27FC236}">
              <a16:creationId xmlns:a16="http://schemas.microsoft.com/office/drawing/2014/main" id="{00000000-0008-0000-0200-00004E000000}"/>
            </a:ext>
          </a:extLst>
        </xdr:cNvPr>
        <xdr:cNvCxnSpPr/>
      </xdr:nvCxnSpPr>
      <xdr:spPr>
        <a:xfrm>
          <a:off x="2908300" y="657034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139700</xdr:rowOff>
    </xdr:from>
    <xdr:to>
      <xdr:col>10</xdr:col>
      <xdr:colOff>165100</xdr:colOff>
      <xdr:row>38</xdr:row>
      <xdr:rowOff>69850</xdr:rowOff>
    </xdr:to>
    <xdr:sp macro="" textlink="">
      <xdr:nvSpPr>
        <xdr:cNvPr id="79" name="楕円 78">
          <a:extLst>
            <a:ext uri="{FF2B5EF4-FFF2-40B4-BE49-F238E27FC236}">
              <a16:creationId xmlns:a16="http://schemas.microsoft.com/office/drawing/2014/main" id="{00000000-0008-0000-0200-00004F000000}"/>
            </a:ext>
          </a:extLst>
        </xdr:cNvPr>
        <xdr:cNvSpPr/>
      </xdr:nvSpPr>
      <xdr:spPr>
        <a:xfrm>
          <a:off x="1968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19050</xdr:rowOff>
    </xdr:from>
    <xdr:to>
      <xdr:col>15</xdr:col>
      <xdr:colOff>50800</xdr:colOff>
      <xdr:row>38</xdr:row>
      <xdr:rowOff>55245</xdr:rowOff>
    </xdr:to>
    <xdr:cxnSp macro="">
      <xdr:nvCxnSpPr>
        <xdr:cNvPr id="80" name="直線コネクタ 79">
          <a:extLst>
            <a:ext uri="{FF2B5EF4-FFF2-40B4-BE49-F238E27FC236}">
              <a16:creationId xmlns:a16="http://schemas.microsoft.com/office/drawing/2014/main" id="{00000000-0008-0000-0200-000050000000}"/>
            </a:ext>
          </a:extLst>
        </xdr:cNvPr>
        <xdr:cNvCxnSpPr/>
      </xdr:nvCxnSpPr>
      <xdr:spPr>
        <a:xfrm>
          <a:off x="2019300" y="65341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103505</xdr:rowOff>
    </xdr:from>
    <xdr:to>
      <xdr:col>6</xdr:col>
      <xdr:colOff>38100</xdr:colOff>
      <xdr:row>38</xdr:row>
      <xdr:rowOff>33655</xdr:rowOff>
    </xdr:to>
    <xdr:sp macro="" textlink="">
      <xdr:nvSpPr>
        <xdr:cNvPr id="81" name="楕円 80">
          <a:extLst>
            <a:ext uri="{FF2B5EF4-FFF2-40B4-BE49-F238E27FC236}">
              <a16:creationId xmlns:a16="http://schemas.microsoft.com/office/drawing/2014/main" id="{00000000-0008-0000-0200-000051000000}"/>
            </a:ext>
          </a:extLst>
        </xdr:cNvPr>
        <xdr:cNvSpPr/>
      </xdr:nvSpPr>
      <xdr:spPr>
        <a:xfrm>
          <a:off x="1079500" y="644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154305</xdr:rowOff>
    </xdr:from>
    <xdr:to>
      <xdr:col>10</xdr:col>
      <xdr:colOff>114300</xdr:colOff>
      <xdr:row>38</xdr:row>
      <xdr:rowOff>19050</xdr:rowOff>
    </xdr:to>
    <xdr:cxnSp macro="">
      <xdr:nvCxnSpPr>
        <xdr:cNvPr id="82" name="直線コネクタ 81">
          <a:extLst>
            <a:ext uri="{FF2B5EF4-FFF2-40B4-BE49-F238E27FC236}">
              <a16:creationId xmlns:a16="http://schemas.microsoft.com/office/drawing/2014/main" id="{00000000-0008-0000-0200-000052000000}"/>
            </a:ext>
          </a:extLst>
        </xdr:cNvPr>
        <xdr:cNvCxnSpPr/>
      </xdr:nvCxnSpPr>
      <xdr:spPr>
        <a:xfrm>
          <a:off x="1130300" y="64979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8272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200-000053000000}"/>
            </a:ext>
          </a:extLst>
        </xdr:cNvPr>
        <xdr:cNvSpPr txBox="1"/>
      </xdr:nvSpPr>
      <xdr:spPr>
        <a:xfrm>
          <a:off x="3582044" y="600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151147</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200-000054000000}"/>
            </a:ext>
          </a:extLst>
        </xdr:cNvPr>
        <xdr:cNvSpPr txBox="1"/>
      </xdr:nvSpPr>
      <xdr:spPr>
        <a:xfrm>
          <a:off x="2705744" y="598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120667</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200-000055000000}"/>
            </a:ext>
          </a:extLst>
        </xdr:cNvPr>
        <xdr:cNvSpPr txBox="1"/>
      </xdr:nvSpPr>
      <xdr:spPr>
        <a:xfrm>
          <a:off x="1816744"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116857</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200-000056000000}"/>
            </a:ext>
          </a:extLst>
        </xdr:cNvPr>
        <xdr:cNvSpPr txBox="1"/>
      </xdr:nvSpPr>
      <xdr:spPr>
        <a:xfrm>
          <a:off x="92774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131462</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200-000057000000}"/>
            </a:ext>
          </a:extLst>
        </xdr:cNvPr>
        <xdr:cNvSpPr txBox="1"/>
      </xdr:nvSpPr>
      <xdr:spPr>
        <a:xfrm>
          <a:off x="3582044" y="664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97172</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200-000058000000}"/>
            </a:ext>
          </a:extLst>
        </xdr:cNvPr>
        <xdr:cNvSpPr txBox="1"/>
      </xdr:nvSpPr>
      <xdr:spPr>
        <a:xfrm>
          <a:off x="2705744" y="66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60977</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200-000059000000}"/>
            </a:ext>
          </a:extLst>
        </xdr:cNvPr>
        <xdr:cNvSpPr txBox="1"/>
      </xdr:nvSpPr>
      <xdr:spPr>
        <a:xfrm>
          <a:off x="18167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24782</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200-00005A000000}"/>
            </a:ext>
          </a:extLst>
        </xdr:cNvPr>
        <xdr:cNvSpPr txBox="1"/>
      </xdr:nvSpPr>
      <xdr:spPr>
        <a:xfrm>
          <a:off x="927744"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2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00000000-0008-0000-0200-000067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00000000-0008-0000-0200-000069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00000000-0008-0000-0200-00006B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000000-0008-0000-0200-00006D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00000000-0008-0000-0200-00006F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64770</xdr:rowOff>
    </xdr:from>
    <xdr:to>
      <xdr:col>54</xdr:col>
      <xdr:colOff>189865</xdr:colOff>
      <xdr:row>40</xdr:row>
      <xdr:rowOff>167640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flipV="1">
          <a:off x="10476865" y="572262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a:extLst>
            <a:ext uri="{FF2B5EF4-FFF2-40B4-BE49-F238E27FC236}">
              <a16:creationId xmlns:a16="http://schemas.microsoft.com/office/drawing/2014/main" id="{00000000-0008-0000-0200-000071000000}"/>
            </a:ext>
          </a:extLst>
        </xdr:cNvPr>
        <xdr:cNvSpPr txBox="1"/>
      </xdr:nvSpPr>
      <xdr:spPr>
        <a:xfrm>
          <a:off x="10515600"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a:off x="10388600" y="702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11447</xdr:rowOff>
    </xdr:from>
    <xdr:ext cx="469744" cy="259045"/>
    <xdr:sp macro="" textlink="">
      <xdr:nvSpPr>
        <xdr:cNvPr id="115" name="【図書館】&#10;一人当たり面積最大値テキスト">
          <a:extLst>
            <a:ext uri="{FF2B5EF4-FFF2-40B4-BE49-F238E27FC236}">
              <a16:creationId xmlns:a16="http://schemas.microsoft.com/office/drawing/2014/main" id="{00000000-0008-0000-0200-000073000000}"/>
            </a:ext>
          </a:extLst>
        </xdr:cNvPr>
        <xdr:cNvSpPr txBox="1"/>
      </xdr:nvSpPr>
      <xdr:spPr>
        <a:xfrm>
          <a:off x="10515600" y="549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64770</xdr:rowOff>
    </xdr:from>
    <xdr:to>
      <xdr:col>55</xdr:col>
      <xdr:colOff>88900</xdr:colOff>
      <xdr:row>33</xdr:row>
      <xdr:rowOff>64770</xdr:rowOff>
    </xdr:to>
    <xdr:cxnSp macro="">
      <xdr:nvCxnSpPr>
        <xdr:cNvPr id="116" name="直線コネクタ 115">
          <a:extLst>
            <a:ext uri="{FF2B5EF4-FFF2-40B4-BE49-F238E27FC236}">
              <a16:creationId xmlns:a16="http://schemas.microsoft.com/office/drawing/2014/main" id="{00000000-0008-0000-0200-000074000000}"/>
            </a:ext>
          </a:extLst>
        </xdr:cNvPr>
        <xdr:cNvCxnSpPr/>
      </xdr:nvCxnSpPr>
      <xdr:spPr>
        <a:xfrm>
          <a:off x="10388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2557</xdr:rowOff>
    </xdr:from>
    <xdr:ext cx="469744" cy="259045"/>
    <xdr:sp macro="" textlink="">
      <xdr:nvSpPr>
        <xdr:cNvPr id="117" name="【図書館】&#10;一人当たり面積平均値テキスト">
          <a:extLst>
            <a:ext uri="{FF2B5EF4-FFF2-40B4-BE49-F238E27FC236}">
              <a16:creationId xmlns:a16="http://schemas.microsoft.com/office/drawing/2014/main" id="{00000000-0008-0000-0200-000075000000}"/>
            </a:ext>
          </a:extLst>
        </xdr:cNvPr>
        <xdr:cNvSpPr txBox="1"/>
      </xdr:nvSpPr>
      <xdr:spPr>
        <a:xfrm>
          <a:off x="10515600" y="6346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18" name="フローチャート: 判断 117">
          <a:extLst>
            <a:ext uri="{FF2B5EF4-FFF2-40B4-BE49-F238E27FC236}">
              <a16:creationId xmlns:a16="http://schemas.microsoft.com/office/drawing/2014/main" id="{00000000-0008-0000-0200-000076000000}"/>
            </a:ext>
          </a:extLst>
        </xdr:cNvPr>
        <xdr:cNvSpPr/>
      </xdr:nvSpPr>
      <xdr:spPr>
        <a:xfrm>
          <a:off x="10426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151130</xdr:rowOff>
    </xdr:from>
    <xdr:to>
      <xdr:col>50</xdr:col>
      <xdr:colOff>165100</xdr:colOff>
      <xdr:row>38</xdr:row>
      <xdr:rowOff>81280</xdr:rowOff>
    </xdr:to>
    <xdr:sp macro="" textlink="">
      <xdr:nvSpPr>
        <xdr:cNvPr id="119" name="フローチャート: 判断 118">
          <a:extLst>
            <a:ext uri="{FF2B5EF4-FFF2-40B4-BE49-F238E27FC236}">
              <a16:creationId xmlns:a16="http://schemas.microsoft.com/office/drawing/2014/main" id="{00000000-0008-0000-0200-000077000000}"/>
            </a:ext>
          </a:extLst>
        </xdr:cNvPr>
        <xdr:cNvSpPr/>
      </xdr:nvSpPr>
      <xdr:spPr>
        <a:xfrm>
          <a:off x="9588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20" name="フローチャート: 判断 119">
          <a:extLst>
            <a:ext uri="{FF2B5EF4-FFF2-40B4-BE49-F238E27FC236}">
              <a16:creationId xmlns:a16="http://schemas.microsoft.com/office/drawing/2014/main" id="{00000000-0008-0000-0200-000078000000}"/>
            </a:ext>
          </a:extLst>
        </xdr:cNvPr>
        <xdr:cNvSpPr/>
      </xdr:nvSpPr>
      <xdr:spPr>
        <a:xfrm>
          <a:off x="8699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7810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xdr:rowOff>
    </xdr:from>
    <xdr:to>
      <xdr:col>36</xdr:col>
      <xdr:colOff>165100</xdr:colOff>
      <xdr:row>38</xdr:row>
      <xdr:rowOff>104140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6921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59690</xdr:rowOff>
    </xdr:from>
    <xdr:to>
      <xdr:col>55</xdr:col>
      <xdr:colOff>50800</xdr:colOff>
      <xdr:row>39</xdr:row>
      <xdr:rowOff>161290</xdr:rowOff>
    </xdr:to>
    <xdr:sp macro="" textlink="">
      <xdr:nvSpPr>
        <xdr:cNvPr id="128" name="楕円 127">
          <a:extLst>
            <a:ext uri="{FF2B5EF4-FFF2-40B4-BE49-F238E27FC236}">
              <a16:creationId xmlns:a16="http://schemas.microsoft.com/office/drawing/2014/main" id="{00000000-0008-0000-0200-000080000000}"/>
            </a:ext>
          </a:extLst>
        </xdr:cNvPr>
        <xdr:cNvSpPr/>
      </xdr:nvSpPr>
      <xdr:spPr>
        <a:xfrm>
          <a:off x="104267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38117</xdr:rowOff>
    </xdr:from>
    <xdr:ext cx="469744" cy="259045"/>
    <xdr:sp macro="" textlink="">
      <xdr:nvSpPr>
        <xdr:cNvPr id="129" name="【図書館】&#10;一人当たり面積該当値テキスト">
          <a:extLst>
            <a:ext uri="{FF2B5EF4-FFF2-40B4-BE49-F238E27FC236}">
              <a16:creationId xmlns:a16="http://schemas.microsoft.com/office/drawing/2014/main" id="{00000000-0008-0000-0200-000081000000}"/>
            </a:ext>
          </a:extLst>
        </xdr:cNvPr>
        <xdr:cNvSpPr txBox="1"/>
      </xdr:nvSpPr>
      <xdr:spPr>
        <a:xfrm>
          <a:off x="10515600"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59690</xdr:rowOff>
    </xdr:from>
    <xdr:to>
      <xdr:col>50</xdr:col>
      <xdr:colOff>165100</xdr:colOff>
      <xdr:row>39</xdr:row>
      <xdr:rowOff>161290</xdr:rowOff>
    </xdr:to>
    <xdr:sp macro="" textlink="">
      <xdr:nvSpPr>
        <xdr:cNvPr id="130" name="楕円 129">
          <a:extLst>
            <a:ext uri="{FF2B5EF4-FFF2-40B4-BE49-F238E27FC236}">
              <a16:creationId xmlns:a16="http://schemas.microsoft.com/office/drawing/2014/main" id="{00000000-0008-0000-0200-000082000000}"/>
            </a:ext>
          </a:extLst>
        </xdr:cNvPr>
        <xdr:cNvSpPr/>
      </xdr:nvSpPr>
      <xdr:spPr>
        <a:xfrm>
          <a:off x="9588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110490</xdr:rowOff>
    </xdr:from>
    <xdr:to>
      <xdr:col>55</xdr:col>
      <xdr:colOff>0</xdr:colOff>
      <xdr:row>39</xdr:row>
      <xdr:rowOff>110490</xdr:rowOff>
    </xdr:to>
    <xdr:cxnSp macro="">
      <xdr:nvCxnSpPr>
        <xdr:cNvPr id="131" name="直線コネクタ 130">
          <a:extLst>
            <a:ext uri="{FF2B5EF4-FFF2-40B4-BE49-F238E27FC236}">
              <a16:creationId xmlns:a16="http://schemas.microsoft.com/office/drawing/2014/main" id="{00000000-0008-0000-0200-000083000000}"/>
            </a:ext>
          </a:extLst>
        </xdr:cNvPr>
        <xdr:cNvCxnSpPr/>
      </xdr:nvCxnSpPr>
      <xdr:spPr>
        <a:xfrm>
          <a:off x="9639300" y="67970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59690</xdr:rowOff>
    </xdr:from>
    <xdr:to>
      <xdr:col>46</xdr:col>
      <xdr:colOff>38100</xdr:colOff>
      <xdr:row>39</xdr:row>
      <xdr:rowOff>161290</xdr:rowOff>
    </xdr:to>
    <xdr:sp macro="" textlink="">
      <xdr:nvSpPr>
        <xdr:cNvPr id="132" name="楕円 131">
          <a:extLst>
            <a:ext uri="{FF2B5EF4-FFF2-40B4-BE49-F238E27FC236}">
              <a16:creationId xmlns:a16="http://schemas.microsoft.com/office/drawing/2014/main" id="{00000000-0008-0000-0200-000084000000}"/>
            </a:ext>
          </a:extLst>
        </xdr:cNvPr>
        <xdr:cNvSpPr/>
      </xdr:nvSpPr>
      <xdr:spPr>
        <a:xfrm>
          <a:off x="8699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110490</xdr:rowOff>
    </xdr:from>
    <xdr:to>
      <xdr:col>50</xdr:col>
      <xdr:colOff>114300</xdr:colOff>
      <xdr:row>39</xdr:row>
      <xdr:rowOff>110490</xdr:rowOff>
    </xdr:to>
    <xdr:cxnSp macro="">
      <xdr:nvCxnSpPr>
        <xdr:cNvPr id="133" name="直線コネクタ 132">
          <a:extLst>
            <a:ext uri="{FF2B5EF4-FFF2-40B4-BE49-F238E27FC236}">
              <a16:creationId xmlns:a16="http://schemas.microsoft.com/office/drawing/2014/main" id="{00000000-0008-0000-0200-000085000000}"/>
            </a:ext>
          </a:extLst>
        </xdr:cNvPr>
        <xdr:cNvCxnSpPr/>
      </xdr:nvCxnSpPr>
      <xdr:spPr>
        <a:xfrm>
          <a:off x="8750300" y="6797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82550</xdr:rowOff>
    </xdr:from>
    <xdr:to>
      <xdr:col>41</xdr:col>
      <xdr:colOff>101600</xdr:colOff>
      <xdr:row>40</xdr:row>
      <xdr:rowOff>12700</xdr:rowOff>
    </xdr:to>
    <xdr:sp macro="" textlink="">
      <xdr:nvSpPr>
        <xdr:cNvPr id="134" name="楕円 133">
          <a:extLst>
            <a:ext uri="{FF2B5EF4-FFF2-40B4-BE49-F238E27FC236}">
              <a16:creationId xmlns:a16="http://schemas.microsoft.com/office/drawing/2014/main" id="{00000000-0008-0000-0200-000086000000}"/>
            </a:ext>
          </a:extLst>
        </xdr:cNvPr>
        <xdr:cNvSpPr/>
      </xdr:nvSpPr>
      <xdr:spPr>
        <a:xfrm>
          <a:off x="7810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110490</xdr:rowOff>
    </xdr:from>
    <xdr:to>
      <xdr:col>45</xdr:col>
      <xdr:colOff>177800</xdr:colOff>
      <xdr:row>39</xdr:row>
      <xdr:rowOff>133350</xdr:rowOff>
    </xdr:to>
    <xdr:cxnSp macro="">
      <xdr:nvCxnSpPr>
        <xdr:cNvPr id="135" name="直線コネクタ 134">
          <a:extLst>
            <a:ext uri="{FF2B5EF4-FFF2-40B4-BE49-F238E27FC236}">
              <a16:creationId xmlns:a16="http://schemas.microsoft.com/office/drawing/2014/main" id="{00000000-0008-0000-0200-000087000000}"/>
            </a:ext>
          </a:extLst>
        </xdr:cNvPr>
        <xdr:cNvCxnSpPr/>
      </xdr:nvCxnSpPr>
      <xdr:spPr>
        <a:xfrm flipV="1">
          <a:off x="7861300" y="67970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82550</xdr:rowOff>
    </xdr:from>
    <xdr:to>
      <xdr:col>36</xdr:col>
      <xdr:colOff>165100</xdr:colOff>
      <xdr:row>40</xdr:row>
      <xdr:rowOff>12700</xdr:rowOff>
    </xdr:to>
    <xdr:sp macro="" textlink="">
      <xdr:nvSpPr>
        <xdr:cNvPr id="136" name="楕円 135">
          <a:extLst>
            <a:ext uri="{FF2B5EF4-FFF2-40B4-BE49-F238E27FC236}">
              <a16:creationId xmlns:a16="http://schemas.microsoft.com/office/drawing/2014/main" id="{00000000-0008-0000-0200-000088000000}"/>
            </a:ext>
          </a:extLst>
        </xdr:cNvPr>
        <xdr:cNvSpPr/>
      </xdr:nvSpPr>
      <xdr:spPr>
        <a:xfrm>
          <a:off x="692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133350</xdr:rowOff>
    </xdr:from>
    <xdr:to>
      <xdr:col>41</xdr:col>
      <xdr:colOff>50800</xdr:colOff>
      <xdr:row>39</xdr:row>
      <xdr:rowOff>133350</xdr:rowOff>
    </xdr:to>
    <xdr:cxnSp macro="">
      <xdr:nvCxnSpPr>
        <xdr:cNvPr id="137" name="直線コネクタ 136">
          <a:extLst>
            <a:ext uri="{FF2B5EF4-FFF2-40B4-BE49-F238E27FC236}">
              <a16:creationId xmlns:a16="http://schemas.microsoft.com/office/drawing/2014/main" id="{00000000-0008-0000-0200-000089000000}"/>
            </a:ext>
          </a:extLst>
        </xdr:cNvPr>
        <xdr:cNvCxnSpPr/>
      </xdr:nvCxnSpPr>
      <xdr:spPr>
        <a:xfrm>
          <a:off x="6972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97807</xdr:rowOff>
    </xdr:from>
    <xdr:ext cx="469744" cy="259045"/>
    <xdr:sp macro="" textlink="">
      <xdr:nvSpPr>
        <xdr:cNvPr id="138" name="n_1aveValue【図書館】&#10;一人当たり面積">
          <a:extLst>
            <a:ext uri="{FF2B5EF4-FFF2-40B4-BE49-F238E27FC236}">
              <a16:creationId xmlns:a16="http://schemas.microsoft.com/office/drawing/2014/main" id="{00000000-0008-0000-0200-00008A000000}"/>
            </a:ext>
          </a:extLst>
        </xdr:cNvPr>
        <xdr:cNvSpPr txBox="1"/>
      </xdr:nvSpPr>
      <xdr:spPr>
        <a:xfrm>
          <a:off x="939172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120667</xdr:rowOff>
    </xdr:from>
    <xdr:ext cx="469744" cy="259045"/>
    <xdr:sp macro="" textlink="">
      <xdr:nvSpPr>
        <xdr:cNvPr id="139" name="n_2aveValue【図書館】&#10;一人当たり面積">
          <a:extLst>
            <a:ext uri="{FF2B5EF4-FFF2-40B4-BE49-F238E27FC236}">
              <a16:creationId xmlns:a16="http://schemas.microsoft.com/office/drawing/2014/main" id="{00000000-0008-0000-0200-00008B000000}"/>
            </a:ext>
          </a:extLst>
        </xdr:cNvPr>
        <xdr:cNvSpPr txBox="1"/>
      </xdr:nvSpPr>
      <xdr:spPr>
        <a:xfrm>
          <a:off x="85154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120667</xdr:rowOff>
    </xdr:from>
    <xdr:ext cx="469744" cy="259045"/>
    <xdr:sp macro="" textlink="">
      <xdr:nvSpPr>
        <xdr:cNvPr id="140" name="n_3aveValue【図書館】&#10;一人当たり面積">
          <a:extLst>
            <a:ext uri="{FF2B5EF4-FFF2-40B4-BE49-F238E27FC236}">
              <a16:creationId xmlns:a16="http://schemas.microsoft.com/office/drawing/2014/main" id="{00000000-0008-0000-0200-00008C000000}"/>
            </a:ext>
          </a:extLst>
        </xdr:cNvPr>
        <xdr:cNvSpPr txBox="1"/>
      </xdr:nvSpPr>
      <xdr:spPr>
        <a:xfrm>
          <a:off x="76264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120667</xdr:rowOff>
    </xdr:from>
    <xdr:ext cx="469744" cy="259045"/>
    <xdr:sp macro="" textlink="">
      <xdr:nvSpPr>
        <xdr:cNvPr id="141" name="n_4aveValue【図書館】&#10;一人当たり面積">
          <a:extLst>
            <a:ext uri="{FF2B5EF4-FFF2-40B4-BE49-F238E27FC236}">
              <a16:creationId xmlns:a16="http://schemas.microsoft.com/office/drawing/2014/main" id="{00000000-0008-0000-0200-00008D000000}"/>
            </a:ext>
          </a:extLst>
        </xdr:cNvPr>
        <xdr:cNvSpPr txBox="1"/>
      </xdr:nvSpPr>
      <xdr:spPr>
        <a:xfrm>
          <a:off x="67374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152417</xdr:rowOff>
    </xdr:from>
    <xdr:ext cx="469744" cy="259045"/>
    <xdr:sp macro="" textlink="">
      <xdr:nvSpPr>
        <xdr:cNvPr id="142" name="n_1mainValue【図書館】&#10;一人当たり面積">
          <a:extLst>
            <a:ext uri="{FF2B5EF4-FFF2-40B4-BE49-F238E27FC236}">
              <a16:creationId xmlns:a16="http://schemas.microsoft.com/office/drawing/2014/main" id="{00000000-0008-0000-0200-00008E000000}"/>
            </a:ext>
          </a:extLst>
        </xdr:cNvPr>
        <xdr:cNvSpPr txBox="1"/>
      </xdr:nvSpPr>
      <xdr:spPr>
        <a:xfrm>
          <a:off x="93917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152417</xdr:rowOff>
    </xdr:from>
    <xdr:ext cx="469744" cy="259045"/>
    <xdr:sp macro="" textlink="">
      <xdr:nvSpPr>
        <xdr:cNvPr id="143" name="n_2mainValue【図書館】&#10;一人当たり面積">
          <a:extLst>
            <a:ext uri="{FF2B5EF4-FFF2-40B4-BE49-F238E27FC236}">
              <a16:creationId xmlns:a16="http://schemas.microsoft.com/office/drawing/2014/main" id="{00000000-0008-0000-0200-00008F000000}"/>
            </a:ext>
          </a:extLst>
        </xdr:cNvPr>
        <xdr:cNvSpPr txBox="1"/>
      </xdr:nvSpPr>
      <xdr:spPr>
        <a:xfrm>
          <a:off x="8515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3827</xdr:rowOff>
    </xdr:from>
    <xdr:ext cx="469744" cy="259045"/>
    <xdr:sp macro="" textlink="">
      <xdr:nvSpPr>
        <xdr:cNvPr id="144" name="n_3mainValue【図書館】&#10;一人当たり面積">
          <a:extLst>
            <a:ext uri="{FF2B5EF4-FFF2-40B4-BE49-F238E27FC236}">
              <a16:creationId xmlns:a16="http://schemas.microsoft.com/office/drawing/2014/main" id="{00000000-0008-0000-0200-000090000000}"/>
            </a:ext>
          </a:extLst>
        </xdr:cNvPr>
        <xdr:cNvSpPr txBox="1"/>
      </xdr:nvSpPr>
      <xdr:spPr>
        <a:xfrm>
          <a:off x="76264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3827</xdr:rowOff>
    </xdr:from>
    <xdr:ext cx="469744" cy="259045"/>
    <xdr:sp macro="" textlink="">
      <xdr:nvSpPr>
        <xdr:cNvPr id="145" name="n_4mainValue【図書館】&#10;一人当たり面積">
          <a:extLst>
            <a:ext uri="{FF2B5EF4-FFF2-40B4-BE49-F238E27FC236}">
              <a16:creationId xmlns:a16="http://schemas.microsoft.com/office/drawing/2014/main" id="{00000000-0008-0000-0200-000091000000}"/>
            </a:ext>
          </a:extLst>
        </xdr:cNvPr>
        <xdr:cNvSpPr txBox="1"/>
      </xdr:nvSpPr>
      <xdr:spPr>
        <a:xfrm>
          <a:off x="67374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0000000-0008-0000-0200-000092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200-000093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0000000-0008-0000-0200-00009A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0000000-0008-0000-0200-00009B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0000000-0008-0000-0200-00009C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00000000-0008-0000-0200-00009D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00000000-0008-0000-0200-00009E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00000000-0008-0000-0200-00009F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00000000-0008-0000-0200-0000A1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00000000-0008-0000-0200-0000A2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00000000-0008-0000-0200-0000A3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00000000-0008-0000-0200-0000A5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00000000-0008-0000-0200-0000A6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00000000-0008-0000-0200-0000A7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00000000-0008-0000-0200-0000A8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00000000-0008-0000-0200-0000A9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167640</xdr:rowOff>
    </xdr:from>
    <xdr:to>
      <xdr:col>24</xdr:col>
      <xdr:colOff>62865</xdr:colOff>
      <xdr:row>64</xdr:row>
      <xdr:rowOff>76200</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flipV="1">
          <a:off x="4634865" y="97688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1" name="【体育館・プール】&#10;有形固定資産減価償却率最小値テキスト">
          <a:extLst>
            <a:ext uri="{FF2B5EF4-FFF2-40B4-BE49-F238E27FC236}">
              <a16:creationId xmlns:a16="http://schemas.microsoft.com/office/drawing/2014/main" id="{00000000-0008-0000-0200-0000AB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114317</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00000000-0008-0000-0200-0000AD000000}"/>
            </a:ext>
          </a:extLst>
        </xdr:cNvPr>
        <xdr:cNvSpPr txBox="1"/>
      </xdr:nvSpPr>
      <xdr:spPr>
        <a:xfrm>
          <a:off x="4673600" y="9544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167640</xdr:rowOff>
    </xdr:from>
    <xdr:to>
      <xdr:col>24</xdr:col>
      <xdr:colOff>152400</xdr:colOff>
      <xdr:row>56</xdr:row>
      <xdr:rowOff>167640</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4546600" y="976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41927</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00000000-0008-0000-0200-0000AF000000}"/>
            </a:ext>
          </a:extLst>
        </xdr:cNvPr>
        <xdr:cNvSpPr txBox="1"/>
      </xdr:nvSpPr>
      <xdr:spPr>
        <a:xfrm>
          <a:off x="4673600" y="1015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63500</xdr:rowOff>
    </xdr:from>
    <xdr:to>
      <xdr:col>24</xdr:col>
      <xdr:colOff>114300</xdr:colOff>
      <xdr:row>59</xdr:row>
      <xdr:rowOff>165100</xdr:rowOff>
    </xdr:to>
    <xdr:sp macro="" textlink="">
      <xdr:nvSpPr>
        <xdr:cNvPr id="176" name="フローチャート: 判断 175">
          <a:extLst>
            <a:ext uri="{FF2B5EF4-FFF2-40B4-BE49-F238E27FC236}">
              <a16:creationId xmlns:a16="http://schemas.microsoft.com/office/drawing/2014/main" id="{00000000-0008-0000-0200-0000B0000000}"/>
            </a:ext>
          </a:extLst>
        </xdr:cNvPr>
        <xdr:cNvSpPr/>
      </xdr:nvSpPr>
      <xdr:spPr>
        <a:xfrm>
          <a:off x="4584700" y="1017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57785</xdr:rowOff>
    </xdr:from>
    <xdr:to>
      <xdr:col>20</xdr:col>
      <xdr:colOff>38100</xdr:colOff>
      <xdr:row>59</xdr:row>
      <xdr:rowOff>159385</xdr:rowOff>
    </xdr:to>
    <xdr:sp macro="" textlink="">
      <xdr:nvSpPr>
        <xdr:cNvPr id="177" name="フローチャート: 判断 176">
          <a:extLst>
            <a:ext uri="{FF2B5EF4-FFF2-40B4-BE49-F238E27FC236}">
              <a16:creationId xmlns:a16="http://schemas.microsoft.com/office/drawing/2014/main" id="{00000000-0008-0000-0200-0000B1000000}"/>
            </a:ext>
          </a:extLst>
        </xdr:cNvPr>
        <xdr:cNvSpPr/>
      </xdr:nvSpPr>
      <xdr:spPr>
        <a:xfrm>
          <a:off x="3746500" y="1017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29210</xdr:rowOff>
    </xdr:from>
    <xdr:to>
      <xdr:col>15</xdr:col>
      <xdr:colOff>101600</xdr:colOff>
      <xdr:row>59</xdr:row>
      <xdr:rowOff>130810</xdr:rowOff>
    </xdr:to>
    <xdr:sp macro="" textlink="">
      <xdr:nvSpPr>
        <xdr:cNvPr id="178" name="フローチャート: 判断 177">
          <a:extLst>
            <a:ext uri="{FF2B5EF4-FFF2-40B4-BE49-F238E27FC236}">
              <a16:creationId xmlns:a16="http://schemas.microsoft.com/office/drawing/2014/main" id="{00000000-0008-0000-0200-0000B2000000}"/>
            </a:ext>
          </a:extLst>
        </xdr:cNvPr>
        <xdr:cNvSpPr/>
      </xdr:nvSpPr>
      <xdr:spPr>
        <a:xfrm>
          <a:off x="2857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10160</xdr:rowOff>
    </xdr:from>
    <xdr:to>
      <xdr:col>10</xdr:col>
      <xdr:colOff>165100</xdr:colOff>
      <xdr:row>59</xdr:row>
      <xdr:rowOff>111760</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19685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156845</xdr:rowOff>
    </xdr:from>
    <xdr:to>
      <xdr:col>6</xdr:col>
      <xdr:colOff>38100</xdr:colOff>
      <xdr:row>59</xdr:row>
      <xdr:rowOff>86995</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1079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200-0000B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166370</xdr:rowOff>
    </xdr:from>
    <xdr:to>
      <xdr:col>24</xdr:col>
      <xdr:colOff>114300</xdr:colOff>
      <xdr:row>59</xdr:row>
      <xdr:rowOff>96520</xdr:rowOff>
    </xdr:to>
    <xdr:sp macro="" textlink="">
      <xdr:nvSpPr>
        <xdr:cNvPr id="186" name="楕円 185">
          <a:extLst>
            <a:ext uri="{FF2B5EF4-FFF2-40B4-BE49-F238E27FC236}">
              <a16:creationId xmlns:a16="http://schemas.microsoft.com/office/drawing/2014/main" id="{00000000-0008-0000-0200-0000BA000000}"/>
            </a:ext>
          </a:extLst>
        </xdr:cNvPr>
        <xdr:cNvSpPr/>
      </xdr:nvSpPr>
      <xdr:spPr>
        <a:xfrm>
          <a:off x="458470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17797</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00000000-0008-0000-0200-0000BB000000}"/>
            </a:ext>
          </a:extLst>
        </xdr:cNvPr>
        <xdr:cNvSpPr txBox="1"/>
      </xdr:nvSpPr>
      <xdr:spPr>
        <a:xfrm>
          <a:off x="4673600"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120650</xdr:rowOff>
    </xdr:from>
    <xdr:to>
      <xdr:col>20</xdr:col>
      <xdr:colOff>38100</xdr:colOff>
      <xdr:row>59</xdr:row>
      <xdr:rowOff>50800</xdr:rowOff>
    </xdr:to>
    <xdr:sp macro="" textlink="">
      <xdr:nvSpPr>
        <xdr:cNvPr id="188" name="楕円 187">
          <a:extLst>
            <a:ext uri="{FF2B5EF4-FFF2-40B4-BE49-F238E27FC236}">
              <a16:creationId xmlns:a16="http://schemas.microsoft.com/office/drawing/2014/main" id="{00000000-0008-0000-0200-0000BC000000}"/>
            </a:ext>
          </a:extLst>
        </xdr:cNvPr>
        <xdr:cNvSpPr/>
      </xdr:nvSpPr>
      <xdr:spPr>
        <a:xfrm>
          <a:off x="3746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0</xdr:rowOff>
    </xdr:from>
    <xdr:to>
      <xdr:col>24</xdr:col>
      <xdr:colOff>63500</xdr:colOff>
      <xdr:row>59</xdr:row>
      <xdr:rowOff>45720</xdr:rowOff>
    </xdr:to>
    <xdr:cxnSp macro="">
      <xdr:nvCxnSpPr>
        <xdr:cNvPr id="189" name="直線コネクタ 188">
          <a:extLst>
            <a:ext uri="{FF2B5EF4-FFF2-40B4-BE49-F238E27FC236}">
              <a16:creationId xmlns:a16="http://schemas.microsoft.com/office/drawing/2014/main" id="{00000000-0008-0000-0200-0000BD000000}"/>
            </a:ext>
          </a:extLst>
        </xdr:cNvPr>
        <xdr:cNvCxnSpPr/>
      </xdr:nvCxnSpPr>
      <xdr:spPr>
        <a:xfrm>
          <a:off x="3797300" y="1011555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109220</xdr:rowOff>
    </xdr:from>
    <xdr:to>
      <xdr:col>15</xdr:col>
      <xdr:colOff>101600</xdr:colOff>
      <xdr:row>59</xdr:row>
      <xdr:rowOff>39370</xdr:rowOff>
    </xdr:to>
    <xdr:sp macro="" textlink="">
      <xdr:nvSpPr>
        <xdr:cNvPr id="190" name="楕円 189">
          <a:extLst>
            <a:ext uri="{FF2B5EF4-FFF2-40B4-BE49-F238E27FC236}">
              <a16:creationId xmlns:a16="http://schemas.microsoft.com/office/drawing/2014/main" id="{00000000-0008-0000-0200-0000BE000000}"/>
            </a:ext>
          </a:extLst>
        </xdr:cNvPr>
        <xdr:cNvSpPr/>
      </xdr:nvSpPr>
      <xdr:spPr>
        <a:xfrm>
          <a:off x="2857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160020</xdr:rowOff>
    </xdr:from>
    <xdr:to>
      <xdr:col>19</xdr:col>
      <xdr:colOff>177800</xdr:colOff>
      <xdr:row>59</xdr:row>
      <xdr:rowOff>0</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a:off x="2908300" y="101041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53975</xdr:rowOff>
    </xdr:from>
    <xdr:to>
      <xdr:col>10</xdr:col>
      <xdr:colOff>165100</xdr:colOff>
      <xdr:row>58</xdr:row>
      <xdr:rowOff>155575</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1968500" y="999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104775</xdr:rowOff>
    </xdr:from>
    <xdr:to>
      <xdr:col>15</xdr:col>
      <xdr:colOff>50800</xdr:colOff>
      <xdr:row>58</xdr:row>
      <xdr:rowOff>160020</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2019300" y="1004887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8255</xdr:rowOff>
    </xdr:from>
    <xdr:to>
      <xdr:col>6</xdr:col>
      <xdr:colOff>38100</xdr:colOff>
      <xdr:row>58</xdr:row>
      <xdr:rowOff>109855</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1079500" y="995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59055</xdr:rowOff>
    </xdr:from>
    <xdr:to>
      <xdr:col>10</xdr:col>
      <xdr:colOff>114300</xdr:colOff>
      <xdr:row>58</xdr:row>
      <xdr:rowOff>104775</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1130300" y="1000315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150512</xdr:rowOff>
    </xdr:from>
    <xdr:ext cx="405111" cy="259045"/>
    <xdr:sp macro="" textlink="">
      <xdr:nvSpPr>
        <xdr:cNvPr id="196" name="n_1aveValue【体育館・プール】&#10;有形固定資産減価償却率">
          <a:extLst>
            <a:ext uri="{FF2B5EF4-FFF2-40B4-BE49-F238E27FC236}">
              <a16:creationId xmlns:a16="http://schemas.microsoft.com/office/drawing/2014/main" id="{00000000-0008-0000-0200-0000C4000000}"/>
            </a:ext>
          </a:extLst>
        </xdr:cNvPr>
        <xdr:cNvSpPr txBox="1"/>
      </xdr:nvSpPr>
      <xdr:spPr>
        <a:xfrm>
          <a:off x="3582044" y="1026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121937</xdr:rowOff>
    </xdr:from>
    <xdr:ext cx="405111" cy="259045"/>
    <xdr:sp macro="" textlink="">
      <xdr:nvSpPr>
        <xdr:cNvPr id="197" name="n_2aveValue【体育館・プール】&#10;有形固定資産減価償却率">
          <a:extLst>
            <a:ext uri="{FF2B5EF4-FFF2-40B4-BE49-F238E27FC236}">
              <a16:creationId xmlns:a16="http://schemas.microsoft.com/office/drawing/2014/main" id="{00000000-0008-0000-0200-0000C5000000}"/>
            </a:ext>
          </a:extLst>
        </xdr:cNvPr>
        <xdr:cNvSpPr txBox="1"/>
      </xdr:nvSpPr>
      <xdr:spPr>
        <a:xfrm>
          <a:off x="27057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102887</xdr:rowOff>
    </xdr:from>
    <xdr:ext cx="405111" cy="259045"/>
    <xdr:sp macro="" textlink="">
      <xdr:nvSpPr>
        <xdr:cNvPr id="198" name="n_3aveValue【体育館・プール】&#10;有形固定資産減価償却率">
          <a:extLst>
            <a:ext uri="{FF2B5EF4-FFF2-40B4-BE49-F238E27FC236}">
              <a16:creationId xmlns:a16="http://schemas.microsoft.com/office/drawing/2014/main" id="{00000000-0008-0000-0200-0000C6000000}"/>
            </a:ext>
          </a:extLst>
        </xdr:cNvPr>
        <xdr:cNvSpPr txBox="1"/>
      </xdr:nvSpPr>
      <xdr:spPr>
        <a:xfrm>
          <a:off x="1816744" y="1021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78122</xdr:rowOff>
    </xdr:from>
    <xdr:ext cx="405111" cy="259045"/>
    <xdr:sp macro="" textlink="">
      <xdr:nvSpPr>
        <xdr:cNvPr id="199" name="n_4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927744" y="1019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67327</xdr:rowOff>
    </xdr:from>
    <xdr:ext cx="405111" cy="259045"/>
    <xdr:sp macro="" textlink="">
      <xdr:nvSpPr>
        <xdr:cNvPr id="200" name="n_1main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35820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55897</xdr:rowOff>
    </xdr:from>
    <xdr:ext cx="405111" cy="259045"/>
    <xdr:sp macro="" textlink="">
      <xdr:nvSpPr>
        <xdr:cNvPr id="201" name="n_2main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2705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652</xdr:rowOff>
    </xdr:from>
    <xdr:ext cx="405111" cy="259045"/>
    <xdr:sp macro="" textlink="">
      <xdr:nvSpPr>
        <xdr:cNvPr id="202" name="n_3main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1816744" y="977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126382</xdr:rowOff>
    </xdr:from>
    <xdr:ext cx="405111" cy="259045"/>
    <xdr:sp macro="" textlink="">
      <xdr:nvSpPr>
        <xdr:cNvPr id="203" name="n_4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927744" y="972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00000000-0008-0000-0200-0000C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00000000-0008-0000-0200-0000C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00000000-0008-0000-0200-0000D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00000000-0008-0000-0200-0000D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a:extLst>
            <a:ext uri="{FF2B5EF4-FFF2-40B4-BE49-F238E27FC236}">
              <a16:creationId xmlns:a16="http://schemas.microsoft.com/office/drawing/2014/main" id="{00000000-0008-0000-0200-0000D7000000}"/>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200-0000DE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00000000-0008-0000-0200-0000E0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150876</xdr:rowOff>
    </xdr:from>
    <xdr:to>
      <xdr:col>54</xdr:col>
      <xdr:colOff>189865</xdr:colOff>
      <xdr:row>63</xdr:row>
      <xdr:rowOff>157734</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flipV="1">
          <a:off x="10476865" y="9580626"/>
          <a:ext cx="0" cy="1378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a:extLst>
            <a:ext uri="{FF2B5EF4-FFF2-40B4-BE49-F238E27FC236}">
              <a16:creationId xmlns:a16="http://schemas.microsoft.com/office/drawing/2014/main" id="{00000000-0008-0000-0200-0000E2000000}"/>
            </a:ext>
          </a:extLst>
        </xdr:cNvPr>
        <xdr:cNvSpPr txBox="1"/>
      </xdr:nvSpPr>
      <xdr:spPr>
        <a:xfrm>
          <a:off x="10515600"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a:extLst>
            <a:ext uri="{FF2B5EF4-FFF2-40B4-BE49-F238E27FC236}">
              <a16:creationId xmlns:a16="http://schemas.microsoft.com/office/drawing/2014/main" id="{00000000-0008-0000-0200-0000E3000000}"/>
            </a:ext>
          </a:extLst>
        </xdr:cNvPr>
        <xdr:cNvCxnSpPr/>
      </xdr:nvCxnSpPr>
      <xdr:spPr>
        <a:xfrm>
          <a:off x="10388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97553</xdr:rowOff>
    </xdr:from>
    <xdr:ext cx="469744" cy="259045"/>
    <xdr:sp macro="" textlink="">
      <xdr:nvSpPr>
        <xdr:cNvPr id="228" name="【体育館・プール】&#10;一人当たり面積最大値テキスト">
          <a:extLst>
            <a:ext uri="{FF2B5EF4-FFF2-40B4-BE49-F238E27FC236}">
              <a16:creationId xmlns:a16="http://schemas.microsoft.com/office/drawing/2014/main" id="{00000000-0008-0000-0200-0000E4000000}"/>
            </a:ext>
          </a:extLst>
        </xdr:cNvPr>
        <xdr:cNvSpPr txBox="1"/>
      </xdr:nvSpPr>
      <xdr:spPr>
        <a:xfrm>
          <a:off x="10515600" y="935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150876</xdr:rowOff>
    </xdr:from>
    <xdr:to>
      <xdr:col>55</xdr:col>
      <xdr:colOff>88900</xdr:colOff>
      <xdr:row>55</xdr:row>
      <xdr:rowOff>150876</xdr:rowOff>
    </xdr:to>
    <xdr:cxnSp macro="">
      <xdr:nvCxnSpPr>
        <xdr:cNvPr id="229" name="直線コネクタ 228">
          <a:extLst>
            <a:ext uri="{FF2B5EF4-FFF2-40B4-BE49-F238E27FC236}">
              <a16:creationId xmlns:a16="http://schemas.microsoft.com/office/drawing/2014/main" id="{00000000-0008-0000-0200-0000E5000000}"/>
            </a:ext>
          </a:extLst>
        </xdr:cNvPr>
        <xdr:cNvCxnSpPr/>
      </xdr:nvCxnSpPr>
      <xdr:spPr>
        <a:xfrm>
          <a:off x="10388600" y="958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42943</xdr:rowOff>
    </xdr:from>
    <xdr:ext cx="469744" cy="259045"/>
    <xdr:sp macro="" textlink="">
      <xdr:nvSpPr>
        <xdr:cNvPr id="230" name="【体育館・プール】&#10;一人当たり面積平均値テキスト">
          <a:extLst>
            <a:ext uri="{FF2B5EF4-FFF2-40B4-BE49-F238E27FC236}">
              <a16:creationId xmlns:a16="http://schemas.microsoft.com/office/drawing/2014/main" id="{00000000-0008-0000-0200-0000E6000000}"/>
            </a:ext>
          </a:extLst>
        </xdr:cNvPr>
        <xdr:cNvSpPr txBox="1"/>
      </xdr:nvSpPr>
      <xdr:spPr>
        <a:xfrm>
          <a:off x="10515600" y="105013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20066</xdr:rowOff>
    </xdr:from>
    <xdr:to>
      <xdr:col>55</xdr:col>
      <xdr:colOff>50800</xdr:colOff>
      <xdr:row>62</xdr:row>
      <xdr:rowOff>121666</xdr:rowOff>
    </xdr:to>
    <xdr:sp macro="" textlink="">
      <xdr:nvSpPr>
        <xdr:cNvPr id="231" name="フローチャート: 判断 230">
          <a:extLst>
            <a:ext uri="{FF2B5EF4-FFF2-40B4-BE49-F238E27FC236}">
              <a16:creationId xmlns:a16="http://schemas.microsoft.com/office/drawing/2014/main" id="{00000000-0008-0000-0200-0000E7000000}"/>
            </a:ext>
          </a:extLst>
        </xdr:cNvPr>
        <xdr:cNvSpPr/>
      </xdr:nvSpPr>
      <xdr:spPr>
        <a:xfrm>
          <a:off x="10426700" y="1064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24638</xdr:rowOff>
    </xdr:from>
    <xdr:to>
      <xdr:col>50</xdr:col>
      <xdr:colOff>165100</xdr:colOff>
      <xdr:row>62</xdr:row>
      <xdr:rowOff>126238</xdr:rowOff>
    </xdr:to>
    <xdr:sp macro="" textlink="">
      <xdr:nvSpPr>
        <xdr:cNvPr id="232" name="フローチャート: 判断 231">
          <a:extLst>
            <a:ext uri="{FF2B5EF4-FFF2-40B4-BE49-F238E27FC236}">
              <a16:creationId xmlns:a16="http://schemas.microsoft.com/office/drawing/2014/main" id="{00000000-0008-0000-0200-0000E8000000}"/>
            </a:ext>
          </a:extLst>
        </xdr:cNvPr>
        <xdr:cNvSpPr/>
      </xdr:nvSpPr>
      <xdr:spPr>
        <a:xfrm>
          <a:off x="9588500" y="10654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26924</xdr:rowOff>
    </xdr:from>
    <xdr:to>
      <xdr:col>46</xdr:col>
      <xdr:colOff>38100</xdr:colOff>
      <xdr:row>62</xdr:row>
      <xdr:rowOff>128524</xdr:rowOff>
    </xdr:to>
    <xdr:sp macro="" textlink="">
      <xdr:nvSpPr>
        <xdr:cNvPr id="233" name="フローチャート: 判断 232">
          <a:extLst>
            <a:ext uri="{FF2B5EF4-FFF2-40B4-BE49-F238E27FC236}">
              <a16:creationId xmlns:a16="http://schemas.microsoft.com/office/drawing/2014/main" id="{00000000-0008-0000-0200-0000E9000000}"/>
            </a:ext>
          </a:extLst>
        </xdr:cNvPr>
        <xdr:cNvSpPr/>
      </xdr:nvSpPr>
      <xdr:spPr>
        <a:xfrm>
          <a:off x="8699500" y="1065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4" name="フローチャート: 判断 233">
          <a:extLst>
            <a:ext uri="{FF2B5EF4-FFF2-40B4-BE49-F238E27FC236}">
              <a16:creationId xmlns:a16="http://schemas.microsoft.com/office/drawing/2014/main" id="{00000000-0008-0000-0200-0000EA000000}"/>
            </a:ext>
          </a:extLst>
        </xdr:cNvPr>
        <xdr:cNvSpPr/>
      </xdr:nvSpPr>
      <xdr:spPr>
        <a:xfrm>
          <a:off x="7810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69215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200-0000EC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200-0000ED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200-0000EE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63500</xdr:rowOff>
    </xdr:from>
    <xdr:to>
      <xdr:col>55</xdr:col>
      <xdr:colOff>50800</xdr:colOff>
      <xdr:row>62</xdr:row>
      <xdr:rowOff>165100</xdr:rowOff>
    </xdr:to>
    <xdr:sp macro="" textlink="">
      <xdr:nvSpPr>
        <xdr:cNvPr id="241" name="楕円 240">
          <a:extLst>
            <a:ext uri="{FF2B5EF4-FFF2-40B4-BE49-F238E27FC236}">
              <a16:creationId xmlns:a16="http://schemas.microsoft.com/office/drawing/2014/main" id="{00000000-0008-0000-0200-0000F1000000}"/>
            </a:ext>
          </a:extLst>
        </xdr:cNvPr>
        <xdr:cNvSpPr/>
      </xdr:nvSpPr>
      <xdr:spPr>
        <a:xfrm>
          <a:off x="10426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41927</xdr:rowOff>
    </xdr:from>
    <xdr:ext cx="469744" cy="259045"/>
    <xdr:sp macro="" textlink="">
      <xdr:nvSpPr>
        <xdr:cNvPr id="242" name="【体育館・プール】&#10;一人当たり面積該当値テキスト">
          <a:extLst>
            <a:ext uri="{FF2B5EF4-FFF2-40B4-BE49-F238E27FC236}">
              <a16:creationId xmlns:a16="http://schemas.microsoft.com/office/drawing/2014/main" id="{00000000-0008-0000-0200-0000F2000000}"/>
            </a:ext>
          </a:extLst>
        </xdr:cNvPr>
        <xdr:cNvSpPr txBox="1"/>
      </xdr:nvSpPr>
      <xdr:spPr>
        <a:xfrm>
          <a:off x="10515600"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65786</xdr:rowOff>
    </xdr:from>
    <xdr:to>
      <xdr:col>50</xdr:col>
      <xdr:colOff>165100</xdr:colOff>
      <xdr:row>62</xdr:row>
      <xdr:rowOff>167386</xdr:rowOff>
    </xdr:to>
    <xdr:sp macro="" textlink="">
      <xdr:nvSpPr>
        <xdr:cNvPr id="243" name="楕円 242">
          <a:extLst>
            <a:ext uri="{FF2B5EF4-FFF2-40B4-BE49-F238E27FC236}">
              <a16:creationId xmlns:a16="http://schemas.microsoft.com/office/drawing/2014/main" id="{00000000-0008-0000-0200-0000F3000000}"/>
            </a:ext>
          </a:extLst>
        </xdr:cNvPr>
        <xdr:cNvSpPr/>
      </xdr:nvSpPr>
      <xdr:spPr>
        <a:xfrm>
          <a:off x="9588500" y="1069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114300</xdr:rowOff>
    </xdr:from>
    <xdr:to>
      <xdr:col>55</xdr:col>
      <xdr:colOff>0</xdr:colOff>
      <xdr:row>62</xdr:row>
      <xdr:rowOff>116586</xdr:rowOff>
    </xdr:to>
    <xdr:cxnSp macro="">
      <xdr:nvCxnSpPr>
        <xdr:cNvPr id="244" name="直線コネクタ 243">
          <a:extLst>
            <a:ext uri="{FF2B5EF4-FFF2-40B4-BE49-F238E27FC236}">
              <a16:creationId xmlns:a16="http://schemas.microsoft.com/office/drawing/2014/main" id="{00000000-0008-0000-0200-0000F4000000}"/>
            </a:ext>
          </a:extLst>
        </xdr:cNvPr>
        <xdr:cNvCxnSpPr/>
      </xdr:nvCxnSpPr>
      <xdr:spPr>
        <a:xfrm flipV="1">
          <a:off x="9639300" y="1074420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65786</xdr:rowOff>
    </xdr:from>
    <xdr:to>
      <xdr:col>46</xdr:col>
      <xdr:colOff>38100</xdr:colOff>
      <xdr:row>62</xdr:row>
      <xdr:rowOff>167386</xdr:rowOff>
    </xdr:to>
    <xdr:sp macro="" textlink="">
      <xdr:nvSpPr>
        <xdr:cNvPr id="245" name="楕円 244">
          <a:extLst>
            <a:ext uri="{FF2B5EF4-FFF2-40B4-BE49-F238E27FC236}">
              <a16:creationId xmlns:a16="http://schemas.microsoft.com/office/drawing/2014/main" id="{00000000-0008-0000-0200-0000F5000000}"/>
            </a:ext>
          </a:extLst>
        </xdr:cNvPr>
        <xdr:cNvSpPr/>
      </xdr:nvSpPr>
      <xdr:spPr>
        <a:xfrm>
          <a:off x="8699500" y="1069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116586</xdr:rowOff>
    </xdr:from>
    <xdr:to>
      <xdr:col>50</xdr:col>
      <xdr:colOff>114300</xdr:colOff>
      <xdr:row>62</xdr:row>
      <xdr:rowOff>116586</xdr:rowOff>
    </xdr:to>
    <xdr:cxnSp macro="">
      <xdr:nvCxnSpPr>
        <xdr:cNvPr id="246" name="直線コネクタ 245">
          <a:extLst>
            <a:ext uri="{FF2B5EF4-FFF2-40B4-BE49-F238E27FC236}">
              <a16:creationId xmlns:a16="http://schemas.microsoft.com/office/drawing/2014/main" id="{00000000-0008-0000-0200-0000F6000000}"/>
            </a:ext>
          </a:extLst>
        </xdr:cNvPr>
        <xdr:cNvCxnSpPr/>
      </xdr:nvCxnSpPr>
      <xdr:spPr>
        <a:xfrm>
          <a:off x="8750300" y="10746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111506</xdr:rowOff>
    </xdr:from>
    <xdr:to>
      <xdr:col>41</xdr:col>
      <xdr:colOff>101600</xdr:colOff>
      <xdr:row>63</xdr:row>
      <xdr:rowOff>41656</xdr:rowOff>
    </xdr:to>
    <xdr:sp macro="" textlink="">
      <xdr:nvSpPr>
        <xdr:cNvPr id="247" name="楕円 246">
          <a:extLst>
            <a:ext uri="{FF2B5EF4-FFF2-40B4-BE49-F238E27FC236}">
              <a16:creationId xmlns:a16="http://schemas.microsoft.com/office/drawing/2014/main" id="{00000000-0008-0000-0200-0000F7000000}"/>
            </a:ext>
          </a:extLst>
        </xdr:cNvPr>
        <xdr:cNvSpPr/>
      </xdr:nvSpPr>
      <xdr:spPr>
        <a:xfrm>
          <a:off x="7810500" y="1074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116586</xdr:rowOff>
    </xdr:from>
    <xdr:to>
      <xdr:col>45</xdr:col>
      <xdr:colOff>177800</xdr:colOff>
      <xdr:row>62</xdr:row>
      <xdr:rowOff>162306</xdr:rowOff>
    </xdr:to>
    <xdr:cxnSp macro="">
      <xdr:nvCxnSpPr>
        <xdr:cNvPr id="248" name="直線コネクタ 247">
          <a:extLst>
            <a:ext uri="{FF2B5EF4-FFF2-40B4-BE49-F238E27FC236}">
              <a16:creationId xmlns:a16="http://schemas.microsoft.com/office/drawing/2014/main" id="{00000000-0008-0000-0200-0000F8000000}"/>
            </a:ext>
          </a:extLst>
        </xdr:cNvPr>
        <xdr:cNvCxnSpPr/>
      </xdr:nvCxnSpPr>
      <xdr:spPr>
        <a:xfrm flipV="1">
          <a:off x="7861300" y="1074648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113792</xdr:rowOff>
    </xdr:from>
    <xdr:to>
      <xdr:col>36</xdr:col>
      <xdr:colOff>165100</xdr:colOff>
      <xdr:row>63</xdr:row>
      <xdr:rowOff>43942</xdr:rowOff>
    </xdr:to>
    <xdr:sp macro="" textlink="">
      <xdr:nvSpPr>
        <xdr:cNvPr id="249" name="楕円 248">
          <a:extLst>
            <a:ext uri="{FF2B5EF4-FFF2-40B4-BE49-F238E27FC236}">
              <a16:creationId xmlns:a16="http://schemas.microsoft.com/office/drawing/2014/main" id="{00000000-0008-0000-0200-0000F9000000}"/>
            </a:ext>
          </a:extLst>
        </xdr:cNvPr>
        <xdr:cNvSpPr/>
      </xdr:nvSpPr>
      <xdr:spPr>
        <a:xfrm>
          <a:off x="6921500" y="1074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162306</xdr:rowOff>
    </xdr:from>
    <xdr:to>
      <xdr:col>41</xdr:col>
      <xdr:colOff>50800</xdr:colOff>
      <xdr:row>62</xdr:row>
      <xdr:rowOff>164592</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flipV="1">
          <a:off x="6972300" y="1079220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142765</xdr:rowOff>
    </xdr:from>
    <xdr:ext cx="469744" cy="259045"/>
    <xdr:sp macro="" textlink="">
      <xdr:nvSpPr>
        <xdr:cNvPr id="251" name="n_1aveValue【体育館・プール】&#10;一人当たり面積">
          <a:extLst>
            <a:ext uri="{FF2B5EF4-FFF2-40B4-BE49-F238E27FC236}">
              <a16:creationId xmlns:a16="http://schemas.microsoft.com/office/drawing/2014/main" id="{00000000-0008-0000-0200-0000FB000000}"/>
            </a:ext>
          </a:extLst>
        </xdr:cNvPr>
        <xdr:cNvSpPr txBox="1"/>
      </xdr:nvSpPr>
      <xdr:spPr>
        <a:xfrm>
          <a:off x="9391727" y="1042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145051</xdr:rowOff>
    </xdr:from>
    <xdr:ext cx="469744" cy="259045"/>
    <xdr:sp macro="" textlink="">
      <xdr:nvSpPr>
        <xdr:cNvPr id="252" name="n_2aveValue【体育館・プール】&#10;一人当たり面積">
          <a:extLst>
            <a:ext uri="{FF2B5EF4-FFF2-40B4-BE49-F238E27FC236}">
              <a16:creationId xmlns:a16="http://schemas.microsoft.com/office/drawing/2014/main" id="{00000000-0008-0000-0200-0000FC000000}"/>
            </a:ext>
          </a:extLst>
        </xdr:cNvPr>
        <xdr:cNvSpPr txBox="1"/>
      </xdr:nvSpPr>
      <xdr:spPr>
        <a:xfrm>
          <a:off x="8515427" y="1043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147337</xdr:rowOff>
    </xdr:from>
    <xdr:ext cx="469744" cy="259045"/>
    <xdr:sp macro="" textlink="">
      <xdr:nvSpPr>
        <xdr:cNvPr id="253" name="n_3aveValue【体育館・プール】&#10;一人当たり面積">
          <a:extLst>
            <a:ext uri="{FF2B5EF4-FFF2-40B4-BE49-F238E27FC236}">
              <a16:creationId xmlns:a16="http://schemas.microsoft.com/office/drawing/2014/main" id="{00000000-0008-0000-0200-0000FD000000}"/>
            </a:ext>
          </a:extLst>
        </xdr:cNvPr>
        <xdr:cNvSpPr txBox="1"/>
      </xdr:nvSpPr>
      <xdr:spPr>
        <a:xfrm>
          <a:off x="7626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54" name="n_4aveValue【体育館・プール】&#10;一人当たり面積">
          <a:extLst>
            <a:ext uri="{FF2B5EF4-FFF2-40B4-BE49-F238E27FC236}">
              <a16:creationId xmlns:a16="http://schemas.microsoft.com/office/drawing/2014/main" id="{00000000-0008-0000-0200-0000FE000000}"/>
            </a:ext>
          </a:extLst>
        </xdr:cNvPr>
        <xdr:cNvSpPr txBox="1"/>
      </xdr:nvSpPr>
      <xdr:spPr>
        <a:xfrm>
          <a:off x="6737427"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158513</xdr:rowOff>
    </xdr:from>
    <xdr:ext cx="469744" cy="259045"/>
    <xdr:sp macro="" textlink="">
      <xdr:nvSpPr>
        <xdr:cNvPr id="255" name="n_1mainValue【体育館・プール】&#10;一人当たり面積">
          <a:extLst>
            <a:ext uri="{FF2B5EF4-FFF2-40B4-BE49-F238E27FC236}">
              <a16:creationId xmlns:a16="http://schemas.microsoft.com/office/drawing/2014/main" id="{00000000-0008-0000-0200-0000FF000000}"/>
            </a:ext>
          </a:extLst>
        </xdr:cNvPr>
        <xdr:cNvSpPr txBox="1"/>
      </xdr:nvSpPr>
      <xdr:spPr>
        <a:xfrm>
          <a:off x="9391727" y="1078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158513</xdr:rowOff>
    </xdr:from>
    <xdr:ext cx="469744" cy="259045"/>
    <xdr:sp macro="" textlink="">
      <xdr:nvSpPr>
        <xdr:cNvPr id="256" name="n_2mainValue【体育館・プール】&#10;一人当たり面積">
          <a:extLst>
            <a:ext uri="{FF2B5EF4-FFF2-40B4-BE49-F238E27FC236}">
              <a16:creationId xmlns:a16="http://schemas.microsoft.com/office/drawing/2014/main" id="{00000000-0008-0000-0200-000000010000}"/>
            </a:ext>
          </a:extLst>
        </xdr:cNvPr>
        <xdr:cNvSpPr txBox="1"/>
      </xdr:nvSpPr>
      <xdr:spPr>
        <a:xfrm>
          <a:off x="8515427" y="1078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32783</xdr:rowOff>
    </xdr:from>
    <xdr:ext cx="469744" cy="259045"/>
    <xdr:sp macro="" textlink="">
      <xdr:nvSpPr>
        <xdr:cNvPr id="257" name="n_3mainValue【体育館・プール】&#10;一人当たり面積">
          <a:extLst>
            <a:ext uri="{FF2B5EF4-FFF2-40B4-BE49-F238E27FC236}">
              <a16:creationId xmlns:a16="http://schemas.microsoft.com/office/drawing/2014/main" id="{00000000-0008-0000-0200-000001010000}"/>
            </a:ext>
          </a:extLst>
        </xdr:cNvPr>
        <xdr:cNvSpPr txBox="1"/>
      </xdr:nvSpPr>
      <xdr:spPr>
        <a:xfrm>
          <a:off x="7626427" y="1083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35069</xdr:rowOff>
    </xdr:from>
    <xdr:ext cx="469744" cy="259045"/>
    <xdr:sp macro="" textlink="">
      <xdr:nvSpPr>
        <xdr:cNvPr id="258" name="n_4mainValue【体育館・プール】&#10;一人当たり面積">
          <a:extLst>
            <a:ext uri="{FF2B5EF4-FFF2-40B4-BE49-F238E27FC236}">
              <a16:creationId xmlns:a16="http://schemas.microsoft.com/office/drawing/2014/main" id="{00000000-0008-0000-0200-000002010000}"/>
            </a:ext>
          </a:extLst>
        </xdr:cNvPr>
        <xdr:cNvSpPr txBox="1"/>
      </xdr:nvSpPr>
      <xdr:spPr>
        <a:xfrm>
          <a:off x="6737427" y="1083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200-000003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200-000004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200-000005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200-000006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200-000007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200-00000B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200-00000C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200-00000D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00000000-0008-0000-0200-00000E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00000000-0008-0000-0200-00000F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00000000-0008-0000-0200-000010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00000000-0008-0000-0200-000011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0000000-0008-0000-0200-000012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0000000-0008-0000-0200-000014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00000000-0008-0000-0200-000016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00000000-0008-0000-0200-000018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22098</xdr:rowOff>
    </xdr:from>
    <xdr:to>
      <xdr:col>24</xdr:col>
      <xdr:colOff>62865</xdr:colOff>
      <xdr:row>85</xdr:row>
      <xdr:rowOff>95250</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flipV="1">
          <a:off x="4634865" y="13395198"/>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99077</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00000000-0008-0000-0200-00001A010000}"/>
            </a:ext>
          </a:extLst>
        </xdr:cNvPr>
        <xdr:cNvSpPr txBox="1"/>
      </xdr:nvSpPr>
      <xdr:spPr>
        <a:xfrm>
          <a:off x="4673600" y="1467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95250</xdr:rowOff>
    </xdr:from>
    <xdr:to>
      <xdr:col>24</xdr:col>
      <xdr:colOff>152400</xdr:colOff>
      <xdr:row>85</xdr:row>
      <xdr:rowOff>95250</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4546600" y="1466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140225</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00000000-0008-0000-0200-00001C010000}"/>
            </a:ext>
          </a:extLst>
        </xdr:cNvPr>
        <xdr:cNvSpPr txBox="1"/>
      </xdr:nvSpPr>
      <xdr:spPr>
        <a:xfrm>
          <a:off x="4673600" y="13170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22098</xdr:rowOff>
    </xdr:from>
    <xdr:to>
      <xdr:col>24</xdr:col>
      <xdr:colOff>152400</xdr:colOff>
      <xdr:row>78</xdr:row>
      <xdr:rowOff>22098</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4546600" y="1339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86885</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00000000-0008-0000-0200-00001E010000}"/>
            </a:ext>
          </a:extLst>
        </xdr:cNvPr>
        <xdr:cNvSpPr txBox="1"/>
      </xdr:nvSpPr>
      <xdr:spPr>
        <a:xfrm>
          <a:off x="4673600" y="138028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108458</xdr:rowOff>
    </xdr:from>
    <xdr:to>
      <xdr:col>24</xdr:col>
      <xdr:colOff>114300</xdr:colOff>
      <xdr:row>81</xdr:row>
      <xdr:rowOff>38608</xdr:rowOff>
    </xdr:to>
    <xdr:sp macro="" textlink="">
      <xdr:nvSpPr>
        <xdr:cNvPr id="287" name="フローチャート: 判断 286">
          <a:extLst>
            <a:ext uri="{FF2B5EF4-FFF2-40B4-BE49-F238E27FC236}">
              <a16:creationId xmlns:a16="http://schemas.microsoft.com/office/drawing/2014/main" id="{00000000-0008-0000-0200-00001F010000}"/>
            </a:ext>
          </a:extLst>
        </xdr:cNvPr>
        <xdr:cNvSpPr/>
      </xdr:nvSpPr>
      <xdr:spPr>
        <a:xfrm>
          <a:off x="4584700" y="1382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74168</xdr:rowOff>
    </xdr:from>
    <xdr:to>
      <xdr:col>20</xdr:col>
      <xdr:colOff>38100</xdr:colOff>
      <xdr:row>81</xdr:row>
      <xdr:rowOff>4318</xdr:rowOff>
    </xdr:to>
    <xdr:sp macro="" textlink="">
      <xdr:nvSpPr>
        <xdr:cNvPr id="288" name="フローチャート: 判断 287">
          <a:extLst>
            <a:ext uri="{FF2B5EF4-FFF2-40B4-BE49-F238E27FC236}">
              <a16:creationId xmlns:a16="http://schemas.microsoft.com/office/drawing/2014/main" id="{00000000-0008-0000-0200-000020010000}"/>
            </a:ext>
          </a:extLst>
        </xdr:cNvPr>
        <xdr:cNvSpPr/>
      </xdr:nvSpPr>
      <xdr:spPr>
        <a:xfrm>
          <a:off x="3746500" y="13790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39878</xdr:rowOff>
    </xdr:from>
    <xdr:to>
      <xdr:col>15</xdr:col>
      <xdr:colOff>101600</xdr:colOff>
      <xdr:row>80</xdr:row>
      <xdr:rowOff>141478</xdr:rowOff>
    </xdr:to>
    <xdr:sp macro="" textlink="">
      <xdr:nvSpPr>
        <xdr:cNvPr id="289" name="フローチャート: 判断 288">
          <a:extLst>
            <a:ext uri="{FF2B5EF4-FFF2-40B4-BE49-F238E27FC236}">
              <a16:creationId xmlns:a16="http://schemas.microsoft.com/office/drawing/2014/main" id="{00000000-0008-0000-0200-000021010000}"/>
            </a:ext>
          </a:extLst>
        </xdr:cNvPr>
        <xdr:cNvSpPr/>
      </xdr:nvSpPr>
      <xdr:spPr>
        <a:xfrm>
          <a:off x="2857500" y="13755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12446</xdr:rowOff>
    </xdr:from>
    <xdr:to>
      <xdr:col>10</xdr:col>
      <xdr:colOff>165100</xdr:colOff>
      <xdr:row>80</xdr:row>
      <xdr:rowOff>114046</xdr:rowOff>
    </xdr:to>
    <xdr:sp macro="" textlink="">
      <xdr:nvSpPr>
        <xdr:cNvPr id="290" name="フローチャート: 判断 289">
          <a:extLst>
            <a:ext uri="{FF2B5EF4-FFF2-40B4-BE49-F238E27FC236}">
              <a16:creationId xmlns:a16="http://schemas.microsoft.com/office/drawing/2014/main" id="{00000000-0008-0000-0200-000022010000}"/>
            </a:ext>
          </a:extLst>
        </xdr:cNvPr>
        <xdr:cNvSpPr/>
      </xdr:nvSpPr>
      <xdr:spPr>
        <a:xfrm>
          <a:off x="1968500" y="1372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147320</xdr:rowOff>
    </xdr:from>
    <xdr:to>
      <xdr:col>6</xdr:col>
      <xdr:colOff>38100</xdr:colOff>
      <xdr:row>80</xdr:row>
      <xdr:rowOff>77470</xdr:rowOff>
    </xdr:to>
    <xdr:sp macro="" textlink="">
      <xdr:nvSpPr>
        <xdr:cNvPr id="291" name="フローチャート: 判断 290">
          <a:extLst>
            <a:ext uri="{FF2B5EF4-FFF2-40B4-BE49-F238E27FC236}">
              <a16:creationId xmlns:a16="http://schemas.microsoft.com/office/drawing/2014/main" id="{00000000-0008-0000-0200-000023010000}"/>
            </a:ext>
          </a:extLst>
        </xdr:cNvPr>
        <xdr:cNvSpPr/>
      </xdr:nvSpPr>
      <xdr:spPr>
        <a:xfrm>
          <a:off x="10795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00000000-0008-0000-0200-000024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200-000025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200-000026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200-000027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200-000028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101600</xdr:rowOff>
    </xdr:from>
    <xdr:to>
      <xdr:col>24</xdr:col>
      <xdr:colOff>114300</xdr:colOff>
      <xdr:row>81</xdr:row>
      <xdr:rowOff>31750</xdr:rowOff>
    </xdr:to>
    <xdr:sp macro="" textlink="">
      <xdr:nvSpPr>
        <xdr:cNvPr id="297" name="楕円 296">
          <a:extLst>
            <a:ext uri="{FF2B5EF4-FFF2-40B4-BE49-F238E27FC236}">
              <a16:creationId xmlns:a16="http://schemas.microsoft.com/office/drawing/2014/main" id="{00000000-0008-0000-0200-000029010000}"/>
            </a:ext>
          </a:extLst>
        </xdr:cNvPr>
        <xdr:cNvSpPr/>
      </xdr:nvSpPr>
      <xdr:spPr>
        <a:xfrm>
          <a:off x="45847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124477</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00000000-0008-0000-0200-00002A010000}"/>
            </a:ext>
          </a:extLst>
        </xdr:cNvPr>
        <xdr:cNvSpPr txBox="1"/>
      </xdr:nvSpPr>
      <xdr:spPr>
        <a:xfrm>
          <a:off x="4673600"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92456</xdr:rowOff>
    </xdr:from>
    <xdr:to>
      <xdr:col>20</xdr:col>
      <xdr:colOff>38100</xdr:colOff>
      <xdr:row>81</xdr:row>
      <xdr:rowOff>22606</xdr:rowOff>
    </xdr:to>
    <xdr:sp macro="" textlink="">
      <xdr:nvSpPr>
        <xdr:cNvPr id="299" name="楕円 298">
          <a:extLst>
            <a:ext uri="{FF2B5EF4-FFF2-40B4-BE49-F238E27FC236}">
              <a16:creationId xmlns:a16="http://schemas.microsoft.com/office/drawing/2014/main" id="{00000000-0008-0000-0200-00002B010000}"/>
            </a:ext>
          </a:extLst>
        </xdr:cNvPr>
        <xdr:cNvSpPr/>
      </xdr:nvSpPr>
      <xdr:spPr>
        <a:xfrm>
          <a:off x="3746500" y="1380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143256</xdr:rowOff>
    </xdr:from>
    <xdr:to>
      <xdr:col>24</xdr:col>
      <xdr:colOff>63500</xdr:colOff>
      <xdr:row>80</xdr:row>
      <xdr:rowOff>152400</xdr:rowOff>
    </xdr:to>
    <xdr:cxnSp macro="">
      <xdr:nvCxnSpPr>
        <xdr:cNvPr id="300" name="直線コネクタ 299">
          <a:extLst>
            <a:ext uri="{FF2B5EF4-FFF2-40B4-BE49-F238E27FC236}">
              <a16:creationId xmlns:a16="http://schemas.microsoft.com/office/drawing/2014/main" id="{00000000-0008-0000-0200-00002C010000}"/>
            </a:ext>
          </a:extLst>
        </xdr:cNvPr>
        <xdr:cNvCxnSpPr/>
      </xdr:nvCxnSpPr>
      <xdr:spPr>
        <a:xfrm>
          <a:off x="3797300" y="1385925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42163</xdr:rowOff>
    </xdr:from>
    <xdr:to>
      <xdr:col>15</xdr:col>
      <xdr:colOff>101600</xdr:colOff>
      <xdr:row>80</xdr:row>
      <xdr:rowOff>143763</xdr:rowOff>
    </xdr:to>
    <xdr:sp macro="" textlink="">
      <xdr:nvSpPr>
        <xdr:cNvPr id="301" name="楕円 300">
          <a:extLst>
            <a:ext uri="{FF2B5EF4-FFF2-40B4-BE49-F238E27FC236}">
              <a16:creationId xmlns:a16="http://schemas.microsoft.com/office/drawing/2014/main" id="{00000000-0008-0000-0200-00002D010000}"/>
            </a:ext>
          </a:extLst>
        </xdr:cNvPr>
        <xdr:cNvSpPr/>
      </xdr:nvSpPr>
      <xdr:spPr>
        <a:xfrm>
          <a:off x="2857500" y="1375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92963</xdr:rowOff>
    </xdr:from>
    <xdr:to>
      <xdr:col>19</xdr:col>
      <xdr:colOff>177800</xdr:colOff>
      <xdr:row>80</xdr:row>
      <xdr:rowOff>143256</xdr:rowOff>
    </xdr:to>
    <xdr:cxnSp macro="">
      <xdr:nvCxnSpPr>
        <xdr:cNvPr id="302" name="直線コネクタ 301">
          <a:extLst>
            <a:ext uri="{FF2B5EF4-FFF2-40B4-BE49-F238E27FC236}">
              <a16:creationId xmlns:a16="http://schemas.microsoft.com/office/drawing/2014/main" id="{00000000-0008-0000-0200-00002E010000}"/>
            </a:ext>
          </a:extLst>
        </xdr:cNvPr>
        <xdr:cNvCxnSpPr/>
      </xdr:nvCxnSpPr>
      <xdr:spPr>
        <a:xfrm>
          <a:off x="2908300" y="13808963"/>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135889</xdr:rowOff>
    </xdr:from>
    <xdr:to>
      <xdr:col>10</xdr:col>
      <xdr:colOff>165100</xdr:colOff>
      <xdr:row>80</xdr:row>
      <xdr:rowOff>66039</xdr:rowOff>
    </xdr:to>
    <xdr:sp macro="" textlink="">
      <xdr:nvSpPr>
        <xdr:cNvPr id="303" name="楕円 302">
          <a:extLst>
            <a:ext uri="{FF2B5EF4-FFF2-40B4-BE49-F238E27FC236}">
              <a16:creationId xmlns:a16="http://schemas.microsoft.com/office/drawing/2014/main" id="{00000000-0008-0000-0200-00002F010000}"/>
            </a:ext>
          </a:extLst>
        </xdr:cNvPr>
        <xdr:cNvSpPr/>
      </xdr:nvSpPr>
      <xdr:spPr>
        <a:xfrm>
          <a:off x="1968500" y="1368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15239</xdr:rowOff>
    </xdr:from>
    <xdr:to>
      <xdr:col>15</xdr:col>
      <xdr:colOff>50800</xdr:colOff>
      <xdr:row>80</xdr:row>
      <xdr:rowOff>92963</xdr:rowOff>
    </xdr:to>
    <xdr:cxnSp macro="">
      <xdr:nvCxnSpPr>
        <xdr:cNvPr id="304" name="直線コネクタ 303">
          <a:extLst>
            <a:ext uri="{FF2B5EF4-FFF2-40B4-BE49-F238E27FC236}">
              <a16:creationId xmlns:a16="http://schemas.microsoft.com/office/drawing/2014/main" id="{00000000-0008-0000-0200-000030010000}"/>
            </a:ext>
          </a:extLst>
        </xdr:cNvPr>
        <xdr:cNvCxnSpPr/>
      </xdr:nvCxnSpPr>
      <xdr:spPr>
        <a:xfrm>
          <a:off x="2019300" y="13731239"/>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110744</xdr:rowOff>
    </xdr:from>
    <xdr:to>
      <xdr:col>6</xdr:col>
      <xdr:colOff>38100</xdr:colOff>
      <xdr:row>80</xdr:row>
      <xdr:rowOff>40894</xdr:rowOff>
    </xdr:to>
    <xdr:sp macro="" textlink="">
      <xdr:nvSpPr>
        <xdr:cNvPr id="305" name="楕円 304">
          <a:extLst>
            <a:ext uri="{FF2B5EF4-FFF2-40B4-BE49-F238E27FC236}">
              <a16:creationId xmlns:a16="http://schemas.microsoft.com/office/drawing/2014/main" id="{00000000-0008-0000-0200-000031010000}"/>
            </a:ext>
          </a:extLst>
        </xdr:cNvPr>
        <xdr:cNvSpPr/>
      </xdr:nvSpPr>
      <xdr:spPr>
        <a:xfrm>
          <a:off x="1079500" y="1365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161544</xdr:rowOff>
    </xdr:from>
    <xdr:to>
      <xdr:col>10</xdr:col>
      <xdr:colOff>114300</xdr:colOff>
      <xdr:row>80</xdr:row>
      <xdr:rowOff>15239</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a:off x="1130300" y="13706094"/>
          <a:ext cx="8890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20845</xdr:rowOff>
    </xdr:from>
    <xdr:ext cx="405111" cy="259045"/>
    <xdr:sp macro="" textlink="">
      <xdr:nvSpPr>
        <xdr:cNvPr id="307" name="n_1aveValue【福祉施設】&#10;有形固定資産減価償却率">
          <a:extLst>
            <a:ext uri="{FF2B5EF4-FFF2-40B4-BE49-F238E27FC236}">
              <a16:creationId xmlns:a16="http://schemas.microsoft.com/office/drawing/2014/main" id="{00000000-0008-0000-0200-000033010000}"/>
            </a:ext>
          </a:extLst>
        </xdr:cNvPr>
        <xdr:cNvSpPr txBox="1"/>
      </xdr:nvSpPr>
      <xdr:spPr>
        <a:xfrm>
          <a:off x="3582044" y="13565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158005</xdr:rowOff>
    </xdr:from>
    <xdr:ext cx="405111" cy="259045"/>
    <xdr:sp macro="" textlink="">
      <xdr:nvSpPr>
        <xdr:cNvPr id="308" name="n_2aveValue【福祉施設】&#10;有形固定資産減価償却率">
          <a:extLst>
            <a:ext uri="{FF2B5EF4-FFF2-40B4-BE49-F238E27FC236}">
              <a16:creationId xmlns:a16="http://schemas.microsoft.com/office/drawing/2014/main" id="{00000000-0008-0000-0200-000034010000}"/>
            </a:ext>
          </a:extLst>
        </xdr:cNvPr>
        <xdr:cNvSpPr txBox="1"/>
      </xdr:nvSpPr>
      <xdr:spPr>
        <a:xfrm>
          <a:off x="2705744" y="13531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105173</xdr:rowOff>
    </xdr:from>
    <xdr:ext cx="405111" cy="259045"/>
    <xdr:sp macro="" textlink="">
      <xdr:nvSpPr>
        <xdr:cNvPr id="309" name="n_3aveValue【福祉施設】&#10;有形固定資産減価償却率">
          <a:extLst>
            <a:ext uri="{FF2B5EF4-FFF2-40B4-BE49-F238E27FC236}">
              <a16:creationId xmlns:a16="http://schemas.microsoft.com/office/drawing/2014/main" id="{00000000-0008-0000-0200-000035010000}"/>
            </a:ext>
          </a:extLst>
        </xdr:cNvPr>
        <xdr:cNvSpPr txBox="1"/>
      </xdr:nvSpPr>
      <xdr:spPr>
        <a:xfrm>
          <a:off x="1816744" y="1382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68597</xdr:rowOff>
    </xdr:from>
    <xdr:ext cx="405111" cy="259045"/>
    <xdr:sp macro="" textlink="">
      <xdr:nvSpPr>
        <xdr:cNvPr id="310" name="n_4aveValue【福祉施設】&#10;有形固定資産減価償却率">
          <a:extLst>
            <a:ext uri="{FF2B5EF4-FFF2-40B4-BE49-F238E27FC236}">
              <a16:creationId xmlns:a16="http://schemas.microsoft.com/office/drawing/2014/main" id="{00000000-0008-0000-0200-000036010000}"/>
            </a:ext>
          </a:extLst>
        </xdr:cNvPr>
        <xdr:cNvSpPr txBox="1"/>
      </xdr:nvSpPr>
      <xdr:spPr>
        <a:xfrm>
          <a:off x="927744" y="1378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13733</xdr:rowOff>
    </xdr:from>
    <xdr:ext cx="405111" cy="259045"/>
    <xdr:sp macro="" textlink="">
      <xdr:nvSpPr>
        <xdr:cNvPr id="311" name="n_1mainValue【福祉施設】&#10;有形固定資産減価償却率">
          <a:extLst>
            <a:ext uri="{FF2B5EF4-FFF2-40B4-BE49-F238E27FC236}">
              <a16:creationId xmlns:a16="http://schemas.microsoft.com/office/drawing/2014/main" id="{00000000-0008-0000-0200-000037010000}"/>
            </a:ext>
          </a:extLst>
        </xdr:cNvPr>
        <xdr:cNvSpPr txBox="1"/>
      </xdr:nvSpPr>
      <xdr:spPr>
        <a:xfrm>
          <a:off x="3582044" y="13901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134890</xdr:rowOff>
    </xdr:from>
    <xdr:ext cx="405111" cy="259045"/>
    <xdr:sp macro="" textlink="">
      <xdr:nvSpPr>
        <xdr:cNvPr id="312" name="n_2mainValue【福祉施設】&#10;有形固定資産減価償却率">
          <a:extLst>
            <a:ext uri="{FF2B5EF4-FFF2-40B4-BE49-F238E27FC236}">
              <a16:creationId xmlns:a16="http://schemas.microsoft.com/office/drawing/2014/main" id="{00000000-0008-0000-0200-000038010000}"/>
            </a:ext>
          </a:extLst>
        </xdr:cNvPr>
        <xdr:cNvSpPr txBox="1"/>
      </xdr:nvSpPr>
      <xdr:spPr>
        <a:xfrm>
          <a:off x="2705744" y="13850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82566</xdr:rowOff>
    </xdr:from>
    <xdr:ext cx="405111" cy="259045"/>
    <xdr:sp macro="" textlink="">
      <xdr:nvSpPr>
        <xdr:cNvPr id="313" name="n_3mainValue【福祉施設】&#10;有形固定資産減価償却率">
          <a:extLst>
            <a:ext uri="{FF2B5EF4-FFF2-40B4-BE49-F238E27FC236}">
              <a16:creationId xmlns:a16="http://schemas.microsoft.com/office/drawing/2014/main" id="{00000000-0008-0000-0200-000039010000}"/>
            </a:ext>
          </a:extLst>
        </xdr:cNvPr>
        <xdr:cNvSpPr txBox="1"/>
      </xdr:nvSpPr>
      <xdr:spPr>
        <a:xfrm>
          <a:off x="181674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57421</xdr:rowOff>
    </xdr:from>
    <xdr:ext cx="405111" cy="259045"/>
    <xdr:sp macro="" textlink="">
      <xdr:nvSpPr>
        <xdr:cNvPr id="314" name="n_4mainValue【福祉施設】&#10;有形固定資産減価償却率">
          <a:extLst>
            <a:ext uri="{FF2B5EF4-FFF2-40B4-BE49-F238E27FC236}">
              <a16:creationId xmlns:a16="http://schemas.microsoft.com/office/drawing/2014/main" id="{00000000-0008-0000-0200-00003A010000}"/>
            </a:ext>
          </a:extLst>
        </xdr:cNvPr>
        <xdr:cNvSpPr txBox="1"/>
      </xdr:nvSpPr>
      <xdr:spPr>
        <a:xfrm>
          <a:off x="927744" y="13430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0000000-0008-0000-0200-00003B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0000000-0008-0000-0200-00003C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00000000-0008-0000-0200-00003D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00000000-0008-0000-0200-00003E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00000000-0008-0000-0200-00003F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00000000-0008-0000-0200-000040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00000000-0008-0000-0200-000041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00000000-0008-0000-0200-000043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00000000-0008-0000-0200-000044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00000000-0008-0000-0200-000045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00000000-0008-0000-0200-000046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00000000-0008-0000-0200-000047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00000000-0008-0000-0200-000048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00000000-0008-0000-0200-000049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00000000-0008-0000-0200-00004A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00000000-0008-0000-0200-00004D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00000000-0008-0000-0200-00004F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00000000-0008-0000-0200-00005001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0000000-0008-0000-0200-000051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00000000-0008-0000-0200-000052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0000000-0008-0000-0200-000053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111579</xdr:rowOff>
    </xdr:from>
    <xdr:to>
      <xdr:col>54</xdr:col>
      <xdr:colOff>189865</xdr:colOff>
      <xdr:row>86</xdr:row>
      <xdr:rowOff>81643</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flipV="1">
          <a:off x="10476865" y="13313229"/>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41" name="【福祉施設】&#10;一人当たり面積最小値テキスト">
          <a:extLst>
            <a:ext uri="{FF2B5EF4-FFF2-40B4-BE49-F238E27FC236}">
              <a16:creationId xmlns:a16="http://schemas.microsoft.com/office/drawing/2014/main" id="{00000000-0008-0000-0200-000055010000}"/>
            </a:ext>
          </a:extLst>
        </xdr:cNvPr>
        <xdr:cNvSpPr txBox="1"/>
      </xdr:nvSpPr>
      <xdr:spPr>
        <a:xfrm>
          <a:off x="10515600" y="1483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a:off x="10388600" y="14826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58256</xdr:rowOff>
    </xdr:from>
    <xdr:ext cx="469744" cy="259045"/>
    <xdr:sp macro="" textlink="">
      <xdr:nvSpPr>
        <xdr:cNvPr id="343" name="【福祉施設】&#10;一人当たり面積最大値テキスト">
          <a:extLst>
            <a:ext uri="{FF2B5EF4-FFF2-40B4-BE49-F238E27FC236}">
              <a16:creationId xmlns:a16="http://schemas.microsoft.com/office/drawing/2014/main" id="{00000000-0008-0000-0200-000057010000}"/>
            </a:ext>
          </a:extLst>
        </xdr:cNvPr>
        <xdr:cNvSpPr txBox="1"/>
      </xdr:nvSpPr>
      <xdr:spPr>
        <a:xfrm>
          <a:off x="10515600" y="1308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111579</xdr:rowOff>
    </xdr:from>
    <xdr:to>
      <xdr:col>55</xdr:col>
      <xdr:colOff>88900</xdr:colOff>
      <xdr:row>77</xdr:row>
      <xdr:rowOff>111579</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a:off x="10388600" y="133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44648</xdr:rowOff>
    </xdr:from>
    <xdr:ext cx="469744" cy="259045"/>
    <xdr:sp macro="" textlink="">
      <xdr:nvSpPr>
        <xdr:cNvPr id="345" name="【福祉施設】&#10;一人当たり面積平均値テキスト">
          <a:extLst>
            <a:ext uri="{FF2B5EF4-FFF2-40B4-BE49-F238E27FC236}">
              <a16:creationId xmlns:a16="http://schemas.microsoft.com/office/drawing/2014/main" id="{00000000-0008-0000-0200-000059010000}"/>
            </a:ext>
          </a:extLst>
        </xdr:cNvPr>
        <xdr:cNvSpPr txBox="1"/>
      </xdr:nvSpPr>
      <xdr:spPr>
        <a:xfrm>
          <a:off x="10515600" y="14274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46" name="フローチャート: 判断 345">
          <a:extLst>
            <a:ext uri="{FF2B5EF4-FFF2-40B4-BE49-F238E27FC236}">
              <a16:creationId xmlns:a16="http://schemas.microsoft.com/office/drawing/2014/main" id="{00000000-0008-0000-0200-00005A010000}"/>
            </a:ext>
          </a:extLst>
        </xdr:cNvPr>
        <xdr:cNvSpPr/>
      </xdr:nvSpPr>
      <xdr:spPr>
        <a:xfrm>
          <a:off x="104267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47" name="フローチャート: 判断 346">
          <a:extLst>
            <a:ext uri="{FF2B5EF4-FFF2-40B4-BE49-F238E27FC236}">
              <a16:creationId xmlns:a16="http://schemas.microsoft.com/office/drawing/2014/main" id="{00000000-0008-0000-0200-00005B010000}"/>
            </a:ext>
          </a:extLst>
        </xdr:cNvPr>
        <xdr:cNvSpPr/>
      </xdr:nvSpPr>
      <xdr:spPr>
        <a:xfrm>
          <a:off x="9588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48" name="フローチャート: 判断 347">
          <a:extLst>
            <a:ext uri="{FF2B5EF4-FFF2-40B4-BE49-F238E27FC236}">
              <a16:creationId xmlns:a16="http://schemas.microsoft.com/office/drawing/2014/main" id="{00000000-0008-0000-0200-00005C010000}"/>
            </a:ext>
          </a:extLst>
        </xdr:cNvPr>
        <xdr:cNvSpPr/>
      </xdr:nvSpPr>
      <xdr:spPr>
        <a:xfrm>
          <a:off x="8699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66221</xdr:rowOff>
    </xdr:from>
    <xdr:to>
      <xdr:col>41</xdr:col>
      <xdr:colOff>101600</xdr:colOff>
      <xdr:row>83</xdr:row>
      <xdr:rowOff>167821</xdr:rowOff>
    </xdr:to>
    <xdr:sp macro="" textlink="">
      <xdr:nvSpPr>
        <xdr:cNvPr id="349" name="フローチャート: 判断 348">
          <a:extLst>
            <a:ext uri="{FF2B5EF4-FFF2-40B4-BE49-F238E27FC236}">
              <a16:creationId xmlns:a16="http://schemas.microsoft.com/office/drawing/2014/main" id="{00000000-0008-0000-0200-00005D010000}"/>
            </a:ext>
          </a:extLst>
        </xdr:cNvPr>
        <xdr:cNvSpPr/>
      </xdr:nvSpPr>
      <xdr:spPr>
        <a:xfrm>
          <a:off x="7810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77107</xdr:rowOff>
    </xdr:from>
    <xdr:to>
      <xdr:col>36</xdr:col>
      <xdr:colOff>165100</xdr:colOff>
      <xdr:row>84</xdr:row>
      <xdr:rowOff>7257</xdr:rowOff>
    </xdr:to>
    <xdr:sp macro="" textlink="">
      <xdr:nvSpPr>
        <xdr:cNvPr id="350" name="フローチャート: 判断 349">
          <a:extLst>
            <a:ext uri="{FF2B5EF4-FFF2-40B4-BE49-F238E27FC236}">
              <a16:creationId xmlns:a16="http://schemas.microsoft.com/office/drawing/2014/main" id="{00000000-0008-0000-0200-00005E010000}"/>
            </a:ext>
          </a:extLst>
        </xdr:cNvPr>
        <xdr:cNvSpPr/>
      </xdr:nvSpPr>
      <xdr:spPr>
        <a:xfrm>
          <a:off x="6921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200-00005F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200-000060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200-000061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200-000062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93436</xdr:rowOff>
    </xdr:from>
    <xdr:to>
      <xdr:col>55</xdr:col>
      <xdr:colOff>50800</xdr:colOff>
      <xdr:row>82</xdr:row>
      <xdr:rowOff>23586</xdr:rowOff>
    </xdr:to>
    <xdr:sp macro="" textlink="">
      <xdr:nvSpPr>
        <xdr:cNvPr id="356" name="楕円 355">
          <a:extLst>
            <a:ext uri="{FF2B5EF4-FFF2-40B4-BE49-F238E27FC236}">
              <a16:creationId xmlns:a16="http://schemas.microsoft.com/office/drawing/2014/main" id="{00000000-0008-0000-0200-000064010000}"/>
            </a:ext>
          </a:extLst>
        </xdr:cNvPr>
        <xdr:cNvSpPr/>
      </xdr:nvSpPr>
      <xdr:spPr>
        <a:xfrm>
          <a:off x="10426700" y="1398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116313</xdr:rowOff>
    </xdr:from>
    <xdr:ext cx="469744" cy="259045"/>
    <xdr:sp macro="" textlink="">
      <xdr:nvSpPr>
        <xdr:cNvPr id="357" name="【福祉施設】&#10;一人当たり面積該当値テキスト">
          <a:extLst>
            <a:ext uri="{FF2B5EF4-FFF2-40B4-BE49-F238E27FC236}">
              <a16:creationId xmlns:a16="http://schemas.microsoft.com/office/drawing/2014/main" id="{00000000-0008-0000-0200-000065010000}"/>
            </a:ext>
          </a:extLst>
        </xdr:cNvPr>
        <xdr:cNvSpPr txBox="1"/>
      </xdr:nvSpPr>
      <xdr:spPr>
        <a:xfrm>
          <a:off x="10515600" y="1383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104321</xdr:rowOff>
    </xdr:from>
    <xdr:to>
      <xdr:col>50</xdr:col>
      <xdr:colOff>165100</xdr:colOff>
      <xdr:row>82</xdr:row>
      <xdr:rowOff>34471</xdr:rowOff>
    </xdr:to>
    <xdr:sp macro="" textlink="">
      <xdr:nvSpPr>
        <xdr:cNvPr id="358" name="楕円 357">
          <a:extLst>
            <a:ext uri="{FF2B5EF4-FFF2-40B4-BE49-F238E27FC236}">
              <a16:creationId xmlns:a16="http://schemas.microsoft.com/office/drawing/2014/main" id="{00000000-0008-0000-0200-000066010000}"/>
            </a:ext>
          </a:extLst>
        </xdr:cNvPr>
        <xdr:cNvSpPr/>
      </xdr:nvSpPr>
      <xdr:spPr>
        <a:xfrm>
          <a:off x="9588500" y="13991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144236</xdr:rowOff>
    </xdr:from>
    <xdr:to>
      <xdr:col>55</xdr:col>
      <xdr:colOff>0</xdr:colOff>
      <xdr:row>81</xdr:row>
      <xdr:rowOff>155121</xdr:rowOff>
    </xdr:to>
    <xdr:cxnSp macro="">
      <xdr:nvCxnSpPr>
        <xdr:cNvPr id="359" name="直線コネクタ 358">
          <a:extLst>
            <a:ext uri="{FF2B5EF4-FFF2-40B4-BE49-F238E27FC236}">
              <a16:creationId xmlns:a16="http://schemas.microsoft.com/office/drawing/2014/main" id="{00000000-0008-0000-0200-000067010000}"/>
            </a:ext>
          </a:extLst>
        </xdr:cNvPr>
        <xdr:cNvCxnSpPr/>
      </xdr:nvCxnSpPr>
      <xdr:spPr>
        <a:xfrm flipV="1">
          <a:off x="9639300" y="14031686"/>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104321</xdr:rowOff>
    </xdr:from>
    <xdr:to>
      <xdr:col>46</xdr:col>
      <xdr:colOff>38100</xdr:colOff>
      <xdr:row>82</xdr:row>
      <xdr:rowOff>34471</xdr:rowOff>
    </xdr:to>
    <xdr:sp macro="" textlink="">
      <xdr:nvSpPr>
        <xdr:cNvPr id="360" name="楕円 359">
          <a:extLst>
            <a:ext uri="{FF2B5EF4-FFF2-40B4-BE49-F238E27FC236}">
              <a16:creationId xmlns:a16="http://schemas.microsoft.com/office/drawing/2014/main" id="{00000000-0008-0000-0200-000068010000}"/>
            </a:ext>
          </a:extLst>
        </xdr:cNvPr>
        <xdr:cNvSpPr/>
      </xdr:nvSpPr>
      <xdr:spPr>
        <a:xfrm>
          <a:off x="8699500" y="13991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155121</xdr:rowOff>
    </xdr:from>
    <xdr:to>
      <xdr:col>50</xdr:col>
      <xdr:colOff>114300</xdr:colOff>
      <xdr:row>81</xdr:row>
      <xdr:rowOff>155121</xdr:rowOff>
    </xdr:to>
    <xdr:cxnSp macro="">
      <xdr:nvCxnSpPr>
        <xdr:cNvPr id="361" name="直線コネクタ 360">
          <a:extLst>
            <a:ext uri="{FF2B5EF4-FFF2-40B4-BE49-F238E27FC236}">
              <a16:creationId xmlns:a16="http://schemas.microsoft.com/office/drawing/2014/main" id="{00000000-0008-0000-0200-000069010000}"/>
            </a:ext>
          </a:extLst>
        </xdr:cNvPr>
        <xdr:cNvCxnSpPr/>
      </xdr:nvCxnSpPr>
      <xdr:spPr>
        <a:xfrm>
          <a:off x="8750300" y="14042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115207</xdr:rowOff>
    </xdr:from>
    <xdr:to>
      <xdr:col>41</xdr:col>
      <xdr:colOff>101600</xdr:colOff>
      <xdr:row>82</xdr:row>
      <xdr:rowOff>45357</xdr:rowOff>
    </xdr:to>
    <xdr:sp macro="" textlink="">
      <xdr:nvSpPr>
        <xdr:cNvPr id="362" name="楕円 361">
          <a:extLst>
            <a:ext uri="{FF2B5EF4-FFF2-40B4-BE49-F238E27FC236}">
              <a16:creationId xmlns:a16="http://schemas.microsoft.com/office/drawing/2014/main" id="{00000000-0008-0000-0200-00006A010000}"/>
            </a:ext>
          </a:extLst>
        </xdr:cNvPr>
        <xdr:cNvSpPr/>
      </xdr:nvSpPr>
      <xdr:spPr>
        <a:xfrm>
          <a:off x="7810500" y="1400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155121</xdr:rowOff>
    </xdr:from>
    <xdr:to>
      <xdr:col>45</xdr:col>
      <xdr:colOff>177800</xdr:colOff>
      <xdr:row>81</xdr:row>
      <xdr:rowOff>166007</xdr:rowOff>
    </xdr:to>
    <xdr:cxnSp macro="">
      <xdr:nvCxnSpPr>
        <xdr:cNvPr id="363" name="直線コネクタ 362">
          <a:extLst>
            <a:ext uri="{FF2B5EF4-FFF2-40B4-BE49-F238E27FC236}">
              <a16:creationId xmlns:a16="http://schemas.microsoft.com/office/drawing/2014/main" id="{00000000-0008-0000-0200-00006B010000}"/>
            </a:ext>
          </a:extLst>
        </xdr:cNvPr>
        <xdr:cNvCxnSpPr/>
      </xdr:nvCxnSpPr>
      <xdr:spPr>
        <a:xfrm flipV="1">
          <a:off x="7861300" y="140425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115207</xdr:rowOff>
    </xdr:from>
    <xdr:to>
      <xdr:col>36</xdr:col>
      <xdr:colOff>165100</xdr:colOff>
      <xdr:row>82</xdr:row>
      <xdr:rowOff>45357</xdr:rowOff>
    </xdr:to>
    <xdr:sp macro="" textlink="">
      <xdr:nvSpPr>
        <xdr:cNvPr id="364" name="楕円 363">
          <a:extLst>
            <a:ext uri="{FF2B5EF4-FFF2-40B4-BE49-F238E27FC236}">
              <a16:creationId xmlns:a16="http://schemas.microsoft.com/office/drawing/2014/main" id="{00000000-0008-0000-0200-00006C010000}"/>
            </a:ext>
          </a:extLst>
        </xdr:cNvPr>
        <xdr:cNvSpPr/>
      </xdr:nvSpPr>
      <xdr:spPr>
        <a:xfrm>
          <a:off x="6921500" y="1400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166007</xdr:rowOff>
    </xdr:from>
    <xdr:to>
      <xdr:col>41</xdr:col>
      <xdr:colOff>50800</xdr:colOff>
      <xdr:row>81</xdr:row>
      <xdr:rowOff>166007</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a:off x="6972300" y="14053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158948</xdr:rowOff>
    </xdr:from>
    <xdr:ext cx="469744" cy="259045"/>
    <xdr:sp macro="" textlink="">
      <xdr:nvSpPr>
        <xdr:cNvPr id="366" name="n_1aveValue【福祉施設】&#10;一人当たり面積">
          <a:extLst>
            <a:ext uri="{FF2B5EF4-FFF2-40B4-BE49-F238E27FC236}">
              <a16:creationId xmlns:a16="http://schemas.microsoft.com/office/drawing/2014/main" id="{00000000-0008-0000-0200-00006E010000}"/>
            </a:ext>
          </a:extLst>
        </xdr:cNvPr>
        <xdr:cNvSpPr txBox="1"/>
      </xdr:nvSpPr>
      <xdr:spPr>
        <a:xfrm>
          <a:off x="93917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158948</xdr:rowOff>
    </xdr:from>
    <xdr:ext cx="469744" cy="259045"/>
    <xdr:sp macro="" textlink="">
      <xdr:nvSpPr>
        <xdr:cNvPr id="367" name="n_2aveValue【福祉施設】&#10;一人当たり面積">
          <a:extLst>
            <a:ext uri="{FF2B5EF4-FFF2-40B4-BE49-F238E27FC236}">
              <a16:creationId xmlns:a16="http://schemas.microsoft.com/office/drawing/2014/main" id="{00000000-0008-0000-0200-00006F010000}"/>
            </a:ext>
          </a:extLst>
        </xdr:cNvPr>
        <xdr:cNvSpPr txBox="1"/>
      </xdr:nvSpPr>
      <xdr:spPr>
        <a:xfrm>
          <a:off x="85154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158948</xdr:rowOff>
    </xdr:from>
    <xdr:ext cx="469744" cy="259045"/>
    <xdr:sp macro="" textlink="">
      <xdr:nvSpPr>
        <xdr:cNvPr id="368" name="n_3aveValue【福祉施設】&#10;一人当たり面積">
          <a:extLst>
            <a:ext uri="{FF2B5EF4-FFF2-40B4-BE49-F238E27FC236}">
              <a16:creationId xmlns:a16="http://schemas.microsoft.com/office/drawing/2014/main" id="{00000000-0008-0000-0200-000070010000}"/>
            </a:ext>
          </a:extLst>
        </xdr:cNvPr>
        <xdr:cNvSpPr txBox="1"/>
      </xdr:nvSpPr>
      <xdr:spPr>
        <a:xfrm>
          <a:off x="76264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169834</xdr:rowOff>
    </xdr:from>
    <xdr:ext cx="469744" cy="259045"/>
    <xdr:sp macro="" textlink="">
      <xdr:nvSpPr>
        <xdr:cNvPr id="369" name="n_4aveValue【福祉施設】&#10;一人当たり面積">
          <a:extLst>
            <a:ext uri="{FF2B5EF4-FFF2-40B4-BE49-F238E27FC236}">
              <a16:creationId xmlns:a16="http://schemas.microsoft.com/office/drawing/2014/main" id="{00000000-0008-0000-0200-000071010000}"/>
            </a:ext>
          </a:extLst>
        </xdr:cNvPr>
        <xdr:cNvSpPr txBox="1"/>
      </xdr:nvSpPr>
      <xdr:spPr>
        <a:xfrm>
          <a:off x="6737427" y="1440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50998</xdr:rowOff>
    </xdr:from>
    <xdr:ext cx="469744" cy="259045"/>
    <xdr:sp macro="" textlink="">
      <xdr:nvSpPr>
        <xdr:cNvPr id="370" name="n_1mainValue【福祉施設】&#10;一人当たり面積">
          <a:extLst>
            <a:ext uri="{FF2B5EF4-FFF2-40B4-BE49-F238E27FC236}">
              <a16:creationId xmlns:a16="http://schemas.microsoft.com/office/drawing/2014/main" id="{00000000-0008-0000-0200-000072010000}"/>
            </a:ext>
          </a:extLst>
        </xdr:cNvPr>
        <xdr:cNvSpPr txBox="1"/>
      </xdr:nvSpPr>
      <xdr:spPr>
        <a:xfrm>
          <a:off x="9391727" y="13766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50998</xdr:rowOff>
    </xdr:from>
    <xdr:ext cx="469744" cy="259045"/>
    <xdr:sp macro="" textlink="">
      <xdr:nvSpPr>
        <xdr:cNvPr id="371" name="n_2mainValue【福祉施設】&#10;一人当たり面積">
          <a:extLst>
            <a:ext uri="{FF2B5EF4-FFF2-40B4-BE49-F238E27FC236}">
              <a16:creationId xmlns:a16="http://schemas.microsoft.com/office/drawing/2014/main" id="{00000000-0008-0000-0200-000073010000}"/>
            </a:ext>
          </a:extLst>
        </xdr:cNvPr>
        <xdr:cNvSpPr txBox="1"/>
      </xdr:nvSpPr>
      <xdr:spPr>
        <a:xfrm>
          <a:off x="8515427" y="13766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61884</xdr:rowOff>
    </xdr:from>
    <xdr:ext cx="469744" cy="259045"/>
    <xdr:sp macro="" textlink="">
      <xdr:nvSpPr>
        <xdr:cNvPr id="372" name="n_3mainValue【福祉施設】&#10;一人当たり面積">
          <a:extLst>
            <a:ext uri="{FF2B5EF4-FFF2-40B4-BE49-F238E27FC236}">
              <a16:creationId xmlns:a16="http://schemas.microsoft.com/office/drawing/2014/main" id="{00000000-0008-0000-0200-000074010000}"/>
            </a:ext>
          </a:extLst>
        </xdr:cNvPr>
        <xdr:cNvSpPr txBox="1"/>
      </xdr:nvSpPr>
      <xdr:spPr>
        <a:xfrm>
          <a:off x="7626427" y="1377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61884</xdr:rowOff>
    </xdr:from>
    <xdr:ext cx="469744" cy="259045"/>
    <xdr:sp macro="" textlink="">
      <xdr:nvSpPr>
        <xdr:cNvPr id="373" name="n_4mainValue【福祉施設】&#10;一人当たり面積">
          <a:extLst>
            <a:ext uri="{FF2B5EF4-FFF2-40B4-BE49-F238E27FC236}">
              <a16:creationId xmlns:a16="http://schemas.microsoft.com/office/drawing/2014/main" id="{00000000-0008-0000-0200-000075010000}"/>
            </a:ext>
          </a:extLst>
        </xdr:cNvPr>
        <xdr:cNvSpPr txBox="1"/>
      </xdr:nvSpPr>
      <xdr:spPr>
        <a:xfrm>
          <a:off x="6737427" y="1377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200-000076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200-000077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200-000078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200-000079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200-00007A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00000000-0008-0000-0200-00007E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0000000-0008-0000-0200-00007F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00000000-0008-0000-0200-000080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00000000-0008-0000-0200-000081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00000000-0008-0000-0200-000082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00000000-0008-0000-0200-000083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00000000-0008-0000-0200-000084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00000000-0008-0000-0200-000085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00000000-0008-0000-0200-000086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00000000-0008-0000-0200-000087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00000000-0008-0000-0200-000089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a:extLst>
            <a:ext uri="{FF2B5EF4-FFF2-40B4-BE49-F238E27FC236}">
              <a16:creationId xmlns:a16="http://schemas.microsoft.com/office/drawing/2014/main" id="{00000000-0008-0000-0200-00008A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00000000-0008-0000-0200-00008B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a:extLst>
            <a:ext uri="{FF2B5EF4-FFF2-40B4-BE49-F238E27FC236}">
              <a16:creationId xmlns:a16="http://schemas.microsoft.com/office/drawing/2014/main" id="{00000000-0008-0000-0200-00008C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00000000-0008-0000-0200-00008D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13336</xdr:rowOff>
    </xdr:from>
    <xdr:to>
      <xdr:col>24</xdr:col>
      <xdr:colOff>62865</xdr:colOff>
      <xdr:row>108</xdr:row>
      <xdr:rowOff>152400</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flipV="1">
          <a:off x="4634865" y="17158336"/>
          <a:ext cx="0" cy="1510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00000000-0008-0000-0200-00008F010000}"/>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131463</xdr:rowOff>
    </xdr:from>
    <xdr:ext cx="405111" cy="259045"/>
    <xdr:sp macro="" textlink="">
      <xdr:nvSpPr>
        <xdr:cNvPr id="401" name="【市民会館】&#10;有形固定資産減価償却率最大値テキスト">
          <a:extLst>
            <a:ext uri="{FF2B5EF4-FFF2-40B4-BE49-F238E27FC236}">
              <a16:creationId xmlns:a16="http://schemas.microsoft.com/office/drawing/2014/main" id="{00000000-0008-0000-0200-000091010000}"/>
            </a:ext>
          </a:extLst>
        </xdr:cNvPr>
        <xdr:cNvSpPr txBox="1"/>
      </xdr:nvSpPr>
      <xdr:spPr>
        <a:xfrm>
          <a:off x="4673600" y="16933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13336</xdr:rowOff>
    </xdr:from>
    <xdr:to>
      <xdr:col>24</xdr:col>
      <xdr:colOff>152400</xdr:colOff>
      <xdr:row>100</xdr:row>
      <xdr:rowOff>13336</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a:off x="4546600" y="1715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92091</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00000000-0008-0000-0200-000093010000}"/>
            </a:ext>
          </a:extLst>
        </xdr:cNvPr>
        <xdr:cNvSpPr txBox="1"/>
      </xdr:nvSpPr>
      <xdr:spPr>
        <a:xfrm>
          <a:off x="4673600" y="17579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69214</xdr:rowOff>
    </xdr:from>
    <xdr:to>
      <xdr:col>24</xdr:col>
      <xdr:colOff>114300</xdr:colOff>
      <xdr:row>103</xdr:row>
      <xdr:rowOff>170814</xdr:rowOff>
    </xdr:to>
    <xdr:sp macro="" textlink="">
      <xdr:nvSpPr>
        <xdr:cNvPr id="404" name="フローチャート: 判断 403">
          <a:extLst>
            <a:ext uri="{FF2B5EF4-FFF2-40B4-BE49-F238E27FC236}">
              <a16:creationId xmlns:a16="http://schemas.microsoft.com/office/drawing/2014/main" id="{00000000-0008-0000-0200-000094010000}"/>
            </a:ext>
          </a:extLst>
        </xdr:cNvPr>
        <xdr:cNvSpPr/>
      </xdr:nvSpPr>
      <xdr:spPr>
        <a:xfrm>
          <a:off x="4584700" y="177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53975</xdr:rowOff>
    </xdr:from>
    <xdr:to>
      <xdr:col>20</xdr:col>
      <xdr:colOff>38100</xdr:colOff>
      <xdr:row>103</xdr:row>
      <xdr:rowOff>155575</xdr:rowOff>
    </xdr:to>
    <xdr:sp macro="" textlink="">
      <xdr:nvSpPr>
        <xdr:cNvPr id="405" name="フローチャート: 判断 404">
          <a:extLst>
            <a:ext uri="{FF2B5EF4-FFF2-40B4-BE49-F238E27FC236}">
              <a16:creationId xmlns:a16="http://schemas.microsoft.com/office/drawing/2014/main" id="{00000000-0008-0000-0200-000095010000}"/>
            </a:ext>
          </a:extLst>
        </xdr:cNvPr>
        <xdr:cNvSpPr/>
      </xdr:nvSpPr>
      <xdr:spPr>
        <a:xfrm>
          <a:off x="3746500" y="1771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17780</xdr:rowOff>
    </xdr:from>
    <xdr:to>
      <xdr:col>15</xdr:col>
      <xdr:colOff>101600</xdr:colOff>
      <xdr:row>103</xdr:row>
      <xdr:rowOff>119380</xdr:rowOff>
    </xdr:to>
    <xdr:sp macro="" textlink="">
      <xdr:nvSpPr>
        <xdr:cNvPr id="406" name="フローチャート: 判断 405">
          <a:extLst>
            <a:ext uri="{FF2B5EF4-FFF2-40B4-BE49-F238E27FC236}">
              <a16:creationId xmlns:a16="http://schemas.microsoft.com/office/drawing/2014/main" id="{00000000-0008-0000-0200-000096010000}"/>
            </a:ext>
          </a:extLst>
        </xdr:cNvPr>
        <xdr:cNvSpPr/>
      </xdr:nvSpPr>
      <xdr:spPr>
        <a:xfrm>
          <a:off x="2857500" y="1767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27305</xdr:rowOff>
    </xdr:from>
    <xdr:to>
      <xdr:col>10</xdr:col>
      <xdr:colOff>165100</xdr:colOff>
      <xdr:row>103</xdr:row>
      <xdr:rowOff>128905</xdr:rowOff>
    </xdr:to>
    <xdr:sp macro="" textlink="">
      <xdr:nvSpPr>
        <xdr:cNvPr id="407" name="フローチャート: 判断 406">
          <a:extLst>
            <a:ext uri="{FF2B5EF4-FFF2-40B4-BE49-F238E27FC236}">
              <a16:creationId xmlns:a16="http://schemas.microsoft.com/office/drawing/2014/main" id="{00000000-0008-0000-0200-000097010000}"/>
            </a:ext>
          </a:extLst>
        </xdr:cNvPr>
        <xdr:cNvSpPr/>
      </xdr:nvSpPr>
      <xdr:spPr>
        <a:xfrm>
          <a:off x="1968500" y="1768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25400</xdr:rowOff>
    </xdr:from>
    <xdr:to>
      <xdr:col>6</xdr:col>
      <xdr:colOff>38100</xdr:colOff>
      <xdr:row>103</xdr:row>
      <xdr:rowOff>127000</xdr:rowOff>
    </xdr:to>
    <xdr:sp macro="" textlink="">
      <xdr:nvSpPr>
        <xdr:cNvPr id="408" name="フローチャート: 判断 407">
          <a:extLst>
            <a:ext uri="{FF2B5EF4-FFF2-40B4-BE49-F238E27FC236}">
              <a16:creationId xmlns:a16="http://schemas.microsoft.com/office/drawing/2014/main" id="{00000000-0008-0000-0200-000098010000}"/>
            </a:ext>
          </a:extLst>
        </xdr:cNvPr>
        <xdr:cNvSpPr/>
      </xdr:nvSpPr>
      <xdr:spPr>
        <a:xfrm>
          <a:off x="1079500"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200-000099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200-00009A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200-00009C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101600</xdr:rowOff>
    </xdr:from>
    <xdr:to>
      <xdr:col>24</xdr:col>
      <xdr:colOff>114300</xdr:colOff>
      <xdr:row>109</xdr:row>
      <xdr:rowOff>31750</xdr:rowOff>
    </xdr:to>
    <xdr:sp macro="" textlink="">
      <xdr:nvSpPr>
        <xdr:cNvPr id="414" name="楕円 413">
          <a:extLst>
            <a:ext uri="{FF2B5EF4-FFF2-40B4-BE49-F238E27FC236}">
              <a16:creationId xmlns:a16="http://schemas.microsoft.com/office/drawing/2014/main" id="{00000000-0008-0000-0200-00009E010000}"/>
            </a:ext>
          </a:extLst>
        </xdr:cNvPr>
        <xdr:cNvSpPr/>
      </xdr:nvSpPr>
      <xdr:spPr>
        <a:xfrm>
          <a:off x="45847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16527</xdr:rowOff>
    </xdr:from>
    <xdr:ext cx="469744" cy="259045"/>
    <xdr:sp macro="" textlink="">
      <xdr:nvSpPr>
        <xdr:cNvPr id="415" name="【市民会館】&#10;有形固定資産減価償却率該当値テキスト">
          <a:extLst>
            <a:ext uri="{FF2B5EF4-FFF2-40B4-BE49-F238E27FC236}">
              <a16:creationId xmlns:a16="http://schemas.microsoft.com/office/drawing/2014/main" id="{00000000-0008-0000-0200-00009F010000}"/>
            </a:ext>
          </a:extLst>
        </xdr:cNvPr>
        <xdr:cNvSpPr txBox="1"/>
      </xdr:nvSpPr>
      <xdr:spPr>
        <a:xfrm>
          <a:off x="4673600" y="1853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101600</xdr:rowOff>
    </xdr:from>
    <xdr:to>
      <xdr:col>20</xdr:col>
      <xdr:colOff>38100</xdr:colOff>
      <xdr:row>109</xdr:row>
      <xdr:rowOff>31750</xdr:rowOff>
    </xdr:to>
    <xdr:sp macro="" textlink="">
      <xdr:nvSpPr>
        <xdr:cNvPr id="416" name="楕円 415">
          <a:extLst>
            <a:ext uri="{FF2B5EF4-FFF2-40B4-BE49-F238E27FC236}">
              <a16:creationId xmlns:a16="http://schemas.microsoft.com/office/drawing/2014/main" id="{00000000-0008-0000-0200-0000A0010000}"/>
            </a:ext>
          </a:extLst>
        </xdr:cNvPr>
        <xdr:cNvSpPr/>
      </xdr:nvSpPr>
      <xdr:spPr>
        <a:xfrm>
          <a:off x="3746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152400</xdr:rowOff>
    </xdr:from>
    <xdr:to>
      <xdr:col>24</xdr:col>
      <xdr:colOff>63500</xdr:colOff>
      <xdr:row>108</xdr:row>
      <xdr:rowOff>152400</xdr:rowOff>
    </xdr:to>
    <xdr:cxnSp macro="">
      <xdr:nvCxnSpPr>
        <xdr:cNvPr id="417" name="直線コネクタ 416">
          <a:extLst>
            <a:ext uri="{FF2B5EF4-FFF2-40B4-BE49-F238E27FC236}">
              <a16:creationId xmlns:a16="http://schemas.microsoft.com/office/drawing/2014/main" id="{00000000-0008-0000-0200-0000A1010000}"/>
            </a:ext>
          </a:extLst>
        </xdr:cNvPr>
        <xdr:cNvCxnSpPr/>
      </xdr:nvCxnSpPr>
      <xdr:spPr>
        <a:xfrm>
          <a:off x="3797300" y="1866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101600</xdr:rowOff>
    </xdr:from>
    <xdr:to>
      <xdr:col>15</xdr:col>
      <xdr:colOff>101600</xdr:colOff>
      <xdr:row>109</xdr:row>
      <xdr:rowOff>31750</xdr:rowOff>
    </xdr:to>
    <xdr:sp macro="" textlink="">
      <xdr:nvSpPr>
        <xdr:cNvPr id="418" name="楕円 417">
          <a:extLst>
            <a:ext uri="{FF2B5EF4-FFF2-40B4-BE49-F238E27FC236}">
              <a16:creationId xmlns:a16="http://schemas.microsoft.com/office/drawing/2014/main" id="{00000000-0008-0000-0200-0000A2010000}"/>
            </a:ext>
          </a:extLst>
        </xdr:cNvPr>
        <xdr:cNvSpPr/>
      </xdr:nvSpPr>
      <xdr:spPr>
        <a:xfrm>
          <a:off x="2857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152400</xdr:rowOff>
    </xdr:from>
    <xdr:to>
      <xdr:col>19</xdr:col>
      <xdr:colOff>177800</xdr:colOff>
      <xdr:row>108</xdr:row>
      <xdr:rowOff>152400</xdr:rowOff>
    </xdr:to>
    <xdr:cxnSp macro="">
      <xdr:nvCxnSpPr>
        <xdr:cNvPr id="419" name="直線コネクタ 418">
          <a:extLst>
            <a:ext uri="{FF2B5EF4-FFF2-40B4-BE49-F238E27FC236}">
              <a16:creationId xmlns:a16="http://schemas.microsoft.com/office/drawing/2014/main" id="{00000000-0008-0000-0200-0000A3010000}"/>
            </a:ext>
          </a:extLst>
        </xdr:cNvPr>
        <xdr:cNvCxnSpPr/>
      </xdr:nvCxnSpPr>
      <xdr:spPr>
        <a:xfrm>
          <a:off x="2908300" y="1866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101600</xdr:rowOff>
    </xdr:from>
    <xdr:to>
      <xdr:col>10</xdr:col>
      <xdr:colOff>165100</xdr:colOff>
      <xdr:row>109</xdr:row>
      <xdr:rowOff>31750</xdr:rowOff>
    </xdr:to>
    <xdr:sp macro="" textlink="">
      <xdr:nvSpPr>
        <xdr:cNvPr id="420" name="楕円 419">
          <a:extLst>
            <a:ext uri="{FF2B5EF4-FFF2-40B4-BE49-F238E27FC236}">
              <a16:creationId xmlns:a16="http://schemas.microsoft.com/office/drawing/2014/main" id="{00000000-0008-0000-0200-0000A4010000}"/>
            </a:ext>
          </a:extLst>
        </xdr:cNvPr>
        <xdr:cNvSpPr/>
      </xdr:nvSpPr>
      <xdr:spPr>
        <a:xfrm>
          <a:off x="1968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152400</xdr:rowOff>
    </xdr:from>
    <xdr:to>
      <xdr:col>15</xdr:col>
      <xdr:colOff>50800</xdr:colOff>
      <xdr:row>108</xdr:row>
      <xdr:rowOff>152400</xdr:rowOff>
    </xdr:to>
    <xdr:cxnSp macro="">
      <xdr:nvCxnSpPr>
        <xdr:cNvPr id="421" name="直線コネクタ 420">
          <a:extLst>
            <a:ext uri="{FF2B5EF4-FFF2-40B4-BE49-F238E27FC236}">
              <a16:creationId xmlns:a16="http://schemas.microsoft.com/office/drawing/2014/main" id="{00000000-0008-0000-0200-0000A5010000}"/>
            </a:ext>
          </a:extLst>
        </xdr:cNvPr>
        <xdr:cNvCxnSpPr/>
      </xdr:nvCxnSpPr>
      <xdr:spPr>
        <a:xfrm>
          <a:off x="2019300" y="1866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101600</xdr:rowOff>
    </xdr:from>
    <xdr:to>
      <xdr:col>6</xdr:col>
      <xdr:colOff>38100</xdr:colOff>
      <xdr:row>109</xdr:row>
      <xdr:rowOff>31750</xdr:rowOff>
    </xdr:to>
    <xdr:sp macro="" textlink="">
      <xdr:nvSpPr>
        <xdr:cNvPr id="422" name="楕円 421">
          <a:extLst>
            <a:ext uri="{FF2B5EF4-FFF2-40B4-BE49-F238E27FC236}">
              <a16:creationId xmlns:a16="http://schemas.microsoft.com/office/drawing/2014/main" id="{00000000-0008-0000-0200-0000A6010000}"/>
            </a:ext>
          </a:extLst>
        </xdr:cNvPr>
        <xdr:cNvSpPr/>
      </xdr:nvSpPr>
      <xdr:spPr>
        <a:xfrm>
          <a:off x="1079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152400</xdr:rowOff>
    </xdr:from>
    <xdr:to>
      <xdr:col>10</xdr:col>
      <xdr:colOff>114300</xdr:colOff>
      <xdr:row>108</xdr:row>
      <xdr:rowOff>152400</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1130300" y="1866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652</xdr:rowOff>
    </xdr:from>
    <xdr:ext cx="405111" cy="259045"/>
    <xdr:sp macro="" textlink="">
      <xdr:nvSpPr>
        <xdr:cNvPr id="424" name="n_1aveValue【市民会館】&#10;有形固定資産減価償却率">
          <a:extLst>
            <a:ext uri="{FF2B5EF4-FFF2-40B4-BE49-F238E27FC236}">
              <a16:creationId xmlns:a16="http://schemas.microsoft.com/office/drawing/2014/main" id="{00000000-0008-0000-0200-0000A8010000}"/>
            </a:ext>
          </a:extLst>
        </xdr:cNvPr>
        <xdr:cNvSpPr txBox="1"/>
      </xdr:nvSpPr>
      <xdr:spPr>
        <a:xfrm>
          <a:off x="3582044" y="1748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135907</xdr:rowOff>
    </xdr:from>
    <xdr:ext cx="405111" cy="259045"/>
    <xdr:sp macro="" textlink="">
      <xdr:nvSpPr>
        <xdr:cNvPr id="425" name="n_2aveValue【市民会館】&#10;有形固定資産減価償却率">
          <a:extLst>
            <a:ext uri="{FF2B5EF4-FFF2-40B4-BE49-F238E27FC236}">
              <a16:creationId xmlns:a16="http://schemas.microsoft.com/office/drawing/2014/main" id="{00000000-0008-0000-0200-0000A9010000}"/>
            </a:ext>
          </a:extLst>
        </xdr:cNvPr>
        <xdr:cNvSpPr txBox="1"/>
      </xdr:nvSpPr>
      <xdr:spPr>
        <a:xfrm>
          <a:off x="2705744" y="1745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145432</xdr:rowOff>
    </xdr:from>
    <xdr:ext cx="405111" cy="259045"/>
    <xdr:sp macro="" textlink="">
      <xdr:nvSpPr>
        <xdr:cNvPr id="426" name="n_3aveValue【市民会館】&#10;有形固定資産減価償却率">
          <a:extLst>
            <a:ext uri="{FF2B5EF4-FFF2-40B4-BE49-F238E27FC236}">
              <a16:creationId xmlns:a16="http://schemas.microsoft.com/office/drawing/2014/main" id="{00000000-0008-0000-0200-0000AA010000}"/>
            </a:ext>
          </a:extLst>
        </xdr:cNvPr>
        <xdr:cNvSpPr txBox="1"/>
      </xdr:nvSpPr>
      <xdr:spPr>
        <a:xfrm>
          <a:off x="1816744" y="1746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143527</xdr:rowOff>
    </xdr:from>
    <xdr:ext cx="405111" cy="259045"/>
    <xdr:sp macro="" textlink="">
      <xdr:nvSpPr>
        <xdr:cNvPr id="427" name="n_4aveValue【市民会館】&#10;有形固定資産減価償却率">
          <a:extLst>
            <a:ext uri="{FF2B5EF4-FFF2-40B4-BE49-F238E27FC236}">
              <a16:creationId xmlns:a16="http://schemas.microsoft.com/office/drawing/2014/main" id="{00000000-0008-0000-0200-0000AB010000}"/>
            </a:ext>
          </a:extLst>
        </xdr:cNvPr>
        <xdr:cNvSpPr txBox="1"/>
      </xdr:nvSpPr>
      <xdr:spPr>
        <a:xfrm>
          <a:off x="927744" y="1745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109</xdr:row>
      <xdr:rowOff>22877</xdr:rowOff>
    </xdr:from>
    <xdr:ext cx="469744" cy="259045"/>
    <xdr:sp macro="" textlink="">
      <xdr:nvSpPr>
        <xdr:cNvPr id="428" name="n_1mainValue【市民会館】&#10;有形固定資産減価償却率">
          <a:extLst>
            <a:ext uri="{FF2B5EF4-FFF2-40B4-BE49-F238E27FC236}">
              <a16:creationId xmlns:a16="http://schemas.microsoft.com/office/drawing/2014/main" id="{00000000-0008-0000-0200-0000AC010000}"/>
            </a:ext>
          </a:extLst>
        </xdr:cNvPr>
        <xdr:cNvSpPr txBox="1"/>
      </xdr:nvSpPr>
      <xdr:spPr>
        <a:xfrm>
          <a:off x="35497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109</xdr:row>
      <xdr:rowOff>22877</xdr:rowOff>
    </xdr:from>
    <xdr:ext cx="469744" cy="259045"/>
    <xdr:sp macro="" textlink="">
      <xdr:nvSpPr>
        <xdr:cNvPr id="429" name="n_2mainValue【市民会館】&#10;有形固定資産減価償却率">
          <a:extLst>
            <a:ext uri="{FF2B5EF4-FFF2-40B4-BE49-F238E27FC236}">
              <a16:creationId xmlns:a16="http://schemas.microsoft.com/office/drawing/2014/main" id="{00000000-0008-0000-0200-0000AD010000}"/>
            </a:ext>
          </a:extLst>
        </xdr:cNvPr>
        <xdr:cNvSpPr txBox="1"/>
      </xdr:nvSpPr>
      <xdr:spPr>
        <a:xfrm>
          <a:off x="26734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109</xdr:row>
      <xdr:rowOff>22877</xdr:rowOff>
    </xdr:from>
    <xdr:ext cx="469744" cy="259045"/>
    <xdr:sp macro="" textlink="">
      <xdr:nvSpPr>
        <xdr:cNvPr id="430" name="n_3mainValue【市民会館】&#10;有形固定資産減価償却率">
          <a:extLst>
            <a:ext uri="{FF2B5EF4-FFF2-40B4-BE49-F238E27FC236}">
              <a16:creationId xmlns:a16="http://schemas.microsoft.com/office/drawing/2014/main" id="{00000000-0008-0000-0200-0000AE010000}"/>
            </a:ext>
          </a:extLst>
        </xdr:cNvPr>
        <xdr:cNvSpPr txBox="1"/>
      </xdr:nvSpPr>
      <xdr:spPr>
        <a:xfrm>
          <a:off x="17844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109</xdr:row>
      <xdr:rowOff>22877</xdr:rowOff>
    </xdr:from>
    <xdr:ext cx="469744" cy="259045"/>
    <xdr:sp macro="" textlink="">
      <xdr:nvSpPr>
        <xdr:cNvPr id="431" name="n_4mainValue【市民会館】&#10;有形固定資産減価償却率">
          <a:extLst>
            <a:ext uri="{FF2B5EF4-FFF2-40B4-BE49-F238E27FC236}">
              <a16:creationId xmlns:a16="http://schemas.microsoft.com/office/drawing/2014/main" id="{00000000-0008-0000-0200-0000AF010000}"/>
            </a:ext>
          </a:extLst>
        </xdr:cNvPr>
        <xdr:cNvSpPr txBox="1"/>
      </xdr:nvSpPr>
      <xdr:spPr>
        <a:xfrm>
          <a:off x="8954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00000000-0008-0000-0200-0000B0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00000000-0008-0000-0200-0000B1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00000000-0008-0000-0200-0000B2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00000000-0008-0000-0200-0000B3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00000000-0008-0000-0200-0000B4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00000000-0008-0000-0200-0000B5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00000000-0008-0000-0200-0000B6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00000000-0008-0000-0200-0000B7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00000000-0008-0000-0200-0000B8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00000000-0008-0000-0200-0000B9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a:extLst>
            <a:ext uri="{FF2B5EF4-FFF2-40B4-BE49-F238E27FC236}">
              <a16:creationId xmlns:a16="http://schemas.microsoft.com/office/drawing/2014/main" id="{00000000-0008-0000-0200-0000BA010000}"/>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00000000-0008-0000-0200-0000BC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00000000-0008-0000-0200-0000BD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a:extLst>
            <a:ext uri="{FF2B5EF4-FFF2-40B4-BE49-F238E27FC236}">
              <a16:creationId xmlns:a16="http://schemas.microsoft.com/office/drawing/2014/main" id="{00000000-0008-0000-0200-0000BE010000}"/>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00000000-0008-0000-0200-0000C0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a:extLst>
            <a:ext uri="{FF2B5EF4-FFF2-40B4-BE49-F238E27FC236}">
              <a16:creationId xmlns:a16="http://schemas.microsoft.com/office/drawing/2014/main" id="{00000000-0008-0000-0200-0000C2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81914</xdr:rowOff>
    </xdr:from>
    <xdr:to>
      <xdr:col>54</xdr:col>
      <xdr:colOff>189865</xdr:colOff>
      <xdr:row>107</xdr:row>
      <xdr:rowOff>104775</xdr:rowOff>
    </xdr:to>
    <xdr:cxnSp macro="">
      <xdr:nvCxnSpPr>
        <xdr:cNvPr id="451" name="直線コネクタ 450">
          <a:extLst>
            <a:ext uri="{FF2B5EF4-FFF2-40B4-BE49-F238E27FC236}">
              <a16:creationId xmlns:a16="http://schemas.microsoft.com/office/drawing/2014/main" id="{00000000-0008-0000-0200-0000C3010000}"/>
            </a:ext>
          </a:extLst>
        </xdr:cNvPr>
        <xdr:cNvCxnSpPr/>
      </xdr:nvCxnSpPr>
      <xdr:spPr>
        <a:xfrm flipV="1">
          <a:off x="10476865" y="17226914"/>
          <a:ext cx="0" cy="1223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a:extLst>
            <a:ext uri="{FF2B5EF4-FFF2-40B4-BE49-F238E27FC236}">
              <a16:creationId xmlns:a16="http://schemas.microsoft.com/office/drawing/2014/main" id="{00000000-0008-0000-0200-0000C4010000}"/>
            </a:ext>
          </a:extLst>
        </xdr:cNvPr>
        <xdr:cNvSpPr txBox="1"/>
      </xdr:nvSpPr>
      <xdr:spPr>
        <a:xfrm>
          <a:off x="10515600" y="1845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a:extLst>
            <a:ext uri="{FF2B5EF4-FFF2-40B4-BE49-F238E27FC236}">
              <a16:creationId xmlns:a16="http://schemas.microsoft.com/office/drawing/2014/main" id="{00000000-0008-0000-0200-0000C5010000}"/>
            </a:ext>
          </a:extLst>
        </xdr:cNvPr>
        <xdr:cNvCxnSpPr/>
      </xdr:nvCxnSpPr>
      <xdr:spPr>
        <a:xfrm>
          <a:off x="10388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28591</xdr:rowOff>
    </xdr:from>
    <xdr:ext cx="469744" cy="259045"/>
    <xdr:sp macro="" textlink="">
      <xdr:nvSpPr>
        <xdr:cNvPr id="454" name="【市民会館】&#10;一人当たり面積最大値テキスト">
          <a:extLst>
            <a:ext uri="{FF2B5EF4-FFF2-40B4-BE49-F238E27FC236}">
              <a16:creationId xmlns:a16="http://schemas.microsoft.com/office/drawing/2014/main" id="{00000000-0008-0000-0200-0000C6010000}"/>
            </a:ext>
          </a:extLst>
        </xdr:cNvPr>
        <xdr:cNvSpPr txBox="1"/>
      </xdr:nvSpPr>
      <xdr:spPr>
        <a:xfrm>
          <a:off x="10515600" y="1700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81914</xdr:rowOff>
    </xdr:from>
    <xdr:to>
      <xdr:col>55</xdr:col>
      <xdr:colOff>88900</xdr:colOff>
      <xdr:row>100</xdr:row>
      <xdr:rowOff>81914</xdr:rowOff>
    </xdr:to>
    <xdr:cxnSp macro="">
      <xdr:nvCxnSpPr>
        <xdr:cNvPr id="455" name="直線コネクタ 454">
          <a:extLst>
            <a:ext uri="{FF2B5EF4-FFF2-40B4-BE49-F238E27FC236}">
              <a16:creationId xmlns:a16="http://schemas.microsoft.com/office/drawing/2014/main" id="{00000000-0008-0000-0200-0000C7010000}"/>
            </a:ext>
          </a:extLst>
        </xdr:cNvPr>
        <xdr:cNvCxnSpPr/>
      </xdr:nvCxnSpPr>
      <xdr:spPr>
        <a:xfrm>
          <a:off x="10388600" y="17226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162577</xdr:rowOff>
    </xdr:from>
    <xdr:ext cx="469744" cy="259045"/>
    <xdr:sp macro="" textlink="">
      <xdr:nvSpPr>
        <xdr:cNvPr id="456" name="【市民会館】&#10;一人当たり面積平均値テキスト">
          <a:extLst>
            <a:ext uri="{FF2B5EF4-FFF2-40B4-BE49-F238E27FC236}">
              <a16:creationId xmlns:a16="http://schemas.microsoft.com/office/drawing/2014/main" id="{00000000-0008-0000-0200-0000C8010000}"/>
            </a:ext>
          </a:extLst>
        </xdr:cNvPr>
        <xdr:cNvSpPr txBox="1"/>
      </xdr:nvSpPr>
      <xdr:spPr>
        <a:xfrm>
          <a:off x="10515600" y="1782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139700</xdr:rowOff>
    </xdr:from>
    <xdr:to>
      <xdr:col>55</xdr:col>
      <xdr:colOff>50800</xdr:colOff>
      <xdr:row>105</xdr:row>
      <xdr:rowOff>69850</xdr:rowOff>
    </xdr:to>
    <xdr:sp macro="" textlink="">
      <xdr:nvSpPr>
        <xdr:cNvPr id="457" name="フローチャート: 判断 456">
          <a:extLst>
            <a:ext uri="{FF2B5EF4-FFF2-40B4-BE49-F238E27FC236}">
              <a16:creationId xmlns:a16="http://schemas.microsoft.com/office/drawing/2014/main" id="{00000000-0008-0000-0200-0000C9010000}"/>
            </a:ext>
          </a:extLst>
        </xdr:cNvPr>
        <xdr:cNvSpPr/>
      </xdr:nvSpPr>
      <xdr:spPr>
        <a:xfrm>
          <a:off x="10426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145414</xdr:rowOff>
    </xdr:from>
    <xdr:to>
      <xdr:col>50</xdr:col>
      <xdr:colOff>165100</xdr:colOff>
      <xdr:row>105</xdr:row>
      <xdr:rowOff>75564</xdr:rowOff>
    </xdr:to>
    <xdr:sp macro="" textlink="">
      <xdr:nvSpPr>
        <xdr:cNvPr id="458" name="フローチャート: 判断 457">
          <a:extLst>
            <a:ext uri="{FF2B5EF4-FFF2-40B4-BE49-F238E27FC236}">
              <a16:creationId xmlns:a16="http://schemas.microsoft.com/office/drawing/2014/main" id="{00000000-0008-0000-0200-0000CA010000}"/>
            </a:ext>
          </a:extLst>
        </xdr:cNvPr>
        <xdr:cNvSpPr/>
      </xdr:nvSpPr>
      <xdr:spPr>
        <a:xfrm>
          <a:off x="9588500" y="1797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59" name="フローチャート: 判断 458">
          <a:extLst>
            <a:ext uri="{FF2B5EF4-FFF2-40B4-BE49-F238E27FC236}">
              <a16:creationId xmlns:a16="http://schemas.microsoft.com/office/drawing/2014/main" id="{00000000-0008-0000-0200-0000CB010000}"/>
            </a:ext>
          </a:extLst>
        </xdr:cNvPr>
        <xdr:cNvSpPr/>
      </xdr:nvSpPr>
      <xdr:spPr>
        <a:xfrm>
          <a:off x="8699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162561</xdr:rowOff>
    </xdr:from>
    <xdr:to>
      <xdr:col>41</xdr:col>
      <xdr:colOff>101600</xdr:colOff>
      <xdr:row>105</xdr:row>
      <xdr:rowOff>92711</xdr:rowOff>
    </xdr:to>
    <xdr:sp macro="" textlink="">
      <xdr:nvSpPr>
        <xdr:cNvPr id="460" name="フローチャート: 判断 459">
          <a:extLst>
            <a:ext uri="{FF2B5EF4-FFF2-40B4-BE49-F238E27FC236}">
              <a16:creationId xmlns:a16="http://schemas.microsoft.com/office/drawing/2014/main" id="{00000000-0008-0000-0200-0000CC010000}"/>
            </a:ext>
          </a:extLst>
        </xdr:cNvPr>
        <xdr:cNvSpPr/>
      </xdr:nvSpPr>
      <xdr:spPr>
        <a:xfrm>
          <a:off x="7810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13970</xdr:rowOff>
    </xdr:from>
    <xdr:to>
      <xdr:col>36</xdr:col>
      <xdr:colOff>165100</xdr:colOff>
      <xdr:row>105</xdr:row>
      <xdr:rowOff>115570</xdr:rowOff>
    </xdr:to>
    <xdr:sp macro="" textlink="">
      <xdr:nvSpPr>
        <xdr:cNvPr id="461" name="フローチャート: 判断 460">
          <a:extLst>
            <a:ext uri="{FF2B5EF4-FFF2-40B4-BE49-F238E27FC236}">
              <a16:creationId xmlns:a16="http://schemas.microsoft.com/office/drawing/2014/main" id="{00000000-0008-0000-0200-0000CD010000}"/>
            </a:ext>
          </a:extLst>
        </xdr:cNvPr>
        <xdr:cNvSpPr/>
      </xdr:nvSpPr>
      <xdr:spPr>
        <a:xfrm>
          <a:off x="6921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00000000-0008-0000-0200-0000CF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00000000-0008-0000-0200-0000D0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122555</xdr:rowOff>
    </xdr:from>
    <xdr:to>
      <xdr:col>55</xdr:col>
      <xdr:colOff>50800</xdr:colOff>
      <xdr:row>107</xdr:row>
      <xdr:rowOff>52705</xdr:rowOff>
    </xdr:to>
    <xdr:sp macro="" textlink="">
      <xdr:nvSpPr>
        <xdr:cNvPr id="467" name="楕円 466">
          <a:extLst>
            <a:ext uri="{FF2B5EF4-FFF2-40B4-BE49-F238E27FC236}">
              <a16:creationId xmlns:a16="http://schemas.microsoft.com/office/drawing/2014/main" id="{00000000-0008-0000-0200-0000D3010000}"/>
            </a:ext>
          </a:extLst>
        </xdr:cNvPr>
        <xdr:cNvSpPr/>
      </xdr:nvSpPr>
      <xdr:spPr>
        <a:xfrm>
          <a:off x="10426700" y="1829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37482</xdr:rowOff>
    </xdr:from>
    <xdr:ext cx="469744" cy="259045"/>
    <xdr:sp macro="" textlink="">
      <xdr:nvSpPr>
        <xdr:cNvPr id="468" name="【市民会館】&#10;一人当たり面積該当値テキスト">
          <a:extLst>
            <a:ext uri="{FF2B5EF4-FFF2-40B4-BE49-F238E27FC236}">
              <a16:creationId xmlns:a16="http://schemas.microsoft.com/office/drawing/2014/main" id="{00000000-0008-0000-0200-0000D4010000}"/>
            </a:ext>
          </a:extLst>
        </xdr:cNvPr>
        <xdr:cNvSpPr txBox="1"/>
      </xdr:nvSpPr>
      <xdr:spPr>
        <a:xfrm>
          <a:off x="10515600" y="1821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122555</xdr:rowOff>
    </xdr:from>
    <xdr:to>
      <xdr:col>50</xdr:col>
      <xdr:colOff>165100</xdr:colOff>
      <xdr:row>107</xdr:row>
      <xdr:rowOff>52705</xdr:rowOff>
    </xdr:to>
    <xdr:sp macro="" textlink="">
      <xdr:nvSpPr>
        <xdr:cNvPr id="469" name="楕円 468">
          <a:extLst>
            <a:ext uri="{FF2B5EF4-FFF2-40B4-BE49-F238E27FC236}">
              <a16:creationId xmlns:a16="http://schemas.microsoft.com/office/drawing/2014/main" id="{00000000-0008-0000-0200-0000D5010000}"/>
            </a:ext>
          </a:extLst>
        </xdr:cNvPr>
        <xdr:cNvSpPr/>
      </xdr:nvSpPr>
      <xdr:spPr>
        <a:xfrm>
          <a:off x="9588500" y="1829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1905</xdr:rowOff>
    </xdr:from>
    <xdr:to>
      <xdr:col>55</xdr:col>
      <xdr:colOff>0</xdr:colOff>
      <xdr:row>107</xdr:row>
      <xdr:rowOff>1905</xdr:rowOff>
    </xdr:to>
    <xdr:cxnSp macro="">
      <xdr:nvCxnSpPr>
        <xdr:cNvPr id="470" name="直線コネクタ 469">
          <a:extLst>
            <a:ext uri="{FF2B5EF4-FFF2-40B4-BE49-F238E27FC236}">
              <a16:creationId xmlns:a16="http://schemas.microsoft.com/office/drawing/2014/main" id="{00000000-0008-0000-0200-0000D6010000}"/>
            </a:ext>
          </a:extLst>
        </xdr:cNvPr>
        <xdr:cNvCxnSpPr/>
      </xdr:nvCxnSpPr>
      <xdr:spPr>
        <a:xfrm>
          <a:off x="9639300" y="183470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122555</xdr:rowOff>
    </xdr:from>
    <xdr:to>
      <xdr:col>46</xdr:col>
      <xdr:colOff>38100</xdr:colOff>
      <xdr:row>107</xdr:row>
      <xdr:rowOff>52705</xdr:rowOff>
    </xdr:to>
    <xdr:sp macro="" textlink="">
      <xdr:nvSpPr>
        <xdr:cNvPr id="471" name="楕円 470">
          <a:extLst>
            <a:ext uri="{FF2B5EF4-FFF2-40B4-BE49-F238E27FC236}">
              <a16:creationId xmlns:a16="http://schemas.microsoft.com/office/drawing/2014/main" id="{00000000-0008-0000-0200-0000D7010000}"/>
            </a:ext>
          </a:extLst>
        </xdr:cNvPr>
        <xdr:cNvSpPr/>
      </xdr:nvSpPr>
      <xdr:spPr>
        <a:xfrm>
          <a:off x="8699500" y="1829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1905</xdr:rowOff>
    </xdr:from>
    <xdr:to>
      <xdr:col>50</xdr:col>
      <xdr:colOff>114300</xdr:colOff>
      <xdr:row>107</xdr:row>
      <xdr:rowOff>1905</xdr:rowOff>
    </xdr:to>
    <xdr:cxnSp macro="">
      <xdr:nvCxnSpPr>
        <xdr:cNvPr id="472" name="直線コネクタ 471">
          <a:extLst>
            <a:ext uri="{FF2B5EF4-FFF2-40B4-BE49-F238E27FC236}">
              <a16:creationId xmlns:a16="http://schemas.microsoft.com/office/drawing/2014/main" id="{00000000-0008-0000-0200-0000D8010000}"/>
            </a:ext>
          </a:extLst>
        </xdr:cNvPr>
        <xdr:cNvCxnSpPr/>
      </xdr:nvCxnSpPr>
      <xdr:spPr>
        <a:xfrm>
          <a:off x="8750300" y="183470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122555</xdr:rowOff>
    </xdr:from>
    <xdr:to>
      <xdr:col>41</xdr:col>
      <xdr:colOff>101600</xdr:colOff>
      <xdr:row>107</xdr:row>
      <xdr:rowOff>52705</xdr:rowOff>
    </xdr:to>
    <xdr:sp macro="" textlink="">
      <xdr:nvSpPr>
        <xdr:cNvPr id="473" name="楕円 472">
          <a:extLst>
            <a:ext uri="{FF2B5EF4-FFF2-40B4-BE49-F238E27FC236}">
              <a16:creationId xmlns:a16="http://schemas.microsoft.com/office/drawing/2014/main" id="{00000000-0008-0000-0200-0000D9010000}"/>
            </a:ext>
          </a:extLst>
        </xdr:cNvPr>
        <xdr:cNvSpPr/>
      </xdr:nvSpPr>
      <xdr:spPr>
        <a:xfrm>
          <a:off x="7810500" y="1829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1905</xdr:rowOff>
    </xdr:from>
    <xdr:to>
      <xdr:col>45</xdr:col>
      <xdr:colOff>177800</xdr:colOff>
      <xdr:row>107</xdr:row>
      <xdr:rowOff>1905</xdr:rowOff>
    </xdr:to>
    <xdr:cxnSp macro="">
      <xdr:nvCxnSpPr>
        <xdr:cNvPr id="474" name="直線コネクタ 473">
          <a:extLst>
            <a:ext uri="{FF2B5EF4-FFF2-40B4-BE49-F238E27FC236}">
              <a16:creationId xmlns:a16="http://schemas.microsoft.com/office/drawing/2014/main" id="{00000000-0008-0000-0200-0000DA010000}"/>
            </a:ext>
          </a:extLst>
        </xdr:cNvPr>
        <xdr:cNvCxnSpPr/>
      </xdr:nvCxnSpPr>
      <xdr:spPr>
        <a:xfrm>
          <a:off x="7861300" y="183470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122555</xdr:rowOff>
    </xdr:from>
    <xdr:to>
      <xdr:col>36</xdr:col>
      <xdr:colOff>165100</xdr:colOff>
      <xdr:row>107</xdr:row>
      <xdr:rowOff>52705</xdr:rowOff>
    </xdr:to>
    <xdr:sp macro="" textlink="">
      <xdr:nvSpPr>
        <xdr:cNvPr id="475" name="楕円 474">
          <a:extLst>
            <a:ext uri="{FF2B5EF4-FFF2-40B4-BE49-F238E27FC236}">
              <a16:creationId xmlns:a16="http://schemas.microsoft.com/office/drawing/2014/main" id="{00000000-0008-0000-0200-0000DB010000}"/>
            </a:ext>
          </a:extLst>
        </xdr:cNvPr>
        <xdr:cNvSpPr/>
      </xdr:nvSpPr>
      <xdr:spPr>
        <a:xfrm>
          <a:off x="6921500" y="1829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1905</xdr:rowOff>
    </xdr:from>
    <xdr:to>
      <xdr:col>41</xdr:col>
      <xdr:colOff>50800</xdr:colOff>
      <xdr:row>107</xdr:row>
      <xdr:rowOff>1905</xdr:rowOff>
    </xdr:to>
    <xdr:cxnSp macro="">
      <xdr:nvCxnSpPr>
        <xdr:cNvPr id="476" name="直線コネクタ 475">
          <a:extLst>
            <a:ext uri="{FF2B5EF4-FFF2-40B4-BE49-F238E27FC236}">
              <a16:creationId xmlns:a16="http://schemas.microsoft.com/office/drawing/2014/main" id="{00000000-0008-0000-0200-0000DC010000}"/>
            </a:ext>
          </a:extLst>
        </xdr:cNvPr>
        <xdr:cNvCxnSpPr/>
      </xdr:nvCxnSpPr>
      <xdr:spPr>
        <a:xfrm>
          <a:off x="6972300" y="183470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92091</xdr:rowOff>
    </xdr:from>
    <xdr:ext cx="469744" cy="259045"/>
    <xdr:sp macro="" textlink="">
      <xdr:nvSpPr>
        <xdr:cNvPr id="477" name="n_1aveValue【市民会館】&#10;一人当たり面積">
          <a:extLst>
            <a:ext uri="{FF2B5EF4-FFF2-40B4-BE49-F238E27FC236}">
              <a16:creationId xmlns:a16="http://schemas.microsoft.com/office/drawing/2014/main" id="{00000000-0008-0000-0200-0000DD010000}"/>
            </a:ext>
          </a:extLst>
        </xdr:cNvPr>
        <xdr:cNvSpPr txBox="1"/>
      </xdr:nvSpPr>
      <xdr:spPr>
        <a:xfrm>
          <a:off x="9391727" y="1775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109238</xdr:rowOff>
    </xdr:from>
    <xdr:ext cx="469744" cy="259045"/>
    <xdr:sp macro="" textlink="">
      <xdr:nvSpPr>
        <xdr:cNvPr id="478" name="n_2aveValue【市民会館】&#10;一人当たり面積">
          <a:extLst>
            <a:ext uri="{FF2B5EF4-FFF2-40B4-BE49-F238E27FC236}">
              <a16:creationId xmlns:a16="http://schemas.microsoft.com/office/drawing/2014/main" id="{00000000-0008-0000-0200-0000DE010000}"/>
            </a:ext>
          </a:extLst>
        </xdr:cNvPr>
        <xdr:cNvSpPr txBox="1"/>
      </xdr:nvSpPr>
      <xdr:spPr>
        <a:xfrm>
          <a:off x="85154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109238</xdr:rowOff>
    </xdr:from>
    <xdr:ext cx="469744" cy="259045"/>
    <xdr:sp macro="" textlink="">
      <xdr:nvSpPr>
        <xdr:cNvPr id="479" name="n_3aveValue【市民会館】&#10;一人当たり面積">
          <a:extLst>
            <a:ext uri="{FF2B5EF4-FFF2-40B4-BE49-F238E27FC236}">
              <a16:creationId xmlns:a16="http://schemas.microsoft.com/office/drawing/2014/main" id="{00000000-0008-0000-0200-0000DF010000}"/>
            </a:ext>
          </a:extLst>
        </xdr:cNvPr>
        <xdr:cNvSpPr txBox="1"/>
      </xdr:nvSpPr>
      <xdr:spPr>
        <a:xfrm>
          <a:off x="76264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132097</xdr:rowOff>
    </xdr:from>
    <xdr:ext cx="469744" cy="259045"/>
    <xdr:sp macro="" textlink="">
      <xdr:nvSpPr>
        <xdr:cNvPr id="480" name="n_4aveValue【市民会館】&#10;一人当たり面積">
          <a:extLst>
            <a:ext uri="{FF2B5EF4-FFF2-40B4-BE49-F238E27FC236}">
              <a16:creationId xmlns:a16="http://schemas.microsoft.com/office/drawing/2014/main" id="{00000000-0008-0000-0200-0000E0010000}"/>
            </a:ext>
          </a:extLst>
        </xdr:cNvPr>
        <xdr:cNvSpPr txBox="1"/>
      </xdr:nvSpPr>
      <xdr:spPr>
        <a:xfrm>
          <a:off x="6737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43832</xdr:rowOff>
    </xdr:from>
    <xdr:ext cx="469744" cy="259045"/>
    <xdr:sp macro="" textlink="">
      <xdr:nvSpPr>
        <xdr:cNvPr id="481" name="n_1mainValue【市民会館】&#10;一人当たり面積">
          <a:extLst>
            <a:ext uri="{FF2B5EF4-FFF2-40B4-BE49-F238E27FC236}">
              <a16:creationId xmlns:a16="http://schemas.microsoft.com/office/drawing/2014/main" id="{00000000-0008-0000-0200-0000E1010000}"/>
            </a:ext>
          </a:extLst>
        </xdr:cNvPr>
        <xdr:cNvSpPr txBox="1"/>
      </xdr:nvSpPr>
      <xdr:spPr>
        <a:xfrm>
          <a:off x="9391727" y="1838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43832</xdr:rowOff>
    </xdr:from>
    <xdr:ext cx="469744" cy="259045"/>
    <xdr:sp macro="" textlink="">
      <xdr:nvSpPr>
        <xdr:cNvPr id="482" name="n_2mainValue【市民会館】&#10;一人当たり面積">
          <a:extLst>
            <a:ext uri="{FF2B5EF4-FFF2-40B4-BE49-F238E27FC236}">
              <a16:creationId xmlns:a16="http://schemas.microsoft.com/office/drawing/2014/main" id="{00000000-0008-0000-0200-0000E2010000}"/>
            </a:ext>
          </a:extLst>
        </xdr:cNvPr>
        <xdr:cNvSpPr txBox="1"/>
      </xdr:nvSpPr>
      <xdr:spPr>
        <a:xfrm>
          <a:off x="8515427" y="1838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43832</xdr:rowOff>
    </xdr:from>
    <xdr:ext cx="469744" cy="259045"/>
    <xdr:sp macro="" textlink="">
      <xdr:nvSpPr>
        <xdr:cNvPr id="483" name="n_3mainValue【市民会館】&#10;一人当たり面積">
          <a:extLst>
            <a:ext uri="{FF2B5EF4-FFF2-40B4-BE49-F238E27FC236}">
              <a16:creationId xmlns:a16="http://schemas.microsoft.com/office/drawing/2014/main" id="{00000000-0008-0000-0200-0000E3010000}"/>
            </a:ext>
          </a:extLst>
        </xdr:cNvPr>
        <xdr:cNvSpPr txBox="1"/>
      </xdr:nvSpPr>
      <xdr:spPr>
        <a:xfrm>
          <a:off x="7626427" y="1838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43832</xdr:rowOff>
    </xdr:from>
    <xdr:ext cx="469744" cy="259045"/>
    <xdr:sp macro="" textlink="">
      <xdr:nvSpPr>
        <xdr:cNvPr id="484" name="n_4mainValue【市民会館】&#10;一人当たり面積">
          <a:extLst>
            <a:ext uri="{FF2B5EF4-FFF2-40B4-BE49-F238E27FC236}">
              <a16:creationId xmlns:a16="http://schemas.microsoft.com/office/drawing/2014/main" id="{00000000-0008-0000-0200-0000E4010000}"/>
            </a:ext>
          </a:extLst>
        </xdr:cNvPr>
        <xdr:cNvSpPr txBox="1"/>
      </xdr:nvSpPr>
      <xdr:spPr>
        <a:xfrm>
          <a:off x="6737427" y="1838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00000000-0008-0000-0200-0000E5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00000000-0008-0000-0200-0000E6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00000000-0008-0000-0200-0000E7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00000000-0008-0000-0200-0000E8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00000000-0008-0000-0200-0000E9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00000000-0008-0000-0200-0000EA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00000000-0008-0000-0200-0000EB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00000000-0008-0000-0200-0000EC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00000000-0008-0000-0200-0000ED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00000000-0008-0000-0200-0000EE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00000000-0008-0000-0200-0000EF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6" name="直線コネクタ 495">
          <a:extLst>
            <a:ext uri="{FF2B5EF4-FFF2-40B4-BE49-F238E27FC236}">
              <a16:creationId xmlns:a16="http://schemas.microsoft.com/office/drawing/2014/main" id="{00000000-0008-0000-0200-0000F0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7" name="テキスト ボックス 496">
          <a:extLst>
            <a:ext uri="{FF2B5EF4-FFF2-40B4-BE49-F238E27FC236}">
              <a16:creationId xmlns:a16="http://schemas.microsoft.com/office/drawing/2014/main" id="{00000000-0008-0000-0200-0000F1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8" name="直線コネクタ 497">
          <a:extLst>
            <a:ext uri="{FF2B5EF4-FFF2-40B4-BE49-F238E27FC236}">
              <a16:creationId xmlns:a16="http://schemas.microsoft.com/office/drawing/2014/main" id="{00000000-0008-0000-0200-0000F2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0" name="直線コネクタ 499">
          <a:extLst>
            <a:ext uri="{FF2B5EF4-FFF2-40B4-BE49-F238E27FC236}">
              <a16:creationId xmlns:a16="http://schemas.microsoft.com/office/drawing/2014/main" id="{00000000-0008-0000-0200-0000F4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2" name="直線コネクタ 501">
          <a:extLst>
            <a:ext uri="{FF2B5EF4-FFF2-40B4-BE49-F238E27FC236}">
              <a16:creationId xmlns:a16="http://schemas.microsoft.com/office/drawing/2014/main" id="{00000000-0008-0000-0200-0000F6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4" name="直線コネクタ 503">
          <a:extLst>
            <a:ext uri="{FF2B5EF4-FFF2-40B4-BE49-F238E27FC236}">
              <a16:creationId xmlns:a16="http://schemas.microsoft.com/office/drawing/2014/main" id="{00000000-0008-0000-0200-0000F8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09" name="【一般廃棄物処理施設】&#10;有形固定資産減価償却率グラフ枠">
          <a:extLst>
            <a:ext uri="{FF2B5EF4-FFF2-40B4-BE49-F238E27FC236}">
              <a16:creationId xmlns:a16="http://schemas.microsoft.com/office/drawing/2014/main" id="{00000000-0008-0000-0200-0000FD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28847</xdr:rowOff>
    </xdr:from>
    <xdr:to>
      <xdr:col>85</xdr:col>
      <xdr:colOff>126364</xdr:colOff>
      <xdr:row>41</xdr:row>
      <xdr:rowOff>112123</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flipV="1">
          <a:off x="16318864" y="5858147"/>
          <a:ext cx="0" cy="128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115950</xdr:rowOff>
    </xdr:from>
    <xdr:ext cx="405111" cy="259045"/>
    <xdr:sp macro="" textlink="">
      <xdr:nvSpPr>
        <xdr:cNvPr id="511" name="【一般廃棄物処理施設】&#10;有形固定資産減価償却率最小値テキスト">
          <a:extLst>
            <a:ext uri="{FF2B5EF4-FFF2-40B4-BE49-F238E27FC236}">
              <a16:creationId xmlns:a16="http://schemas.microsoft.com/office/drawing/2014/main" id="{00000000-0008-0000-0200-0000FF010000}"/>
            </a:ext>
          </a:extLst>
        </xdr:cNvPr>
        <xdr:cNvSpPr txBox="1"/>
      </xdr:nvSpPr>
      <xdr:spPr>
        <a:xfrm>
          <a:off x="16357600" y="7145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112123</xdr:rowOff>
    </xdr:from>
    <xdr:to>
      <xdr:col>86</xdr:col>
      <xdr:colOff>25400</xdr:colOff>
      <xdr:row>41</xdr:row>
      <xdr:rowOff>112123</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a:off x="16230600" y="714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146974</xdr:rowOff>
    </xdr:from>
    <xdr:ext cx="405111" cy="259045"/>
    <xdr:sp macro="" textlink="">
      <xdr:nvSpPr>
        <xdr:cNvPr id="513" name="【一般廃棄物処理施設】&#10;有形固定資産減価償却率最大値テキスト">
          <a:extLst>
            <a:ext uri="{FF2B5EF4-FFF2-40B4-BE49-F238E27FC236}">
              <a16:creationId xmlns:a16="http://schemas.microsoft.com/office/drawing/2014/main" id="{00000000-0008-0000-0200-000001020000}"/>
            </a:ext>
          </a:extLst>
        </xdr:cNvPr>
        <xdr:cNvSpPr txBox="1"/>
      </xdr:nvSpPr>
      <xdr:spPr>
        <a:xfrm>
          <a:off x="16357600" y="5633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28847</xdr:rowOff>
    </xdr:from>
    <xdr:to>
      <xdr:col>86</xdr:col>
      <xdr:colOff>25400</xdr:colOff>
      <xdr:row>34</xdr:row>
      <xdr:rowOff>28847</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a:off x="16230600" y="585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113591</xdr:rowOff>
    </xdr:from>
    <xdr:ext cx="405111" cy="259045"/>
    <xdr:sp macro="" textlink="">
      <xdr:nvSpPr>
        <xdr:cNvPr id="515" name="【一般廃棄物処理施設】&#10;有形固定資産減価償却率平均値テキスト">
          <a:extLst>
            <a:ext uri="{FF2B5EF4-FFF2-40B4-BE49-F238E27FC236}">
              <a16:creationId xmlns:a16="http://schemas.microsoft.com/office/drawing/2014/main" id="{00000000-0008-0000-0200-000003020000}"/>
            </a:ext>
          </a:extLst>
        </xdr:cNvPr>
        <xdr:cNvSpPr txBox="1"/>
      </xdr:nvSpPr>
      <xdr:spPr>
        <a:xfrm>
          <a:off x="16357600" y="6457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90715</xdr:rowOff>
    </xdr:from>
    <xdr:to>
      <xdr:col>85</xdr:col>
      <xdr:colOff>177800</xdr:colOff>
      <xdr:row>39</xdr:row>
      <xdr:rowOff>20865</xdr:rowOff>
    </xdr:to>
    <xdr:sp macro="" textlink="">
      <xdr:nvSpPr>
        <xdr:cNvPr id="516" name="フローチャート: 判断 515">
          <a:extLst>
            <a:ext uri="{FF2B5EF4-FFF2-40B4-BE49-F238E27FC236}">
              <a16:creationId xmlns:a16="http://schemas.microsoft.com/office/drawing/2014/main" id="{00000000-0008-0000-0200-000004020000}"/>
            </a:ext>
          </a:extLst>
        </xdr:cNvPr>
        <xdr:cNvSpPr/>
      </xdr:nvSpPr>
      <xdr:spPr>
        <a:xfrm>
          <a:off x="162687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105410</xdr:rowOff>
    </xdr:from>
    <xdr:to>
      <xdr:col>81</xdr:col>
      <xdr:colOff>101600</xdr:colOff>
      <xdr:row>39</xdr:row>
      <xdr:rowOff>35560</xdr:rowOff>
    </xdr:to>
    <xdr:sp macro="" textlink="">
      <xdr:nvSpPr>
        <xdr:cNvPr id="517" name="フローチャート: 判断 516">
          <a:extLst>
            <a:ext uri="{FF2B5EF4-FFF2-40B4-BE49-F238E27FC236}">
              <a16:creationId xmlns:a16="http://schemas.microsoft.com/office/drawing/2014/main" id="{00000000-0008-0000-0200-000005020000}"/>
            </a:ext>
          </a:extLst>
        </xdr:cNvPr>
        <xdr:cNvSpPr/>
      </xdr:nvSpPr>
      <xdr:spPr>
        <a:xfrm>
          <a:off x="15430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76019</xdr:rowOff>
    </xdr:from>
    <xdr:to>
      <xdr:col>76</xdr:col>
      <xdr:colOff>165100</xdr:colOff>
      <xdr:row>39</xdr:row>
      <xdr:rowOff>6169</xdr:rowOff>
    </xdr:to>
    <xdr:sp macro="" textlink="">
      <xdr:nvSpPr>
        <xdr:cNvPr id="518" name="フローチャート: 判断 517">
          <a:extLst>
            <a:ext uri="{FF2B5EF4-FFF2-40B4-BE49-F238E27FC236}">
              <a16:creationId xmlns:a16="http://schemas.microsoft.com/office/drawing/2014/main" id="{00000000-0008-0000-0200-000006020000}"/>
            </a:ext>
          </a:extLst>
        </xdr:cNvPr>
        <xdr:cNvSpPr/>
      </xdr:nvSpPr>
      <xdr:spPr>
        <a:xfrm>
          <a:off x="14541500" y="659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49893</xdr:rowOff>
    </xdr:from>
    <xdr:to>
      <xdr:col>72</xdr:col>
      <xdr:colOff>38100</xdr:colOff>
      <xdr:row>38</xdr:row>
      <xdr:rowOff>151493</xdr:rowOff>
    </xdr:to>
    <xdr:sp macro="" textlink="">
      <xdr:nvSpPr>
        <xdr:cNvPr id="519" name="フローチャート: 判断 518">
          <a:extLst>
            <a:ext uri="{FF2B5EF4-FFF2-40B4-BE49-F238E27FC236}">
              <a16:creationId xmlns:a16="http://schemas.microsoft.com/office/drawing/2014/main" id="{00000000-0008-0000-0200-000007020000}"/>
            </a:ext>
          </a:extLst>
        </xdr:cNvPr>
        <xdr:cNvSpPr/>
      </xdr:nvSpPr>
      <xdr:spPr>
        <a:xfrm>
          <a:off x="13652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43362</xdr:rowOff>
    </xdr:from>
    <xdr:to>
      <xdr:col>67</xdr:col>
      <xdr:colOff>101600</xdr:colOff>
      <xdr:row>38</xdr:row>
      <xdr:rowOff>144962</xdr:rowOff>
    </xdr:to>
    <xdr:sp macro="" textlink="">
      <xdr:nvSpPr>
        <xdr:cNvPr id="520" name="フローチャート: 判断 519">
          <a:extLst>
            <a:ext uri="{FF2B5EF4-FFF2-40B4-BE49-F238E27FC236}">
              <a16:creationId xmlns:a16="http://schemas.microsoft.com/office/drawing/2014/main" id="{00000000-0008-0000-0200-000008020000}"/>
            </a:ext>
          </a:extLst>
        </xdr:cNvPr>
        <xdr:cNvSpPr/>
      </xdr:nvSpPr>
      <xdr:spPr>
        <a:xfrm>
          <a:off x="12763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0000000-0008-0000-0200-00000A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0000000-0008-0000-0200-00000B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200-00000C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200-00000D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54791</xdr:rowOff>
    </xdr:from>
    <xdr:to>
      <xdr:col>85</xdr:col>
      <xdr:colOff>177800</xdr:colOff>
      <xdr:row>40</xdr:row>
      <xdr:rowOff>156391</xdr:rowOff>
    </xdr:to>
    <xdr:sp macro="" textlink="">
      <xdr:nvSpPr>
        <xdr:cNvPr id="526" name="楕円 525">
          <a:extLst>
            <a:ext uri="{FF2B5EF4-FFF2-40B4-BE49-F238E27FC236}">
              <a16:creationId xmlns:a16="http://schemas.microsoft.com/office/drawing/2014/main" id="{00000000-0008-0000-0200-00000E020000}"/>
            </a:ext>
          </a:extLst>
        </xdr:cNvPr>
        <xdr:cNvSpPr/>
      </xdr:nvSpPr>
      <xdr:spPr>
        <a:xfrm>
          <a:off x="16268700" y="691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33218</xdr:rowOff>
    </xdr:from>
    <xdr:ext cx="405111" cy="259045"/>
    <xdr:sp macro="" textlink="">
      <xdr:nvSpPr>
        <xdr:cNvPr id="527" name="【一般廃棄物処理施設】&#10;有形固定資産減価償却率該当値テキスト">
          <a:extLst>
            <a:ext uri="{FF2B5EF4-FFF2-40B4-BE49-F238E27FC236}">
              <a16:creationId xmlns:a16="http://schemas.microsoft.com/office/drawing/2014/main" id="{00000000-0008-0000-0200-00000F020000}"/>
            </a:ext>
          </a:extLst>
        </xdr:cNvPr>
        <xdr:cNvSpPr txBox="1"/>
      </xdr:nvSpPr>
      <xdr:spPr>
        <a:xfrm>
          <a:off x="16357600" y="6891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12337</xdr:rowOff>
    </xdr:from>
    <xdr:to>
      <xdr:col>81</xdr:col>
      <xdr:colOff>101600</xdr:colOff>
      <xdr:row>40</xdr:row>
      <xdr:rowOff>113937</xdr:rowOff>
    </xdr:to>
    <xdr:sp macro="" textlink="">
      <xdr:nvSpPr>
        <xdr:cNvPr id="528" name="楕円 527">
          <a:extLst>
            <a:ext uri="{FF2B5EF4-FFF2-40B4-BE49-F238E27FC236}">
              <a16:creationId xmlns:a16="http://schemas.microsoft.com/office/drawing/2014/main" id="{00000000-0008-0000-0200-000010020000}"/>
            </a:ext>
          </a:extLst>
        </xdr:cNvPr>
        <xdr:cNvSpPr/>
      </xdr:nvSpPr>
      <xdr:spPr>
        <a:xfrm>
          <a:off x="15430500" y="687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63137</xdr:rowOff>
    </xdr:from>
    <xdr:to>
      <xdr:col>85</xdr:col>
      <xdr:colOff>127000</xdr:colOff>
      <xdr:row>40</xdr:row>
      <xdr:rowOff>105591</xdr:rowOff>
    </xdr:to>
    <xdr:cxnSp macro="">
      <xdr:nvCxnSpPr>
        <xdr:cNvPr id="529" name="直線コネクタ 528">
          <a:extLst>
            <a:ext uri="{FF2B5EF4-FFF2-40B4-BE49-F238E27FC236}">
              <a16:creationId xmlns:a16="http://schemas.microsoft.com/office/drawing/2014/main" id="{00000000-0008-0000-0200-000011020000}"/>
            </a:ext>
          </a:extLst>
        </xdr:cNvPr>
        <xdr:cNvCxnSpPr/>
      </xdr:nvCxnSpPr>
      <xdr:spPr>
        <a:xfrm>
          <a:off x="15481300" y="6921137"/>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125004</xdr:rowOff>
    </xdr:from>
    <xdr:to>
      <xdr:col>76</xdr:col>
      <xdr:colOff>165100</xdr:colOff>
      <xdr:row>40</xdr:row>
      <xdr:rowOff>55154</xdr:rowOff>
    </xdr:to>
    <xdr:sp macro="" textlink="">
      <xdr:nvSpPr>
        <xdr:cNvPr id="530" name="楕円 529">
          <a:extLst>
            <a:ext uri="{FF2B5EF4-FFF2-40B4-BE49-F238E27FC236}">
              <a16:creationId xmlns:a16="http://schemas.microsoft.com/office/drawing/2014/main" id="{00000000-0008-0000-0200-000012020000}"/>
            </a:ext>
          </a:extLst>
        </xdr:cNvPr>
        <xdr:cNvSpPr/>
      </xdr:nvSpPr>
      <xdr:spPr>
        <a:xfrm>
          <a:off x="14541500" y="681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4354</xdr:rowOff>
    </xdr:from>
    <xdr:to>
      <xdr:col>81</xdr:col>
      <xdr:colOff>50800</xdr:colOff>
      <xdr:row>40</xdr:row>
      <xdr:rowOff>63137</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14592300" y="6862354"/>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61323</xdr:rowOff>
    </xdr:from>
    <xdr:to>
      <xdr:col>72</xdr:col>
      <xdr:colOff>38100</xdr:colOff>
      <xdr:row>39</xdr:row>
      <xdr:rowOff>162923</xdr:rowOff>
    </xdr:to>
    <xdr:sp macro="" textlink="">
      <xdr:nvSpPr>
        <xdr:cNvPr id="532" name="楕円 531">
          <a:extLst>
            <a:ext uri="{FF2B5EF4-FFF2-40B4-BE49-F238E27FC236}">
              <a16:creationId xmlns:a16="http://schemas.microsoft.com/office/drawing/2014/main" id="{00000000-0008-0000-0200-000014020000}"/>
            </a:ext>
          </a:extLst>
        </xdr:cNvPr>
        <xdr:cNvSpPr/>
      </xdr:nvSpPr>
      <xdr:spPr>
        <a:xfrm>
          <a:off x="13652500" y="674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112123</xdr:rowOff>
    </xdr:from>
    <xdr:to>
      <xdr:col>76</xdr:col>
      <xdr:colOff>114300</xdr:colOff>
      <xdr:row>40</xdr:row>
      <xdr:rowOff>4354</xdr:rowOff>
    </xdr:to>
    <xdr:cxnSp macro="">
      <xdr:nvCxnSpPr>
        <xdr:cNvPr id="533" name="直線コネクタ 532">
          <a:extLst>
            <a:ext uri="{FF2B5EF4-FFF2-40B4-BE49-F238E27FC236}">
              <a16:creationId xmlns:a16="http://schemas.microsoft.com/office/drawing/2014/main" id="{00000000-0008-0000-0200-000015020000}"/>
            </a:ext>
          </a:extLst>
        </xdr:cNvPr>
        <xdr:cNvCxnSpPr/>
      </xdr:nvCxnSpPr>
      <xdr:spPr>
        <a:xfrm>
          <a:off x="13703300" y="6798673"/>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170724</xdr:rowOff>
    </xdr:from>
    <xdr:to>
      <xdr:col>67</xdr:col>
      <xdr:colOff>101600</xdr:colOff>
      <xdr:row>39</xdr:row>
      <xdr:rowOff>100874</xdr:rowOff>
    </xdr:to>
    <xdr:sp macro="" textlink="">
      <xdr:nvSpPr>
        <xdr:cNvPr id="534" name="楕円 533">
          <a:extLst>
            <a:ext uri="{FF2B5EF4-FFF2-40B4-BE49-F238E27FC236}">
              <a16:creationId xmlns:a16="http://schemas.microsoft.com/office/drawing/2014/main" id="{00000000-0008-0000-0200-000016020000}"/>
            </a:ext>
          </a:extLst>
        </xdr:cNvPr>
        <xdr:cNvSpPr/>
      </xdr:nvSpPr>
      <xdr:spPr>
        <a:xfrm>
          <a:off x="12763500" y="668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50074</xdr:rowOff>
    </xdr:from>
    <xdr:to>
      <xdr:col>71</xdr:col>
      <xdr:colOff>177800</xdr:colOff>
      <xdr:row>39</xdr:row>
      <xdr:rowOff>112123</xdr:rowOff>
    </xdr:to>
    <xdr:cxnSp macro="">
      <xdr:nvCxnSpPr>
        <xdr:cNvPr id="535" name="直線コネクタ 534">
          <a:extLst>
            <a:ext uri="{FF2B5EF4-FFF2-40B4-BE49-F238E27FC236}">
              <a16:creationId xmlns:a16="http://schemas.microsoft.com/office/drawing/2014/main" id="{00000000-0008-0000-0200-000017020000}"/>
            </a:ext>
          </a:extLst>
        </xdr:cNvPr>
        <xdr:cNvCxnSpPr/>
      </xdr:nvCxnSpPr>
      <xdr:spPr>
        <a:xfrm>
          <a:off x="12814300" y="6736624"/>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52087</xdr:rowOff>
    </xdr:from>
    <xdr:ext cx="405111" cy="259045"/>
    <xdr:sp macro="" textlink="">
      <xdr:nvSpPr>
        <xdr:cNvPr id="536" name="n_1aveValue【一般廃棄物処理施設】&#10;有形固定資産減価償却率">
          <a:extLst>
            <a:ext uri="{FF2B5EF4-FFF2-40B4-BE49-F238E27FC236}">
              <a16:creationId xmlns:a16="http://schemas.microsoft.com/office/drawing/2014/main" id="{00000000-0008-0000-0200-000018020000}"/>
            </a:ext>
          </a:extLst>
        </xdr:cNvPr>
        <xdr:cNvSpPr txBox="1"/>
      </xdr:nvSpPr>
      <xdr:spPr>
        <a:xfrm>
          <a:off x="15266044" y="6395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22696</xdr:rowOff>
    </xdr:from>
    <xdr:ext cx="405111" cy="259045"/>
    <xdr:sp macro="" textlink="">
      <xdr:nvSpPr>
        <xdr:cNvPr id="537" name="n_2aveValue【一般廃棄物処理施設】&#10;有形固定資産減価償却率">
          <a:extLst>
            <a:ext uri="{FF2B5EF4-FFF2-40B4-BE49-F238E27FC236}">
              <a16:creationId xmlns:a16="http://schemas.microsoft.com/office/drawing/2014/main" id="{00000000-0008-0000-0200-000019020000}"/>
            </a:ext>
          </a:extLst>
        </xdr:cNvPr>
        <xdr:cNvSpPr txBox="1"/>
      </xdr:nvSpPr>
      <xdr:spPr>
        <a:xfrm>
          <a:off x="14389744" y="636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168020</xdr:rowOff>
    </xdr:from>
    <xdr:ext cx="405111" cy="259045"/>
    <xdr:sp macro="" textlink="">
      <xdr:nvSpPr>
        <xdr:cNvPr id="538" name="n_3aveValue【一般廃棄物処理施設】&#10;有形固定資産減価償却率">
          <a:extLst>
            <a:ext uri="{FF2B5EF4-FFF2-40B4-BE49-F238E27FC236}">
              <a16:creationId xmlns:a16="http://schemas.microsoft.com/office/drawing/2014/main" id="{00000000-0008-0000-0200-00001A020000}"/>
            </a:ext>
          </a:extLst>
        </xdr:cNvPr>
        <xdr:cNvSpPr txBox="1"/>
      </xdr:nvSpPr>
      <xdr:spPr>
        <a:xfrm>
          <a:off x="135007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161488</xdr:rowOff>
    </xdr:from>
    <xdr:ext cx="405111" cy="259045"/>
    <xdr:sp macro="" textlink="">
      <xdr:nvSpPr>
        <xdr:cNvPr id="539" name="n_4aveValue【一般廃棄物処理施設】&#10;有形固定資産減価償却率">
          <a:extLst>
            <a:ext uri="{FF2B5EF4-FFF2-40B4-BE49-F238E27FC236}">
              <a16:creationId xmlns:a16="http://schemas.microsoft.com/office/drawing/2014/main" id="{00000000-0008-0000-0200-00001B020000}"/>
            </a:ext>
          </a:extLst>
        </xdr:cNvPr>
        <xdr:cNvSpPr txBox="1"/>
      </xdr:nvSpPr>
      <xdr:spPr>
        <a:xfrm>
          <a:off x="12611744" y="63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105064</xdr:rowOff>
    </xdr:from>
    <xdr:ext cx="405111" cy="259045"/>
    <xdr:sp macro="" textlink="">
      <xdr:nvSpPr>
        <xdr:cNvPr id="540" name="n_1mainValue【一般廃棄物処理施設】&#10;有形固定資産減価償却率">
          <a:extLst>
            <a:ext uri="{FF2B5EF4-FFF2-40B4-BE49-F238E27FC236}">
              <a16:creationId xmlns:a16="http://schemas.microsoft.com/office/drawing/2014/main" id="{00000000-0008-0000-0200-00001C020000}"/>
            </a:ext>
          </a:extLst>
        </xdr:cNvPr>
        <xdr:cNvSpPr txBox="1"/>
      </xdr:nvSpPr>
      <xdr:spPr>
        <a:xfrm>
          <a:off x="15266044" y="6963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46281</xdr:rowOff>
    </xdr:from>
    <xdr:ext cx="405111" cy="259045"/>
    <xdr:sp macro="" textlink="">
      <xdr:nvSpPr>
        <xdr:cNvPr id="541" name="n_2mainValue【一般廃棄物処理施設】&#10;有形固定資産減価償却率">
          <a:extLst>
            <a:ext uri="{FF2B5EF4-FFF2-40B4-BE49-F238E27FC236}">
              <a16:creationId xmlns:a16="http://schemas.microsoft.com/office/drawing/2014/main" id="{00000000-0008-0000-0200-00001D020000}"/>
            </a:ext>
          </a:extLst>
        </xdr:cNvPr>
        <xdr:cNvSpPr txBox="1"/>
      </xdr:nvSpPr>
      <xdr:spPr>
        <a:xfrm>
          <a:off x="14389744" y="6904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154050</xdr:rowOff>
    </xdr:from>
    <xdr:ext cx="405111" cy="259045"/>
    <xdr:sp macro="" textlink="">
      <xdr:nvSpPr>
        <xdr:cNvPr id="542" name="n_3mainValue【一般廃棄物処理施設】&#10;有形固定資産減価償却率">
          <a:extLst>
            <a:ext uri="{FF2B5EF4-FFF2-40B4-BE49-F238E27FC236}">
              <a16:creationId xmlns:a16="http://schemas.microsoft.com/office/drawing/2014/main" id="{00000000-0008-0000-0200-00001E020000}"/>
            </a:ext>
          </a:extLst>
        </xdr:cNvPr>
        <xdr:cNvSpPr txBox="1"/>
      </xdr:nvSpPr>
      <xdr:spPr>
        <a:xfrm>
          <a:off x="13500744" y="6840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92001</xdr:rowOff>
    </xdr:from>
    <xdr:ext cx="405111" cy="259045"/>
    <xdr:sp macro="" textlink="">
      <xdr:nvSpPr>
        <xdr:cNvPr id="543" name="n_4mainValue【一般廃棄物処理施設】&#10;有形固定資産減価償却率">
          <a:extLst>
            <a:ext uri="{FF2B5EF4-FFF2-40B4-BE49-F238E27FC236}">
              <a16:creationId xmlns:a16="http://schemas.microsoft.com/office/drawing/2014/main" id="{00000000-0008-0000-0200-00001F020000}"/>
            </a:ext>
          </a:extLst>
        </xdr:cNvPr>
        <xdr:cNvSpPr txBox="1"/>
      </xdr:nvSpPr>
      <xdr:spPr>
        <a:xfrm>
          <a:off x="12611744" y="677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a:extLst>
            <a:ext uri="{FF2B5EF4-FFF2-40B4-BE49-F238E27FC236}">
              <a16:creationId xmlns:a16="http://schemas.microsoft.com/office/drawing/2014/main" id="{00000000-0008-0000-0200-000020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a:extLst>
            <a:ext uri="{FF2B5EF4-FFF2-40B4-BE49-F238E27FC236}">
              <a16:creationId xmlns:a16="http://schemas.microsoft.com/office/drawing/2014/main" id="{00000000-0008-0000-0200-000021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a:extLst>
            <a:ext uri="{FF2B5EF4-FFF2-40B4-BE49-F238E27FC236}">
              <a16:creationId xmlns:a16="http://schemas.microsoft.com/office/drawing/2014/main" id="{00000000-0008-0000-0200-000022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a:extLst>
            <a:ext uri="{FF2B5EF4-FFF2-40B4-BE49-F238E27FC236}">
              <a16:creationId xmlns:a16="http://schemas.microsoft.com/office/drawing/2014/main" id="{00000000-0008-0000-0200-000023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a:extLst>
            <a:ext uri="{FF2B5EF4-FFF2-40B4-BE49-F238E27FC236}">
              <a16:creationId xmlns:a16="http://schemas.microsoft.com/office/drawing/2014/main" id="{00000000-0008-0000-0200-000024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a:extLst>
            <a:ext uri="{FF2B5EF4-FFF2-40B4-BE49-F238E27FC236}">
              <a16:creationId xmlns:a16="http://schemas.microsoft.com/office/drawing/2014/main" id="{00000000-0008-0000-0200-000025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a:extLst>
            <a:ext uri="{FF2B5EF4-FFF2-40B4-BE49-F238E27FC236}">
              <a16:creationId xmlns:a16="http://schemas.microsoft.com/office/drawing/2014/main" id="{00000000-0008-0000-0200-000026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a:extLst>
            <a:ext uri="{FF2B5EF4-FFF2-40B4-BE49-F238E27FC236}">
              <a16:creationId xmlns:a16="http://schemas.microsoft.com/office/drawing/2014/main" id="{00000000-0008-0000-0200-000027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a:extLst>
            <a:ext uri="{FF2B5EF4-FFF2-40B4-BE49-F238E27FC236}">
              <a16:creationId xmlns:a16="http://schemas.microsoft.com/office/drawing/2014/main" id="{00000000-0008-0000-0200-000028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a:extLst>
            <a:ext uri="{FF2B5EF4-FFF2-40B4-BE49-F238E27FC236}">
              <a16:creationId xmlns:a16="http://schemas.microsoft.com/office/drawing/2014/main" id="{00000000-0008-0000-0200-000029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55" name="テキスト ボックス 554">
          <a:extLst>
            <a:ext uri="{FF2B5EF4-FFF2-40B4-BE49-F238E27FC236}">
              <a16:creationId xmlns:a16="http://schemas.microsoft.com/office/drawing/2014/main" id="{00000000-0008-0000-0200-00002B020000}"/>
            </a:ext>
          </a:extLst>
        </xdr:cNvPr>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7" name="テキスト ボックス 556">
          <a:extLst>
            <a:ext uri="{FF2B5EF4-FFF2-40B4-BE49-F238E27FC236}">
              <a16:creationId xmlns:a16="http://schemas.microsoft.com/office/drawing/2014/main" id="{00000000-0008-0000-0200-00002D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58" name="直線コネクタ 557">
          <a:extLst>
            <a:ext uri="{FF2B5EF4-FFF2-40B4-BE49-F238E27FC236}">
              <a16:creationId xmlns:a16="http://schemas.microsoft.com/office/drawing/2014/main" id="{00000000-0008-0000-0200-00002E020000}"/>
            </a:ext>
          </a:extLst>
        </xdr:cNvPr>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0" name="直線コネクタ 559">
          <a:extLst>
            <a:ext uri="{FF2B5EF4-FFF2-40B4-BE49-F238E27FC236}">
              <a16:creationId xmlns:a16="http://schemas.microsoft.com/office/drawing/2014/main" id="{00000000-0008-0000-0200-000030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2" name="【一般廃棄物処理施設】&#10;一人当たり有形固定資産（償却資産）額グラフ枠">
          <a:extLst>
            <a:ext uri="{FF2B5EF4-FFF2-40B4-BE49-F238E27FC236}">
              <a16:creationId xmlns:a16="http://schemas.microsoft.com/office/drawing/2014/main" id="{00000000-0008-0000-0200-000032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46231</xdr:rowOff>
    </xdr:from>
    <xdr:to>
      <xdr:col>116</xdr:col>
      <xdr:colOff>62864</xdr:colOff>
      <xdr:row>41</xdr:row>
      <xdr:rowOff>3442</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flipV="1">
          <a:off x="22160864" y="5875531"/>
          <a:ext cx="0" cy="1157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7269</xdr:rowOff>
    </xdr:from>
    <xdr:ext cx="469744" cy="259045"/>
    <xdr:sp macro="" textlink="">
      <xdr:nvSpPr>
        <xdr:cNvPr id="564" name="【一般廃棄物処理施設】&#10;一人当たり有形固定資産（償却資産）額最小値テキスト">
          <a:extLst>
            <a:ext uri="{FF2B5EF4-FFF2-40B4-BE49-F238E27FC236}">
              <a16:creationId xmlns:a16="http://schemas.microsoft.com/office/drawing/2014/main" id="{00000000-0008-0000-0200-000034020000}"/>
            </a:ext>
          </a:extLst>
        </xdr:cNvPr>
        <xdr:cNvSpPr txBox="1"/>
      </xdr:nvSpPr>
      <xdr:spPr>
        <a:xfrm>
          <a:off x="22199600" y="7036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3442</xdr:rowOff>
    </xdr:from>
    <xdr:to>
      <xdr:col>116</xdr:col>
      <xdr:colOff>152400</xdr:colOff>
      <xdr:row>41</xdr:row>
      <xdr:rowOff>3442</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22072600" y="7032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164358</xdr:rowOff>
    </xdr:from>
    <xdr:ext cx="599010" cy="259045"/>
    <xdr:sp macro="" textlink="">
      <xdr:nvSpPr>
        <xdr:cNvPr id="566" name="【一般廃棄物処理施設】&#10;一人当たり有形固定資産（償却資産）額最大値テキスト">
          <a:extLst>
            <a:ext uri="{FF2B5EF4-FFF2-40B4-BE49-F238E27FC236}">
              <a16:creationId xmlns:a16="http://schemas.microsoft.com/office/drawing/2014/main" id="{00000000-0008-0000-0200-000036020000}"/>
            </a:ext>
          </a:extLst>
        </xdr:cNvPr>
        <xdr:cNvSpPr txBox="1"/>
      </xdr:nvSpPr>
      <xdr:spPr>
        <a:xfrm>
          <a:off x="22199600" y="565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46231</xdr:rowOff>
    </xdr:from>
    <xdr:to>
      <xdr:col>116</xdr:col>
      <xdr:colOff>152400</xdr:colOff>
      <xdr:row>34</xdr:row>
      <xdr:rowOff>46231</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22072600" y="5875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154663</xdr:rowOff>
    </xdr:from>
    <xdr:ext cx="534377" cy="259045"/>
    <xdr:sp macro="" textlink="">
      <xdr:nvSpPr>
        <xdr:cNvPr id="568" name="【一般廃棄物処理施設】&#10;一人当たり有形固定資産（償却資産）額平均値テキスト">
          <a:extLst>
            <a:ext uri="{FF2B5EF4-FFF2-40B4-BE49-F238E27FC236}">
              <a16:creationId xmlns:a16="http://schemas.microsoft.com/office/drawing/2014/main" id="{00000000-0008-0000-0200-000038020000}"/>
            </a:ext>
          </a:extLst>
        </xdr:cNvPr>
        <xdr:cNvSpPr txBox="1"/>
      </xdr:nvSpPr>
      <xdr:spPr>
        <a:xfrm>
          <a:off x="22199600" y="64983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4786</xdr:rowOff>
    </xdr:from>
    <xdr:to>
      <xdr:col>116</xdr:col>
      <xdr:colOff>114300</xdr:colOff>
      <xdr:row>38</xdr:row>
      <xdr:rowOff>106386</xdr:rowOff>
    </xdr:to>
    <xdr:sp macro="" textlink="">
      <xdr:nvSpPr>
        <xdr:cNvPr id="569" name="フローチャート: 判断 568">
          <a:extLst>
            <a:ext uri="{FF2B5EF4-FFF2-40B4-BE49-F238E27FC236}">
              <a16:creationId xmlns:a16="http://schemas.microsoft.com/office/drawing/2014/main" id="{00000000-0008-0000-0200-000039020000}"/>
            </a:ext>
          </a:extLst>
        </xdr:cNvPr>
        <xdr:cNvSpPr/>
      </xdr:nvSpPr>
      <xdr:spPr>
        <a:xfrm>
          <a:off x="22110700" y="651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42339</xdr:rowOff>
    </xdr:from>
    <xdr:to>
      <xdr:col>112</xdr:col>
      <xdr:colOff>38100</xdr:colOff>
      <xdr:row>38</xdr:row>
      <xdr:rowOff>143939</xdr:rowOff>
    </xdr:to>
    <xdr:sp macro="" textlink="">
      <xdr:nvSpPr>
        <xdr:cNvPr id="570" name="フローチャート: 判断 569">
          <a:extLst>
            <a:ext uri="{FF2B5EF4-FFF2-40B4-BE49-F238E27FC236}">
              <a16:creationId xmlns:a16="http://schemas.microsoft.com/office/drawing/2014/main" id="{00000000-0008-0000-0200-00003A020000}"/>
            </a:ext>
          </a:extLst>
        </xdr:cNvPr>
        <xdr:cNvSpPr/>
      </xdr:nvSpPr>
      <xdr:spPr>
        <a:xfrm>
          <a:off x="21272500" y="655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50300</xdr:rowOff>
    </xdr:from>
    <xdr:to>
      <xdr:col>107</xdr:col>
      <xdr:colOff>101600</xdr:colOff>
      <xdr:row>38</xdr:row>
      <xdr:rowOff>151900</xdr:rowOff>
    </xdr:to>
    <xdr:sp macro="" textlink="">
      <xdr:nvSpPr>
        <xdr:cNvPr id="571" name="フローチャート: 判断 570">
          <a:extLst>
            <a:ext uri="{FF2B5EF4-FFF2-40B4-BE49-F238E27FC236}">
              <a16:creationId xmlns:a16="http://schemas.microsoft.com/office/drawing/2014/main" id="{00000000-0008-0000-0200-00003B020000}"/>
            </a:ext>
          </a:extLst>
        </xdr:cNvPr>
        <xdr:cNvSpPr/>
      </xdr:nvSpPr>
      <xdr:spPr>
        <a:xfrm>
          <a:off x="20383500" y="656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58975</xdr:rowOff>
    </xdr:from>
    <xdr:to>
      <xdr:col>102</xdr:col>
      <xdr:colOff>165100</xdr:colOff>
      <xdr:row>38</xdr:row>
      <xdr:rowOff>160575</xdr:rowOff>
    </xdr:to>
    <xdr:sp macro="" textlink="">
      <xdr:nvSpPr>
        <xdr:cNvPr id="572" name="フローチャート: 判断 571">
          <a:extLst>
            <a:ext uri="{FF2B5EF4-FFF2-40B4-BE49-F238E27FC236}">
              <a16:creationId xmlns:a16="http://schemas.microsoft.com/office/drawing/2014/main" id="{00000000-0008-0000-0200-00003C020000}"/>
            </a:ext>
          </a:extLst>
        </xdr:cNvPr>
        <xdr:cNvSpPr/>
      </xdr:nvSpPr>
      <xdr:spPr>
        <a:xfrm>
          <a:off x="19494500" y="657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75498</xdr:rowOff>
    </xdr:from>
    <xdr:to>
      <xdr:col>98</xdr:col>
      <xdr:colOff>38100</xdr:colOff>
      <xdr:row>39</xdr:row>
      <xdr:rowOff>5648</xdr:rowOff>
    </xdr:to>
    <xdr:sp macro="" textlink="">
      <xdr:nvSpPr>
        <xdr:cNvPr id="573" name="フローチャート: 判断 572">
          <a:extLst>
            <a:ext uri="{FF2B5EF4-FFF2-40B4-BE49-F238E27FC236}">
              <a16:creationId xmlns:a16="http://schemas.microsoft.com/office/drawing/2014/main" id="{00000000-0008-0000-0200-00003D020000}"/>
            </a:ext>
          </a:extLst>
        </xdr:cNvPr>
        <xdr:cNvSpPr/>
      </xdr:nvSpPr>
      <xdr:spPr>
        <a:xfrm>
          <a:off x="18605500" y="65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5" name="テキスト ボックス 574">
          <a:extLst>
            <a:ext uri="{FF2B5EF4-FFF2-40B4-BE49-F238E27FC236}">
              <a16:creationId xmlns:a16="http://schemas.microsoft.com/office/drawing/2014/main" id="{00000000-0008-0000-0200-00003F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00000000-0008-0000-0200-000041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00000000-0008-0000-0200-000042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43042</xdr:rowOff>
    </xdr:from>
    <xdr:to>
      <xdr:col>116</xdr:col>
      <xdr:colOff>114300</xdr:colOff>
      <xdr:row>37</xdr:row>
      <xdr:rowOff>144642</xdr:rowOff>
    </xdr:to>
    <xdr:sp macro="" textlink="">
      <xdr:nvSpPr>
        <xdr:cNvPr id="579" name="楕円 578">
          <a:extLst>
            <a:ext uri="{FF2B5EF4-FFF2-40B4-BE49-F238E27FC236}">
              <a16:creationId xmlns:a16="http://schemas.microsoft.com/office/drawing/2014/main" id="{00000000-0008-0000-0200-000043020000}"/>
            </a:ext>
          </a:extLst>
        </xdr:cNvPr>
        <xdr:cNvSpPr/>
      </xdr:nvSpPr>
      <xdr:spPr>
        <a:xfrm>
          <a:off x="22110700" y="638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65919</xdr:rowOff>
    </xdr:from>
    <xdr:ext cx="599010" cy="259045"/>
    <xdr:sp macro="" textlink="">
      <xdr:nvSpPr>
        <xdr:cNvPr id="580" name="【一般廃棄物処理施設】&#10;一人当たり有形固定資産（償却資産）額該当値テキスト">
          <a:extLst>
            <a:ext uri="{FF2B5EF4-FFF2-40B4-BE49-F238E27FC236}">
              <a16:creationId xmlns:a16="http://schemas.microsoft.com/office/drawing/2014/main" id="{00000000-0008-0000-0200-000044020000}"/>
            </a:ext>
          </a:extLst>
        </xdr:cNvPr>
        <xdr:cNvSpPr txBox="1"/>
      </xdr:nvSpPr>
      <xdr:spPr>
        <a:xfrm>
          <a:off x="22199600" y="6238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47637</xdr:rowOff>
    </xdr:from>
    <xdr:to>
      <xdr:col>112</xdr:col>
      <xdr:colOff>38100</xdr:colOff>
      <xdr:row>37</xdr:row>
      <xdr:rowOff>149237</xdr:rowOff>
    </xdr:to>
    <xdr:sp macro="" textlink="">
      <xdr:nvSpPr>
        <xdr:cNvPr id="581" name="楕円 580">
          <a:extLst>
            <a:ext uri="{FF2B5EF4-FFF2-40B4-BE49-F238E27FC236}">
              <a16:creationId xmlns:a16="http://schemas.microsoft.com/office/drawing/2014/main" id="{00000000-0008-0000-0200-000045020000}"/>
            </a:ext>
          </a:extLst>
        </xdr:cNvPr>
        <xdr:cNvSpPr/>
      </xdr:nvSpPr>
      <xdr:spPr>
        <a:xfrm>
          <a:off x="21272500" y="639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93842</xdr:rowOff>
    </xdr:from>
    <xdr:to>
      <xdr:col>116</xdr:col>
      <xdr:colOff>63500</xdr:colOff>
      <xdr:row>37</xdr:row>
      <xdr:rowOff>98437</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flipV="1">
          <a:off x="21323300" y="6437492"/>
          <a:ext cx="838200" cy="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49683</xdr:rowOff>
    </xdr:from>
    <xdr:to>
      <xdr:col>107</xdr:col>
      <xdr:colOff>101600</xdr:colOff>
      <xdr:row>37</xdr:row>
      <xdr:rowOff>151283</xdr:rowOff>
    </xdr:to>
    <xdr:sp macro="" textlink="">
      <xdr:nvSpPr>
        <xdr:cNvPr id="583" name="楕円 582">
          <a:extLst>
            <a:ext uri="{FF2B5EF4-FFF2-40B4-BE49-F238E27FC236}">
              <a16:creationId xmlns:a16="http://schemas.microsoft.com/office/drawing/2014/main" id="{00000000-0008-0000-0200-000047020000}"/>
            </a:ext>
          </a:extLst>
        </xdr:cNvPr>
        <xdr:cNvSpPr/>
      </xdr:nvSpPr>
      <xdr:spPr>
        <a:xfrm>
          <a:off x="20383500" y="639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98437</xdr:rowOff>
    </xdr:from>
    <xdr:to>
      <xdr:col>111</xdr:col>
      <xdr:colOff>177800</xdr:colOff>
      <xdr:row>37</xdr:row>
      <xdr:rowOff>100483</xdr:rowOff>
    </xdr:to>
    <xdr:cxnSp macro="">
      <xdr:nvCxnSpPr>
        <xdr:cNvPr id="584" name="直線コネクタ 583">
          <a:extLst>
            <a:ext uri="{FF2B5EF4-FFF2-40B4-BE49-F238E27FC236}">
              <a16:creationId xmlns:a16="http://schemas.microsoft.com/office/drawing/2014/main" id="{00000000-0008-0000-0200-000048020000}"/>
            </a:ext>
          </a:extLst>
        </xdr:cNvPr>
        <xdr:cNvCxnSpPr/>
      </xdr:nvCxnSpPr>
      <xdr:spPr>
        <a:xfrm flipV="1">
          <a:off x="20434300" y="6442087"/>
          <a:ext cx="889000" cy="2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47877</xdr:rowOff>
    </xdr:from>
    <xdr:to>
      <xdr:col>102</xdr:col>
      <xdr:colOff>165100</xdr:colOff>
      <xdr:row>37</xdr:row>
      <xdr:rowOff>149477</xdr:rowOff>
    </xdr:to>
    <xdr:sp macro="" textlink="">
      <xdr:nvSpPr>
        <xdr:cNvPr id="585" name="楕円 584">
          <a:extLst>
            <a:ext uri="{FF2B5EF4-FFF2-40B4-BE49-F238E27FC236}">
              <a16:creationId xmlns:a16="http://schemas.microsoft.com/office/drawing/2014/main" id="{00000000-0008-0000-0200-000049020000}"/>
            </a:ext>
          </a:extLst>
        </xdr:cNvPr>
        <xdr:cNvSpPr/>
      </xdr:nvSpPr>
      <xdr:spPr>
        <a:xfrm>
          <a:off x="19494500" y="639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98677</xdr:rowOff>
    </xdr:from>
    <xdr:to>
      <xdr:col>107</xdr:col>
      <xdr:colOff>50800</xdr:colOff>
      <xdr:row>37</xdr:row>
      <xdr:rowOff>100483</xdr:rowOff>
    </xdr:to>
    <xdr:cxnSp macro="">
      <xdr:nvCxnSpPr>
        <xdr:cNvPr id="586" name="直線コネクタ 585">
          <a:extLst>
            <a:ext uri="{FF2B5EF4-FFF2-40B4-BE49-F238E27FC236}">
              <a16:creationId xmlns:a16="http://schemas.microsoft.com/office/drawing/2014/main" id="{00000000-0008-0000-0200-00004A020000}"/>
            </a:ext>
          </a:extLst>
        </xdr:cNvPr>
        <xdr:cNvCxnSpPr/>
      </xdr:nvCxnSpPr>
      <xdr:spPr>
        <a:xfrm>
          <a:off x="19545300" y="6442327"/>
          <a:ext cx="889000" cy="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81881</xdr:rowOff>
    </xdr:from>
    <xdr:to>
      <xdr:col>98</xdr:col>
      <xdr:colOff>38100</xdr:colOff>
      <xdr:row>38</xdr:row>
      <xdr:rowOff>12032</xdr:rowOff>
    </xdr:to>
    <xdr:sp macro="" textlink="">
      <xdr:nvSpPr>
        <xdr:cNvPr id="587" name="楕円 586">
          <a:extLst>
            <a:ext uri="{FF2B5EF4-FFF2-40B4-BE49-F238E27FC236}">
              <a16:creationId xmlns:a16="http://schemas.microsoft.com/office/drawing/2014/main" id="{00000000-0008-0000-0200-00004B020000}"/>
            </a:ext>
          </a:extLst>
        </xdr:cNvPr>
        <xdr:cNvSpPr/>
      </xdr:nvSpPr>
      <xdr:spPr>
        <a:xfrm>
          <a:off x="18605500" y="642553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98677</xdr:rowOff>
    </xdr:from>
    <xdr:to>
      <xdr:col>102</xdr:col>
      <xdr:colOff>114300</xdr:colOff>
      <xdr:row>37</xdr:row>
      <xdr:rowOff>132681</xdr:rowOff>
    </xdr:to>
    <xdr:cxnSp macro="">
      <xdr:nvCxnSpPr>
        <xdr:cNvPr id="588" name="直線コネクタ 587">
          <a:extLst>
            <a:ext uri="{FF2B5EF4-FFF2-40B4-BE49-F238E27FC236}">
              <a16:creationId xmlns:a16="http://schemas.microsoft.com/office/drawing/2014/main" id="{00000000-0008-0000-0200-00004C020000}"/>
            </a:ext>
          </a:extLst>
        </xdr:cNvPr>
        <xdr:cNvCxnSpPr/>
      </xdr:nvCxnSpPr>
      <xdr:spPr>
        <a:xfrm flipV="1">
          <a:off x="18656300" y="6442327"/>
          <a:ext cx="889000" cy="3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135066</xdr:rowOff>
    </xdr:from>
    <xdr:ext cx="534377" cy="259045"/>
    <xdr:sp macro="" textlink="">
      <xdr:nvSpPr>
        <xdr:cNvPr id="589" name="n_1aveValue【一般廃棄物処理施設】&#10;一人当たり有形固定資産（償却資産）額">
          <a:extLst>
            <a:ext uri="{FF2B5EF4-FFF2-40B4-BE49-F238E27FC236}">
              <a16:creationId xmlns:a16="http://schemas.microsoft.com/office/drawing/2014/main" id="{00000000-0008-0000-0200-00004D020000}"/>
            </a:ext>
          </a:extLst>
        </xdr:cNvPr>
        <xdr:cNvSpPr txBox="1"/>
      </xdr:nvSpPr>
      <xdr:spPr>
        <a:xfrm>
          <a:off x="21043411" y="665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143027</xdr:rowOff>
    </xdr:from>
    <xdr:ext cx="534377" cy="259045"/>
    <xdr:sp macro="" textlink="">
      <xdr:nvSpPr>
        <xdr:cNvPr id="590" name="n_2aveValue【一般廃棄物処理施設】&#10;一人当たり有形固定資産（償却資産）額">
          <a:extLst>
            <a:ext uri="{FF2B5EF4-FFF2-40B4-BE49-F238E27FC236}">
              <a16:creationId xmlns:a16="http://schemas.microsoft.com/office/drawing/2014/main" id="{00000000-0008-0000-0200-00004E020000}"/>
            </a:ext>
          </a:extLst>
        </xdr:cNvPr>
        <xdr:cNvSpPr txBox="1"/>
      </xdr:nvSpPr>
      <xdr:spPr>
        <a:xfrm>
          <a:off x="20167111" y="665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151702</xdr:rowOff>
    </xdr:from>
    <xdr:ext cx="534377" cy="259045"/>
    <xdr:sp macro="" textlink="">
      <xdr:nvSpPr>
        <xdr:cNvPr id="591" name="n_3aveValue【一般廃棄物処理施設】&#10;一人当たり有形固定資産（償却資産）額">
          <a:extLst>
            <a:ext uri="{FF2B5EF4-FFF2-40B4-BE49-F238E27FC236}">
              <a16:creationId xmlns:a16="http://schemas.microsoft.com/office/drawing/2014/main" id="{00000000-0008-0000-0200-00004F020000}"/>
            </a:ext>
          </a:extLst>
        </xdr:cNvPr>
        <xdr:cNvSpPr txBox="1"/>
      </xdr:nvSpPr>
      <xdr:spPr>
        <a:xfrm>
          <a:off x="19278111" y="666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168225</xdr:rowOff>
    </xdr:from>
    <xdr:ext cx="534377" cy="259045"/>
    <xdr:sp macro="" textlink="">
      <xdr:nvSpPr>
        <xdr:cNvPr id="592" name="n_4aveValue【一般廃棄物処理施設】&#10;一人当たり有形固定資産（償却資産）額">
          <a:extLst>
            <a:ext uri="{FF2B5EF4-FFF2-40B4-BE49-F238E27FC236}">
              <a16:creationId xmlns:a16="http://schemas.microsoft.com/office/drawing/2014/main" id="{00000000-0008-0000-0200-000050020000}"/>
            </a:ext>
          </a:extLst>
        </xdr:cNvPr>
        <xdr:cNvSpPr txBox="1"/>
      </xdr:nvSpPr>
      <xdr:spPr>
        <a:xfrm>
          <a:off x="18389111" y="668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165764</xdr:rowOff>
    </xdr:from>
    <xdr:ext cx="599010" cy="259045"/>
    <xdr:sp macro="" textlink="">
      <xdr:nvSpPr>
        <xdr:cNvPr id="593" name="n_1mainValue【一般廃棄物処理施設】&#10;一人当たり有形固定資産（償却資産）額">
          <a:extLst>
            <a:ext uri="{FF2B5EF4-FFF2-40B4-BE49-F238E27FC236}">
              <a16:creationId xmlns:a16="http://schemas.microsoft.com/office/drawing/2014/main" id="{00000000-0008-0000-0200-000051020000}"/>
            </a:ext>
          </a:extLst>
        </xdr:cNvPr>
        <xdr:cNvSpPr txBox="1"/>
      </xdr:nvSpPr>
      <xdr:spPr>
        <a:xfrm>
          <a:off x="21011095" y="6166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167810</xdr:rowOff>
    </xdr:from>
    <xdr:ext cx="599010" cy="259045"/>
    <xdr:sp macro="" textlink="">
      <xdr:nvSpPr>
        <xdr:cNvPr id="594" name="n_2mainValue【一般廃棄物処理施設】&#10;一人当たり有形固定資産（償却資産）額">
          <a:extLst>
            <a:ext uri="{FF2B5EF4-FFF2-40B4-BE49-F238E27FC236}">
              <a16:creationId xmlns:a16="http://schemas.microsoft.com/office/drawing/2014/main" id="{00000000-0008-0000-0200-000052020000}"/>
            </a:ext>
          </a:extLst>
        </xdr:cNvPr>
        <xdr:cNvSpPr txBox="1"/>
      </xdr:nvSpPr>
      <xdr:spPr>
        <a:xfrm>
          <a:off x="20134795" y="6168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35</xdr:row>
      <xdr:rowOff>166004</xdr:rowOff>
    </xdr:from>
    <xdr:ext cx="599010" cy="259045"/>
    <xdr:sp macro="" textlink="">
      <xdr:nvSpPr>
        <xdr:cNvPr id="595" name="n_3mainValue【一般廃棄物処理施設】&#10;一人当たり有形固定資産（償却資産）額">
          <a:extLst>
            <a:ext uri="{FF2B5EF4-FFF2-40B4-BE49-F238E27FC236}">
              <a16:creationId xmlns:a16="http://schemas.microsoft.com/office/drawing/2014/main" id="{00000000-0008-0000-0200-000053020000}"/>
            </a:ext>
          </a:extLst>
        </xdr:cNvPr>
        <xdr:cNvSpPr txBox="1"/>
      </xdr:nvSpPr>
      <xdr:spPr>
        <a:xfrm>
          <a:off x="19245795" y="6166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28558</xdr:rowOff>
    </xdr:from>
    <xdr:ext cx="599010" cy="259045"/>
    <xdr:sp macro="" textlink="">
      <xdr:nvSpPr>
        <xdr:cNvPr id="596" name="n_4mainValue【一般廃棄物処理施設】&#10;一人当たり有形固定資産（償却資産）額">
          <a:extLst>
            <a:ext uri="{FF2B5EF4-FFF2-40B4-BE49-F238E27FC236}">
              <a16:creationId xmlns:a16="http://schemas.microsoft.com/office/drawing/2014/main" id="{00000000-0008-0000-0200-000054020000}"/>
            </a:ext>
          </a:extLst>
        </xdr:cNvPr>
        <xdr:cNvSpPr txBox="1"/>
      </xdr:nvSpPr>
      <xdr:spPr>
        <a:xfrm>
          <a:off x="18356795" y="620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7" name="正方形/長方形 596">
          <a:extLst>
            <a:ext uri="{FF2B5EF4-FFF2-40B4-BE49-F238E27FC236}">
              <a16:creationId xmlns:a16="http://schemas.microsoft.com/office/drawing/2014/main" id="{00000000-0008-0000-0200-000055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8" name="正方形/長方形 597">
          <a:extLst>
            <a:ext uri="{FF2B5EF4-FFF2-40B4-BE49-F238E27FC236}">
              <a16:creationId xmlns:a16="http://schemas.microsoft.com/office/drawing/2014/main" id="{00000000-0008-0000-0200-000056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99" name="正方形/長方形 598">
          <a:extLst>
            <a:ext uri="{FF2B5EF4-FFF2-40B4-BE49-F238E27FC236}">
              <a16:creationId xmlns:a16="http://schemas.microsoft.com/office/drawing/2014/main" id="{00000000-0008-0000-0200-000057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0" name="正方形/長方形 599">
          <a:extLst>
            <a:ext uri="{FF2B5EF4-FFF2-40B4-BE49-F238E27FC236}">
              <a16:creationId xmlns:a16="http://schemas.microsoft.com/office/drawing/2014/main" id="{00000000-0008-0000-0200-000058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1" name="正方形/長方形 600">
          <a:extLst>
            <a:ext uri="{FF2B5EF4-FFF2-40B4-BE49-F238E27FC236}">
              <a16:creationId xmlns:a16="http://schemas.microsoft.com/office/drawing/2014/main" id="{00000000-0008-0000-0200-000059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2" name="正方形/長方形 601">
          <a:extLst>
            <a:ext uri="{FF2B5EF4-FFF2-40B4-BE49-F238E27FC236}">
              <a16:creationId xmlns:a16="http://schemas.microsoft.com/office/drawing/2014/main" id="{00000000-0008-0000-0200-00005A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3" name="正方形/長方形 602">
          <a:extLst>
            <a:ext uri="{FF2B5EF4-FFF2-40B4-BE49-F238E27FC236}">
              <a16:creationId xmlns:a16="http://schemas.microsoft.com/office/drawing/2014/main" id="{00000000-0008-0000-0200-00005B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4" name="正方形/長方形 603">
          <a:extLst>
            <a:ext uri="{FF2B5EF4-FFF2-40B4-BE49-F238E27FC236}">
              <a16:creationId xmlns:a16="http://schemas.microsoft.com/office/drawing/2014/main" id="{00000000-0008-0000-0200-00005C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5" name="テキスト ボックス 604">
          <a:extLst>
            <a:ext uri="{FF2B5EF4-FFF2-40B4-BE49-F238E27FC236}">
              <a16:creationId xmlns:a16="http://schemas.microsoft.com/office/drawing/2014/main" id="{00000000-0008-0000-0200-00005D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6" name="直線コネクタ 605">
          <a:extLst>
            <a:ext uri="{FF2B5EF4-FFF2-40B4-BE49-F238E27FC236}">
              <a16:creationId xmlns:a16="http://schemas.microsoft.com/office/drawing/2014/main" id="{00000000-0008-0000-0200-00005E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08" name="直線コネクタ 607">
          <a:extLst>
            <a:ext uri="{FF2B5EF4-FFF2-40B4-BE49-F238E27FC236}">
              <a16:creationId xmlns:a16="http://schemas.microsoft.com/office/drawing/2014/main" id="{00000000-0008-0000-0200-00006002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09" name="テキスト ボックス 608">
          <a:extLst>
            <a:ext uri="{FF2B5EF4-FFF2-40B4-BE49-F238E27FC236}">
              <a16:creationId xmlns:a16="http://schemas.microsoft.com/office/drawing/2014/main" id="{00000000-0008-0000-0200-000061020000}"/>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0" name="直線コネクタ 609">
          <a:extLst>
            <a:ext uri="{FF2B5EF4-FFF2-40B4-BE49-F238E27FC236}">
              <a16:creationId xmlns:a16="http://schemas.microsoft.com/office/drawing/2014/main" id="{00000000-0008-0000-0200-000062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1" name="テキスト ボックス 610">
          <a:extLst>
            <a:ext uri="{FF2B5EF4-FFF2-40B4-BE49-F238E27FC236}">
              <a16:creationId xmlns:a16="http://schemas.microsoft.com/office/drawing/2014/main" id="{00000000-0008-0000-0200-000063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2" name="直線コネクタ 611">
          <a:extLst>
            <a:ext uri="{FF2B5EF4-FFF2-40B4-BE49-F238E27FC236}">
              <a16:creationId xmlns:a16="http://schemas.microsoft.com/office/drawing/2014/main" id="{00000000-0008-0000-0200-000064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3" name="テキスト ボックス 612">
          <a:extLst>
            <a:ext uri="{FF2B5EF4-FFF2-40B4-BE49-F238E27FC236}">
              <a16:creationId xmlns:a16="http://schemas.microsoft.com/office/drawing/2014/main" id="{00000000-0008-0000-0200-000065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4" name="直線コネクタ 613">
          <a:extLst>
            <a:ext uri="{FF2B5EF4-FFF2-40B4-BE49-F238E27FC236}">
              <a16:creationId xmlns:a16="http://schemas.microsoft.com/office/drawing/2014/main" id="{00000000-0008-0000-0200-000066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18" name="【保健センター・保健所】&#10;有形固定資産減価償却率グラフ枠">
          <a:extLst>
            <a:ext uri="{FF2B5EF4-FFF2-40B4-BE49-F238E27FC236}">
              <a16:creationId xmlns:a16="http://schemas.microsoft.com/office/drawing/2014/main" id="{00000000-0008-0000-0200-00006A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141732</xdr:rowOff>
    </xdr:from>
    <xdr:to>
      <xdr:col>85</xdr:col>
      <xdr:colOff>126364</xdr:colOff>
      <xdr:row>63</xdr:row>
      <xdr:rowOff>11430</xdr:rowOff>
    </xdr:to>
    <xdr:cxnSp macro="">
      <xdr:nvCxnSpPr>
        <xdr:cNvPr id="619" name="直線コネクタ 618">
          <a:extLst>
            <a:ext uri="{FF2B5EF4-FFF2-40B4-BE49-F238E27FC236}">
              <a16:creationId xmlns:a16="http://schemas.microsoft.com/office/drawing/2014/main" id="{00000000-0008-0000-0200-00006B020000}"/>
            </a:ext>
          </a:extLst>
        </xdr:cNvPr>
        <xdr:cNvCxnSpPr/>
      </xdr:nvCxnSpPr>
      <xdr:spPr>
        <a:xfrm flipV="1">
          <a:off x="16318864" y="9571482"/>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15257</xdr:rowOff>
    </xdr:from>
    <xdr:ext cx="405111" cy="259045"/>
    <xdr:sp macro="" textlink="">
      <xdr:nvSpPr>
        <xdr:cNvPr id="620" name="【保健センター・保健所】&#10;有形固定資産減価償却率最小値テキスト">
          <a:extLst>
            <a:ext uri="{FF2B5EF4-FFF2-40B4-BE49-F238E27FC236}">
              <a16:creationId xmlns:a16="http://schemas.microsoft.com/office/drawing/2014/main" id="{00000000-0008-0000-0200-00006C020000}"/>
            </a:ext>
          </a:extLst>
        </xdr:cNvPr>
        <xdr:cNvSpPr txBox="1"/>
      </xdr:nvSpPr>
      <xdr:spPr>
        <a:xfrm>
          <a:off x="16357600" y="1081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11430</xdr:rowOff>
    </xdr:from>
    <xdr:to>
      <xdr:col>86</xdr:col>
      <xdr:colOff>25400</xdr:colOff>
      <xdr:row>63</xdr:row>
      <xdr:rowOff>11430</xdr:rowOff>
    </xdr:to>
    <xdr:cxnSp macro="">
      <xdr:nvCxnSpPr>
        <xdr:cNvPr id="621" name="直線コネクタ 620">
          <a:extLst>
            <a:ext uri="{FF2B5EF4-FFF2-40B4-BE49-F238E27FC236}">
              <a16:creationId xmlns:a16="http://schemas.microsoft.com/office/drawing/2014/main" id="{00000000-0008-0000-0200-00006D020000}"/>
            </a:ext>
          </a:extLst>
        </xdr:cNvPr>
        <xdr:cNvCxnSpPr/>
      </xdr:nvCxnSpPr>
      <xdr:spPr>
        <a:xfrm>
          <a:off x="16230600" y="108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88409</xdr:rowOff>
    </xdr:from>
    <xdr:ext cx="405111" cy="259045"/>
    <xdr:sp macro="" textlink="">
      <xdr:nvSpPr>
        <xdr:cNvPr id="622" name="【保健センター・保健所】&#10;有形固定資産減価償却率最大値テキスト">
          <a:extLst>
            <a:ext uri="{FF2B5EF4-FFF2-40B4-BE49-F238E27FC236}">
              <a16:creationId xmlns:a16="http://schemas.microsoft.com/office/drawing/2014/main" id="{00000000-0008-0000-0200-00006E020000}"/>
            </a:ext>
          </a:extLst>
        </xdr:cNvPr>
        <xdr:cNvSpPr txBox="1"/>
      </xdr:nvSpPr>
      <xdr:spPr>
        <a:xfrm>
          <a:off x="16357600" y="9346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141732</xdr:rowOff>
    </xdr:from>
    <xdr:to>
      <xdr:col>86</xdr:col>
      <xdr:colOff>25400</xdr:colOff>
      <xdr:row>55</xdr:row>
      <xdr:rowOff>141732</xdr:rowOff>
    </xdr:to>
    <xdr:cxnSp macro="">
      <xdr:nvCxnSpPr>
        <xdr:cNvPr id="623" name="直線コネクタ 622">
          <a:extLst>
            <a:ext uri="{FF2B5EF4-FFF2-40B4-BE49-F238E27FC236}">
              <a16:creationId xmlns:a16="http://schemas.microsoft.com/office/drawing/2014/main" id="{00000000-0008-0000-0200-00006F020000}"/>
            </a:ext>
          </a:extLst>
        </xdr:cNvPr>
        <xdr:cNvCxnSpPr/>
      </xdr:nvCxnSpPr>
      <xdr:spPr>
        <a:xfrm>
          <a:off x="16230600" y="9571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100093</xdr:rowOff>
    </xdr:from>
    <xdr:ext cx="405111" cy="259045"/>
    <xdr:sp macro="" textlink="">
      <xdr:nvSpPr>
        <xdr:cNvPr id="624" name="【保健センター・保健所】&#10;有形固定資産減価償却率平均値テキスト">
          <a:extLst>
            <a:ext uri="{FF2B5EF4-FFF2-40B4-BE49-F238E27FC236}">
              <a16:creationId xmlns:a16="http://schemas.microsoft.com/office/drawing/2014/main" id="{00000000-0008-0000-0200-000070020000}"/>
            </a:ext>
          </a:extLst>
        </xdr:cNvPr>
        <xdr:cNvSpPr txBox="1"/>
      </xdr:nvSpPr>
      <xdr:spPr>
        <a:xfrm>
          <a:off x="16357600" y="10044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77216</xdr:rowOff>
    </xdr:from>
    <xdr:to>
      <xdr:col>85</xdr:col>
      <xdr:colOff>177800</xdr:colOff>
      <xdr:row>60</xdr:row>
      <xdr:rowOff>7366</xdr:rowOff>
    </xdr:to>
    <xdr:sp macro="" textlink="">
      <xdr:nvSpPr>
        <xdr:cNvPr id="625" name="フローチャート: 判断 624">
          <a:extLst>
            <a:ext uri="{FF2B5EF4-FFF2-40B4-BE49-F238E27FC236}">
              <a16:creationId xmlns:a16="http://schemas.microsoft.com/office/drawing/2014/main" id="{00000000-0008-0000-0200-000071020000}"/>
            </a:ext>
          </a:extLst>
        </xdr:cNvPr>
        <xdr:cNvSpPr/>
      </xdr:nvSpPr>
      <xdr:spPr>
        <a:xfrm>
          <a:off x="16268700" y="10192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36068</xdr:rowOff>
    </xdr:from>
    <xdr:to>
      <xdr:col>81</xdr:col>
      <xdr:colOff>101600</xdr:colOff>
      <xdr:row>59</xdr:row>
      <xdr:rowOff>137668</xdr:rowOff>
    </xdr:to>
    <xdr:sp macro="" textlink="">
      <xdr:nvSpPr>
        <xdr:cNvPr id="626" name="フローチャート: 判断 625">
          <a:extLst>
            <a:ext uri="{FF2B5EF4-FFF2-40B4-BE49-F238E27FC236}">
              <a16:creationId xmlns:a16="http://schemas.microsoft.com/office/drawing/2014/main" id="{00000000-0008-0000-0200-000072020000}"/>
            </a:ext>
          </a:extLst>
        </xdr:cNvPr>
        <xdr:cNvSpPr/>
      </xdr:nvSpPr>
      <xdr:spPr>
        <a:xfrm>
          <a:off x="154305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161798</xdr:rowOff>
    </xdr:from>
    <xdr:to>
      <xdr:col>76</xdr:col>
      <xdr:colOff>165100</xdr:colOff>
      <xdr:row>59</xdr:row>
      <xdr:rowOff>91948</xdr:rowOff>
    </xdr:to>
    <xdr:sp macro="" textlink="">
      <xdr:nvSpPr>
        <xdr:cNvPr id="627" name="フローチャート: 判断 626">
          <a:extLst>
            <a:ext uri="{FF2B5EF4-FFF2-40B4-BE49-F238E27FC236}">
              <a16:creationId xmlns:a16="http://schemas.microsoft.com/office/drawing/2014/main" id="{00000000-0008-0000-0200-000073020000}"/>
            </a:ext>
          </a:extLst>
        </xdr:cNvPr>
        <xdr:cNvSpPr/>
      </xdr:nvSpPr>
      <xdr:spPr>
        <a:xfrm>
          <a:off x="14541500" y="101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157226</xdr:rowOff>
    </xdr:from>
    <xdr:to>
      <xdr:col>72</xdr:col>
      <xdr:colOff>38100</xdr:colOff>
      <xdr:row>59</xdr:row>
      <xdr:rowOff>87376</xdr:rowOff>
    </xdr:to>
    <xdr:sp macro="" textlink="">
      <xdr:nvSpPr>
        <xdr:cNvPr id="628" name="フローチャート: 判断 627">
          <a:extLst>
            <a:ext uri="{FF2B5EF4-FFF2-40B4-BE49-F238E27FC236}">
              <a16:creationId xmlns:a16="http://schemas.microsoft.com/office/drawing/2014/main" id="{00000000-0008-0000-0200-000074020000}"/>
            </a:ext>
          </a:extLst>
        </xdr:cNvPr>
        <xdr:cNvSpPr/>
      </xdr:nvSpPr>
      <xdr:spPr>
        <a:xfrm>
          <a:off x="136525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84074</xdr:rowOff>
    </xdr:from>
    <xdr:to>
      <xdr:col>67</xdr:col>
      <xdr:colOff>101600</xdr:colOff>
      <xdr:row>59</xdr:row>
      <xdr:rowOff>14224</xdr:rowOff>
    </xdr:to>
    <xdr:sp macro="" textlink="">
      <xdr:nvSpPr>
        <xdr:cNvPr id="629" name="フローチャート: 判断 628">
          <a:extLst>
            <a:ext uri="{FF2B5EF4-FFF2-40B4-BE49-F238E27FC236}">
              <a16:creationId xmlns:a16="http://schemas.microsoft.com/office/drawing/2014/main" id="{00000000-0008-0000-0200-000075020000}"/>
            </a:ext>
          </a:extLst>
        </xdr:cNvPr>
        <xdr:cNvSpPr/>
      </xdr:nvSpPr>
      <xdr:spPr>
        <a:xfrm>
          <a:off x="12763500" y="1002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1" name="テキスト ボックス 630">
          <a:extLst>
            <a:ext uri="{FF2B5EF4-FFF2-40B4-BE49-F238E27FC236}">
              <a16:creationId xmlns:a16="http://schemas.microsoft.com/office/drawing/2014/main" id="{00000000-0008-0000-0200-000077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2" name="テキスト ボックス 631">
          <a:extLst>
            <a:ext uri="{FF2B5EF4-FFF2-40B4-BE49-F238E27FC236}">
              <a16:creationId xmlns:a16="http://schemas.microsoft.com/office/drawing/2014/main" id="{00000000-0008-0000-0200-000078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00000000-0008-0000-0200-000079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104648</xdr:rowOff>
    </xdr:from>
    <xdr:to>
      <xdr:col>85</xdr:col>
      <xdr:colOff>177800</xdr:colOff>
      <xdr:row>61</xdr:row>
      <xdr:rowOff>34798</xdr:rowOff>
    </xdr:to>
    <xdr:sp macro="" textlink="">
      <xdr:nvSpPr>
        <xdr:cNvPr id="635" name="楕円 634">
          <a:extLst>
            <a:ext uri="{FF2B5EF4-FFF2-40B4-BE49-F238E27FC236}">
              <a16:creationId xmlns:a16="http://schemas.microsoft.com/office/drawing/2014/main" id="{00000000-0008-0000-0200-00007B020000}"/>
            </a:ext>
          </a:extLst>
        </xdr:cNvPr>
        <xdr:cNvSpPr/>
      </xdr:nvSpPr>
      <xdr:spPr>
        <a:xfrm>
          <a:off x="16268700" y="1039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83075</xdr:rowOff>
    </xdr:from>
    <xdr:ext cx="405111" cy="259045"/>
    <xdr:sp macro="" textlink="">
      <xdr:nvSpPr>
        <xdr:cNvPr id="636" name="【保健センター・保健所】&#10;有形固定資産減価償却率該当値テキスト">
          <a:extLst>
            <a:ext uri="{FF2B5EF4-FFF2-40B4-BE49-F238E27FC236}">
              <a16:creationId xmlns:a16="http://schemas.microsoft.com/office/drawing/2014/main" id="{00000000-0008-0000-0200-00007C020000}"/>
            </a:ext>
          </a:extLst>
        </xdr:cNvPr>
        <xdr:cNvSpPr txBox="1"/>
      </xdr:nvSpPr>
      <xdr:spPr>
        <a:xfrm>
          <a:off x="16357600" y="10370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47498</xdr:rowOff>
    </xdr:from>
    <xdr:to>
      <xdr:col>81</xdr:col>
      <xdr:colOff>101600</xdr:colOff>
      <xdr:row>60</xdr:row>
      <xdr:rowOff>149098</xdr:rowOff>
    </xdr:to>
    <xdr:sp macro="" textlink="">
      <xdr:nvSpPr>
        <xdr:cNvPr id="637" name="楕円 636">
          <a:extLst>
            <a:ext uri="{FF2B5EF4-FFF2-40B4-BE49-F238E27FC236}">
              <a16:creationId xmlns:a16="http://schemas.microsoft.com/office/drawing/2014/main" id="{00000000-0008-0000-0200-00007D020000}"/>
            </a:ext>
          </a:extLst>
        </xdr:cNvPr>
        <xdr:cNvSpPr/>
      </xdr:nvSpPr>
      <xdr:spPr>
        <a:xfrm>
          <a:off x="15430500" y="1033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98298</xdr:rowOff>
    </xdr:from>
    <xdr:to>
      <xdr:col>85</xdr:col>
      <xdr:colOff>127000</xdr:colOff>
      <xdr:row>60</xdr:row>
      <xdr:rowOff>155448</xdr:rowOff>
    </xdr:to>
    <xdr:cxnSp macro="">
      <xdr:nvCxnSpPr>
        <xdr:cNvPr id="638" name="直線コネクタ 637">
          <a:extLst>
            <a:ext uri="{FF2B5EF4-FFF2-40B4-BE49-F238E27FC236}">
              <a16:creationId xmlns:a16="http://schemas.microsoft.com/office/drawing/2014/main" id="{00000000-0008-0000-0200-00007E020000}"/>
            </a:ext>
          </a:extLst>
        </xdr:cNvPr>
        <xdr:cNvCxnSpPr/>
      </xdr:nvCxnSpPr>
      <xdr:spPr>
        <a:xfrm>
          <a:off x="15481300" y="10385298"/>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164084</xdr:rowOff>
    </xdr:from>
    <xdr:to>
      <xdr:col>76</xdr:col>
      <xdr:colOff>165100</xdr:colOff>
      <xdr:row>60</xdr:row>
      <xdr:rowOff>94234</xdr:rowOff>
    </xdr:to>
    <xdr:sp macro="" textlink="">
      <xdr:nvSpPr>
        <xdr:cNvPr id="639" name="楕円 638">
          <a:extLst>
            <a:ext uri="{FF2B5EF4-FFF2-40B4-BE49-F238E27FC236}">
              <a16:creationId xmlns:a16="http://schemas.microsoft.com/office/drawing/2014/main" id="{00000000-0008-0000-0200-00007F020000}"/>
            </a:ext>
          </a:extLst>
        </xdr:cNvPr>
        <xdr:cNvSpPr/>
      </xdr:nvSpPr>
      <xdr:spPr>
        <a:xfrm>
          <a:off x="14541500" y="1027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43434</xdr:rowOff>
    </xdr:from>
    <xdr:to>
      <xdr:col>81</xdr:col>
      <xdr:colOff>50800</xdr:colOff>
      <xdr:row>60</xdr:row>
      <xdr:rowOff>98298</xdr:rowOff>
    </xdr:to>
    <xdr:cxnSp macro="">
      <xdr:nvCxnSpPr>
        <xdr:cNvPr id="640" name="直線コネクタ 639">
          <a:extLst>
            <a:ext uri="{FF2B5EF4-FFF2-40B4-BE49-F238E27FC236}">
              <a16:creationId xmlns:a16="http://schemas.microsoft.com/office/drawing/2014/main" id="{00000000-0008-0000-0200-000080020000}"/>
            </a:ext>
          </a:extLst>
        </xdr:cNvPr>
        <xdr:cNvCxnSpPr/>
      </xdr:nvCxnSpPr>
      <xdr:spPr>
        <a:xfrm>
          <a:off x="14592300" y="1033043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8636</xdr:rowOff>
    </xdr:from>
    <xdr:to>
      <xdr:col>72</xdr:col>
      <xdr:colOff>38100</xdr:colOff>
      <xdr:row>59</xdr:row>
      <xdr:rowOff>110236</xdr:rowOff>
    </xdr:to>
    <xdr:sp macro="" textlink="">
      <xdr:nvSpPr>
        <xdr:cNvPr id="641" name="楕円 640">
          <a:extLst>
            <a:ext uri="{FF2B5EF4-FFF2-40B4-BE49-F238E27FC236}">
              <a16:creationId xmlns:a16="http://schemas.microsoft.com/office/drawing/2014/main" id="{00000000-0008-0000-0200-000081020000}"/>
            </a:ext>
          </a:extLst>
        </xdr:cNvPr>
        <xdr:cNvSpPr/>
      </xdr:nvSpPr>
      <xdr:spPr>
        <a:xfrm>
          <a:off x="13652500" y="1012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59436</xdr:rowOff>
    </xdr:from>
    <xdr:to>
      <xdr:col>76</xdr:col>
      <xdr:colOff>114300</xdr:colOff>
      <xdr:row>60</xdr:row>
      <xdr:rowOff>43434</xdr:rowOff>
    </xdr:to>
    <xdr:cxnSp macro="">
      <xdr:nvCxnSpPr>
        <xdr:cNvPr id="642" name="直線コネクタ 641">
          <a:extLst>
            <a:ext uri="{FF2B5EF4-FFF2-40B4-BE49-F238E27FC236}">
              <a16:creationId xmlns:a16="http://schemas.microsoft.com/office/drawing/2014/main" id="{00000000-0008-0000-0200-000082020000}"/>
            </a:ext>
          </a:extLst>
        </xdr:cNvPr>
        <xdr:cNvCxnSpPr/>
      </xdr:nvCxnSpPr>
      <xdr:spPr>
        <a:xfrm>
          <a:off x="13703300" y="10174986"/>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52070</xdr:rowOff>
    </xdr:from>
    <xdr:to>
      <xdr:col>67</xdr:col>
      <xdr:colOff>101600</xdr:colOff>
      <xdr:row>59</xdr:row>
      <xdr:rowOff>153670</xdr:rowOff>
    </xdr:to>
    <xdr:sp macro="" textlink="">
      <xdr:nvSpPr>
        <xdr:cNvPr id="643" name="楕円 642">
          <a:extLst>
            <a:ext uri="{FF2B5EF4-FFF2-40B4-BE49-F238E27FC236}">
              <a16:creationId xmlns:a16="http://schemas.microsoft.com/office/drawing/2014/main" id="{00000000-0008-0000-0200-000083020000}"/>
            </a:ext>
          </a:extLst>
        </xdr:cNvPr>
        <xdr:cNvSpPr/>
      </xdr:nvSpPr>
      <xdr:spPr>
        <a:xfrm>
          <a:off x="12763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59436</xdr:rowOff>
    </xdr:from>
    <xdr:to>
      <xdr:col>71</xdr:col>
      <xdr:colOff>177800</xdr:colOff>
      <xdr:row>59</xdr:row>
      <xdr:rowOff>102870</xdr:rowOff>
    </xdr:to>
    <xdr:cxnSp macro="">
      <xdr:nvCxnSpPr>
        <xdr:cNvPr id="644" name="直線コネクタ 643">
          <a:extLst>
            <a:ext uri="{FF2B5EF4-FFF2-40B4-BE49-F238E27FC236}">
              <a16:creationId xmlns:a16="http://schemas.microsoft.com/office/drawing/2014/main" id="{00000000-0008-0000-0200-000084020000}"/>
            </a:ext>
          </a:extLst>
        </xdr:cNvPr>
        <xdr:cNvCxnSpPr/>
      </xdr:nvCxnSpPr>
      <xdr:spPr>
        <a:xfrm flipV="1">
          <a:off x="12814300" y="1017498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154195</xdr:rowOff>
    </xdr:from>
    <xdr:ext cx="405111" cy="259045"/>
    <xdr:sp macro="" textlink="">
      <xdr:nvSpPr>
        <xdr:cNvPr id="645" name="n_1aveValue【保健センター・保健所】&#10;有形固定資産減価償却率">
          <a:extLst>
            <a:ext uri="{FF2B5EF4-FFF2-40B4-BE49-F238E27FC236}">
              <a16:creationId xmlns:a16="http://schemas.microsoft.com/office/drawing/2014/main" id="{00000000-0008-0000-0200-000085020000}"/>
            </a:ext>
          </a:extLst>
        </xdr:cNvPr>
        <xdr:cNvSpPr txBox="1"/>
      </xdr:nvSpPr>
      <xdr:spPr>
        <a:xfrm>
          <a:off x="15266044" y="992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108475</xdr:rowOff>
    </xdr:from>
    <xdr:ext cx="405111" cy="259045"/>
    <xdr:sp macro="" textlink="">
      <xdr:nvSpPr>
        <xdr:cNvPr id="646" name="n_2aveValue【保健センター・保健所】&#10;有形固定資産減価償却率">
          <a:extLst>
            <a:ext uri="{FF2B5EF4-FFF2-40B4-BE49-F238E27FC236}">
              <a16:creationId xmlns:a16="http://schemas.microsoft.com/office/drawing/2014/main" id="{00000000-0008-0000-0200-000086020000}"/>
            </a:ext>
          </a:extLst>
        </xdr:cNvPr>
        <xdr:cNvSpPr txBox="1"/>
      </xdr:nvSpPr>
      <xdr:spPr>
        <a:xfrm>
          <a:off x="14389744" y="9881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103903</xdr:rowOff>
    </xdr:from>
    <xdr:ext cx="405111" cy="259045"/>
    <xdr:sp macro="" textlink="">
      <xdr:nvSpPr>
        <xdr:cNvPr id="647" name="n_3aveValue【保健センター・保健所】&#10;有形固定資産減価償却率">
          <a:extLst>
            <a:ext uri="{FF2B5EF4-FFF2-40B4-BE49-F238E27FC236}">
              <a16:creationId xmlns:a16="http://schemas.microsoft.com/office/drawing/2014/main" id="{00000000-0008-0000-0200-000087020000}"/>
            </a:ext>
          </a:extLst>
        </xdr:cNvPr>
        <xdr:cNvSpPr txBox="1"/>
      </xdr:nvSpPr>
      <xdr:spPr>
        <a:xfrm>
          <a:off x="13500744" y="987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30751</xdr:rowOff>
    </xdr:from>
    <xdr:ext cx="405111" cy="259045"/>
    <xdr:sp macro="" textlink="">
      <xdr:nvSpPr>
        <xdr:cNvPr id="648" name="n_4aveValue【保健センター・保健所】&#10;有形固定資産減価償却率">
          <a:extLst>
            <a:ext uri="{FF2B5EF4-FFF2-40B4-BE49-F238E27FC236}">
              <a16:creationId xmlns:a16="http://schemas.microsoft.com/office/drawing/2014/main" id="{00000000-0008-0000-0200-000088020000}"/>
            </a:ext>
          </a:extLst>
        </xdr:cNvPr>
        <xdr:cNvSpPr txBox="1"/>
      </xdr:nvSpPr>
      <xdr:spPr>
        <a:xfrm>
          <a:off x="12611744" y="9803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140225</xdr:rowOff>
    </xdr:from>
    <xdr:ext cx="405111" cy="259045"/>
    <xdr:sp macro="" textlink="">
      <xdr:nvSpPr>
        <xdr:cNvPr id="649" name="n_1mainValue【保健センター・保健所】&#10;有形固定資産減価償却率">
          <a:extLst>
            <a:ext uri="{FF2B5EF4-FFF2-40B4-BE49-F238E27FC236}">
              <a16:creationId xmlns:a16="http://schemas.microsoft.com/office/drawing/2014/main" id="{00000000-0008-0000-0200-000089020000}"/>
            </a:ext>
          </a:extLst>
        </xdr:cNvPr>
        <xdr:cNvSpPr txBox="1"/>
      </xdr:nvSpPr>
      <xdr:spPr>
        <a:xfrm>
          <a:off x="15266044" y="10427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85361</xdr:rowOff>
    </xdr:from>
    <xdr:ext cx="405111" cy="259045"/>
    <xdr:sp macro="" textlink="">
      <xdr:nvSpPr>
        <xdr:cNvPr id="650" name="n_2mainValue【保健センター・保健所】&#10;有形固定資産減価償却率">
          <a:extLst>
            <a:ext uri="{FF2B5EF4-FFF2-40B4-BE49-F238E27FC236}">
              <a16:creationId xmlns:a16="http://schemas.microsoft.com/office/drawing/2014/main" id="{00000000-0008-0000-0200-00008A020000}"/>
            </a:ext>
          </a:extLst>
        </xdr:cNvPr>
        <xdr:cNvSpPr txBox="1"/>
      </xdr:nvSpPr>
      <xdr:spPr>
        <a:xfrm>
          <a:off x="14389744" y="1037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101363</xdr:rowOff>
    </xdr:from>
    <xdr:ext cx="405111" cy="259045"/>
    <xdr:sp macro="" textlink="">
      <xdr:nvSpPr>
        <xdr:cNvPr id="651" name="n_3mainValue【保健センター・保健所】&#10;有形固定資産減価償却率">
          <a:extLst>
            <a:ext uri="{FF2B5EF4-FFF2-40B4-BE49-F238E27FC236}">
              <a16:creationId xmlns:a16="http://schemas.microsoft.com/office/drawing/2014/main" id="{00000000-0008-0000-0200-00008B020000}"/>
            </a:ext>
          </a:extLst>
        </xdr:cNvPr>
        <xdr:cNvSpPr txBox="1"/>
      </xdr:nvSpPr>
      <xdr:spPr>
        <a:xfrm>
          <a:off x="13500744" y="1021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144797</xdr:rowOff>
    </xdr:from>
    <xdr:ext cx="405111" cy="259045"/>
    <xdr:sp macro="" textlink="">
      <xdr:nvSpPr>
        <xdr:cNvPr id="652" name="n_4mainValue【保健センター・保健所】&#10;有形固定資産減価償却率">
          <a:extLst>
            <a:ext uri="{FF2B5EF4-FFF2-40B4-BE49-F238E27FC236}">
              <a16:creationId xmlns:a16="http://schemas.microsoft.com/office/drawing/2014/main" id="{00000000-0008-0000-0200-00008C020000}"/>
            </a:ext>
          </a:extLst>
        </xdr:cNvPr>
        <xdr:cNvSpPr txBox="1"/>
      </xdr:nvSpPr>
      <xdr:spPr>
        <a:xfrm>
          <a:off x="126117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3" name="正方形/長方形 652">
          <a:extLst>
            <a:ext uri="{FF2B5EF4-FFF2-40B4-BE49-F238E27FC236}">
              <a16:creationId xmlns:a16="http://schemas.microsoft.com/office/drawing/2014/main" id="{00000000-0008-0000-0200-00008D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4" name="正方形/長方形 653">
          <a:extLst>
            <a:ext uri="{FF2B5EF4-FFF2-40B4-BE49-F238E27FC236}">
              <a16:creationId xmlns:a16="http://schemas.microsoft.com/office/drawing/2014/main" id="{00000000-0008-0000-0200-00008E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5" name="正方形/長方形 654">
          <a:extLst>
            <a:ext uri="{FF2B5EF4-FFF2-40B4-BE49-F238E27FC236}">
              <a16:creationId xmlns:a16="http://schemas.microsoft.com/office/drawing/2014/main" id="{00000000-0008-0000-0200-00008F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6" name="正方形/長方形 655">
          <a:extLst>
            <a:ext uri="{FF2B5EF4-FFF2-40B4-BE49-F238E27FC236}">
              <a16:creationId xmlns:a16="http://schemas.microsoft.com/office/drawing/2014/main" id="{00000000-0008-0000-0200-000090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57" name="正方形/長方形 656">
          <a:extLst>
            <a:ext uri="{FF2B5EF4-FFF2-40B4-BE49-F238E27FC236}">
              <a16:creationId xmlns:a16="http://schemas.microsoft.com/office/drawing/2014/main" id="{00000000-0008-0000-0200-000091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58" name="正方形/長方形 657">
          <a:extLst>
            <a:ext uri="{FF2B5EF4-FFF2-40B4-BE49-F238E27FC236}">
              <a16:creationId xmlns:a16="http://schemas.microsoft.com/office/drawing/2014/main" id="{00000000-0008-0000-0200-000092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59" name="正方形/長方形 658">
          <a:extLst>
            <a:ext uri="{FF2B5EF4-FFF2-40B4-BE49-F238E27FC236}">
              <a16:creationId xmlns:a16="http://schemas.microsoft.com/office/drawing/2014/main" id="{00000000-0008-0000-0200-000093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0" name="正方形/長方形 659">
          <a:extLst>
            <a:ext uri="{FF2B5EF4-FFF2-40B4-BE49-F238E27FC236}">
              <a16:creationId xmlns:a16="http://schemas.microsoft.com/office/drawing/2014/main" id="{00000000-0008-0000-0200-000094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1" name="テキスト ボックス 660">
          <a:extLst>
            <a:ext uri="{FF2B5EF4-FFF2-40B4-BE49-F238E27FC236}">
              <a16:creationId xmlns:a16="http://schemas.microsoft.com/office/drawing/2014/main" id="{00000000-0008-0000-0200-000095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2" name="直線コネクタ 661">
          <a:extLst>
            <a:ext uri="{FF2B5EF4-FFF2-40B4-BE49-F238E27FC236}">
              <a16:creationId xmlns:a16="http://schemas.microsoft.com/office/drawing/2014/main" id="{00000000-0008-0000-0200-000096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3" name="直線コネクタ 662">
          <a:extLst>
            <a:ext uri="{FF2B5EF4-FFF2-40B4-BE49-F238E27FC236}">
              <a16:creationId xmlns:a16="http://schemas.microsoft.com/office/drawing/2014/main" id="{00000000-0008-0000-0200-000097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65" name="直線コネクタ 664">
          <a:extLst>
            <a:ext uri="{FF2B5EF4-FFF2-40B4-BE49-F238E27FC236}">
              <a16:creationId xmlns:a16="http://schemas.microsoft.com/office/drawing/2014/main" id="{00000000-0008-0000-0200-000099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66" name="テキスト ボックス 665">
          <a:extLst>
            <a:ext uri="{FF2B5EF4-FFF2-40B4-BE49-F238E27FC236}">
              <a16:creationId xmlns:a16="http://schemas.microsoft.com/office/drawing/2014/main" id="{00000000-0008-0000-0200-00009A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67" name="直線コネクタ 666">
          <a:extLst>
            <a:ext uri="{FF2B5EF4-FFF2-40B4-BE49-F238E27FC236}">
              <a16:creationId xmlns:a16="http://schemas.microsoft.com/office/drawing/2014/main" id="{00000000-0008-0000-0200-00009B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68" name="テキスト ボックス 667">
          <a:extLst>
            <a:ext uri="{FF2B5EF4-FFF2-40B4-BE49-F238E27FC236}">
              <a16:creationId xmlns:a16="http://schemas.microsoft.com/office/drawing/2014/main" id="{00000000-0008-0000-0200-00009C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69" name="直線コネクタ 668">
          <a:extLst>
            <a:ext uri="{FF2B5EF4-FFF2-40B4-BE49-F238E27FC236}">
              <a16:creationId xmlns:a16="http://schemas.microsoft.com/office/drawing/2014/main" id="{00000000-0008-0000-0200-00009D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0" name="テキスト ボックス 669">
          <a:extLst>
            <a:ext uri="{FF2B5EF4-FFF2-40B4-BE49-F238E27FC236}">
              <a16:creationId xmlns:a16="http://schemas.microsoft.com/office/drawing/2014/main" id="{00000000-0008-0000-0200-00009E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1" name="直線コネクタ 670">
          <a:extLst>
            <a:ext uri="{FF2B5EF4-FFF2-40B4-BE49-F238E27FC236}">
              <a16:creationId xmlns:a16="http://schemas.microsoft.com/office/drawing/2014/main" id="{00000000-0008-0000-0200-00009F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2" name="テキスト ボックス 671">
          <a:extLst>
            <a:ext uri="{FF2B5EF4-FFF2-40B4-BE49-F238E27FC236}">
              <a16:creationId xmlns:a16="http://schemas.microsoft.com/office/drawing/2014/main" id="{00000000-0008-0000-0200-0000A0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3" name="【保健センター・保健所】&#10;一人当たり面積グラフ枠">
          <a:extLst>
            <a:ext uri="{FF2B5EF4-FFF2-40B4-BE49-F238E27FC236}">
              <a16:creationId xmlns:a16="http://schemas.microsoft.com/office/drawing/2014/main" id="{00000000-0008-0000-0200-0000A1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98298</xdr:rowOff>
    </xdr:from>
    <xdr:to>
      <xdr:col>116</xdr:col>
      <xdr:colOff>62864</xdr:colOff>
      <xdr:row>63</xdr:row>
      <xdr:rowOff>162306</xdr:rowOff>
    </xdr:to>
    <xdr:cxnSp macro="">
      <xdr:nvCxnSpPr>
        <xdr:cNvPr id="674" name="直線コネクタ 673">
          <a:extLst>
            <a:ext uri="{FF2B5EF4-FFF2-40B4-BE49-F238E27FC236}">
              <a16:creationId xmlns:a16="http://schemas.microsoft.com/office/drawing/2014/main" id="{00000000-0008-0000-0200-0000A2020000}"/>
            </a:ext>
          </a:extLst>
        </xdr:cNvPr>
        <xdr:cNvCxnSpPr/>
      </xdr:nvCxnSpPr>
      <xdr:spPr>
        <a:xfrm flipV="1">
          <a:off x="22160864" y="9528048"/>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166133</xdr:rowOff>
    </xdr:from>
    <xdr:ext cx="469744" cy="259045"/>
    <xdr:sp macro="" textlink="">
      <xdr:nvSpPr>
        <xdr:cNvPr id="675" name="【保健センター・保健所】&#10;一人当たり面積最小値テキスト">
          <a:extLst>
            <a:ext uri="{FF2B5EF4-FFF2-40B4-BE49-F238E27FC236}">
              <a16:creationId xmlns:a16="http://schemas.microsoft.com/office/drawing/2014/main" id="{00000000-0008-0000-0200-0000A3020000}"/>
            </a:ext>
          </a:extLst>
        </xdr:cNvPr>
        <xdr:cNvSpPr txBox="1"/>
      </xdr:nvSpPr>
      <xdr:spPr>
        <a:xfrm>
          <a:off x="22199600" y="1096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162306</xdr:rowOff>
    </xdr:from>
    <xdr:to>
      <xdr:col>116</xdr:col>
      <xdr:colOff>152400</xdr:colOff>
      <xdr:row>63</xdr:row>
      <xdr:rowOff>162306</xdr:rowOff>
    </xdr:to>
    <xdr:cxnSp macro="">
      <xdr:nvCxnSpPr>
        <xdr:cNvPr id="676" name="直線コネクタ 675">
          <a:extLst>
            <a:ext uri="{FF2B5EF4-FFF2-40B4-BE49-F238E27FC236}">
              <a16:creationId xmlns:a16="http://schemas.microsoft.com/office/drawing/2014/main" id="{00000000-0008-0000-0200-0000A4020000}"/>
            </a:ext>
          </a:extLst>
        </xdr:cNvPr>
        <xdr:cNvCxnSpPr/>
      </xdr:nvCxnSpPr>
      <xdr:spPr>
        <a:xfrm>
          <a:off x="22072600" y="1096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44975</xdr:rowOff>
    </xdr:from>
    <xdr:ext cx="469744" cy="259045"/>
    <xdr:sp macro="" textlink="">
      <xdr:nvSpPr>
        <xdr:cNvPr id="677" name="【保健センター・保健所】&#10;一人当たり面積最大値テキスト">
          <a:extLst>
            <a:ext uri="{FF2B5EF4-FFF2-40B4-BE49-F238E27FC236}">
              <a16:creationId xmlns:a16="http://schemas.microsoft.com/office/drawing/2014/main" id="{00000000-0008-0000-0200-0000A5020000}"/>
            </a:ext>
          </a:extLst>
        </xdr:cNvPr>
        <xdr:cNvSpPr txBox="1"/>
      </xdr:nvSpPr>
      <xdr:spPr>
        <a:xfrm>
          <a:off x="22199600" y="930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98298</xdr:rowOff>
    </xdr:from>
    <xdr:to>
      <xdr:col>116</xdr:col>
      <xdr:colOff>152400</xdr:colOff>
      <xdr:row>55</xdr:row>
      <xdr:rowOff>98298</xdr:rowOff>
    </xdr:to>
    <xdr:cxnSp macro="">
      <xdr:nvCxnSpPr>
        <xdr:cNvPr id="678" name="直線コネクタ 677">
          <a:extLst>
            <a:ext uri="{FF2B5EF4-FFF2-40B4-BE49-F238E27FC236}">
              <a16:creationId xmlns:a16="http://schemas.microsoft.com/office/drawing/2014/main" id="{00000000-0008-0000-0200-0000A6020000}"/>
            </a:ext>
          </a:extLst>
        </xdr:cNvPr>
        <xdr:cNvCxnSpPr/>
      </xdr:nvCxnSpPr>
      <xdr:spPr>
        <a:xfrm>
          <a:off x="22072600" y="952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15511</xdr:rowOff>
    </xdr:from>
    <xdr:ext cx="469744" cy="259045"/>
    <xdr:sp macro="" textlink="">
      <xdr:nvSpPr>
        <xdr:cNvPr id="679" name="【保健センター・保健所】&#10;一人当たり面積平均値テキスト">
          <a:extLst>
            <a:ext uri="{FF2B5EF4-FFF2-40B4-BE49-F238E27FC236}">
              <a16:creationId xmlns:a16="http://schemas.microsoft.com/office/drawing/2014/main" id="{00000000-0008-0000-0200-0000A7020000}"/>
            </a:ext>
          </a:extLst>
        </xdr:cNvPr>
        <xdr:cNvSpPr txBox="1"/>
      </xdr:nvSpPr>
      <xdr:spPr>
        <a:xfrm>
          <a:off x="22199600" y="106454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164084</xdr:rowOff>
    </xdr:from>
    <xdr:to>
      <xdr:col>116</xdr:col>
      <xdr:colOff>114300</xdr:colOff>
      <xdr:row>63</xdr:row>
      <xdr:rowOff>94234</xdr:rowOff>
    </xdr:to>
    <xdr:sp macro="" textlink="">
      <xdr:nvSpPr>
        <xdr:cNvPr id="680" name="フローチャート: 判断 679">
          <a:extLst>
            <a:ext uri="{FF2B5EF4-FFF2-40B4-BE49-F238E27FC236}">
              <a16:creationId xmlns:a16="http://schemas.microsoft.com/office/drawing/2014/main" id="{00000000-0008-0000-0200-0000A8020000}"/>
            </a:ext>
          </a:extLst>
        </xdr:cNvPr>
        <xdr:cNvSpPr/>
      </xdr:nvSpPr>
      <xdr:spPr>
        <a:xfrm>
          <a:off x="22110700" y="1079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168656</xdr:rowOff>
    </xdr:from>
    <xdr:to>
      <xdr:col>112</xdr:col>
      <xdr:colOff>38100</xdr:colOff>
      <xdr:row>63</xdr:row>
      <xdr:rowOff>98806</xdr:rowOff>
    </xdr:to>
    <xdr:sp macro="" textlink="">
      <xdr:nvSpPr>
        <xdr:cNvPr id="681" name="フローチャート: 判断 680">
          <a:extLst>
            <a:ext uri="{FF2B5EF4-FFF2-40B4-BE49-F238E27FC236}">
              <a16:creationId xmlns:a16="http://schemas.microsoft.com/office/drawing/2014/main" id="{00000000-0008-0000-0200-0000A9020000}"/>
            </a:ext>
          </a:extLst>
        </xdr:cNvPr>
        <xdr:cNvSpPr/>
      </xdr:nvSpPr>
      <xdr:spPr>
        <a:xfrm>
          <a:off x="21272500" y="107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168656</xdr:rowOff>
    </xdr:from>
    <xdr:to>
      <xdr:col>107</xdr:col>
      <xdr:colOff>101600</xdr:colOff>
      <xdr:row>63</xdr:row>
      <xdr:rowOff>98806</xdr:rowOff>
    </xdr:to>
    <xdr:sp macro="" textlink="">
      <xdr:nvSpPr>
        <xdr:cNvPr id="682" name="フローチャート: 判断 681">
          <a:extLst>
            <a:ext uri="{FF2B5EF4-FFF2-40B4-BE49-F238E27FC236}">
              <a16:creationId xmlns:a16="http://schemas.microsoft.com/office/drawing/2014/main" id="{00000000-0008-0000-0200-0000AA020000}"/>
            </a:ext>
          </a:extLst>
        </xdr:cNvPr>
        <xdr:cNvSpPr/>
      </xdr:nvSpPr>
      <xdr:spPr>
        <a:xfrm>
          <a:off x="20383500" y="107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1778</xdr:rowOff>
    </xdr:from>
    <xdr:to>
      <xdr:col>102</xdr:col>
      <xdr:colOff>165100</xdr:colOff>
      <xdr:row>63</xdr:row>
      <xdr:rowOff>103378</xdr:rowOff>
    </xdr:to>
    <xdr:sp macro="" textlink="">
      <xdr:nvSpPr>
        <xdr:cNvPr id="683" name="フローチャート: 判断 682">
          <a:extLst>
            <a:ext uri="{FF2B5EF4-FFF2-40B4-BE49-F238E27FC236}">
              <a16:creationId xmlns:a16="http://schemas.microsoft.com/office/drawing/2014/main" id="{00000000-0008-0000-0200-0000AB020000}"/>
            </a:ext>
          </a:extLst>
        </xdr:cNvPr>
        <xdr:cNvSpPr/>
      </xdr:nvSpPr>
      <xdr:spPr>
        <a:xfrm>
          <a:off x="19494500" y="1080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1778</xdr:rowOff>
    </xdr:from>
    <xdr:to>
      <xdr:col>98</xdr:col>
      <xdr:colOff>38100</xdr:colOff>
      <xdr:row>63</xdr:row>
      <xdr:rowOff>103378</xdr:rowOff>
    </xdr:to>
    <xdr:sp macro="" textlink="">
      <xdr:nvSpPr>
        <xdr:cNvPr id="684" name="フローチャート: 判断 683">
          <a:extLst>
            <a:ext uri="{FF2B5EF4-FFF2-40B4-BE49-F238E27FC236}">
              <a16:creationId xmlns:a16="http://schemas.microsoft.com/office/drawing/2014/main" id="{00000000-0008-0000-0200-0000AC020000}"/>
            </a:ext>
          </a:extLst>
        </xdr:cNvPr>
        <xdr:cNvSpPr/>
      </xdr:nvSpPr>
      <xdr:spPr>
        <a:xfrm>
          <a:off x="18605500" y="1080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5" name="テキスト ボックス 684">
          <a:extLst>
            <a:ext uri="{FF2B5EF4-FFF2-40B4-BE49-F238E27FC236}">
              <a16:creationId xmlns:a16="http://schemas.microsoft.com/office/drawing/2014/main" id="{00000000-0008-0000-0200-0000AD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86" name="テキスト ボックス 685">
          <a:extLst>
            <a:ext uri="{FF2B5EF4-FFF2-40B4-BE49-F238E27FC236}">
              <a16:creationId xmlns:a16="http://schemas.microsoft.com/office/drawing/2014/main" id="{00000000-0008-0000-0200-0000AE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87" name="テキスト ボックス 686">
          <a:extLst>
            <a:ext uri="{FF2B5EF4-FFF2-40B4-BE49-F238E27FC236}">
              <a16:creationId xmlns:a16="http://schemas.microsoft.com/office/drawing/2014/main" id="{00000000-0008-0000-0200-0000AF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88" name="テキスト ボックス 687">
          <a:extLst>
            <a:ext uri="{FF2B5EF4-FFF2-40B4-BE49-F238E27FC236}">
              <a16:creationId xmlns:a16="http://schemas.microsoft.com/office/drawing/2014/main" id="{00000000-0008-0000-0200-0000B0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89" name="テキスト ボックス 688">
          <a:extLst>
            <a:ext uri="{FF2B5EF4-FFF2-40B4-BE49-F238E27FC236}">
              <a16:creationId xmlns:a16="http://schemas.microsoft.com/office/drawing/2014/main" id="{00000000-0008-0000-0200-0000B1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20066</xdr:rowOff>
    </xdr:from>
    <xdr:to>
      <xdr:col>116</xdr:col>
      <xdr:colOff>114300</xdr:colOff>
      <xdr:row>63</xdr:row>
      <xdr:rowOff>121666</xdr:rowOff>
    </xdr:to>
    <xdr:sp macro="" textlink="">
      <xdr:nvSpPr>
        <xdr:cNvPr id="690" name="楕円 689">
          <a:extLst>
            <a:ext uri="{FF2B5EF4-FFF2-40B4-BE49-F238E27FC236}">
              <a16:creationId xmlns:a16="http://schemas.microsoft.com/office/drawing/2014/main" id="{00000000-0008-0000-0200-0000B2020000}"/>
            </a:ext>
          </a:extLst>
        </xdr:cNvPr>
        <xdr:cNvSpPr/>
      </xdr:nvSpPr>
      <xdr:spPr>
        <a:xfrm>
          <a:off x="221107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142511</xdr:rowOff>
    </xdr:from>
    <xdr:ext cx="469744" cy="259045"/>
    <xdr:sp macro="" textlink="">
      <xdr:nvSpPr>
        <xdr:cNvPr id="691" name="【保健センター・保健所】&#10;一人当たり面積該当値テキスト">
          <a:extLst>
            <a:ext uri="{FF2B5EF4-FFF2-40B4-BE49-F238E27FC236}">
              <a16:creationId xmlns:a16="http://schemas.microsoft.com/office/drawing/2014/main" id="{00000000-0008-0000-0200-0000B3020000}"/>
            </a:ext>
          </a:extLst>
        </xdr:cNvPr>
        <xdr:cNvSpPr txBox="1"/>
      </xdr:nvSpPr>
      <xdr:spPr>
        <a:xfrm>
          <a:off x="22199600" y="1077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20066</xdr:rowOff>
    </xdr:from>
    <xdr:to>
      <xdr:col>112</xdr:col>
      <xdr:colOff>38100</xdr:colOff>
      <xdr:row>63</xdr:row>
      <xdr:rowOff>121666</xdr:rowOff>
    </xdr:to>
    <xdr:sp macro="" textlink="">
      <xdr:nvSpPr>
        <xdr:cNvPr id="692" name="楕円 691">
          <a:extLst>
            <a:ext uri="{FF2B5EF4-FFF2-40B4-BE49-F238E27FC236}">
              <a16:creationId xmlns:a16="http://schemas.microsoft.com/office/drawing/2014/main" id="{00000000-0008-0000-0200-0000B4020000}"/>
            </a:ext>
          </a:extLst>
        </xdr:cNvPr>
        <xdr:cNvSpPr/>
      </xdr:nvSpPr>
      <xdr:spPr>
        <a:xfrm>
          <a:off x="212725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70866</xdr:rowOff>
    </xdr:from>
    <xdr:to>
      <xdr:col>116</xdr:col>
      <xdr:colOff>63500</xdr:colOff>
      <xdr:row>63</xdr:row>
      <xdr:rowOff>70866</xdr:rowOff>
    </xdr:to>
    <xdr:cxnSp macro="">
      <xdr:nvCxnSpPr>
        <xdr:cNvPr id="693" name="直線コネクタ 692">
          <a:extLst>
            <a:ext uri="{FF2B5EF4-FFF2-40B4-BE49-F238E27FC236}">
              <a16:creationId xmlns:a16="http://schemas.microsoft.com/office/drawing/2014/main" id="{00000000-0008-0000-0200-0000B5020000}"/>
            </a:ext>
          </a:extLst>
        </xdr:cNvPr>
        <xdr:cNvCxnSpPr/>
      </xdr:nvCxnSpPr>
      <xdr:spPr>
        <a:xfrm>
          <a:off x="21323300" y="108722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20066</xdr:rowOff>
    </xdr:from>
    <xdr:to>
      <xdr:col>107</xdr:col>
      <xdr:colOff>101600</xdr:colOff>
      <xdr:row>63</xdr:row>
      <xdr:rowOff>121666</xdr:rowOff>
    </xdr:to>
    <xdr:sp macro="" textlink="">
      <xdr:nvSpPr>
        <xdr:cNvPr id="694" name="楕円 693">
          <a:extLst>
            <a:ext uri="{FF2B5EF4-FFF2-40B4-BE49-F238E27FC236}">
              <a16:creationId xmlns:a16="http://schemas.microsoft.com/office/drawing/2014/main" id="{00000000-0008-0000-0200-0000B6020000}"/>
            </a:ext>
          </a:extLst>
        </xdr:cNvPr>
        <xdr:cNvSpPr/>
      </xdr:nvSpPr>
      <xdr:spPr>
        <a:xfrm>
          <a:off x="203835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70866</xdr:rowOff>
    </xdr:from>
    <xdr:to>
      <xdr:col>111</xdr:col>
      <xdr:colOff>177800</xdr:colOff>
      <xdr:row>63</xdr:row>
      <xdr:rowOff>70866</xdr:rowOff>
    </xdr:to>
    <xdr:cxnSp macro="">
      <xdr:nvCxnSpPr>
        <xdr:cNvPr id="695" name="直線コネクタ 694">
          <a:extLst>
            <a:ext uri="{FF2B5EF4-FFF2-40B4-BE49-F238E27FC236}">
              <a16:creationId xmlns:a16="http://schemas.microsoft.com/office/drawing/2014/main" id="{00000000-0008-0000-0200-0000B7020000}"/>
            </a:ext>
          </a:extLst>
        </xdr:cNvPr>
        <xdr:cNvCxnSpPr/>
      </xdr:nvCxnSpPr>
      <xdr:spPr>
        <a:xfrm>
          <a:off x="20434300" y="108722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20066</xdr:rowOff>
    </xdr:from>
    <xdr:to>
      <xdr:col>102</xdr:col>
      <xdr:colOff>165100</xdr:colOff>
      <xdr:row>63</xdr:row>
      <xdr:rowOff>121666</xdr:rowOff>
    </xdr:to>
    <xdr:sp macro="" textlink="">
      <xdr:nvSpPr>
        <xdr:cNvPr id="696" name="楕円 695">
          <a:extLst>
            <a:ext uri="{FF2B5EF4-FFF2-40B4-BE49-F238E27FC236}">
              <a16:creationId xmlns:a16="http://schemas.microsoft.com/office/drawing/2014/main" id="{00000000-0008-0000-0200-0000B8020000}"/>
            </a:ext>
          </a:extLst>
        </xdr:cNvPr>
        <xdr:cNvSpPr/>
      </xdr:nvSpPr>
      <xdr:spPr>
        <a:xfrm>
          <a:off x="194945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70866</xdr:rowOff>
    </xdr:from>
    <xdr:to>
      <xdr:col>107</xdr:col>
      <xdr:colOff>50800</xdr:colOff>
      <xdr:row>63</xdr:row>
      <xdr:rowOff>70866</xdr:rowOff>
    </xdr:to>
    <xdr:cxnSp macro="">
      <xdr:nvCxnSpPr>
        <xdr:cNvPr id="697" name="直線コネクタ 696">
          <a:extLst>
            <a:ext uri="{FF2B5EF4-FFF2-40B4-BE49-F238E27FC236}">
              <a16:creationId xmlns:a16="http://schemas.microsoft.com/office/drawing/2014/main" id="{00000000-0008-0000-0200-0000B9020000}"/>
            </a:ext>
          </a:extLst>
        </xdr:cNvPr>
        <xdr:cNvCxnSpPr/>
      </xdr:nvCxnSpPr>
      <xdr:spPr>
        <a:xfrm>
          <a:off x="19545300" y="108722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20066</xdr:rowOff>
    </xdr:from>
    <xdr:to>
      <xdr:col>98</xdr:col>
      <xdr:colOff>38100</xdr:colOff>
      <xdr:row>63</xdr:row>
      <xdr:rowOff>121666</xdr:rowOff>
    </xdr:to>
    <xdr:sp macro="" textlink="">
      <xdr:nvSpPr>
        <xdr:cNvPr id="698" name="楕円 697">
          <a:extLst>
            <a:ext uri="{FF2B5EF4-FFF2-40B4-BE49-F238E27FC236}">
              <a16:creationId xmlns:a16="http://schemas.microsoft.com/office/drawing/2014/main" id="{00000000-0008-0000-0200-0000BA020000}"/>
            </a:ext>
          </a:extLst>
        </xdr:cNvPr>
        <xdr:cNvSpPr/>
      </xdr:nvSpPr>
      <xdr:spPr>
        <a:xfrm>
          <a:off x="186055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70866</xdr:rowOff>
    </xdr:from>
    <xdr:to>
      <xdr:col>102</xdr:col>
      <xdr:colOff>114300</xdr:colOff>
      <xdr:row>63</xdr:row>
      <xdr:rowOff>70866</xdr:rowOff>
    </xdr:to>
    <xdr:cxnSp macro="">
      <xdr:nvCxnSpPr>
        <xdr:cNvPr id="699" name="直線コネクタ 698">
          <a:extLst>
            <a:ext uri="{FF2B5EF4-FFF2-40B4-BE49-F238E27FC236}">
              <a16:creationId xmlns:a16="http://schemas.microsoft.com/office/drawing/2014/main" id="{00000000-0008-0000-0200-0000BB020000}"/>
            </a:ext>
          </a:extLst>
        </xdr:cNvPr>
        <xdr:cNvCxnSpPr/>
      </xdr:nvCxnSpPr>
      <xdr:spPr>
        <a:xfrm>
          <a:off x="18656300" y="108722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115333</xdr:rowOff>
    </xdr:from>
    <xdr:ext cx="469744" cy="259045"/>
    <xdr:sp macro="" textlink="">
      <xdr:nvSpPr>
        <xdr:cNvPr id="700" name="n_1aveValue【保健センター・保健所】&#10;一人当たり面積">
          <a:extLst>
            <a:ext uri="{FF2B5EF4-FFF2-40B4-BE49-F238E27FC236}">
              <a16:creationId xmlns:a16="http://schemas.microsoft.com/office/drawing/2014/main" id="{00000000-0008-0000-0200-0000BC020000}"/>
            </a:ext>
          </a:extLst>
        </xdr:cNvPr>
        <xdr:cNvSpPr txBox="1"/>
      </xdr:nvSpPr>
      <xdr:spPr>
        <a:xfrm>
          <a:off x="21075727" y="1057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115333</xdr:rowOff>
    </xdr:from>
    <xdr:ext cx="469744" cy="259045"/>
    <xdr:sp macro="" textlink="">
      <xdr:nvSpPr>
        <xdr:cNvPr id="701" name="n_2aveValue【保健センター・保健所】&#10;一人当たり面積">
          <a:extLst>
            <a:ext uri="{FF2B5EF4-FFF2-40B4-BE49-F238E27FC236}">
              <a16:creationId xmlns:a16="http://schemas.microsoft.com/office/drawing/2014/main" id="{00000000-0008-0000-0200-0000BD020000}"/>
            </a:ext>
          </a:extLst>
        </xdr:cNvPr>
        <xdr:cNvSpPr txBox="1"/>
      </xdr:nvSpPr>
      <xdr:spPr>
        <a:xfrm>
          <a:off x="20199427" y="1057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119905</xdr:rowOff>
    </xdr:from>
    <xdr:ext cx="469744" cy="259045"/>
    <xdr:sp macro="" textlink="">
      <xdr:nvSpPr>
        <xdr:cNvPr id="702" name="n_3aveValue【保健センター・保健所】&#10;一人当たり面積">
          <a:extLst>
            <a:ext uri="{FF2B5EF4-FFF2-40B4-BE49-F238E27FC236}">
              <a16:creationId xmlns:a16="http://schemas.microsoft.com/office/drawing/2014/main" id="{00000000-0008-0000-0200-0000BE020000}"/>
            </a:ext>
          </a:extLst>
        </xdr:cNvPr>
        <xdr:cNvSpPr txBox="1"/>
      </xdr:nvSpPr>
      <xdr:spPr>
        <a:xfrm>
          <a:off x="19310427" y="1057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119905</xdr:rowOff>
    </xdr:from>
    <xdr:ext cx="469744" cy="259045"/>
    <xdr:sp macro="" textlink="">
      <xdr:nvSpPr>
        <xdr:cNvPr id="703" name="n_4aveValue【保健センター・保健所】&#10;一人当たり面積">
          <a:extLst>
            <a:ext uri="{FF2B5EF4-FFF2-40B4-BE49-F238E27FC236}">
              <a16:creationId xmlns:a16="http://schemas.microsoft.com/office/drawing/2014/main" id="{00000000-0008-0000-0200-0000BF020000}"/>
            </a:ext>
          </a:extLst>
        </xdr:cNvPr>
        <xdr:cNvSpPr txBox="1"/>
      </xdr:nvSpPr>
      <xdr:spPr>
        <a:xfrm>
          <a:off x="18421427" y="1057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112793</xdr:rowOff>
    </xdr:from>
    <xdr:ext cx="469744" cy="259045"/>
    <xdr:sp macro="" textlink="">
      <xdr:nvSpPr>
        <xdr:cNvPr id="704" name="n_1mainValue【保健センター・保健所】&#10;一人当たり面積">
          <a:extLst>
            <a:ext uri="{FF2B5EF4-FFF2-40B4-BE49-F238E27FC236}">
              <a16:creationId xmlns:a16="http://schemas.microsoft.com/office/drawing/2014/main" id="{00000000-0008-0000-0200-0000C0020000}"/>
            </a:ext>
          </a:extLst>
        </xdr:cNvPr>
        <xdr:cNvSpPr txBox="1"/>
      </xdr:nvSpPr>
      <xdr:spPr>
        <a:xfrm>
          <a:off x="21075727" y="1091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112793</xdr:rowOff>
    </xdr:from>
    <xdr:ext cx="469744" cy="259045"/>
    <xdr:sp macro="" textlink="">
      <xdr:nvSpPr>
        <xdr:cNvPr id="705" name="n_2mainValue【保健センター・保健所】&#10;一人当たり面積">
          <a:extLst>
            <a:ext uri="{FF2B5EF4-FFF2-40B4-BE49-F238E27FC236}">
              <a16:creationId xmlns:a16="http://schemas.microsoft.com/office/drawing/2014/main" id="{00000000-0008-0000-0200-0000C1020000}"/>
            </a:ext>
          </a:extLst>
        </xdr:cNvPr>
        <xdr:cNvSpPr txBox="1"/>
      </xdr:nvSpPr>
      <xdr:spPr>
        <a:xfrm>
          <a:off x="20199427" y="1091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112793</xdr:rowOff>
    </xdr:from>
    <xdr:ext cx="469744" cy="259045"/>
    <xdr:sp macro="" textlink="">
      <xdr:nvSpPr>
        <xdr:cNvPr id="706" name="n_3mainValue【保健センター・保健所】&#10;一人当たり面積">
          <a:extLst>
            <a:ext uri="{FF2B5EF4-FFF2-40B4-BE49-F238E27FC236}">
              <a16:creationId xmlns:a16="http://schemas.microsoft.com/office/drawing/2014/main" id="{00000000-0008-0000-0200-0000C2020000}"/>
            </a:ext>
          </a:extLst>
        </xdr:cNvPr>
        <xdr:cNvSpPr txBox="1"/>
      </xdr:nvSpPr>
      <xdr:spPr>
        <a:xfrm>
          <a:off x="19310427" y="1091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112793</xdr:rowOff>
    </xdr:from>
    <xdr:ext cx="469744" cy="259045"/>
    <xdr:sp macro="" textlink="">
      <xdr:nvSpPr>
        <xdr:cNvPr id="707" name="n_4mainValue【保健センター・保健所】&#10;一人当たり面積">
          <a:extLst>
            <a:ext uri="{FF2B5EF4-FFF2-40B4-BE49-F238E27FC236}">
              <a16:creationId xmlns:a16="http://schemas.microsoft.com/office/drawing/2014/main" id="{00000000-0008-0000-0200-0000C3020000}"/>
            </a:ext>
          </a:extLst>
        </xdr:cNvPr>
        <xdr:cNvSpPr txBox="1"/>
      </xdr:nvSpPr>
      <xdr:spPr>
        <a:xfrm>
          <a:off x="18421427" y="1091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08" name="正方形/長方形 707">
          <a:extLst>
            <a:ext uri="{FF2B5EF4-FFF2-40B4-BE49-F238E27FC236}">
              <a16:creationId xmlns:a16="http://schemas.microsoft.com/office/drawing/2014/main" id="{00000000-0008-0000-0200-0000C4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09" name="正方形/長方形 708">
          <a:extLst>
            <a:ext uri="{FF2B5EF4-FFF2-40B4-BE49-F238E27FC236}">
              <a16:creationId xmlns:a16="http://schemas.microsoft.com/office/drawing/2014/main" id="{00000000-0008-0000-0200-0000C5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0" name="正方形/長方形 709">
          <a:extLst>
            <a:ext uri="{FF2B5EF4-FFF2-40B4-BE49-F238E27FC236}">
              <a16:creationId xmlns:a16="http://schemas.microsoft.com/office/drawing/2014/main" id="{00000000-0008-0000-0200-0000C6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1" name="正方形/長方形 710">
          <a:extLst>
            <a:ext uri="{FF2B5EF4-FFF2-40B4-BE49-F238E27FC236}">
              <a16:creationId xmlns:a16="http://schemas.microsoft.com/office/drawing/2014/main" id="{00000000-0008-0000-0200-0000C7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2" name="正方形/長方形 711">
          <a:extLst>
            <a:ext uri="{FF2B5EF4-FFF2-40B4-BE49-F238E27FC236}">
              <a16:creationId xmlns:a16="http://schemas.microsoft.com/office/drawing/2014/main" id="{00000000-0008-0000-0200-0000C8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3" name="正方形/長方形 712">
          <a:extLst>
            <a:ext uri="{FF2B5EF4-FFF2-40B4-BE49-F238E27FC236}">
              <a16:creationId xmlns:a16="http://schemas.microsoft.com/office/drawing/2014/main" id="{00000000-0008-0000-0200-0000C9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4" name="正方形/長方形 713">
          <a:extLst>
            <a:ext uri="{FF2B5EF4-FFF2-40B4-BE49-F238E27FC236}">
              <a16:creationId xmlns:a16="http://schemas.microsoft.com/office/drawing/2014/main" id="{00000000-0008-0000-0200-0000CA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5" name="正方形/長方形 714">
          <a:extLst>
            <a:ext uri="{FF2B5EF4-FFF2-40B4-BE49-F238E27FC236}">
              <a16:creationId xmlns:a16="http://schemas.microsoft.com/office/drawing/2014/main" id="{00000000-0008-0000-0200-0000CB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16" name="テキスト ボックス 715">
          <a:extLst>
            <a:ext uri="{FF2B5EF4-FFF2-40B4-BE49-F238E27FC236}">
              <a16:creationId xmlns:a16="http://schemas.microsoft.com/office/drawing/2014/main" id="{00000000-0008-0000-0200-0000CC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17" name="直線コネクタ 716">
          <a:extLst>
            <a:ext uri="{FF2B5EF4-FFF2-40B4-BE49-F238E27FC236}">
              <a16:creationId xmlns:a16="http://schemas.microsoft.com/office/drawing/2014/main" id="{00000000-0008-0000-0200-0000CD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18" name="テキスト ボックス 717">
          <a:extLst>
            <a:ext uri="{FF2B5EF4-FFF2-40B4-BE49-F238E27FC236}">
              <a16:creationId xmlns:a16="http://schemas.microsoft.com/office/drawing/2014/main" id="{00000000-0008-0000-0200-0000CE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19" name="直線コネクタ 718">
          <a:extLst>
            <a:ext uri="{FF2B5EF4-FFF2-40B4-BE49-F238E27FC236}">
              <a16:creationId xmlns:a16="http://schemas.microsoft.com/office/drawing/2014/main" id="{00000000-0008-0000-0200-0000CF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0" name="テキスト ボックス 719">
          <a:extLst>
            <a:ext uri="{FF2B5EF4-FFF2-40B4-BE49-F238E27FC236}">
              <a16:creationId xmlns:a16="http://schemas.microsoft.com/office/drawing/2014/main" id="{00000000-0008-0000-0200-0000D0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1" name="直線コネクタ 720">
          <a:extLst>
            <a:ext uri="{FF2B5EF4-FFF2-40B4-BE49-F238E27FC236}">
              <a16:creationId xmlns:a16="http://schemas.microsoft.com/office/drawing/2014/main" id="{00000000-0008-0000-0200-0000D1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2" name="テキスト ボックス 721">
          <a:extLst>
            <a:ext uri="{FF2B5EF4-FFF2-40B4-BE49-F238E27FC236}">
              <a16:creationId xmlns:a16="http://schemas.microsoft.com/office/drawing/2014/main" id="{00000000-0008-0000-0200-0000D2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3" name="直線コネクタ 722">
          <a:extLst>
            <a:ext uri="{FF2B5EF4-FFF2-40B4-BE49-F238E27FC236}">
              <a16:creationId xmlns:a16="http://schemas.microsoft.com/office/drawing/2014/main" id="{00000000-0008-0000-0200-0000D3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4" name="テキスト ボックス 723">
          <a:extLst>
            <a:ext uri="{FF2B5EF4-FFF2-40B4-BE49-F238E27FC236}">
              <a16:creationId xmlns:a16="http://schemas.microsoft.com/office/drawing/2014/main" id="{00000000-0008-0000-0200-0000D4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25" name="直線コネクタ 724">
          <a:extLst>
            <a:ext uri="{FF2B5EF4-FFF2-40B4-BE49-F238E27FC236}">
              <a16:creationId xmlns:a16="http://schemas.microsoft.com/office/drawing/2014/main" id="{00000000-0008-0000-0200-0000D5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26" name="テキスト ボックス 725">
          <a:extLst>
            <a:ext uri="{FF2B5EF4-FFF2-40B4-BE49-F238E27FC236}">
              <a16:creationId xmlns:a16="http://schemas.microsoft.com/office/drawing/2014/main" id="{00000000-0008-0000-0200-0000D6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27" name="直線コネクタ 726">
          <a:extLst>
            <a:ext uri="{FF2B5EF4-FFF2-40B4-BE49-F238E27FC236}">
              <a16:creationId xmlns:a16="http://schemas.microsoft.com/office/drawing/2014/main" id="{00000000-0008-0000-0200-0000D7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28" name="テキスト ボックス 727">
          <a:extLst>
            <a:ext uri="{FF2B5EF4-FFF2-40B4-BE49-F238E27FC236}">
              <a16:creationId xmlns:a16="http://schemas.microsoft.com/office/drawing/2014/main" id="{00000000-0008-0000-0200-0000D8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29" name="直線コネクタ 728">
          <a:extLst>
            <a:ext uri="{FF2B5EF4-FFF2-40B4-BE49-F238E27FC236}">
              <a16:creationId xmlns:a16="http://schemas.microsoft.com/office/drawing/2014/main" id="{00000000-0008-0000-0200-0000D9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1" name="【消防施設】&#10;有形固定資産減価償却率グラフ枠">
          <a:extLst>
            <a:ext uri="{FF2B5EF4-FFF2-40B4-BE49-F238E27FC236}">
              <a16:creationId xmlns:a16="http://schemas.microsoft.com/office/drawing/2014/main" id="{00000000-0008-0000-0200-0000DB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142875</xdr:rowOff>
    </xdr:from>
    <xdr:to>
      <xdr:col>85</xdr:col>
      <xdr:colOff>126364</xdr:colOff>
      <xdr:row>85</xdr:row>
      <xdr:rowOff>20955</xdr:rowOff>
    </xdr:to>
    <xdr:cxnSp macro="">
      <xdr:nvCxnSpPr>
        <xdr:cNvPr id="732" name="直線コネクタ 731">
          <a:extLst>
            <a:ext uri="{FF2B5EF4-FFF2-40B4-BE49-F238E27FC236}">
              <a16:creationId xmlns:a16="http://schemas.microsoft.com/office/drawing/2014/main" id="{00000000-0008-0000-0200-0000DC020000}"/>
            </a:ext>
          </a:extLst>
        </xdr:cNvPr>
        <xdr:cNvCxnSpPr/>
      </xdr:nvCxnSpPr>
      <xdr:spPr>
        <a:xfrm flipV="1">
          <a:off x="16318864" y="13515975"/>
          <a:ext cx="0" cy="1078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24782</xdr:rowOff>
    </xdr:from>
    <xdr:ext cx="405111" cy="259045"/>
    <xdr:sp macro="" textlink="">
      <xdr:nvSpPr>
        <xdr:cNvPr id="733" name="【消防施設】&#10;有形固定資産減価償却率最小値テキスト">
          <a:extLst>
            <a:ext uri="{FF2B5EF4-FFF2-40B4-BE49-F238E27FC236}">
              <a16:creationId xmlns:a16="http://schemas.microsoft.com/office/drawing/2014/main" id="{00000000-0008-0000-0200-0000DD020000}"/>
            </a:ext>
          </a:extLst>
        </xdr:cNvPr>
        <xdr:cNvSpPr txBox="1"/>
      </xdr:nvSpPr>
      <xdr:spPr>
        <a:xfrm>
          <a:off x="16357600" y="1459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20955</xdr:rowOff>
    </xdr:from>
    <xdr:to>
      <xdr:col>86</xdr:col>
      <xdr:colOff>25400</xdr:colOff>
      <xdr:row>85</xdr:row>
      <xdr:rowOff>20955</xdr:rowOff>
    </xdr:to>
    <xdr:cxnSp macro="">
      <xdr:nvCxnSpPr>
        <xdr:cNvPr id="734" name="直線コネクタ 733">
          <a:extLst>
            <a:ext uri="{FF2B5EF4-FFF2-40B4-BE49-F238E27FC236}">
              <a16:creationId xmlns:a16="http://schemas.microsoft.com/office/drawing/2014/main" id="{00000000-0008-0000-0200-0000DE020000}"/>
            </a:ext>
          </a:extLst>
        </xdr:cNvPr>
        <xdr:cNvCxnSpPr/>
      </xdr:nvCxnSpPr>
      <xdr:spPr>
        <a:xfrm>
          <a:off x="16230600" y="14594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89552</xdr:rowOff>
    </xdr:from>
    <xdr:ext cx="405111" cy="259045"/>
    <xdr:sp macro="" textlink="">
      <xdr:nvSpPr>
        <xdr:cNvPr id="735" name="【消防施設】&#10;有形固定資産減価償却率最大値テキスト">
          <a:extLst>
            <a:ext uri="{FF2B5EF4-FFF2-40B4-BE49-F238E27FC236}">
              <a16:creationId xmlns:a16="http://schemas.microsoft.com/office/drawing/2014/main" id="{00000000-0008-0000-0200-0000DF020000}"/>
            </a:ext>
          </a:extLst>
        </xdr:cNvPr>
        <xdr:cNvSpPr txBox="1"/>
      </xdr:nvSpPr>
      <xdr:spPr>
        <a:xfrm>
          <a:off x="16357600" y="1329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142875</xdr:rowOff>
    </xdr:from>
    <xdr:to>
      <xdr:col>86</xdr:col>
      <xdr:colOff>25400</xdr:colOff>
      <xdr:row>78</xdr:row>
      <xdr:rowOff>142875</xdr:rowOff>
    </xdr:to>
    <xdr:cxnSp macro="">
      <xdr:nvCxnSpPr>
        <xdr:cNvPr id="736" name="直線コネクタ 735">
          <a:extLst>
            <a:ext uri="{FF2B5EF4-FFF2-40B4-BE49-F238E27FC236}">
              <a16:creationId xmlns:a16="http://schemas.microsoft.com/office/drawing/2014/main" id="{00000000-0008-0000-0200-0000E0020000}"/>
            </a:ext>
          </a:extLst>
        </xdr:cNvPr>
        <xdr:cNvCxnSpPr/>
      </xdr:nvCxnSpPr>
      <xdr:spPr>
        <a:xfrm>
          <a:off x="16230600" y="13515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121938</xdr:rowOff>
    </xdr:from>
    <xdr:ext cx="405111" cy="259045"/>
    <xdr:sp macro="" textlink="">
      <xdr:nvSpPr>
        <xdr:cNvPr id="737" name="【消防施設】&#10;有形固定資産減価償却率平均値テキスト">
          <a:extLst>
            <a:ext uri="{FF2B5EF4-FFF2-40B4-BE49-F238E27FC236}">
              <a16:creationId xmlns:a16="http://schemas.microsoft.com/office/drawing/2014/main" id="{00000000-0008-0000-0200-0000E1020000}"/>
            </a:ext>
          </a:extLst>
        </xdr:cNvPr>
        <xdr:cNvSpPr txBox="1"/>
      </xdr:nvSpPr>
      <xdr:spPr>
        <a:xfrm>
          <a:off x="16357600" y="14009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143511</xdr:rowOff>
    </xdr:from>
    <xdr:to>
      <xdr:col>85</xdr:col>
      <xdr:colOff>177800</xdr:colOff>
      <xdr:row>82</xdr:row>
      <xdr:rowOff>73661</xdr:rowOff>
    </xdr:to>
    <xdr:sp macro="" textlink="">
      <xdr:nvSpPr>
        <xdr:cNvPr id="738" name="フローチャート: 判断 737">
          <a:extLst>
            <a:ext uri="{FF2B5EF4-FFF2-40B4-BE49-F238E27FC236}">
              <a16:creationId xmlns:a16="http://schemas.microsoft.com/office/drawing/2014/main" id="{00000000-0008-0000-0200-0000E2020000}"/>
            </a:ext>
          </a:extLst>
        </xdr:cNvPr>
        <xdr:cNvSpPr/>
      </xdr:nvSpPr>
      <xdr:spPr>
        <a:xfrm>
          <a:off x="16268700" y="140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139700</xdr:rowOff>
    </xdr:from>
    <xdr:to>
      <xdr:col>81</xdr:col>
      <xdr:colOff>101600</xdr:colOff>
      <xdr:row>82</xdr:row>
      <xdr:rowOff>69850</xdr:rowOff>
    </xdr:to>
    <xdr:sp macro="" textlink="">
      <xdr:nvSpPr>
        <xdr:cNvPr id="739" name="フローチャート: 判断 738">
          <a:extLst>
            <a:ext uri="{FF2B5EF4-FFF2-40B4-BE49-F238E27FC236}">
              <a16:creationId xmlns:a16="http://schemas.microsoft.com/office/drawing/2014/main" id="{00000000-0008-0000-0200-0000E3020000}"/>
            </a:ext>
          </a:extLst>
        </xdr:cNvPr>
        <xdr:cNvSpPr/>
      </xdr:nvSpPr>
      <xdr:spPr>
        <a:xfrm>
          <a:off x="15430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40" name="フローチャート: 判断 739">
          <a:extLst>
            <a:ext uri="{FF2B5EF4-FFF2-40B4-BE49-F238E27FC236}">
              <a16:creationId xmlns:a16="http://schemas.microsoft.com/office/drawing/2014/main" id="{00000000-0008-0000-0200-0000E4020000}"/>
            </a:ext>
          </a:extLst>
        </xdr:cNvPr>
        <xdr:cNvSpPr/>
      </xdr:nvSpPr>
      <xdr:spPr>
        <a:xfrm>
          <a:off x="14541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109220</xdr:rowOff>
    </xdr:from>
    <xdr:to>
      <xdr:col>72</xdr:col>
      <xdr:colOff>38100</xdr:colOff>
      <xdr:row>82</xdr:row>
      <xdr:rowOff>39370</xdr:rowOff>
    </xdr:to>
    <xdr:sp macro="" textlink="">
      <xdr:nvSpPr>
        <xdr:cNvPr id="741" name="フローチャート: 判断 740">
          <a:extLst>
            <a:ext uri="{FF2B5EF4-FFF2-40B4-BE49-F238E27FC236}">
              <a16:creationId xmlns:a16="http://schemas.microsoft.com/office/drawing/2014/main" id="{00000000-0008-0000-0200-0000E5020000}"/>
            </a:ext>
          </a:extLst>
        </xdr:cNvPr>
        <xdr:cNvSpPr/>
      </xdr:nvSpPr>
      <xdr:spPr>
        <a:xfrm>
          <a:off x="136525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86361</xdr:rowOff>
    </xdr:from>
    <xdr:to>
      <xdr:col>67</xdr:col>
      <xdr:colOff>101600</xdr:colOff>
      <xdr:row>82</xdr:row>
      <xdr:rowOff>16511</xdr:rowOff>
    </xdr:to>
    <xdr:sp macro="" textlink="">
      <xdr:nvSpPr>
        <xdr:cNvPr id="742" name="フローチャート: 判断 741">
          <a:extLst>
            <a:ext uri="{FF2B5EF4-FFF2-40B4-BE49-F238E27FC236}">
              <a16:creationId xmlns:a16="http://schemas.microsoft.com/office/drawing/2014/main" id="{00000000-0008-0000-0200-0000E6020000}"/>
            </a:ext>
          </a:extLst>
        </xdr:cNvPr>
        <xdr:cNvSpPr/>
      </xdr:nvSpPr>
      <xdr:spPr>
        <a:xfrm>
          <a:off x="127635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3" name="テキスト ボックス 742">
          <a:extLst>
            <a:ext uri="{FF2B5EF4-FFF2-40B4-BE49-F238E27FC236}">
              <a16:creationId xmlns:a16="http://schemas.microsoft.com/office/drawing/2014/main" id="{00000000-0008-0000-0200-0000E7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4" name="テキスト ボックス 743">
          <a:extLst>
            <a:ext uri="{FF2B5EF4-FFF2-40B4-BE49-F238E27FC236}">
              <a16:creationId xmlns:a16="http://schemas.microsoft.com/office/drawing/2014/main" id="{00000000-0008-0000-0200-0000E8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5" name="テキスト ボックス 744">
          <a:extLst>
            <a:ext uri="{FF2B5EF4-FFF2-40B4-BE49-F238E27FC236}">
              <a16:creationId xmlns:a16="http://schemas.microsoft.com/office/drawing/2014/main" id="{00000000-0008-0000-0200-0000E9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46" name="テキスト ボックス 745">
          <a:extLst>
            <a:ext uri="{FF2B5EF4-FFF2-40B4-BE49-F238E27FC236}">
              <a16:creationId xmlns:a16="http://schemas.microsoft.com/office/drawing/2014/main" id="{00000000-0008-0000-0200-0000EA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47" name="テキスト ボックス 746">
          <a:extLst>
            <a:ext uri="{FF2B5EF4-FFF2-40B4-BE49-F238E27FC236}">
              <a16:creationId xmlns:a16="http://schemas.microsoft.com/office/drawing/2014/main" id="{00000000-0008-0000-0200-0000EB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36830</xdr:rowOff>
    </xdr:from>
    <xdr:to>
      <xdr:col>85</xdr:col>
      <xdr:colOff>177800</xdr:colOff>
      <xdr:row>80</xdr:row>
      <xdr:rowOff>138430</xdr:rowOff>
    </xdr:to>
    <xdr:sp macro="" textlink="">
      <xdr:nvSpPr>
        <xdr:cNvPr id="748" name="楕円 747">
          <a:extLst>
            <a:ext uri="{FF2B5EF4-FFF2-40B4-BE49-F238E27FC236}">
              <a16:creationId xmlns:a16="http://schemas.microsoft.com/office/drawing/2014/main" id="{00000000-0008-0000-0200-0000EC020000}"/>
            </a:ext>
          </a:extLst>
        </xdr:cNvPr>
        <xdr:cNvSpPr/>
      </xdr:nvSpPr>
      <xdr:spPr>
        <a:xfrm>
          <a:off x="16268700" y="1375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59707</xdr:rowOff>
    </xdr:from>
    <xdr:ext cx="405111" cy="259045"/>
    <xdr:sp macro="" textlink="">
      <xdr:nvSpPr>
        <xdr:cNvPr id="749" name="【消防施設】&#10;有形固定資産減価償却率該当値テキスト">
          <a:extLst>
            <a:ext uri="{FF2B5EF4-FFF2-40B4-BE49-F238E27FC236}">
              <a16:creationId xmlns:a16="http://schemas.microsoft.com/office/drawing/2014/main" id="{00000000-0008-0000-0200-0000ED020000}"/>
            </a:ext>
          </a:extLst>
        </xdr:cNvPr>
        <xdr:cNvSpPr txBox="1"/>
      </xdr:nvSpPr>
      <xdr:spPr>
        <a:xfrm>
          <a:off x="16357600"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164464</xdr:rowOff>
    </xdr:from>
    <xdr:to>
      <xdr:col>81</xdr:col>
      <xdr:colOff>101600</xdr:colOff>
      <xdr:row>80</xdr:row>
      <xdr:rowOff>94614</xdr:rowOff>
    </xdr:to>
    <xdr:sp macro="" textlink="">
      <xdr:nvSpPr>
        <xdr:cNvPr id="750" name="楕円 749">
          <a:extLst>
            <a:ext uri="{FF2B5EF4-FFF2-40B4-BE49-F238E27FC236}">
              <a16:creationId xmlns:a16="http://schemas.microsoft.com/office/drawing/2014/main" id="{00000000-0008-0000-0200-0000EE020000}"/>
            </a:ext>
          </a:extLst>
        </xdr:cNvPr>
        <xdr:cNvSpPr/>
      </xdr:nvSpPr>
      <xdr:spPr>
        <a:xfrm>
          <a:off x="15430500" y="1370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43814</xdr:rowOff>
    </xdr:from>
    <xdr:to>
      <xdr:col>85</xdr:col>
      <xdr:colOff>127000</xdr:colOff>
      <xdr:row>80</xdr:row>
      <xdr:rowOff>87630</xdr:rowOff>
    </xdr:to>
    <xdr:cxnSp macro="">
      <xdr:nvCxnSpPr>
        <xdr:cNvPr id="751" name="直線コネクタ 750">
          <a:extLst>
            <a:ext uri="{FF2B5EF4-FFF2-40B4-BE49-F238E27FC236}">
              <a16:creationId xmlns:a16="http://schemas.microsoft.com/office/drawing/2014/main" id="{00000000-0008-0000-0200-0000EF020000}"/>
            </a:ext>
          </a:extLst>
        </xdr:cNvPr>
        <xdr:cNvCxnSpPr/>
      </xdr:nvCxnSpPr>
      <xdr:spPr>
        <a:xfrm>
          <a:off x="15481300" y="13759814"/>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116839</xdr:rowOff>
    </xdr:from>
    <xdr:to>
      <xdr:col>76</xdr:col>
      <xdr:colOff>165100</xdr:colOff>
      <xdr:row>80</xdr:row>
      <xdr:rowOff>46989</xdr:rowOff>
    </xdr:to>
    <xdr:sp macro="" textlink="">
      <xdr:nvSpPr>
        <xdr:cNvPr id="752" name="楕円 751">
          <a:extLst>
            <a:ext uri="{FF2B5EF4-FFF2-40B4-BE49-F238E27FC236}">
              <a16:creationId xmlns:a16="http://schemas.microsoft.com/office/drawing/2014/main" id="{00000000-0008-0000-0200-0000F0020000}"/>
            </a:ext>
          </a:extLst>
        </xdr:cNvPr>
        <xdr:cNvSpPr/>
      </xdr:nvSpPr>
      <xdr:spPr>
        <a:xfrm>
          <a:off x="14541500" y="1366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167639</xdr:rowOff>
    </xdr:from>
    <xdr:to>
      <xdr:col>81</xdr:col>
      <xdr:colOff>50800</xdr:colOff>
      <xdr:row>80</xdr:row>
      <xdr:rowOff>43814</xdr:rowOff>
    </xdr:to>
    <xdr:cxnSp macro="">
      <xdr:nvCxnSpPr>
        <xdr:cNvPr id="753" name="直線コネクタ 752">
          <a:extLst>
            <a:ext uri="{FF2B5EF4-FFF2-40B4-BE49-F238E27FC236}">
              <a16:creationId xmlns:a16="http://schemas.microsoft.com/office/drawing/2014/main" id="{00000000-0008-0000-0200-0000F1020000}"/>
            </a:ext>
          </a:extLst>
        </xdr:cNvPr>
        <xdr:cNvCxnSpPr/>
      </xdr:nvCxnSpPr>
      <xdr:spPr>
        <a:xfrm>
          <a:off x="14592300" y="13712189"/>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147320</xdr:rowOff>
    </xdr:from>
    <xdr:to>
      <xdr:col>72</xdr:col>
      <xdr:colOff>38100</xdr:colOff>
      <xdr:row>80</xdr:row>
      <xdr:rowOff>77470</xdr:rowOff>
    </xdr:to>
    <xdr:sp macro="" textlink="">
      <xdr:nvSpPr>
        <xdr:cNvPr id="754" name="楕円 753">
          <a:extLst>
            <a:ext uri="{FF2B5EF4-FFF2-40B4-BE49-F238E27FC236}">
              <a16:creationId xmlns:a16="http://schemas.microsoft.com/office/drawing/2014/main" id="{00000000-0008-0000-0200-0000F2020000}"/>
            </a:ext>
          </a:extLst>
        </xdr:cNvPr>
        <xdr:cNvSpPr/>
      </xdr:nvSpPr>
      <xdr:spPr>
        <a:xfrm>
          <a:off x="13652500" y="1369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167639</xdr:rowOff>
    </xdr:from>
    <xdr:to>
      <xdr:col>76</xdr:col>
      <xdr:colOff>114300</xdr:colOff>
      <xdr:row>80</xdr:row>
      <xdr:rowOff>26670</xdr:rowOff>
    </xdr:to>
    <xdr:cxnSp macro="">
      <xdr:nvCxnSpPr>
        <xdr:cNvPr id="755" name="直線コネクタ 754">
          <a:extLst>
            <a:ext uri="{FF2B5EF4-FFF2-40B4-BE49-F238E27FC236}">
              <a16:creationId xmlns:a16="http://schemas.microsoft.com/office/drawing/2014/main" id="{00000000-0008-0000-0200-0000F3020000}"/>
            </a:ext>
          </a:extLst>
        </xdr:cNvPr>
        <xdr:cNvCxnSpPr/>
      </xdr:nvCxnSpPr>
      <xdr:spPr>
        <a:xfrm flipV="1">
          <a:off x="13703300" y="137121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101600</xdr:rowOff>
    </xdr:from>
    <xdr:to>
      <xdr:col>67</xdr:col>
      <xdr:colOff>101600</xdr:colOff>
      <xdr:row>80</xdr:row>
      <xdr:rowOff>31750</xdr:rowOff>
    </xdr:to>
    <xdr:sp macro="" textlink="">
      <xdr:nvSpPr>
        <xdr:cNvPr id="756" name="楕円 755">
          <a:extLst>
            <a:ext uri="{FF2B5EF4-FFF2-40B4-BE49-F238E27FC236}">
              <a16:creationId xmlns:a16="http://schemas.microsoft.com/office/drawing/2014/main" id="{00000000-0008-0000-0200-0000F4020000}"/>
            </a:ext>
          </a:extLst>
        </xdr:cNvPr>
        <xdr:cNvSpPr/>
      </xdr:nvSpPr>
      <xdr:spPr>
        <a:xfrm>
          <a:off x="12763500" y="1364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152400</xdr:rowOff>
    </xdr:from>
    <xdr:to>
      <xdr:col>71</xdr:col>
      <xdr:colOff>177800</xdr:colOff>
      <xdr:row>80</xdr:row>
      <xdr:rowOff>26670</xdr:rowOff>
    </xdr:to>
    <xdr:cxnSp macro="">
      <xdr:nvCxnSpPr>
        <xdr:cNvPr id="757" name="直線コネクタ 756">
          <a:extLst>
            <a:ext uri="{FF2B5EF4-FFF2-40B4-BE49-F238E27FC236}">
              <a16:creationId xmlns:a16="http://schemas.microsoft.com/office/drawing/2014/main" id="{00000000-0008-0000-0200-0000F5020000}"/>
            </a:ext>
          </a:extLst>
        </xdr:cNvPr>
        <xdr:cNvCxnSpPr/>
      </xdr:nvCxnSpPr>
      <xdr:spPr>
        <a:xfrm>
          <a:off x="12814300" y="136969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60977</xdr:rowOff>
    </xdr:from>
    <xdr:ext cx="405111" cy="259045"/>
    <xdr:sp macro="" textlink="">
      <xdr:nvSpPr>
        <xdr:cNvPr id="758" name="n_1aveValue【消防施設】&#10;有形固定資産減価償却率">
          <a:extLst>
            <a:ext uri="{FF2B5EF4-FFF2-40B4-BE49-F238E27FC236}">
              <a16:creationId xmlns:a16="http://schemas.microsoft.com/office/drawing/2014/main" id="{00000000-0008-0000-0200-0000F6020000}"/>
            </a:ext>
          </a:extLst>
        </xdr:cNvPr>
        <xdr:cNvSpPr txBox="1"/>
      </xdr:nvSpPr>
      <xdr:spPr>
        <a:xfrm>
          <a:off x="15266044" y="1411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759" name="n_2aveValue【消防施設】&#10;有形固定資産減価償却率">
          <a:extLst>
            <a:ext uri="{FF2B5EF4-FFF2-40B4-BE49-F238E27FC236}">
              <a16:creationId xmlns:a16="http://schemas.microsoft.com/office/drawing/2014/main" id="{00000000-0008-0000-0200-0000F7020000}"/>
            </a:ext>
          </a:extLst>
        </xdr:cNvPr>
        <xdr:cNvSpPr txBox="1"/>
      </xdr:nvSpPr>
      <xdr:spPr>
        <a:xfrm>
          <a:off x="14389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30497</xdr:rowOff>
    </xdr:from>
    <xdr:ext cx="405111" cy="259045"/>
    <xdr:sp macro="" textlink="">
      <xdr:nvSpPr>
        <xdr:cNvPr id="760" name="n_3aveValue【消防施設】&#10;有形固定資産減価償却率">
          <a:extLst>
            <a:ext uri="{FF2B5EF4-FFF2-40B4-BE49-F238E27FC236}">
              <a16:creationId xmlns:a16="http://schemas.microsoft.com/office/drawing/2014/main" id="{00000000-0008-0000-0200-0000F8020000}"/>
            </a:ext>
          </a:extLst>
        </xdr:cNvPr>
        <xdr:cNvSpPr txBox="1"/>
      </xdr:nvSpPr>
      <xdr:spPr>
        <a:xfrm>
          <a:off x="13500744" y="1408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7638</xdr:rowOff>
    </xdr:from>
    <xdr:ext cx="405111" cy="259045"/>
    <xdr:sp macro="" textlink="">
      <xdr:nvSpPr>
        <xdr:cNvPr id="761" name="n_4aveValue【消防施設】&#10;有形固定資産減価償却率">
          <a:extLst>
            <a:ext uri="{FF2B5EF4-FFF2-40B4-BE49-F238E27FC236}">
              <a16:creationId xmlns:a16="http://schemas.microsoft.com/office/drawing/2014/main" id="{00000000-0008-0000-0200-0000F9020000}"/>
            </a:ext>
          </a:extLst>
        </xdr:cNvPr>
        <xdr:cNvSpPr txBox="1"/>
      </xdr:nvSpPr>
      <xdr:spPr>
        <a:xfrm>
          <a:off x="12611744" y="1406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111141</xdr:rowOff>
    </xdr:from>
    <xdr:ext cx="405111" cy="259045"/>
    <xdr:sp macro="" textlink="">
      <xdr:nvSpPr>
        <xdr:cNvPr id="762" name="n_1mainValue【消防施設】&#10;有形固定資産減価償却率">
          <a:extLst>
            <a:ext uri="{FF2B5EF4-FFF2-40B4-BE49-F238E27FC236}">
              <a16:creationId xmlns:a16="http://schemas.microsoft.com/office/drawing/2014/main" id="{00000000-0008-0000-0200-0000FA020000}"/>
            </a:ext>
          </a:extLst>
        </xdr:cNvPr>
        <xdr:cNvSpPr txBox="1"/>
      </xdr:nvSpPr>
      <xdr:spPr>
        <a:xfrm>
          <a:off x="15266044" y="1348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63516</xdr:rowOff>
    </xdr:from>
    <xdr:ext cx="405111" cy="259045"/>
    <xdr:sp macro="" textlink="">
      <xdr:nvSpPr>
        <xdr:cNvPr id="763" name="n_2mainValue【消防施設】&#10;有形固定資産減価償却率">
          <a:extLst>
            <a:ext uri="{FF2B5EF4-FFF2-40B4-BE49-F238E27FC236}">
              <a16:creationId xmlns:a16="http://schemas.microsoft.com/office/drawing/2014/main" id="{00000000-0008-0000-0200-0000FB020000}"/>
            </a:ext>
          </a:extLst>
        </xdr:cNvPr>
        <xdr:cNvSpPr txBox="1"/>
      </xdr:nvSpPr>
      <xdr:spPr>
        <a:xfrm>
          <a:off x="14389744" y="1343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93997</xdr:rowOff>
    </xdr:from>
    <xdr:ext cx="405111" cy="259045"/>
    <xdr:sp macro="" textlink="">
      <xdr:nvSpPr>
        <xdr:cNvPr id="764" name="n_3mainValue【消防施設】&#10;有形固定資産減価償却率">
          <a:extLst>
            <a:ext uri="{FF2B5EF4-FFF2-40B4-BE49-F238E27FC236}">
              <a16:creationId xmlns:a16="http://schemas.microsoft.com/office/drawing/2014/main" id="{00000000-0008-0000-0200-0000FC020000}"/>
            </a:ext>
          </a:extLst>
        </xdr:cNvPr>
        <xdr:cNvSpPr txBox="1"/>
      </xdr:nvSpPr>
      <xdr:spPr>
        <a:xfrm>
          <a:off x="135007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48277</xdr:rowOff>
    </xdr:from>
    <xdr:ext cx="405111" cy="259045"/>
    <xdr:sp macro="" textlink="">
      <xdr:nvSpPr>
        <xdr:cNvPr id="765" name="n_4mainValue【消防施設】&#10;有形固定資産減価償却率">
          <a:extLst>
            <a:ext uri="{FF2B5EF4-FFF2-40B4-BE49-F238E27FC236}">
              <a16:creationId xmlns:a16="http://schemas.microsoft.com/office/drawing/2014/main" id="{00000000-0008-0000-0200-0000FD020000}"/>
            </a:ext>
          </a:extLst>
        </xdr:cNvPr>
        <xdr:cNvSpPr txBox="1"/>
      </xdr:nvSpPr>
      <xdr:spPr>
        <a:xfrm>
          <a:off x="12611744"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6" name="正方形/長方形 765">
          <a:extLst>
            <a:ext uri="{FF2B5EF4-FFF2-40B4-BE49-F238E27FC236}">
              <a16:creationId xmlns:a16="http://schemas.microsoft.com/office/drawing/2014/main" id="{00000000-0008-0000-0200-0000FE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67" name="正方形/長方形 766">
          <a:extLst>
            <a:ext uri="{FF2B5EF4-FFF2-40B4-BE49-F238E27FC236}">
              <a16:creationId xmlns:a16="http://schemas.microsoft.com/office/drawing/2014/main" id="{00000000-0008-0000-0200-0000FF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68" name="正方形/長方形 767">
          <a:extLst>
            <a:ext uri="{FF2B5EF4-FFF2-40B4-BE49-F238E27FC236}">
              <a16:creationId xmlns:a16="http://schemas.microsoft.com/office/drawing/2014/main" id="{00000000-0008-0000-0200-000000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69" name="正方形/長方形 768">
          <a:extLst>
            <a:ext uri="{FF2B5EF4-FFF2-40B4-BE49-F238E27FC236}">
              <a16:creationId xmlns:a16="http://schemas.microsoft.com/office/drawing/2014/main" id="{00000000-0008-0000-0200-000001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0" name="正方形/長方形 769">
          <a:extLst>
            <a:ext uri="{FF2B5EF4-FFF2-40B4-BE49-F238E27FC236}">
              <a16:creationId xmlns:a16="http://schemas.microsoft.com/office/drawing/2014/main" id="{00000000-0008-0000-0200-000002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1" name="正方形/長方形 770">
          <a:extLst>
            <a:ext uri="{FF2B5EF4-FFF2-40B4-BE49-F238E27FC236}">
              <a16:creationId xmlns:a16="http://schemas.microsoft.com/office/drawing/2014/main" id="{00000000-0008-0000-0200-000003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2" name="正方形/長方形 771">
          <a:extLst>
            <a:ext uri="{FF2B5EF4-FFF2-40B4-BE49-F238E27FC236}">
              <a16:creationId xmlns:a16="http://schemas.microsoft.com/office/drawing/2014/main" id="{00000000-0008-0000-0200-000004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3" name="正方形/長方形 772">
          <a:extLst>
            <a:ext uri="{FF2B5EF4-FFF2-40B4-BE49-F238E27FC236}">
              <a16:creationId xmlns:a16="http://schemas.microsoft.com/office/drawing/2014/main" id="{00000000-0008-0000-0200-000005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4" name="テキスト ボックス 773">
          <a:extLst>
            <a:ext uri="{FF2B5EF4-FFF2-40B4-BE49-F238E27FC236}">
              <a16:creationId xmlns:a16="http://schemas.microsoft.com/office/drawing/2014/main" id="{00000000-0008-0000-0200-000006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5" name="直線コネクタ 774">
          <a:extLst>
            <a:ext uri="{FF2B5EF4-FFF2-40B4-BE49-F238E27FC236}">
              <a16:creationId xmlns:a16="http://schemas.microsoft.com/office/drawing/2014/main" id="{00000000-0008-0000-0200-000007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76" name="直線コネクタ 775">
          <a:extLst>
            <a:ext uri="{FF2B5EF4-FFF2-40B4-BE49-F238E27FC236}">
              <a16:creationId xmlns:a16="http://schemas.microsoft.com/office/drawing/2014/main" id="{00000000-0008-0000-0200-000008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77" name="テキスト ボックス 776">
          <a:extLst>
            <a:ext uri="{FF2B5EF4-FFF2-40B4-BE49-F238E27FC236}">
              <a16:creationId xmlns:a16="http://schemas.microsoft.com/office/drawing/2014/main" id="{00000000-0008-0000-0200-000009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78" name="直線コネクタ 777">
          <a:extLst>
            <a:ext uri="{FF2B5EF4-FFF2-40B4-BE49-F238E27FC236}">
              <a16:creationId xmlns:a16="http://schemas.microsoft.com/office/drawing/2014/main" id="{00000000-0008-0000-0200-00000A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79" name="テキスト ボックス 778">
          <a:extLst>
            <a:ext uri="{FF2B5EF4-FFF2-40B4-BE49-F238E27FC236}">
              <a16:creationId xmlns:a16="http://schemas.microsoft.com/office/drawing/2014/main" id="{00000000-0008-0000-0200-00000B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0" name="直線コネクタ 779">
          <a:extLst>
            <a:ext uri="{FF2B5EF4-FFF2-40B4-BE49-F238E27FC236}">
              <a16:creationId xmlns:a16="http://schemas.microsoft.com/office/drawing/2014/main" id="{00000000-0008-0000-0200-00000C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1" name="テキスト ボックス 780">
          <a:extLst>
            <a:ext uri="{FF2B5EF4-FFF2-40B4-BE49-F238E27FC236}">
              <a16:creationId xmlns:a16="http://schemas.microsoft.com/office/drawing/2014/main" id="{00000000-0008-0000-0200-00000D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82" name="直線コネクタ 781">
          <a:extLst>
            <a:ext uri="{FF2B5EF4-FFF2-40B4-BE49-F238E27FC236}">
              <a16:creationId xmlns:a16="http://schemas.microsoft.com/office/drawing/2014/main" id="{00000000-0008-0000-0200-00000E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83" name="テキスト ボックス 782">
          <a:extLst>
            <a:ext uri="{FF2B5EF4-FFF2-40B4-BE49-F238E27FC236}">
              <a16:creationId xmlns:a16="http://schemas.microsoft.com/office/drawing/2014/main" id="{00000000-0008-0000-0200-00000F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84" name="直線コネクタ 783">
          <a:extLst>
            <a:ext uri="{FF2B5EF4-FFF2-40B4-BE49-F238E27FC236}">
              <a16:creationId xmlns:a16="http://schemas.microsoft.com/office/drawing/2014/main" id="{00000000-0008-0000-0200-000010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85" name="テキスト ボックス 784">
          <a:extLst>
            <a:ext uri="{FF2B5EF4-FFF2-40B4-BE49-F238E27FC236}">
              <a16:creationId xmlns:a16="http://schemas.microsoft.com/office/drawing/2014/main" id="{00000000-0008-0000-0200-000011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6" name="直線コネクタ 785">
          <a:extLst>
            <a:ext uri="{FF2B5EF4-FFF2-40B4-BE49-F238E27FC236}">
              <a16:creationId xmlns:a16="http://schemas.microsoft.com/office/drawing/2014/main" id="{00000000-0008-0000-0200-000012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7" name="テキスト ボックス 786">
          <a:extLst>
            <a:ext uri="{FF2B5EF4-FFF2-40B4-BE49-F238E27FC236}">
              <a16:creationId xmlns:a16="http://schemas.microsoft.com/office/drawing/2014/main" id="{00000000-0008-0000-0200-000013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8" name="【消防施設】&#10;一人当たり面積グラフ枠">
          <a:extLst>
            <a:ext uri="{FF2B5EF4-FFF2-40B4-BE49-F238E27FC236}">
              <a16:creationId xmlns:a16="http://schemas.microsoft.com/office/drawing/2014/main" id="{00000000-0008-0000-0200-000014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31750</xdr:rowOff>
    </xdr:from>
    <xdr:to>
      <xdr:col>116</xdr:col>
      <xdr:colOff>62864</xdr:colOff>
      <xdr:row>86</xdr:row>
      <xdr:rowOff>0</xdr:rowOff>
    </xdr:to>
    <xdr:cxnSp macro="">
      <xdr:nvCxnSpPr>
        <xdr:cNvPr id="789" name="直線コネクタ 788">
          <a:extLst>
            <a:ext uri="{FF2B5EF4-FFF2-40B4-BE49-F238E27FC236}">
              <a16:creationId xmlns:a16="http://schemas.microsoft.com/office/drawing/2014/main" id="{00000000-0008-0000-0200-000015030000}"/>
            </a:ext>
          </a:extLst>
        </xdr:cNvPr>
        <xdr:cNvCxnSpPr/>
      </xdr:nvCxnSpPr>
      <xdr:spPr>
        <a:xfrm flipV="1">
          <a:off x="22160864" y="132334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3827</xdr:rowOff>
    </xdr:from>
    <xdr:ext cx="469744" cy="259045"/>
    <xdr:sp macro="" textlink="">
      <xdr:nvSpPr>
        <xdr:cNvPr id="790" name="【消防施設】&#10;一人当たり面積最小値テキスト">
          <a:extLst>
            <a:ext uri="{FF2B5EF4-FFF2-40B4-BE49-F238E27FC236}">
              <a16:creationId xmlns:a16="http://schemas.microsoft.com/office/drawing/2014/main" id="{00000000-0008-0000-0200-000016030000}"/>
            </a:ext>
          </a:extLst>
        </xdr:cNvPr>
        <xdr:cNvSpPr txBox="1"/>
      </xdr:nvSpPr>
      <xdr:spPr>
        <a:xfrm>
          <a:off x="22199600"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0</xdr:rowOff>
    </xdr:from>
    <xdr:to>
      <xdr:col>116</xdr:col>
      <xdr:colOff>152400</xdr:colOff>
      <xdr:row>86</xdr:row>
      <xdr:rowOff>0</xdr:rowOff>
    </xdr:to>
    <xdr:cxnSp macro="">
      <xdr:nvCxnSpPr>
        <xdr:cNvPr id="791" name="直線コネクタ 790">
          <a:extLst>
            <a:ext uri="{FF2B5EF4-FFF2-40B4-BE49-F238E27FC236}">
              <a16:creationId xmlns:a16="http://schemas.microsoft.com/office/drawing/2014/main" id="{00000000-0008-0000-0200-000017030000}"/>
            </a:ext>
          </a:extLst>
        </xdr:cNvPr>
        <xdr:cNvCxnSpPr/>
      </xdr:nvCxnSpPr>
      <xdr:spPr>
        <a:xfrm>
          <a:off x="22072600" y="1474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149877</xdr:rowOff>
    </xdr:from>
    <xdr:ext cx="469744" cy="259045"/>
    <xdr:sp macro="" textlink="">
      <xdr:nvSpPr>
        <xdr:cNvPr id="792" name="【消防施設】&#10;一人当たり面積最大値テキスト">
          <a:extLst>
            <a:ext uri="{FF2B5EF4-FFF2-40B4-BE49-F238E27FC236}">
              <a16:creationId xmlns:a16="http://schemas.microsoft.com/office/drawing/2014/main" id="{00000000-0008-0000-0200-000018030000}"/>
            </a:ext>
          </a:extLst>
        </xdr:cNvPr>
        <xdr:cNvSpPr txBox="1"/>
      </xdr:nvSpPr>
      <xdr:spPr>
        <a:xfrm>
          <a:off x="22199600" y="1300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31750</xdr:rowOff>
    </xdr:from>
    <xdr:to>
      <xdr:col>116</xdr:col>
      <xdr:colOff>152400</xdr:colOff>
      <xdr:row>77</xdr:row>
      <xdr:rowOff>31750</xdr:rowOff>
    </xdr:to>
    <xdr:cxnSp macro="">
      <xdr:nvCxnSpPr>
        <xdr:cNvPr id="793" name="直線コネクタ 792">
          <a:extLst>
            <a:ext uri="{FF2B5EF4-FFF2-40B4-BE49-F238E27FC236}">
              <a16:creationId xmlns:a16="http://schemas.microsoft.com/office/drawing/2014/main" id="{00000000-0008-0000-0200-000019030000}"/>
            </a:ext>
          </a:extLst>
        </xdr:cNvPr>
        <xdr:cNvCxnSpPr/>
      </xdr:nvCxnSpPr>
      <xdr:spPr>
        <a:xfrm>
          <a:off x="22072600" y="1323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124477</xdr:rowOff>
    </xdr:from>
    <xdr:ext cx="469744" cy="259045"/>
    <xdr:sp macro="" textlink="">
      <xdr:nvSpPr>
        <xdr:cNvPr id="794" name="【消防施設】&#10;一人当たり面積平均値テキスト">
          <a:extLst>
            <a:ext uri="{FF2B5EF4-FFF2-40B4-BE49-F238E27FC236}">
              <a16:creationId xmlns:a16="http://schemas.microsoft.com/office/drawing/2014/main" id="{00000000-0008-0000-0200-00001A030000}"/>
            </a:ext>
          </a:extLst>
        </xdr:cNvPr>
        <xdr:cNvSpPr txBox="1"/>
      </xdr:nvSpPr>
      <xdr:spPr>
        <a:xfrm>
          <a:off x="22199600" y="1401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101600</xdr:rowOff>
    </xdr:from>
    <xdr:to>
      <xdr:col>116</xdr:col>
      <xdr:colOff>114300</xdr:colOff>
      <xdr:row>83</xdr:row>
      <xdr:rowOff>31750</xdr:rowOff>
    </xdr:to>
    <xdr:sp macro="" textlink="">
      <xdr:nvSpPr>
        <xdr:cNvPr id="795" name="フローチャート: 判断 794">
          <a:extLst>
            <a:ext uri="{FF2B5EF4-FFF2-40B4-BE49-F238E27FC236}">
              <a16:creationId xmlns:a16="http://schemas.microsoft.com/office/drawing/2014/main" id="{00000000-0008-0000-0200-00001B030000}"/>
            </a:ext>
          </a:extLst>
        </xdr:cNvPr>
        <xdr:cNvSpPr/>
      </xdr:nvSpPr>
      <xdr:spPr>
        <a:xfrm>
          <a:off x="221107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101600</xdr:rowOff>
    </xdr:from>
    <xdr:to>
      <xdr:col>112</xdr:col>
      <xdr:colOff>38100</xdr:colOff>
      <xdr:row>83</xdr:row>
      <xdr:rowOff>31750</xdr:rowOff>
    </xdr:to>
    <xdr:sp macro="" textlink="">
      <xdr:nvSpPr>
        <xdr:cNvPr id="796" name="フローチャート: 判断 795">
          <a:extLst>
            <a:ext uri="{FF2B5EF4-FFF2-40B4-BE49-F238E27FC236}">
              <a16:creationId xmlns:a16="http://schemas.microsoft.com/office/drawing/2014/main" id="{00000000-0008-0000-0200-00001C030000}"/>
            </a:ext>
          </a:extLst>
        </xdr:cNvPr>
        <xdr:cNvSpPr/>
      </xdr:nvSpPr>
      <xdr:spPr>
        <a:xfrm>
          <a:off x="21272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114300</xdr:rowOff>
    </xdr:from>
    <xdr:to>
      <xdr:col>107</xdr:col>
      <xdr:colOff>101600</xdr:colOff>
      <xdr:row>83</xdr:row>
      <xdr:rowOff>44450</xdr:rowOff>
    </xdr:to>
    <xdr:sp macro="" textlink="">
      <xdr:nvSpPr>
        <xdr:cNvPr id="797" name="フローチャート: 判断 796">
          <a:extLst>
            <a:ext uri="{FF2B5EF4-FFF2-40B4-BE49-F238E27FC236}">
              <a16:creationId xmlns:a16="http://schemas.microsoft.com/office/drawing/2014/main" id="{00000000-0008-0000-0200-00001D030000}"/>
            </a:ext>
          </a:extLst>
        </xdr:cNvPr>
        <xdr:cNvSpPr/>
      </xdr:nvSpPr>
      <xdr:spPr>
        <a:xfrm>
          <a:off x="20383500" y="1417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127000</xdr:rowOff>
    </xdr:from>
    <xdr:to>
      <xdr:col>102</xdr:col>
      <xdr:colOff>165100</xdr:colOff>
      <xdr:row>83</xdr:row>
      <xdr:rowOff>57150</xdr:rowOff>
    </xdr:to>
    <xdr:sp macro="" textlink="">
      <xdr:nvSpPr>
        <xdr:cNvPr id="798" name="フローチャート: 判断 797">
          <a:extLst>
            <a:ext uri="{FF2B5EF4-FFF2-40B4-BE49-F238E27FC236}">
              <a16:creationId xmlns:a16="http://schemas.microsoft.com/office/drawing/2014/main" id="{00000000-0008-0000-0200-00001E030000}"/>
            </a:ext>
          </a:extLst>
        </xdr:cNvPr>
        <xdr:cNvSpPr/>
      </xdr:nvSpPr>
      <xdr:spPr>
        <a:xfrm>
          <a:off x="19494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127000</xdr:rowOff>
    </xdr:from>
    <xdr:to>
      <xdr:col>98</xdr:col>
      <xdr:colOff>38100</xdr:colOff>
      <xdr:row>83</xdr:row>
      <xdr:rowOff>57150</xdr:rowOff>
    </xdr:to>
    <xdr:sp macro="" textlink="">
      <xdr:nvSpPr>
        <xdr:cNvPr id="799" name="フローチャート: 判断 798">
          <a:extLst>
            <a:ext uri="{FF2B5EF4-FFF2-40B4-BE49-F238E27FC236}">
              <a16:creationId xmlns:a16="http://schemas.microsoft.com/office/drawing/2014/main" id="{00000000-0008-0000-0200-00001F030000}"/>
            </a:ext>
          </a:extLst>
        </xdr:cNvPr>
        <xdr:cNvSpPr/>
      </xdr:nvSpPr>
      <xdr:spPr>
        <a:xfrm>
          <a:off x="18605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0" name="テキスト ボックス 799">
          <a:extLst>
            <a:ext uri="{FF2B5EF4-FFF2-40B4-BE49-F238E27FC236}">
              <a16:creationId xmlns:a16="http://schemas.microsoft.com/office/drawing/2014/main" id="{00000000-0008-0000-0200-000020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1" name="テキスト ボックス 800">
          <a:extLst>
            <a:ext uri="{FF2B5EF4-FFF2-40B4-BE49-F238E27FC236}">
              <a16:creationId xmlns:a16="http://schemas.microsoft.com/office/drawing/2014/main" id="{00000000-0008-0000-0200-000021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2" name="テキスト ボックス 801">
          <a:extLst>
            <a:ext uri="{FF2B5EF4-FFF2-40B4-BE49-F238E27FC236}">
              <a16:creationId xmlns:a16="http://schemas.microsoft.com/office/drawing/2014/main" id="{00000000-0008-0000-0200-000022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3" name="テキスト ボックス 802">
          <a:extLst>
            <a:ext uri="{FF2B5EF4-FFF2-40B4-BE49-F238E27FC236}">
              <a16:creationId xmlns:a16="http://schemas.microsoft.com/office/drawing/2014/main" id="{00000000-0008-0000-0200-000023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4" name="テキスト ボックス 803">
          <a:extLst>
            <a:ext uri="{FF2B5EF4-FFF2-40B4-BE49-F238E27FC236}">
              <a16:creationId xmlns:a16="http://schemas.microsoft.com/office/drawing/2014/main" id="{00000000-0008-0000-0200-000024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57150</xdr:rowOff>
    </xdr:from>
    <xdr:to>
      <xdr:col>116</xdr:col>
      <xdr:colOff>114300</xdr:colOff>
      <xdr:row>83</xdr:row>
      <xdr:rowOff>158750</xdr:rowOff>
    </xdr:to>
    <xdr:sp macro="" textlink="">
      <xdr:nvSpPr>
        <xdr:cNvPr id="805" name="楕円 804">
          <a:extLst>
            <a:ext uri="{FF2B5EF4-FFF2-40B4-BE49-F238E27FC236}">
              <a16:creationId xmlns:a16="http://schemas.microsoft.com/office/drawing/2014/main" id="{00000000-0008-0000-0200-000025030000}"/>
            </a:ext>
          </a:extLst>
        </xdr:cNvPr>
        <xdr:cNvSpPr/>
      </xdr:nvSpPr>
      <xdr:spPr>
        <a:xfrm>
          <a:off x="22110700" y="1428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35577</xdr:rowOff>
    </xdr:from>
    <xdr:ext cx="469744" cy="259045"/>
    <xdr:sp macro="" textlink="">
      <xdr:nvSpPr>
        <xdr:cNvPr id="806" name="【消防施設】&#10;一人当たり面積該当値テキスト">
          <a:extLst>
            <a:ext uri="{FF2B5EF4-FFF2-40B4-BE49-F238E27FC236}">
              <a16:creationId xmlns:a16="http://schemas.microsoft.com/office/drawing/2014/main" id="{00000000-0008-0000-0200-000026030000}"/>
            </a:ext>
          </a:extLst>
        </xdr:cNvPr>
        <xdr:cNvSpPr txBox="1"/>
      </xdr:nvSpPr>
      <xdr:spPr>
        <a:xfrm>
          <a:off x="22199600" y="1426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57150</xdr:rowOff>
    </xdr:from>
    <xdr:to>
      <xdr:col>112</xdr:col>
      <xdr:colOff>38100</xdr:colOff>
      <xdr:row>83</xdr:row>
      <xdr:rowOff>158750</xdr:rowOff>
    </xdr:to>
    <xdr:sp macro="" textlink="">
      <xdr:nvSpPr>
        <xdr:cNvPr id="807" name="楕円 806">
          <a:extLst>
            <a:ext uri="{FF2B5EF4-FFF2-40B4-BE49-F238E27FC236}">
              <a16:creationId xmlns:a16="http://schemas.microsoft.com/office/drawing/2014/main" id="{00000000-0008-0000-0200-000027030000}"/>
            </a:ext>
          </a:extLst>
        </xdr:cNvPr>
        <xdr:cNvSpPr/>
      </xdr:nvSpPr>
      <xdr:spPr>
        <a:xfrm>
          <a:off x="21272500" y="1428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107950</xdr:rowOff>
    </xdr:from>
    <xdr:to>
      <xdr:col>116</xdr:col>
      <xdr:colOff>63500</xdr:colOff>
      <xdr:row>83</xdr:row>
      <xdr:rowOff>107950</xdr:rowOff>
    </xdr:to>
    <xdr:cxnSp macro="">
      <xdr:nvCxnSpPr>
        <xdr:cNvPr id="808" name="直線コネクタ 807">
          <a:extLst>
            <a:ext uri="{FF2B5EF4-FFF2-40B4-BE49-F238E27FC236}">
              <a16:creationId xmlns:a16="http://schemas.microsoft.com/office/drawing/2014/main" id="{00000000-0008-0000-0200-000028030000}"/>
            </a:ext>
          </a:extLst>
        </xdr:cNvPr>
        <xdr:cNvCxnSpPr/>
      </xdr:nvCxnSpPr>
      <xdr:spPr>
        <a:xfrm>
          <a:off x="21323300" y="14338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57150</xdr:rowOff>
    </xdr:from>
    <xdr:to>
      <xdr:col>107</xdr:col>
      <xdr:colOff>101600</xdr:colOff>
      <xdr:row>83</xdr:row>
      <xdr:rowOff>158750</xdr:rowOff>
    </xdr:to>
    <xdr:sp macro="" textlink="">
      <xdr:nvSpPr>
        <xdr:cNvPr id="809" name="楕円 808">
          <a:extLst>
            <a:ext uri="{FF2B5EF4-FFF2-40B4-BE49-F238E27FC236}">
              <a16:creationId xmlns:a16="http://schemas.microsoft.com/office/drawing/2014/main" id="{00000000-0008-0000-0200-000029030000}"/>
            </a:ext>
          </a:extLst>
        </xdr:cNvPr>
        <xdr:cNvSpPr/>
      </xdr:nvSpPr>
      <xdr:spPr>
        <a:xfrm>
          <a:off x="20383500" y="1428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107950</xdr:rowOff>
    </xdr:from>
    <xdr:to>
      <xdr:col>111</xdr:col>
      <xdr:colOff>177800</xdr:colOff>
      <xdr:row>83</xdr:row>
      <xdr:rowOff>107950</xdr:rowOff>
    </xdr:to>
    <xdr:cxnSp macro="">
      <xdr:nvCxnSpPr>
        <xdr:cNvPr id="810" name="直線コネクタ 809">
          <a:extLst>
            <a:ext uri="{FF2B5EF4-FFF2-40B4-BE49-F238E27FC236}">
              <a16:creationId xmlns:a16="http://schemas.microsoft.com/office/drawing/2014/main" id="{00000000-0008-0000-0200-00002A030000}"/>
            </a:ext>
          </a:extLst>
        </xdr:cNvPr>
        <xdr:cNvCxnSpPr/>
      </xdr:nvCxnSpPr>
      <xdr:spPr>
        <a:xfrm>
          <a:off x="20434300" y="14338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811" name="楕円 810">
          <a:extLst>
            <a:ext uri="{FF2B5EF4-FFF2-40B4-BE49-F238E27FC236}">
              <a16:creationId xmlns:a16="http://schemas.microsoft.com/office/drawing/2014/main" id="{00000000-0008-0000-0200-00002B030000}"/>
            </a:ext>
          </a:extLst>
        </xdr:cNvPr>
        <xdr:cNvSpPr/>
      </xdr:nvSpPr>
      <xdr:spPr>
        <a:xfrm>
          <a:off x="194945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107950</xdr:rowOff>
    </xdr:from>
    <xdr:to>
      <xdr:col>107</xdr:col>
      <xdr:colOff>50800</xdr:colOff>
      <xdr:row>83</xdr:row>
      <xdr:rowOff>133350</xdr:rowOff>
    </xdr:to>
    <xdr:cxnSp macro="">
      <xdr:nvCxnSpPr>
        <xdr:cNvPr id="812" name="直線コネクタ 811">
          <a:extLst>
            <a:ext uri="{FF2B5EF4-FFF2-40B4-BE49-F238E27FC236}">
              <a16:creationId xmlns:a16="http://schemas.microsoft.com/office/drawing/2014/main" id="{00000000-0008-0000-0200-00002C030000}"/>
            </a:ext>
          </a:extLst>
        </xdr:cNvPr>
        <xdr:cNvCxnSpPr/>
      </xdr:nvCxnSpPr>
      <xdr:spPr>
        <a:xfrm flipV="1">
          <a:off x="19545300" y="14338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95250</xdr:rowOff>
    </xdr:from>
    <xdr:to>
      <xdr:col>98</xdr:col>
      <xdr:colOff>38100</xdr:colOff>
      <xdr:row>84</xdr:row>
      <xdr:rowOff>25400</xdr:rowOff>
    </xdr:to>
    <xdr:sp macro="" textlink="">
      <xdr:nvSpPr>
        <xdr:cNvPr id="813" name="楕円 812">
          <a:extLst>
            <a:ext uri="{FF2B5EF4-FFF2-40B4-BE49-F238E27FC236}">
              <a16:creationId xmlns:a16="http://schemas.microsoft.com/office/drawing/2014/main" id="{00000000-0008-0000-0200-00002D030000}"/>
            </a:ext>
          </a:extLst>
        </xdr:cNvPr>
        <xdr:cNvSpPr/>
      </xdr:nvSpPr>
      <xdr:spPr>
        <a:xfrm>
          <a:off x="18605500" y="143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133350</xdr:rowOff>
    </xdr:from>
    <xdr:to>
      <xdr:col>102</xdr:col>
      <xdr:colOff>114300</xdr:colOff>
      <xdr:row>83</xdr:row>
      <xdr:rowOff>146050</xdr:rowOff>
    </xdr:to>
    <xdr:cxnSp macro="">
      <xdr:nvCxnSpPr>
        <xdr:cNvPr id="814" name="直線コネクタ 813">
          <a:extLst>
            <a:ext uri="{FF2B5EF4-FFF2-40B4-BE49-F238E27FC236}">
              <a16:creationId xmlns:a16="http://schemas.microsoft.com/office/drawing/2014/main" id="{00000000-0008-0000-0200-00002E030000}"/>
            </a:ext>
          </a:extLst>
        </xdr:cNvPr>
        <xdr:cNvCxnSpPr/>
      </xdr:nvCxnSpPr>
      <xdr:spPr>
        <a:xfrm flipV="1">
          <a:off x="18656300" y="14363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48277</xdr:rowOff>
    </xdr:from>
    <xdr:ext cx="469744" cy="259045"/>
    <xdr:sp macro="" textlink="">
      <xdr:nvSpPr>
        <xdr:cNvPr id="815" name="n_1aveValue【消防施設】&#10;一人当たり面積">
          <a:extLst>
            <a:ext uri="{FF2B5EF4-FFF2-40B4-BE49-F238E27FC236}">
              <a16:creationId xmlns:a16="http://schemas.microsoft.com/office/drawing/2014/main" id="{00000000-0008-0000-0200-00002F030000}"/>
            </a:ext>
          </a:extLst>
        </xdr:cNvPr>
        <xdr:cNvSpPr txBox="1"/>
      </xdr:nvSpPr>
      <xdr:spPr>
        <a:xfrm>
          <a:off x="210757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60977</xdr:rowOff>
    </xdr:from>
    <xdr:ext cx="469744" cy="259045"/>
    <xdr:sp macro="" textlink="">
      <xdr:nvSpPr>
        <xdr:cNvPr id="816" name="n_2aveValue【消防施設】&#10;一人当たり面積">
          <a:extLst>
            <a:ext uri="{FF2B5EF4-FFF2-40B4-BE49-F238E27FC236}">
              <a16:creationId xmlns:a16="http://schemas.microsoft.com/office/drawing/2014/main" id="{00000000-0008-0000-0200-000030030000}"/>
            </a:ext>
          </a:extLst>
        </xdr:cNvPr>
        <xdr:cNvSpPr txBox="1"/>
      </xdr:nvSpPr>
      <xdr:spPr>
        <a:xfrm>
          <a:off x="20199427" y="1394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73677</xdr:rowOff>
    </xdr:from>
    <xdr:ext cx="469744" cy="259045"/>
    <xdr:sp macro="" textlink="">
      <xdr:nvSpPr>
        <xdr:cNvPr id="817" name="n_3aveValue【消防施設】&#10;一人当たり面積">
          <a:extLst>
            <a:ext uri="{FF2B5EF4-FFF2-40B4-BE49-F238E27FC236}">
              <a16:creationId xmlns:a16="http://schemas.microsoft.com/office/drawing/2014/main" id="{00000000-0008-0000-0200-000031030000}"/>
            </a:ext>
          </a:extLst>
        </xdr:cNvPr>
        <xdr:cNvSpPr txBox="1"/>
      </xdr:nvSpPr>
      <xdr:spPr>
        <a:xfrm>
          <a:off x="19310427" y="1396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73677</xdr:rowOff>
    </xdr:from>
    <xdr:ext cx="469744" cy="259045"/>
    <xdr:sp macro="" textlink="">
      <xdr:nvSpPr>
        <xdr:cNvPr id="818" name="n_4aveValue【消防施設】&#10;一人当たり面積">
          <a:extLst>
            <a:ext uri="{FF2B5EF4-FFF2-40B4-BE49-F238E27FC236}">
              <a16:creationId xmlns:a16="http://schemas.microsoft.com/office/drawing/2014/main" id="{00000000-0008-0000-0200-000032030000}"/>
            </a:ext>
          </a:extLst>
        </xdr:cNvPr>
        <xdr:cNvSpPr txBox="1"/>
      </xdr:nvSpPr>
      <xdr:spPr>
        <a:xfrm>
          <a:off x="18421427" y="1396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149877</xdr:rowOff>
    </xdr:from>
    <xdr:ext cx="469744" cy="259045"/>
    <xdr:sp macro="" textlink="">
      <xdr:nvSpPr>
        <xdr:cNvPr id="819" name="n_1mainValue【消防施設】&#10;一人当たり面積">
          <a:extLst>
            <a:ext uri="{FF2B5EF4-FFF2-40B4-BE49-F238E27FC236}">
              <a16:creationId xmlns:a16="http://schemas.microsoft.com/office/drawing/2014/main" id="{00000000-0008-0000-0200-000033030000}"/>
            </a:ext>
          </a:extLst>
        </xdr:cNvPr>
        <xdr:cNvSpPr txBox="1"/>
      </xdr:nvSpPr>
      <xdr:spPr>
        <a:xfrm>
          <a:off x="21075727" y="1438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149877</xdr:rowOff>
    </xdr:from>
    <xdr:ext cx="469744" cy="259045"/>
    <xdr:sp macro="" textlink="">
      <xdr:nvSpPr>
        <xdr:cNvPr id="820" name="n_2mainValue【消防施設】&#10;一人当たり面積">
          <a:extLst>
            <a:ext uri="{FF2B5EF4-FFF2-40B4-BE49-F238E27FC236}">
              <a16:creationId xmlns:a16="http://schemas.microsoft.com/office/drawing/2014/main" id="{00000000-0008-0000-0200-000034030000}"/>
            </a:ext>
          </a:extLst>
        </xdr:cNvPr>
        <xdr:cNvSpPr txBox="1"/>
      </xdr:nvSpPr>
      <xdr:spPr>
        <a:xfrm>
          <a:off x="20199427" y="1438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3827</xdr:rowOff>
    </xdr:from>
    <xdr:ext cx="469744" cy="259045"/>
    <xdr:sp macro="" textlink="">
      <xdr:nvSpPr>
        <xdr:cNvPr id="821" name="n_3mainValue【消防施設】&#10;一人当たり面積">
          <a:extLst>
            <a:ext uri="{FF2B5EF4-FFF2-40B4-BE49-F238E27FC236}">
              <a16:creationId xmlns:a16="http://schemas.microsoft.com/office/drawing/2014/main" id="{00000000-0008-0000-0200-000035030000}"/>
            </a:ext>
          </a:extLst>
        </xdr:cNvPr>
        <xdr:cNvSpPr txBox="1"/>
      </xdr:nvSpPr>
      <xdr:spPr>
        <a:xfrm>
          <a:off x="19310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16527</xdr:rowOff>
    </xdr:from>
    <xdr:ext cx="469744" cy="259045"/>
    <xdr:sp macro="" textlink="">
      <xdr:nvSpPr>
        <xdr:cNvPr id="822" name="n_4mainValue【消防施設】&#10;一人当たり面積">
          <a:extLst>
            <a:ext uri="{FF2B5EF4-FFF2-40B4-BE49-F238E27FC236}">
              <a16:creationId xmlns:a16="http://schemas.microsoft.com/office/drawing/2014/main" id="{00000000-0008-0000-0200-000036030000}"/>
            </a:ext>
          </a:extLst>
        </xdr:cNvPr>
        <xdr:cNvSpPr txBox="1"/>
      </xdr:nvSpPr>
      <xdr:spPr>
        <a:xfrm>
          <a:off x="18421427" y="1441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3" name="正方形/長方形 822">
          <a:extLst>
            <a:ext uri="{FF2B5EF4-FFF2-40B4-BE49-F238E27FC236}">
              <a16:creationId xmlns:a16="http://schemas.microsoft.com/office/drawing/2014/main" id="{00000000-0008-0000-0200-000037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4" name="正方形/長方形 823">
          <a:extLst>
            <a:ext uri="{FF2B5EF4-FFF2-40B4-BE49-F238E27FC236}">
              <a16:creationId xmlns:a16="http://schemas.microsoft.com/office/drawing/2014/main" id="{00000000-0008-0000-0200-000038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5" name="正方形/長方形 824">
          <a:extLst>
            <a:ext uri="{FF2B5EF4-FFF2-40B4-BE49-F238E27FC236}">
              <a16:creationId xmlns:a16="http://schemas.microsoft.com/office/drawing/2014/main" id="{00000000-0008-0000-0200-000039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26" name="正方形/長方形 825">
          <a:extLst>
            <a:ext uri="{FF2B5EF4-FFF2-40B4-BE49-F238E27FC236}">
              <a16:creationId xmlns:a16="http://schemas.microsoft.com/office/drawing/2014/main" id="{00000000-0008-0000-0200-00003A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27" name="正方形/長方形 826">
          <a:extLst>
            <a:ext uri="{FF2B5EF4-FFF2-40B4-BE49-F238E27FC236}">
              <a16:creationId xmlns:a16="http://schemas.microsoft.com/office/drawing/2014/main" id="{00000000-0008-0000-0200-00003B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28" name="正方形/長方形 827">
          <a:extLst>
            <a:ext uri="{FF2B5EF4-FFF2-40B4-BE49-F238E27FC236}">
              <a16:creationId xmlns:a16="http://schemas.microsoft.com/office/drawing/2014/main" id="{00000000-0008-0000-0200-00003C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29" name="正方形/長方形 828">
          <a:extLst>
            <a:ext uri="{FF2B5EF4-FFF2-40B4-BE49-F238E27FC236}">
              <a16:creationId xmlns:a16="http://schemas.microsoft.com/office/drawing/2014/main" id="{00000000-0008-0000-0200-00003D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0" name="正方形/長方形 829">
          <a:extLst>
            <a:ext uri="{FF2B5EF4-FFF2-40B4-BE49-F238E27FC236}">
              <a16:creationId xmlns:a16="http://schemas.microsoft.com/office/drawing/2014/main" id="{00000000-0008-0000-0200-00003E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1" name="テキスト ボックス 830">
          <a:extLst>
            <a:ext uri="{FF2B5EF4-FFF2-40B4-BE49-F238E27FC236}">
              <a16:creationId xmlns:a16="http://schemas.microsoft.com/office/drawing/2014/main" id="{00000000-0008-0000-0200-00003F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2" name="直線コネクタ 831">
          <a:extLst>
            <a:ext uri="{FF2B5EF4-FFF2-40B4-BE49-F238E27FC236}">
              <a16:creationId xmlns:a16="http://schemas.microsoft.com/office/drawing/2014/main" id="{00000000-0008-0000-0200-000040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3" name="テキスト ボックス 832">
          <a:extLst>
            <a:ext uri="{FF2B5EF4-FFF2-40B4-BE49-F238E27FC236}">
              <a16:creationId xmlns:a16="http://schemas.microsoft.com/office/drawing/2014/main" id="{00000000-0008-0000-0200-000041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34" name="直線コネクタ 833">
          <a:extLst>
            <a:ext uri="{FF2B5EF4-FFF2-40B4-BE49-F238E27FC236}">
              <a16:creationId xmlns:a16="http://schemas.microsoft.com/office/drawing/2014/main" id="{00000000-0008-0000-0200-00004203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35" name="テキスト ボックス 834">
          <a:extLst>
            <a:ext uri="{FF2B5EF4-FFF2-40B4-BE49-F238E27FC236}">
              <a16:creationId xmlns:a16="http://schemas.microsoft.com/office/drawing/2014/main" id="{00000000-0008-0000-0200-00004303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36" name="直線コネクタ 835">
          <a:extLst>
            <a:ext uri="{FF2B5EF4-FFF2-40B4-BE49-F238E27FC236}">
              <a16:creationId xmlns:a16="http://schemas.microsoft.com/office/drawing/2014/main" id="{00000000-0008-0000-0200-00004403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37" name="テキスト ボックス 836">
          <a:extLst>
            <a:ext uri="{FF2B5EF4-FFF2-40B4-BE49-F238E27FC236}">
              <a16:creationId xmlns:a16="http://schemas.microsoft.com/office/drawing/2014/main" id="{00000000-0008-0000-0200-00004503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38" name="直線コネクタ 837">
          <a:extLst>
            <a:ext uri="{FF2B5EF4-FFF2-40B4-BE49-F238E27FC236}">
              <a16:creationId xmlns:a16="http://schemas.microsoft.com/office/drawing/2014/main" id="{00000000-0008-0000-0200-00004603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39" name="テキスト ボックス 838">
          <a:extLst>
            <a:ext uri="{FF2B5EF4-FFF2-40B4-BE49-F238E27FC236}">
              <a16:creationId xmlns:a16="http://schemas.microsoft.com/office/drawing/2014/main" id="{00000000-0008-0000-0200-00004703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0" name="直線コネクタ 839">
          <a:extLst>
            <a:ext uri="{FF2B5EF4-FFF2-40B4-BE49-F238E27FC236}">
              <a16:creationId xmlns:a16="http://schemas.microsoft.com/office/drawing/2014/main" id="{00000000-0008-0000-0200-00004803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1" name="テキスト ボックス 840">
          <a:extLst>
            <a:ext uri="{FF2B5EF4-FFF2-40B4-BE49-F238E27FC236}">
              <a16:creationId xmlns:a16="http://schemas.microsoft.com/office/drawing/2014/main" id="{00000000-0008-0000-0200-00004903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2" name="直線コネクタ 841">
          <a:extLst>
            <a:ext uri="{FF2B5EF4-FFF2-40B4-BE49-F238E27FC236}">
              <a16:creationId xmlns:a16="http://schemas.microsoft.com/office/drawing/2014/main" id="{00000000-0008-0000-0200-00004A03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43" name="テキスト ボックス 842">
          <a:extLst>
            <a:ext uri="{FF2B5EF4-FFF2-40B4-BE49-F238E27FC236}">
              <a16:creationId xmlns:a16="http://schemas.microsoft.com/office/drawing/2014/main" id="{00000000-0008-0000-0200-00004B03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4" name="直線コネクタ 843">
          <a:extLst>
            <a:ext uri="{FF2B5EF4-FFF2-40B4-BE49-F238E27FC236}">
              <a16:creationId xmlns:a16="http://schemas.microsoft.com/office/drawing/2014/main" id="{00000000-0008-0000-0200-00004C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45" name="テキスト ボックス 844">
          <a:extLst>
            <a:ext uri="{FF2B5EF4-FFF2-40B4-BE49-F238E27FC236}">
              <a16:creationId xmlns:a16="http://schemas.microsoft.com/office/drawing/2014/main" id="{00000000-0008-0000-0200-00004D03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46" name="【庁舎】&#10;有形固定資産減価償却率グラフ枠">
          <a:extLst>
            <a:ext uri="{FF2B5EF4-FFF2-40B4-BE49-F238E27FC236}">
              <a16:creationId xmlns:a16="http://schemas.microsoft.com/office/drawing/2014/main" id="{00000000-0008-0000-0200-00004E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107</xdr:row>
      <xdr:rowOff>102870</xdr:rowOff>
    </xdr:to>
    <xdr:cxnSp macro="">
      <xdr:nvCxnSpPr>
        <xdr:cNvPr id="847" name="直線コネクタ 846">
          <a:extLst>
            <a:ext uri="{FF2B5EF4-FFF2-40B4-BE49-F238E27FC236}">
              <a16:creationId xmlns:a16="http://schemas.microsoft.com/office/drawing/2014/main" id="{00000000-0008-0000-0200-00004F030000}"/>
            </a:ext>
          </a:extLst>
        </xdr:cNvPr>
        <xdr:cNvCxnSpPr/>
      </xdr:nvCxnSpPr>
      <xdr:spPr>
        <a:xfrm flipV="1">
          <a:off x="16318864" y="17164050"/>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106697</xdr:rowOff>
    </xdr:from>
    <xdr:ext cx="405111" cy="259045"/>
    <xdr:sp macro="" textlink="">
      <xdr:nvSpPr>
        <xdr:cNvPr id="848" name="【庁舎】&#10;有形固定資産減価償却率最小値テキスト">
          <a:extLst>
            <a:ext uri="{FF2B5EF4-FFF2-40B4-BE49-F238E27FC236}">
              <a16:creationId xmlns:a16="http://schemas.microsoft.com/office/drawing/2014/main" id="{00000000-0008-0000-0200-000050030000}"/>
            </a:ext>
          </a:extLst>
        </xdr:cNvPr>
        <xdr:cNvSpPr txBox="1"/>
      </xdr:nvSpPr>
      <xdr:spPr>
        <a:xfrm>
          <a:off x="16357600" y="184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102870</xdr:rowOff>
    </xdr:from>
    <xdr:to>
      <xdr:col>86</xdr:col>
      <xdr:colOff>25400</xdr:colOff>
      <xdr:row>107</xdr:row>
      <xdr:rowOff>102870</xdr:rowOff>
    </xdr:to>
    <xdr:cxnSp macro="">
      <xdr:nvCxnSpPr>
        <xdr:cNvPr id="849" name="直線コネクタ 848">
          <a:extLst>
            <a:ext uri="{FF2B5EF4-FFF2-40B4-BE49-F238E27FC236}">
              <a16:creationId xmlns:a16="http://schemas.microsoft.com/office/drawing/2014/main" id="{00000000-0008-0000-0200-000051030000}"/>
            </a:ext>
          </a:extLst>
        </xdr:cNvPr>
        <xdr:cNvCxnSpPr/>
      </xdr:nvCxnSpPr>
      <xdr:spPr>
        <a:xfrm>
          <a:off x="16230600" y="1844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405111" cy="259045"/>
    <xdr:sp macro="" textlink="">
      <xdr:nvSpPr>
        <xdr:cNvPr id="850" name="【庁舎】&#10;有形固定資産減価償却率最大値テキスト">
          <a:extLst>
            <a:ext uri="{FF2B5EF4-FFF2-40B4-BE49-F238E27FC236}">
              <a16:creationId xmlns:a16="http://schemas.microsoft.com/office/drawing/2014/main" id="{00000000-0008-0000-0200-000052030000}"/>
            </a:ext>
          </a:extLst>
        </xdr:cNvPr>
        <xdr:cNvSpPr txBox="1"/>
      </xdr:nvSpPr>
      <xdr:spPr>
        <a:xfrm>
          <a:off x="16357600" y="1693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851" name="直線コネクタ 850">
          <a:extLst>
            <a:ext uri="{FF2B5EF4-FFF2-40B4-BE49-F238E27FC236}">
              <a16:creationId xmlns:a16="http://schemas.microsoft.com/office/drawing/2014/main" id="{00000000-0008-0000-0200-000053030000}"/>
            </a:ext>
          </a:extLst>
        </xdr:cNvPr>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83838</xdr:rowOff>
    </xdr:from>
    <xdr:ext cx="405111" cy="259045"/>
    <xdr:sp macro="" textlink="">
      <xdr:nvSpPr>
        <xdr:cNvPr id="852" name="【庁舎】&#10;有形固定資産減価償却率平均値テキスト">
          <a:extLst>
            <a:ext uri="{FF2B5EF4-FFF2-40B4-BE49-F238E27FC236}">
              <a16:creationId xmlns:a16="http://schemas.microsoft.com/office/drawing/2014/main" id="{00000000-0008-0000-0200-000054030000}"/>
            </a:ext>
          </a:extLst>
        </xdr:cNvPr>
        <xdr:cNvSpPr txBox="1"/>
      </xdr:nvSpPr>
      <xdr:spPr>
        <a:xfrm>
          <a:off x="16357600" y="177431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105411</xdr:rowOff>
    </xdr:from>
    <xdr:to>
      <xdr:col>85</xdr:col>
      <xdr:colOff>177800</xdr:colOff>
      <xdr:row>104</xdr:row>
      <xdr:rowOff>35561</xdr:rowOff>
    </xdr:to>
    <xdr:sp macro="" textlink="">
      <xdr:nvSpPr>
        <xdr:cNvPr id="853" name="フローチャート: 判断 852">
          <a:extLst>
            <a:ext uri="{FF2B5EF4-FFF2-40B4-BE49-F238E27FC236}">
              <a16:creationId xmlns:a16="http://schemas.microsoft.com/office/drawing/2014/main" id="{00000000-0008-0000-0200-000055030000}"/>
            </a:ext>
          </a:extLst>
        </xdr:cNvPr>
        <xdr:cNvSpPr/>
      </xdr:nvSpPr>
      <xdr:spPr>
        <a:xfrm>
          <a:off x="1626870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113030</xdr:rowOff>
    </xdr:from>
    <xdr:to>
      <xdr:col>81</xdr:col>
      <xdr:colOff>101600</xdr:colOff>
      <xdr:row>104</xdr:row>
      <xdr:rowOff>43180</xdr:rowOff>
    </xdr:to>
    <xdr:sp macro="" textlink="">
      <xdr:nvSpPr>
        <xdr:cNvPr id="854" name="フローチャート: 判断 853">
          <a:extLst>
            <a:ext uri="{FF2B5EF4-FFF2-40B4-BE49-F238E27FC236}">
              <a16:creationId xmlns:a16="http://schemas.microsoft.com/office/drawing/2014/main" id="{00000000-0008-0000-0200-000056030000}"/>
            </a:ext>
          </a:extLst>
        </xdr:cNvPr>
        <xdr:cNvSpPr/>
      </xdr:nvSpPr>
      <xdr:spPr>
        <a:xfrm>
          <a:off x="15430500" y="1777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101600</xdr:rowOff>
    </xdr:from>
    <xdr:to>
      <xdr:col>76</xdr:col>
      <xdr:colOff>165100</xdr:colOff>
      <xdr:row>104</xdr:row>
      <xdr:rowOff>31750</xdr:rowOff>
    </xdr:to>
    <xdr:sp macro="" textlink="">
      <xdr:nvSpPr>
        <xdr:cNvPr id="855" name="フローチャート: 判断 854">
          <a:extLst>
            <a:ext uri="{FF2B5EF4-FFF2-40B4-BE49-F238E27FC236}">
              <a16:creationId xmlns:a16="http://schemas.microsoft.com/office/drawing/2014/main" id="{00000000-0008-0000-0200-000057030000}"/>
            </a:ext>
          </a:extLst>
        </xdr:cNvPr>
        <xdr:cNvSpPr/>
      </xdr:nvSpPr>
      <xdr:spPr>
        <a:xfrm>
          <a:off x="14541500" y="1776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73025</xdr:rowOff>
    </xdr:from>
    <xdr:to>
      <xdr:col>72</xdr:col>
      <xdr:colOff>38100</xdr:colOff>
      <xdr:row>104</xdr:row>
      <xdr:rowOff>3175</xdr:rowOff>
    </xdr:to>
    <xdr:sp macro="" textlink="">
      <xdr:nvSpPr>
        <xdr:cNvPr id="856" name="フローチャート: 判断 855">
          <a:extLst>
            <a:ext uri="{FF2B5EF4-FFF2-40B4-BE49-F238E27FC236}">
              <a16:creationId xmlns:a16="http://schemas.microsoft.com/office/drawing/2014/main" id="{00000000-0008-0000-0200-000058030000}"/>
            </a:ext>
          </a:extLst>
        </xdr:cNvPr>
        <xdr:cNvSpPr/>
      </xdr:nvSpPr>
      <xdr:spPr>
        <a:xfrm>
          <a:off x="13652500" y="1773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46355</xdr:rowOff>
    </xdr:from>
    <xdr:to>
      <xdr:col>67</xdr:col>
      <xdr:colOff>101600</xdr:colOff>
      <xdr:row>103</xdr:row>
      <xdr:rowOff>147955</xdr:rowOff>
    </xdr:to>
    <xdr:sp macro="" textlink="">
      <xdr:nvSpPr>
        <xdr:cNvPr id="857" name="フローチャート: 判断 856">
          <a:extLst>
            <a:ext uri="{FF2B5EF4-FFF2-40B4-BE49-F238E27FC236}">
              <a16:creationId xmlns:a16="http://schemas.microsoft.com/office/drawing/2014/main" id="{00000000-0008-0000-0200-000059030000}"/>
            </a:ext>
          </a:extLst>
        </xdr:cNvPr>
        <xdr:cNvSpPr/>
      </xdr:nvSpPr>
      <xdr:spPr>
        <a:xfrm>
          <a:off x="12763500" y="1770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58" name="テキスト ボックス 857">
          <a:extLst>
            <a:ext uri="{FF2B5EF4-FFF2-40B4-BE49-F238E27FC236}">
              <a16:creationId xmlns:a16="http://schemas.microsoft.com/office/drawing/2014/main" id="{00000000-0008-0000-0200-00005A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59" name="テキスト ボックス 858">
          <a:extLst>
            <a:ext uri="{FF2B5EF4-FFF2-40B4-BE49-F238E27FC236}">
              <a16:creationId xmlns:a16="http://schemas.microsoft.com/office/drawing/2014/main" id="{00000000-0008-0000-0200-00005B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0" name="テキスト ボックス 859">
          <a:extLst>
            <a:ext uri="{FF2B5EF4-FFF2-40B4-BE49-F238E27FC236}">
              <a16:creationId xmlns:a16="http://schemas.microsoft.com/office/drawing/2014/main" id="{00000000-0008-0000-0200-00005C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1" name="テキスト ボックス 860">
          <a:extLst>
            <a:ext uri="{FF2B5EF4-FFF2-40B4-BE49-F238E27FC236}">
              <a16:creationId xmlns:a16="http://schemas.microsoft.com/office/drawing/2014/main" id="{00000000-0008-0000-0200-00005D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2" name="テキスト ボックス 861">
          <a:extLst>
            <a:ext uri="{FF2B5EF4-FFF2-40B4-BE49-F238E27FC236}">
              <a16:creationId xmlns:a16="http://schemas.microsoft.com/office/drawing/2014/main" id="{00000000-0008-0000-0200-00005E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48261</xdr:rowOff>
    </xdr:from>
    <xdr:to>
      <xdr:col>85</xdr:col>
      <xdr:colOff>177800</xdr:colOff>
      <xdr:row>101</xdr:row>
      <xdr:rowOff>149861</xdr:rowOff>
    </xdr:to>
    <xdr:sp macro="" textlink="">
      <xdr:nvSpPr>
        <xdr:cNvPr id="863" name="楕円 862">
          <a:extLst>
            <a:ext uri="{FF2B5EF4-FFF2-40B4-BE49-F238E27FC236}">
              <a16:creationId xmlns:a16="http://schemas.microsoft.com/office/drawing/2014/main" id="{00000000-0008-0000-0200-00005F030000}"/>
            </a:ext>
          </a:extLst>
        </xdr:cNvPr>
        <xdr:cNvSpPr/>
      </xdr:nvSpPr>
      <xdr:spPr>
        <a:xfrm>
          <a:off x="16268700" y="1736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71138</xdr:rowOff>
    </xdr:from>
    <xdr:ext cx="405111" cy="259045"/>
    <xdr:sp macro="" textlink="">
      <xdr:nvSpPr>
        <xdr:cNvPr id="864" name="【庁舎】&#10;有形固定資産減価償却率該当値テキスト">
          <a:extLst>
            <a:ext uri="{FF2B5EF4-FFF2-40B4-BE49-F238E27FC236}">
              <a16:creationId xmlns:a16="http://schemas.microsoft.com/office/drawing/2014/main" id="{00000000-0008-0000-0200-000060030000}"/>
            </a:ext>
          </a:extLst>
        </xdr:cNvPr>
        <xdr:cNvSpPr txBox="1"/>
      </xdr:nvSpPr>
      <xdr:spPr>
        <a:xfrm>
          <a:off x="16357600" y="1721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10161</xdr:rowOff>
    </xdr:from>
    <xdr:to>
      <xdr:col>81</xdr:col>
      <xdr:colOff>101600</xdr:colOff>
      <xdr:row>101</xdr:row>
      <xdr:rowOff>111761</xdr:rowOff>
    </xdr:to>
    <xdr:sp macro="" textlink="">
      <xdr:nvSpPr>
        <xdr:cNvPr id="865" name="楕円 864">
          <a:extLst>
            <a:ext uri="{FF2B5EF4-FFF2-40B4-BE49-F238E27FC236}">
              <a16:creationId xmlns:a16="http://schemas.microsoft.com/office/drawing/2014/main" id="{00000000-0008-0000-0200-000061030000}"/>
            </a:ext>
          </a:extLst>
        </xdr:cNvPr>
        <xdr:cNvSpPr/>
      </xdr:nvSpPr>
      <xdr:spPr>
        <a:xfrm>
          <a:off x="15430500" y="1732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60961</xdr:rowOff>
    </xdr:from>
    <xdr:to>
      <xdr:col>85</xdr:col>
      <xdr:colOff>127000</xdr:colOff>
      <xdr:row>101</xdr:row>
      <xdr:rowOff>99061</xdr:rowOff>
    </xdr:to>
    <xdr:cxnSp macro="">
      <xdr:nvCxnSpPr>
        <xdr:cNvPr id="866" name="直線コネクタ 865">
          <a:extLst>
            <a:ext uri="{FF2B5EF4-FFF2-40B4-BE49-F238E27FC236}">
              <a16:creationId xmlns:a16="http://schemas.microsoft.com/office/drawing/2014/main" id="{00000000-0008-0000-0200-000062030000}"/>
            </a:ext>
          </a:extLst>
        </xdr:cNvPr>
        <xdr:cNvCxnSpPr/>
      </xdr:nvCxnSpPr>
      <xdr:spPr>
        <a:xfrm>
          <a:off x="15481300" y="1737741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145414</xdr:rowOff>
    </xdr:from>
    <xdr:to>
      <xdr:col>76</xdr:col>
      <xdr:colOff>165100</xdr:colOff>
      <xdr:row>101</xdr:row>
      <xdr:rowOff>75564</xdr:rowOff>
    </xdr:to>
    <xdr:sp macro="" textlink="">
      <xdr:nvSpPr>
        <xdr:cNvPr id="867" name="楕円 866">
          <a:extLst>
            <a:ext uri="{FF2B5EF4-FFF2-40B4-BE49-F238E27FC236}">
              <a16:creationId xmlns:a16="http://schemas.microsoft.com/office/drawing/2014/main" id="{00000000-0008-0000-0200-000063030000}"/>
            </a:ext>
          </a:extLst>
        </xdr:cNvPr>
        <xdr:cNvSpPr/>
      </xdr:nvSpPr>
      <xdr:spPr>
        <a:xfrm>
          <a:off x="14541500" y="1729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24764</xdr:rowOff>
    </xdr:from>
    <xdr:to>
      <xdr:col>81</xdr:col>
      <xdr:colOff>50800</xdr:colOff>
      <xdr:row>101</xdr:row>
      <xdr:rowOff>60961</xdr:rowOff>
    </xdr:to>
    <xdr:cxnSp macro="">
      <xdr:nvCxnSpPr>
        <xdr:cNvPr id="868" name="直線コネクタ 867">
          <a:extLst>
            <a:ext uri="{FF2B5EF4-FFF2-40B4-BE49-F238E27FC236}">
              <a16:creationId xmlns:a16="http://schemas.microsoft.com/office/drawing/2014/main" id="{00000000-0008-0000-0200-000064030000}"/>
            </a:ext>
          </a:extLst>
        </xdr:cNvPr>
        <xdr:cNvCxnSpPr/>
      </xdr:nvCxnSpPr>
      <xdr:spPr>
        <a:xfrm>
          <a:off x="14592300" y="17341214"/>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124461</xdr:rowOff>
    </xdr:from>
    <xdr:to>
      <xdr:col>72</xdr:col>
      <xdr:colOff>38100</xdr:colOff>
      <xdr:row>101</xdr:row>
      <xdr:rowOff>54611</xdr:rowOff>
    </xdr:to>
    <xdr:sp macro="" textlink="">
      <xdr:nvSpPr>
        <xdr:cNvPr id="869" name="楕円 868">
          <a:extLst>
            <a:ext uri="{FF2B5EF4-FFF2-40B4-BE49-F238E27FC236}">
              <a16:creationId xmlns:a16="http://schemas.microsoft.com/office/drawing/2014/main" id="{00000000-0008-0000-0200-000065030000}"/>
            </a:ext>
          </a:extLst>
        </xdr:cNvPr>
        <xdr:cNvSpPr/>
      </xdr:nvSpPr>
      <xdr:spPr>
        <a:xfrm>
          <a:off x="13652500" y="1726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3811</xdr:rowOff>
    </xdr:from>
    <xdr:to>
      <xdr:col>76</xdr:col>
      <xdr:colOff>114300</xdr:colOff>
      <xdr:row>101</xdr:row>
      <xdr:rowOff>24764</xdr:rowOff>
    </xdr:to>
    <xdr:cxnSp macro="">
      <xdr:nvCxnSpPr>
        <xdr:cNvPr id="870" name="直線コネクタ 869">
          <a:extLst>
            <a:ext uri="{FF2B5EF4-FFF2-40B4-BE49-F238E27FC236}">
              <a16:creationId xmlns:a16="http://schemas.microsoft.com/office/drawing/2014/main" id="{00000000-0008-0000-0200-000066030000}"/>
            </a:ext>
          </a:extLst>
        </xdr:cNvPr>
        <xdr:cNvCxnSpPr/>
      </xdr:nvCxnSpPr>
      <xdr:spPr>
        <a:xfrm>
          <a:off x="13703300" y="17320261"/>
          <a:ext cx="889000" cy="2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93980</xdr:rowOff>
    </xdr:from>
    <xdr:to>
      <xdr:col>67</xdr:col>
      <xdr:colOff>101600</xdr:colOff>
      <xdr:row>101</xdr:row>
      <xdr:rowOff>24130</xdr:rowOff>
    </xdr:to>
    <xdr:sp macro="" textlink="">
      <xdr:nvSpPr>
        <xdr:cNvPr id="871" name="楕円 870">
          <a:extLst>
            <a:ext uri="{FF2B5EF4-FFF2-40B4-BE49-F238E27FC236}">
              <a16:creationId xmlns:a16="http://schemas.microsoft.com/office/drawing/2014/main" id="{00000000-0008-0000-0200-000067030000}"/>
            </a:ext>
          </a:extLst>
        </xdr:cNvPr>
        <xdr:cNvSpPr/>
      </xdr:nvSpPr>
      <xdr:spPr>
        <a:xfrm>
          <a:off x="12763500" y="1723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144780</xdr:rowOff>
    </xdr:from>
    <xdr:to>
      <xdr:col>71</xdr:col>
      <xdr:colOff>177800</xdr:colOff>
      <xdr:row>101</xdr:row>
      <xdr:rowOff>3811</xdr:rowOff>
    </xdr:to>
    <xdr:cxnSp macro="">
      <xdr:nvCxnSpPr>
        <xdr:cNvPr id="872" name="直線コネクタ 871">
          <a:extLst>
            <a:ext uri="{FF2B5EF4-FFF2-40B4-BE49-F238E27FC236}">
              <a16:creationId xmlns:a16="http://schemas.microsoft.com/office/drawing/2014/main" id="{00000000-0008-0000-0200-000068030000}"/>
            </a:ext>
          </a:extLst>
        </xdr:cNvPr>
        <xdr:cNvCxnSpPr/>
      </xdr:nvCxnSpPr>
      <xdr:spPr>
        <a:xfrm>
          <a:off x="12814300" y="172897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34307</xdr:rowOff>
    </xdr:from>
    <xdr:ext cx="405111" cy="259045"/>
    <xdr:sp macro="" textlink="">
      <xdr:nvSpPr>
        <xdr:cNvPr id="873" name="n_1aveValue【庁舎】&#10;有形固定資産減価償却率">
          <a:extLst>
            <a:ext uri="{FF2B5EF4-FFF2-40B4-BE49-F238E27FC236}">
              <a16:creationId xmlns:a16="http://schemas.microsoft.com/office/drawing/2014/main" id="{00000000-0008-0000-0200-000069030000}"/>
            </a:ext>
          </a:extLst>
        </xdr:cNvPr>
        <xdr:cNvSpPr txBox="1"/>
      </xdr:nvSpPr>
      <xdr:spPr>
        <a:xfrm>
          <a:off x="15266044" y="1786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22877</xdr:rowOff>
    </xdr:from>
    <xdr:ext cx="405111" cy="259045"/>
    <xdr:sp macro="" textlink="">
      <xdr:nvSpPr>
        <xdr:cNvPr id="874" name="n_2aveValue【庁舎】&#10;有形固定資産減価償却率">
          <a:extLst>
            <a:ext uri="{FF2B5EF4-FFF2-40B4-BE49-F238E27FC236}">
              <a16:creationId xmlns:a16="http://schemas.microsoft.com/office/drawing/2014/main" id="{00000000-0008-0000-0200-00006A030000}"/>
            </a:ext>
          </a:extLst>
        </xdr:cNvPr>
        <xdr:cNvSpPr txBox="1"/>
      </xdr:nvSpPr>
      <xdr:spPr>
        <a:xfrm>
          <a:off x="14389744" y="1785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165752</xdr:rowOff>
    </xdr:from>
    <xdr:ext cx="405111" cy="259045"/>
    <xdr:sp macro="" textlink="">
      <xdr:nvSpPr>
        <xdr:cNvPr id="875" name="n_3aveValue【庁舎】&#10;有形固定資産減価償却率">
          <a:extLst>
            <a:ext uri="{FF2B5EF4-FFF2-40B4-BE49-F238E27FC236}">
              <a16:creationId xmlns:a16="http://schemas.microsoft.com/office/drawing/2014/main" id="{00000000-0008-0000-0200-00006B030000}"/>
            </a:ext>
          </a:extLst>
        </xdr:cNvPr>
        <xdr:cNvSpPr txBox="1"/>
      </xdr:nvSpPr>
      <xdr:spPr>
        <a:xfrm>
          <a:off x="13500744" y="1782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139082</xdr:rowOff>
    </xdr:from>
    <xdr:ext cx="405111" cy="259045"/>
    <xdr:sp macro="" textlink="">
      <xdr:nvSpPr>
        <xdr:cNvPr id="876" name="n_4aveValue【庁舎】&#10;有形固定資産減価償却率">
          <a:extLst>
            <a:ext uri="{FF2B5EF4-FFF2-40B4-BE49-F238E27FC236}">
              <a16:creationId xmlns:a16="http://schemas.microsoft.com/office/drawing/2014/main" id="{00000000-0008-0000-0200-00006C030000}"/>
            </a:ext>
          </a:extLst>
        </xdr:cNvPr>
        <xdr:cNvSpPr txBox="1"/>
      </xdr:nvSpPr>
      <xdr:spPr>
        <a:xfrm>
          <a:off x="12611744" y="1779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128288</xdr:rowOff>
    </xdr:from>
    <xdr:ext cx="405111" cy="259045"/>
    <xdr:sp macro="" textlink="">
      <xdr:nvSpPr>
        <xdr:cNvPr id="877" name="n_1mainValue【庁舎】&#10;有形固定資産減価償却率">
          <a:extLst>
            <a:ext uri="{FF2B5EF4-FFF2-40B4-BE49-F238E27FC236}">
              <a16:creationId xmlns:a16="http://schemas.microsoft.com/office/drawing/2014/main" id="{00000000-0008-0000-0200-00006D030000}"/>
            </a:ext>
          </a:extLst>
        </xdr:cNvPr>
        <xdr:cNvSpPr txBox="1"/>
      </xdr:nvSpPr>
      <xdr:spPr>
        <a:xfrm>
          <a:off x="15266044" y="17101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92091</xdr:rowOff>
    </xdr:from>
    <xdr:ext cx="405111" cy="259045"/>
    <xdr:sp macro="" textlink="">
      <xdr:nvSpPr>
        <xdr:cNvPr id="878" name="n_2mainValue【庁舎】&#10;有形固定資産減価償却率">
          <a:extLst>
            <a:ext uri="{FF2B5EF4-FFF2-40B4-BE49-F238E27FC236}">
              <a16:creationId xmlns:a16="http://schemas.microsoft.com/office/drawing/2014/main" id="{00000000-0008-0000-0200-00006E030000}"/>
            </a:ext>
          </a:extLst>
        </xdr:cNvPr>
        <xdr:cNvSpPr txBox="1"/>
      </xdr:nvSpPr>
      <xdr:spPr>
        <a:xfrm>
          <a:off x="14389744" y="1706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71138</xdr:rowOff>
    </xdr:from>
    <xdr:ext cx="405111" cy="259045"/>
    <xdr:sp macro="" textlink="">
      <xdr:nvSpPr>
        <xdr:cNvPr id="879" name="n_3mainValue【庁舎】&#10;有形固定資産減価償却率">
          <a:extLst>
            <a:ext uri="{FF2B5EF4-FFF2-40B4-BE49-F238E27FC236}">
              <a16:creationId xmlns:a16="http://schemas.microsoft.com/office/drawing/2014/main" id="{00000000-0008-0000-0200-00006F030000}"/>
            </a:ext>
          </a:extLst>
        </xdr:cNvPr>
        <xdr:cNvSpPr txBox="1"/>
      </xdr:nvSpPr>
      <xdr:spPr>
        <a:xfrm>
          <a:off x="13500744" y="1704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40657</xdr:rowOff>
    </xdr:from>
    <xdr:ext cx="405111" cy="259045"/>
    <xdr:sp macro="" textlink="">
      <xdr:nvSpPr>
        <xdr:cNvPr id="880" name="n_4mainValue【庁舎】&#10;有形固定資産減価償却率">
          <a:extLst>
            <a:ext uri="{FF2B5EF4-FFF2-40B4-BE49-F238E27FC236}">
              <a16:creationId xmlns:a16="http://schemas.microsoft.com/office/drawing/2014/main" id="{00000000-0008-0000-0200-000070030000}"/>
            </a:ext>
          </a:extLst>
        </xdr:cNvPr>
        <xdr:cNvSpPr txBox="1"/>
      </xdr:nvSpPr>
      <xdr:spPr>
        <a:xfrm>
          <a:off x="12611744" y="1701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1" name="正方形/長方形 880">
          <a:extLst>
            <a:ext uri="{FF2B5EF4-FFF2-40B4-BE49-F238E27FC236}">
              <a16:creationId xmlns:a16="http://schemas.microsoft.com/office/drawing/2014/main" id="{00000000-0008-0000-0200-000071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2" name="正方形/長方形 881">
          <a:extLst>
            <a:ext uri="{FF2B5EF4-FFF2-40B4-BE49-F238E27FC236}">
              <a16:creationId xmlns:a16="http://schemas.microsoft.com/office/drawing/2014/main" id="{00000000-0008-0000-0200-000072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3" name="正方形/長方形 882">
          <a:extLst>
            <a:ext uri="{FF2B5EF4-FFF2-40B4-BE49-F238E27FC236}">
              <a16:creationId xmlns:a16="http://schemas.microsoft.com/office/drawing/2014/main" id="{00000000-0008-0000-0200-000073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4" name="正方形/長方形 883">
          <a:extLst>
            <a:ext uri="{FF2B5EF4-FFF2-40B4-BE49-F238E27FC236}">
              <a16:creationId xmlns:a16="http://schemas.microsoft.com/office/drawing/2014/main" id="{00000000-0008-0000-0200-000074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5" name="正方形/長方形 884">
          <a:extLst>
            <a:ext uri="{FF2B5EF4-FFF2-40B4-BE49-F238E27FC236}">
              <a16:creationId xmlns:a16="http://schemas.microsoft.com/office/drawing/2014/main" id="{00000000-0008-0000-0200-000075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6" name="正方形/長方形 885">
          <a:extLst>
            <a:ext uri="{FF2B5EF4-FFF2-40B4-BE49-F238E27FC236}">
              <a16:creationId xmlns:a16="http://schemas.microsoft.com/office/drawing/2014/main" id="{00000000-0008-0000-0200-000076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87" name="正方形/長方形 886">
          <a:extLst>
            <a:ext uri="{FF2B5EF4-FFF2-40B4-BE49-F238E27FC236}">
              <a16:creationId xmlns:a16="http://schemas.microsoft.com/office/drawing/2014/main" id="{00000000-0008-0000-0200-000077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88" name="正方形/長方形 887">
          <a:extLst>
            <a:ext uri="{FF2B5EF4-FFF2-40B4-BE49-F238E27FC236}">
              <a16:creationId xmlns:a16="http://schemas.microsoft.com/office/drawing/2014/main" id="{00000000-0008-0000-0200-000078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89" name="テキスト ボックス 888">
          <a:extLst>
            <a:ext uri="{FF2B5EF4-FFF2-40B4-BE49-F238E27FC236}">
              <a16:creationId xmlns:a16="http://schemas.microsoft.com/office/drawing/2014/main" id="{00000000-0008-0000-0200-000079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0" name="直線コネクタ 889">
          <a:extLst>
            <a:ext uri="{FF2B5EF4-FFF2-40B4-BE49-F238E27FC236}">
              <a16:creationId xmlns:a16="http://schemas.microsoft.com/office/drawing/2014/main" id="{00000000-0008-0000-0200-00007A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91" name="直線コネクタ 890">
          <a:extLst>
            <a:ext uri="{FF2B5EF4-FFF2-40B4-BE49-F238E27FC236}">
              <a16:creationId xmlns:a16="http://schemas.microsoft.com/office/drawing/2014/main" id="{00000000-0008-0000-0200-00007B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92" name="テキスト ボックス 891">
          <a:extLst>
            <a:ext uri="{FF2B5EF4-FFF2-40B4-BE49-F238E27FC236}">
              <a16:creationId xmlns:a16="http://schemas.microsoft.com/office/drawing/2014/main" id="{00000000-0008-0000-0200-00007C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93" name="直線コネクタ 892">
          <a:extLst>
            <a:ext uri="{FF2B5EF4-FFF2-40B4-BE49-F238E27FC236}">
              <a16:creationId xmlns:a16="http://schemas.microsoft.com/office/drawing/2014/main" id="{00000000-0008-0000-0200-00007D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94" name="テキスト ボックス 893">
          <a:extLst>
            <a:ext uri="{FF2B5EF4-FFF2-40B4-BE49-F238E27FC236}">
              <a16:creationId xmlns:a16="http://schemas.microsoft.com/office/drawing/2014/main" id="{00000000-0008-0000-0200-00007E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95" name="直線コネクタ 894">
          <a:extLst>
            <a:ext uri="{FF2B5EF4-FFF2-40B4-BE49-F238E27FC236}">
              <a16:creationId xmlns:a16="http://schemas.microsoft.com/office/drawing/2014/main" id="{00000000-0008-0000-0200-00007F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96" name="テキスト ボックス 895">
          <a:extLst>
            <a:ext uri="{FF2B5EF4-FFF2-40B4-BE49-F238E27FC236}">
              <a16:creationId xmlns:a16="http://schemas.microsoft.com/office/drawing/2014/main" id="{00000000-0008-0000-0200-000080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97" name="直線コネクタ 896">
          <a:extLst>
            <a:ext uri="{FF2B5EF4-FFF2-40B4-BE49-F238E27FC236}">
              <a16:creationId xmlns:a16="http://schemas.microsoft.com/office/drawing/2014/main" id="{00000000-0008-0000-0200-000081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98" name="テキスト ボックス 897">
          <a:extLst>
            <a:ext uri="{FF2B5EF4-FFF2-40B4-BE49-F238E27FC236}">
              <a16:creationId xmlns:a16="http://schemas.microsoft.com/office/drawing/2014/main" id="{00000000-0008-0000-0200-000082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99" name="直線コネクタ 898">
          <a:extLst>
            <a:ext uri="{FF2B5EF4-FFF2-40B4-BE49-F238E27FC236}">
              <a16:creationId xmlns:a16="http://schemas.microsoft.com/office/drawing/2014/main" id="{00000000-0008-0000-0200-000083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00" name="テキスト ボックス 899">
          <a:extLst>
            <a:ext uri="{FF2B5EF4-FFF2-40B4-BE49-F238E27FC236}">
              <a16:creationId xmlns:a16="http://schemas.microsoft.com/office/drawing/2014/main" id="{00000000-0008-0000-0200-000084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1" name="直線コネクタ 900">
          <a:extLst>
            <a:ext uri="{FF2B5EF4-FFF2-40B4-BE49-F238E27FC236}">
              <a16:creationId xmlns:a16="http://schemas.microsoft.com/office/drawing/2014/main" id="{00000000-0008-0000-0200-000085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2" name="テキスト ボックス 901">
          <a:extLst>
            <a:ext uri="{FF2B5EF4-FFF2-40B4-BE49-F238E27FC236}">
              <a16:creationId xmlns:a16="http://schemas.microsoft.com/office/drawing/2014/main" id="{00000000-0008-0000-0200-000086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3" name="【庁舎】&#10;一人当たり面積グラフ枠">
          <a:extLst>
            <a:ext uri="{FF2B5EF4-FFF2-40B4-BE49-F238E27FC236}">
              <a16:creationId xmlns:a16="http://schemas.microsoft.com/office/drawing/2014/main" id="{00000000-0008-0000-0200-000087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140970</xdr:rowOff>
    </xdr:from>
    <xdr:to>
      <xdr:col>116</xdr:col>
      <xdr:colOff>62864</xdr:colOff>
      <xdr:row>107</xdr:row>
      <xdr:rowOff>57150</xdr:rowOff>
    </xdr:to>
    <xdr:cxnSp macro="">
      <xdr:nvCxnSpPr>
        <xdr:cNvPr id="904" name="直線コネクタ 903">
          <a:extLst>
            <a:ext uri="{FF2B5EF4-FFF2-40B4-BE49-F238E27FC236}">
              <a16:creationId xmlns:a16="http://schemas.microsoft.com/office/drawing/2014/main" id="{00000000-0008-0000-0200-000088030000}"/>
            </a:ext>
          </a:extLst>
        </xdr:cNvPr>
        <xdr:cNvCxnSpPr/>
      </xdr:nvCxnSpPr>
      <xdr:spPr>
        <a:xfrm flipV="1">
          <a:off x="22160864" y="17285970"/>
          <a:ext cx="0" cy="1116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60977</xdr:rowOff>
    </xdr:from>
    <xdr:ext cx="469744" cy="259045"/>
    <xdr:sp macro="" textlink="">
      <xdr:nvSpPr>
        <xdr:cNvPr id="905" name="【庁舎】&#10;一人当たり面積最小値テキスト">
          <a:extLst>
            <a:ext uri="{FF2B5EF4-FFF2-40B4-BE49-F238E27FC236}">
              <a16:creationId xmlns:a16="http://schemas.microsoft.com/office/drawing/2014/main" id="{00000000-0008-0000-0200-000089030000}"/>
            </a:ext>
          </a:extLst>
        </xdr:cNvPr>
        <xdr:cNvSpPr txBox="1"/>
      </xdr:nvSpPr>
      <xdr:spPr>
        <a:xfrm>
          <a:off x="22199600"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57150</xdr:rowOff>
    </xdr:from>
    <xdr:to>
      <xdr:col>116</xdr:col>
      <xdr:colOff>152400</xdr:colOff>
      <xdr:row>107</xdr:row>
      <xdr:rowOff>57150</xdr:rowOff>
    </xdr:to>
    <xdr:cxnSp macro="">
      <xdr:nvCxnSpPr>
        <xdr:cNvPr id="906" name="直線コネクタ 905">
          <a:extLst>
            <a:ext uri="{FF2B5EF4-FFF2-40B4-BE49-F238E27FC236}">
              <a16:creationId xmlns:a16="http://schemas.microsoft.com/office/drawing/2014/main" id="{00000000-0008-0000-0200-00008A030000}"/>
            </a:ext>
          </a:extLst>
        </xdr:cNvPr>
        <xdr:cNvCxnSpPr/>
      </xdr:nvCxnSpPr>
      <xdr:spPr>
        <a:xfrm>
          <a:off x="22072600" y="184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87647</xdr:rowOff>
    </xdr:from>
    <xdr:ext cx="469744" cy="259045"/>
    <xdr:sp macro="" textlink="">
      <xdr:nvSpPr>
        <xdr:cNvPr id="907" name="【庁舎】&#10;一人当たり面積最大値テキスト">
          <a:extLst>
            <a:ext uri="{FF2B5EF4-FFF2-40B4-BE49-F238E27FC236}">
              <a16:creationId xmlns:a16="http://schemas.microsoft.com/office/drawing/2014/main" id="{00000000-0008-0000-0200-00008B030000}"/>
            </a:ext>
          </a:extLst>
        </xdr:cNvPr>
        <xdr:cNvSpPr txBox="1"/>
      </xdr:nvSpPr>
      <xdr:spPr>
        <a:xfrm>
          <a:off x="22199600" y="1706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140970</xdr:rowOff>
    </xdr:from>
    <xdr:to>
      <xdr:col>116</xdr:col>
      <xdr:colOff>152400</xdr:colOff>
      <xdr:row>100</xdr:row>
      <xdr:rowOff>140970</xdr:rowOff>
    </xdr:to>
    <xdr:cxnSp macro="">
      <xdr:nvCxnSpPr>
        <xdr:cNvPr id="908" name="直線コネクタ 907">
          <a:extLst>
            <a:ext uri="{FF2B5EF4-FFF2-40B4-BE49-F238E27FC236}">
              <a16:creationId xmlns:a16="http://schemas.microsoft.com/office/drawing/2014/main" id="{00000000-0008-0000-0200-00008C030000}"/>
            </a:ext>
          </a:extLst>
        </xdr:cNvPr>
        <xdr:cNvCxnSpPr/>
      </xdr:nvCxnSpPr>
      <xdr:spPr>
        <a:xfrm>
          <a:off x="22072600" y="1728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26688</xdr:rowOff>
    </xdr:from>
    <xdr:ext cx="469744" cy="259045"/>
    <xdr:sp macro="" textlink="">
      <xdr:nvSpPr>
        <xdr:cNvPr id="909" name="【庁舎】&#10;一人当たり面積平均値テキスト">
          <a:extLst>
            <a:ext uri="{FF2B5EF4-FFF2-40B4-BE49-F238E27FC236}">
              <a16:creationId xmlns:a16="http://schemas.microsoft.com/office/drawing/2014/main" id="{00000000-0008-0000-0200-00008D030000}"/>
            </a:ext>
          </a:extLst>
        </xdr:cNvPr>
        <xdr:cNvSpPr txBox="1"/>
      </xdr:nvSpPr>
      <xdr:spPr>
        <a:xfrm>
          <a:off x="22199600" y="18028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48261</xdr:rowOff>
    </xdr:from>
    <xdr:to>
      <xdr:col>116</xdr:col>
      <xdr:colOff>114300</xdr:colOff>
      <xdr:row>105</xdr:row>
      <xdr:rowOff>149861</xdr:rowOff>
    </xdr:to>
    <xdr:sp macro="" textlink="">
      <xdr:nvSpPr>
        <xdr:cNvPr id="910" name="フローチャート: 判断 909">
          <a:extLst>
            <a:ext uri="{FF2B5EF4-FFF2-40B4-BE49-F238E27FC236}">
              <a16:creationId xmlns:a16="http://schemas.microsoft.com/office/drawing/2014/main" id="{00000000-0008-0000-0200-00008E030000}"/>
            </a:ext>
          </a:extLst>
        </xdr:cNvPr>
        <xdr:cNvSpPr/>
      </xdr:nvSpPr>
      <xdr:spPr>
        <a:xfrm>
          <a:off x="22110700" y="1805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55880</xdr:rowOff>
    </xdr:from>
    <xdr:to>
      <xdr:col>112</xdr:col>
      <xdr:colOff>38100</xdr:colOff>
      <xdr:row>105</xdr:row>
      <xdr:rowOff>157480</xdr:rowOff>
    </xdr:to>
    <xdr:sp macro="" textlink="">
      <xdr:nvSpPr>
        <xdr:cNvPr id="911" name="フローチャート: 判断 910">
          <a:extLst>
            <a:ext uri="{FF2B5EF4-FFF2-40B4-BE49-F238E27FC236}">
              <a16:creationId xmlns:a16="http://schemas.microsoft.com/office/drawing/2014/main" id="{00000000-0008-0000-0200-00008F030000}"/>
            </a:ext>
          </a:extLst>
        </xdr:cNvPr>
        <xdr:cNvSpPr/>
      </xdr:nvSpPr>
      <xdr:spPr>
        <a:xfrm>
          <a:off x="212725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59689</xdr:rowOff>
    </xdr:from>
    <xdr:to>
      <xdr:col>107</xdr:col>
      <xdr:colOff>101600</xdr:colOff>
      <xdr:row>105</xdr:row>
      <xdr:rowOff>161289</xdr:rowOff>
    </xdr:to>
    <xdr:sp macro="" textlink="">
      <xdr:nvSpPr>
        <xdr:cNvPr id="912" name="フローチャート: 判断 911">
          <a:extLst>
            <a:ext uri="{FF2B5EF4-FFF2-40B4-BE49-F238E27FC236}">
              <a16:creationId xmlns:a16="http://schemas.microsoft.com/office/drawing/2014/main" id="{00000000-0008-0000-0200-000090030000}"/>
            </a:ext>
          </a:extLst>
        </xdr:cNvPr>
        <xdr:cNvSpPr/>
      </xdr:nvSpPr>
      <xdr:spPr>
        <a:xfrm>
          <a:off x="20383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67311</xdr:rowOff>
    </xdr:from>
    <xdr:to>
      <xdr:col>102</xdr:col>
      <xdr:colOff>165100</xdr:colOff>
      <xdr:row>105</xdr:row>
      <xdr:rowOff>168911</xdr:rowOff>
    </xdr:to>
    <xdr:sp macro="" textlink="">
      <xdr:nvSpPr>
        <xdr:cNvPr id="913" name="フローチャート: 判断 912">
          <a:extLst>
            <a:ext uri="{FF2B5EF4-FFF2-40B4-BE49-F238E27FC236}">
              <a16:creationId xmlns:a16="http://schemas.microsoft.com/office/drawing/2014/main" id="{00000000-0008-0000-0200-000091030000}"/>
            </a:ext>
          </a:extLst>
        </xdr:cNvPr>
        <xdr:cNvSpPr/>
      </xdr:nvSpPr>
      <xdr:spPr>
        <a:xfrm>
          <a:off x="19494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74930</xdr:rowOff>
    </xdr:from>
    <xdr:to>
      <xdr:col>98</xdr:col>
      <xdr:colOff>38100</xdr:colOff>
      <xdr:row>106</xdr:row>
      <xdr:rowOff>5080</xdr:rowOff>
    </xdr:to>
    <xdr:sp macro="" textlink="">
      <xdr:nvSpPr>
        <xdr:cNvPr id="914" name="フローチャート: 判断 913">
          <a:extLst>
            <a:ext uri="{FF2B5EF4-FFF2-40B4-BE49-F238E27FC236}">
              <a16:creationId xmlns:a16="http://schemas.microsoft.com/office/drawing/2014/main" id="{00000000-0008-0000-0200-000092030000}"/>
            </a:ext>
          </a:extLst>
        </xdr:cNvPr>
        <xdr:cNvSpPr/>
      </xdr:nvSpPr>
      <xdr:spPr>
        <a:xfrm>
          <a:off x="18605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5" name="テキスト ボックス 914">
          <a:extLst>
            <a:ext uri="{FF2B5EF4-FFF2-40B4-BE49-F238E27FC236}">
              <a16:creationId xmlns:a16="http://schemas.microsoft.com/office/drawing/2014/main" id="{00000000-0008-0000-0200-000093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16" name="テキスト ボックス 915">
          <a:extLst>
            <a:ext uri="{FF2B5EF4-FFF2-40B4-BE49-F238E27FC236}">
              <a16:creationId xmlns:a16="http://schemas.microsoft.com/office/drawing/2014/main" id="{00000000-0008-0000-0200-000094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17" name="テキスト ボックス 916">
          <a:extLst>
            <a:ext uri="{FF2B5EF4-FFF2-40B4-BE49-F238E27FC236}">
              <a16:creationId xmlns:a16="http://schemas.microsoft.com/office/drawing/2014/main" id="{00000000-0008-0000-0200-000095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18" name="テキスト ボックス 917">
          <a:extLst>
            <a:ext uri="{FF2B5EF4-FFF2-40B4-BE49-F238E27FC236}">
              <a16:creationId xmlns:a16="http://schemas.microsoft.com/office/drawing/2014/main" id="{00000000-0008-0000-0200-000096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19" name="テキスト ボックス 918">
          <a:extLst>
            <a:ext uri="{FF2B5EF4-FFF2-40B4-BE49-F238E27FC236}">
              <a16:creationId xmlns:a16="http://schemas.microsoft.com/office/drawing/2014/main" id="{00000000-0008-0000-0200-000097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78739</xdr:rowOff>
    </xdr:from>
    <xdr:to>
      <xdr:col>116</xdr:col>
      <xdr:colOff>114300</xdr:colOff>
      <xdr:row>105</xdr:row>
      <xdr:rowOff>8889</xdr:rowOff>
    </xdr:to>
    <xdr:sp macro="" textlink="">
      <xdr:nvSpPr>
        <xdr:cNvPr id="920" name="楕円 919">
          <a:extLst>
            <a:ext uri="{FF2B5EF4-FFF2-40B4-BE49-F238E27FC236}">
              <a16:creationId xmlns:a16="http://schemas.microsoft.com/office/drawing/2014/main" id="{00000000-0008-0000-0200-000098030000}"/>
            </a:ext>
          </a:extLst>
        </xdr:cNvPr>
        <xdr:cNvSpPr/>
      </xdr:nvSpPr>
      <xdr:spPr>
        <a:xfrm>
          <a:off x="22110700" y="1790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101616</xdr:rowOff>
    </xdr:from>
    <xdr:ext cx="469744" cy="259045"/>
    <xdr:sp macro="" textlink="">
      <xdr:nvSpPr>
        <xdr:cNvPr id="921" name="【庁舎】&#10;一人当たり面積該当値テキスト">
          <a:extLst>
            <a:ext uri="{FF2B5EF4-FFF2-40B4-BE49-F238E27FC236}">
              <a16:creationId xmlns:a16="http://schemas.microsoft.com/office/drawing/2014/main" id="{00000000-0008-0000-0200-000099030000}"/>
            </a:ext>
          </a:extLst>
        </xdr:cNvPr>
        <xdr:cNvSpPr txBox="1"/>
      </xdr:nvSpPr>
      <xdr:spPr>
        <a:xfrm>
          <a:off x="22199600"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86361</xdr:rowOff>
    </xdr:from>
    <xdr:to>
      <xdr:col>112</xdr:col>
      <xdr:colOff>38100</xdr:colOff>
      <xdr:row>105</xdr:row>
      <xdr:rowOff>16511</xdr:rowOff>
    </xdr:to>
    <xdr:sp macro="" textlink="">
      <xdr:nvSpPr>
        <xdr:cNvPr id="922" name="楕円 921">
          <a:extLst>
            <a:ext uri="{FF2B5EF4-FFF2-40B4-BE49-F238E27FC236}">
              <a16:creationId xmlns:a16="http://schemas.microsoft.com/office/drawing/2014/main" id="{00000000-0008-0000-0200-00009A030000}"/>
            </a:ext>
          </a:extLst>
        </xdr:cNvPr>
        <xdr:cNvSpPr/>
      </xdr:nvSpPr>
      <xdr:spPr>
        <a:xfrm>
          <a:off x="212725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129539</xdr:rowOff>
    </xdr:from>
    <xdr:to>
      <xdr:col>116</xdr:col>
      <xdr:colOff>63500</xdr:colOff>
      <xdr:row>104</xdr:row>
      <xdr:rowOff>137161</xdr:rowOff>
    </xdr:to>
    <xdr:cxnSp macro="">
      <xdr:nvCxnSpPr>
        <xdr:cNvPr id="923" name="直線コネクタ 922">
          <a:extLst>
            <a:ext uri="{FF2B5EF4-FFF2-40B4-BE49-F238E27FC236}">
              <a16:creationId xmlns:a16="http://schemas.microsoft.com/office/drawing/2014/main" id="{00000000-0008-0000-0200-00009B030000}"/>
            </a:ext>
          </a:extLst>
        </xdr:cNvPr>
        <xdr:cNvCxnSpPr/>
      </xdr:nvCxnSpPr>
      <xdr:spPr>
        <a:xfrm flipV="1">
          <a:off x="21323300" y="1796033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90170</xdr:rowOff>
    </xdr:from>
    <xdr:to>
      <xdr:col>107</xdr:col>
      <xdr:colOff>101600</xdr:colOff>
      <xdr:row>105</xdr:row>
      <xdr:rowOff>20320</xdr:rowOff>
    </xdr:to>
    <xdr:sp macro="" textlink="">
      <xdr:nvSpPr>
        <xdr:cNvPr id="924" name="楕円 923">
          <a:extLst>
            <a:ext uri="{FF2B5EF4-FFF2-40B4-BE49-F238E27FC236}">
              <a16:creationId xmlns:a16="http://schemas.microsoft.com/office/drawing/2014/main" id="{00000000-0008-0000-0200-00009C030000}"/>
            </a:ext>
          </a:extLst>
        </xdr:cNvPr>
        <xdr:cNvSpPr/>
      </xdr:nvSpPr>
      <xdr:spPr>
        <a:xfrm>
          <a:off x="20383500" y="1792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137161</xdr:rowOff>
    </xdr:from>
    <xdr:to>
      <xdr:col>111</xdr:col>
      <xdr:colOff>177800</xdr:colOff>
      <xdr:row>104</xdr:row>
      <xdr:rowOff>140970</xdr:rowOff>
    </xdr:to>
    <xdr:cxnSp macro="">
      <xdr:nvCxnSpPr>
        <xdr:cNvPr id="925" name="直線コネクタ 924">
          <a:extLst>
            <a:ext uri="{FF2B5EF4-FFF2-40B4-BE49-F238E27FC236}">
              <a16:creationId xmlns:a16="http://schemas.microsoft.com/office/drawing/2014/main" id="{00000000-0008-0000-0200-00009D030000}"/>
            </a:ext>
          </a:extLst>
        </xdr:cNvPr>
        <xdr:cNvCxnSpPr/>
      </xdr:nvCxnSpPr>
      <xdr:spPr>
        <a:xfrm flipV="1">
          <a:off x="20434300" y="179679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105411</xdr:rowOff>
    </xdr:from>
    <xdr:to>
      <xdr:col>102</xdr:col>
      <xdr:colOff>165100</xdr:colOff>
      <xdr:row>105</xdr:row>
      <xdr:rowOff>35561</xdr:rowOff>
    </xdr:to>
    <xdr:sp macro="" textlink="">
      <xdr:nvSpPr>
        <xdr:cNvPr id="926" name="楕円 925">
          <a:extLst>
            <a:ext uri="{FF2B5EF4-FFF2-40B4-BE49-F238E27FC236}">
              <a16:creationId xmlns:a16="http://schemas.microsoft.com/office/drawing/2014/main" id="{00000000-0008-0000-0200-00009E030000}"/>
            </a:ext>
          </a:extLst>
        </xdr:cNvPr>
        <xdr:cNvSpPr/>
      </xdr:nvSpPr>
      <xdr:spPr>
        <a:xfrm>
          <a:off x="19494500" y="1793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140970</xdr:rowOff>
    </xdr:from>
    <xdr:to>
      <xdr:col>107</xdr:col>
      <xdr:colOff>50800</xdr:colOff>
      <xdr:row>104</xdr:row>
      <xdr:rowOff>156211</xdr:rowOff>
    </xdr:to>
    <xdr:cxnSp macro="">
      <xdr:nvCxnSpPr>
        <xdr:cNvPr id="927" name="直線コネクタ 926">
          <a:extLst>
            <a:ext uri="{FF2B5EF4-FFF2-40B4-BE49-F238E27FC236}">
              <a16:creationId xmlns:a16="http://schemas.microsoft.com/office/drawing/2014/main" id="{00000000-0008-0000-0200-00009F030000}"/>
            </a:ext>
          </a:extLst>
        </xdr:cNvPr>
        <xdr:cNvCxnSpPr/>
      </xdr:nvCxnSpPr>
      <xdr:spPr>
        <a:xfrm flipV="1">
          <a:off x="19545300" y="1797177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109220</xdr:rowOff>
    </xdr:from>
    <xdr:to>
      <xdr:col>98</xdr:col>
      <xdr:colOff>38100</xdr:colOff>
      <xdr:row>105</xdr:row>
      <xdr:rowOff>39370</xdr:rowOff>
    </xdr:to>
    <xdr:sp macro="" textlink="">
      <xdr:nvSpPr>
        <xdr:cNvPr id="928" name="楕円 927">
          <a:extLst>
            <a:ext uri="{FF2B5EF4-FFF2-40B4-BE49-F238E27FC236}">
              <a16:creationId xmlns:a16="http://schemas.microsoft.com/office/drawing/2014/main" id="{00000000-0008-0000-0200-0000A0030000}"/>
            </a:ext>
          </a:extLst>
        </xdr:cNvPr>
        <xdr:cNvSpPr/>
      </xdr:nvSpPr>
      <xdr:spPr>
        <a:xfrm>
          <a:off x="186055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156211</xdr:rowOff>
    </xdr:from>
    <xdr:to>
      <xdr:col>102</xdr:col>
      <xdr:colOff>114300</xdr:colOff>
      <xdr:row>104</xdr:row>
      <xdr:rowOff>160020</xdr:rowOff>
    </xdr:to>
    <xdr:cxnSp macro="">
      <xdr:nvCxnSpPr>
        <xdr:cNvPr id="929" name="直線コネクタ 928">
          <a:extLst>
            <a:ext uri="{FF2B5EF4-FFF2-40B4-BE49-F238E27FC236}">
              <a16:creationId xmlns:a16="http://schemas.microsoft.com/office/drawing/2014/main" id="{00000000-0008-0000-0200-0000A1030000}"/>
            </a:ext>
          </a:extLst>
        </xdr:cNvPr>
        <xdr:cNvCxnSpPr/>
      </xdr:nvCxnSpPr>
      <xdr:spPr>
        <a:xfrm flipV="1">
          <a:off x="18656300" y="179870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148607</xdr:rowOff>
    </xdr:from>
    <xdr:ext cx="469744" cy="259045"/>
    <xdr:sp macro="" textlink="">
      <xdr:nvSpPr>
        <xdr:cNvPr id="930" name="n_1aveValue【庁舎】&#10;一人当たり面積">
          <a:extLst>
            <a:ext uri="{FF2B5EF4-FFF2-40B4-BE49-F238E27FC236}">
              <a16:creationId xmlns:a16="http://schemas.microsoft.com/office/drawing/2014/main" id="{00000000-0008-0000-0200-0000A2030000}"/>
            </a:ext>
          </a:extLst>
        </xdr:cNvPr>
        <xdr:cNvSpPr txBox="1"/>
      </xdr:nvSpPr>
      <xdr:spPr>
        <a:xfrm>
          <a:off x="21075727" y="1815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152416</xdr:rowOff>
    </xdr:from>
    <xdr:ext cx="469744" cy="259045"/>
    <xdr:sp macro="" textlink="">
      <xdr:nvSpPr>
        <xdr:cNvPr id="931" name="n_2aveValue【庁舎】&#10;一人当たり面積">
          <a:extLst>
            <a:ext uri="{FF2B5EF4-FFF2-40B4-BE49-F238E27FC236}">
              <a16:creationId xmlns:a16="http://schemas.microsoft.com/office/drawing/2014/main" id="{00000000-0008-0000-0200-0000A3030000}"/>
            </a:ext>
          </a:extLst>
        </xdr:cNvPr>
        <xdr:cNvSpPr txBox="1"/>
      </xdr:nvSpPr>
      <xdr:spPr>
        <a:xfrm>
          <a:off x="201994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160038</xdr:rowOff>
    </xdr:from>
    <xdr:ext cx="469744" cy="259045"/>
    <xdr:sp macro="" textlink="">
      <xdr:nvSpPr>
        <xdr:cNvPr id="932" name="n_3aveValue【庁舎】&#10;一人当たり面積">
          <a:extLst>
            <a:ext uri="{FF2B5EF4-FFF2-40B4-BE49-F238E27FC236}">
              <a16:creationId xmlns:a16="http://schemas.microsoft.com/office/drawing/2014/main" id="{00000000-0008-0000-0200-0000A4030000}"/>
            </a:ext>
          </a:extLst>
        </xdr:cNvPr>
        <xdr:cNvSpPr txBox="1"/>
      </xdr:nvSpPr>
      <xdr:spPr>
        <a:xfrm>
          <a:off x="19310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167657</xdr:rowOff>
    </xdr:from>
    <xdr:ext cx="469744" cy="259045"/>
    <xdr:sp macro="" textlink="">
      <xdr:nvSpPr>
        <xdr:cNvPr id="933" name="n_4aveValue【庁舎】&#10;一人当たり面積">
          <a:extLst>
            <a:ext uri="{FF2B5EF4-FFF2-40B4-BE49-F238E27FC236}">
              <a16:creationId xmlns:a16="http://schemas.microsoft.com/office/drawing/2014/main" id="{00000000-0008-0000-0200-0000A5030000}"/>
            </a:ext>
          </a:extLst>
        </xdr:cNvPr>
        <xdr:cNvSpPr txBox="1"/>
      </xdr:nvSpPr>
      <xdr:spPr>
        <a:xfrm>
          <a:off x="184214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33038</xdr:rowOff>
    </xdr:from>
    <xdr:ext cx="469744" cy="259045"/>
    <xdr:sp macro="" textlink="">
      <xdr:nvSpPr>
        <xdr:cNvPr id="934" name="n_1mainValue【庁舎】&#10;一人当たり面積">
          <a:extLst>
            <a:ext uri="{FF2B5EF4-FFF2-40B4-BE49-F238E27FC236}">
              <a16:creationId xmlns:a16="http://schemas.microsoft.com/office/drawing/2014/main" id="{00000000-0008-0000-0200-0000A6030000}"/>
            </a:ext>
          </a:extLst>
        </xdr:cNvPr>
        <xdr:cNvSpPr txBox="1"/>
      </xdr:nvSpPr>
      <xdr:spPr>
        <a:xfrm>
          <a:off x="21075727" y="176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36847</xdr:rowOff>
    </xdr:from>
    <xdr:ext cx="469744" cy="259045"/>
    <xdr:sp macro="" textlink="">
      <xdr:nvSpPr>
        <xdr:cNvPr id="935" name="n_2mainValue【庁舎】&#10;一人当たり面積">
          <a:extLst>
            <a:ext uri="{FF2B5EF4-FFF2-40B4-BE49-F238E27FC236}">
              <a16:creationId xmlns:a16="http://schemas.microsoft.com/office/drawing/2014/main" id="{00000000-0008-0000-0200-0000A7030000}"/>
            </a:ext>
          </a:extLst>
        </xdr:cNvPr>
        <xdr:cNvSpPr txBox="1"/>
      </xdr:nvSpPr>
      <xdr:spPr>
        <a:xfrm>
          <a:off x="20199427" y="1769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52088</xdr:rowOff>
    </xdr:from>
    <xdr:ext cx="469744" cy="259045"/>
    <xdr:sp macro="" textlink="">
      <xdr:nvSpPr>
        <xdr:cNvPr id="936" name="n_3mainValue【庁舎】&#10;一人当たり面積">
          <a:extLst>
            <a:ext uri="{FF2B5EF4-FFF2-40B4-BE49-F238E27FC236}">
              <a16:creationId xmlns:a16="http://schemas.microsoft.com/office/drawing/2014/main" id="{00000000-0008-0000-0200-0000A8030000}"/>
            </a:ext>
          </a:extLst>
        </xdr:cNvPr>
        <xdr:cNvSpPr txBox="1"/>
      </xdr:nvSpPr>
      <xdr:spPr>
        <a:xfrm>
          <a:off x="1931042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55897</xdr:rowOff>
    </xdr:from>
    <xdr:ext cx="469744" cy="259045"/>
    <xdr:sp macro="" textlink="">
      <xdr:nvSpPr>
        <xdr:cNvPr id="937" name="n_4mainValue【庁舎】&#10;一人当たり面積">
          <a:extLst>
            <a:ext uri="{FF2B5EF4-FFF2-40B4-BE49-F238E27FC236}">
              <a16:creationId xmlns:a16="http://schemas.microsoft.com/office/drawing/2014/main" id="{00000000-0008-0000-0200-0000A9030000}"/>
            </a:ext>
          </a:extLst>
        </xdr:cNvPr>
        <xdr:cNvSpPr txBox="1"/>
      </xdr:nvSpPr>
      <xdr:spPr>
        <a:xfrm>
          <a:off x="184214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38" name="正方形/長方形 937">
          <a:extLst>
            <a:ext uri="{FF2B5EF4-FFF2-40B4-BE49-F238E27FC236}">
              <a16:creationId xmlns:a16="http://schemas.microsoft.com/office/drawing/2014/main" id="{00000000-0008-0000-0200-0000AA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39" name="正方形/長方形 938">
          <a:extLst>
            <a:ext uri="{FF2B5EF4-FFF2-40B4-BE49-F238E27FC236}">
              <a16:creationId xmlns:a16="http://schemas.microsoft.com/office/drawing/2014/main" id="{00000000-0008-0000-0200-0000AB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0" name="テキスト ボックス 939">
          <a:extLst>
            <a:ext uri="{FF2B5EF4-FFF2-40B4-BE49-F238E27FC236}">
              <a16:creationId xmlns:a16="http://schemas.microsoft.com/office/drawing/2014/main" id="{00000000-0008-0000-0200-0000AC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市民会館については、「那覇文化芸術劇場なはーと」として別地に建て替えられた。「那覇文化芸術劇場なはーと」は類型上市民会館ではないため、旧市民会館の除却が済んでいないため減価償却率が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図書館については、耐用年数を過ぎた施設があり、他の施設との複合化も含めて、更新の検討を進めている。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4DD50E72-4392-4567-B233-DC18CA874AD8}"/>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537C38F8-7EFB-425C-9EDF-BEDD59CB0F49}"/>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B05A6AC4-6479-4109-B0EE-055073D8A6CD}"/>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ED0F5710-4C69-4836-BE34-C1448DA6A91C}"/>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沖縄県那覇市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3FF42791-8A4A-468A-A62F-D6A8476FAFA1}"/>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4E0AB5B4-F9EC-4AE0-8A42-C388752C9466}"/>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3DDD0B0-BA2E-4177-A246-C48D69479BD6}"/>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E63FE35D-B5FC-4DB0-9D67-6A85D235EFC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41E86FEB-B68C-405C-8DAA-42A0FB4524D3}"/>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8CEEDB30-07D0-4CA9-8F25-618BB4CE8E1E}"/>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313,424
305,536
41.46
185,570,050
178,537,596
5,970,429
77,068,141
135,209,183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872C2906-40C9-436D-9087-5FAB60A6738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18B5B991-04C9-4C66-BD75-42213CBCF38E}"/>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E9191680-FBCD-444B-B9EC-CEB5BBE8BFE9}"/>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17532498-5F66-4C6A-8117-4AEC6B2D286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89C8EC3D-F906-4479-8AFC-D6F1F20119EA}"/>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BCA1101-DD55-41C3-88E8-54534855D552}"/>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C0316D94-0E2B-4CCF-9118-B3B8987ED0C5}"/>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15B74731-48A8-4BEF-B2D7-3A4F66DED17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F6E39655-CE09-436F-B68D-57A2C9421FCF}"/>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BB2B3835-2FBC-4A92-B473-693D5D978E7A}"/>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66D7BAF8-5558-402B-9451-9EAF7B0AF119}"/>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47D44455-54C8-411F-BE98-96451AB53F7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41D9E072-6224-4610-80FE-ECDD7753026B}"/>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384B50A3-934D-4BF7-95A6-6ECCB4F72C4C}"/>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B5DF02F4-1E54-4F0D-8771-51795F07C218}"/>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D5DF6B59-FAD7-4011-8581-1910A7DB08B9}"/>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E38CC681-C3D5-4E99-893B-C9A2228CB461}"/>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DA479669-72B5-4E00-AA69-7572ECF17E8A}"/>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34919E4E-4B0F-416F-9726-62B47400A9D4}"/>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1229250-FA69-416D-8270-D1221B246587}"/>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55E13452-22C3-4896-B6C7-E162956A6979}"/>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8FEDEF2D-DE78-48E3-B1AB-D9D72AD57253}"/>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48AA2CB1-1968-449F-8AAE-E14AAE7F7623}"/>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B2694BCF-6340-4574-A210-12E93BFDFBFF}"/>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2A63699-E9A2-4382-B2DA-D3B259B3FC6C}"/>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FAD5149B-B44E-427C-B25D-CD42C2B0624E}"/>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E159041D-E558-477E-9D5F-EBF93482688A}"/>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C691552A-7296-4643-AA0A-D96B62274E94}"/>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E3C5F6AE-C6E1-4916-892D-D6FAF1E65305}"/>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5FE9973D-95A6-403E-93CE-6ABB5A5680F1}"/>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37DBDA35-A558-458C-9611-7D21E184A8B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75CEB2B3-BE0C-4E73-B593-19621F97D3D6}"/>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265BAD4D-2715-4FF2-B032-68F830552C9D}"/>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F370D37D-241C-4B9B-A76D-6958F3968D2B}"/>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A0DD5132-8AA1-4AE6-9B6F-A0592C6F50AB}"/>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31A94031-E823-475D-9722-99A891F69FA7}"/>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80C645E6-0663-4B56-A68C-59E5148AF793}"/>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財政力指数は、近年一定水準を維持しておりＨ</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年度からは類似団体平均を上回っている。基準財政収入額および需要額ともに前年度比で伸びているが、地方税の増などにより需要額の伸び率を収入額の伸び率が上回ったため、財政力指数は前年度より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ポイント増となった。引き続き、歳入確保および歳出削減に努める。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2B80EE5-E7D7-48D4-967A-64B414083AE2}"/>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12BE6D46-5BDA-4B43-856A-1AA63F6E897A}"/>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5ED74365-C73F-4FAB-B611-3B2E50F1ADC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173C5C9C-FD0D-43AC-A5DE-C41B6959177C}"/>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B2F8963D-5762-4AD2-9235-8B648B504B9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7F852165-1150-42DE-87E5-814F2E85B95D}"/>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66E1AC59-1145-45E5-8EAC-F5BC887AF781}"/>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644A6248-1CE1-49CE-8E6E-3EC88ACFFD02}"/>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94A2E51A-568A-4835-8AD7-43D656BB0408}"/>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63B093C9-C776-414B-8518-2AE005FDB951}"/>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13F0BFC6-F15D-45A5-AA80-ED6782249C5A}"/>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E265EA17-5621-46CC-8C49-E87B72D5CBA6}"/>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77F35491-5F3B-4FA2-9293-CC1D61833BA5}"/>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1481F176-1FA1-4CCD-9025-210B9CB04CCC}"/>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F497CE36-6BB8-4DE7-A22C-3FCF4CE931B4}"/>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22613E09-0B94-4B6E-8051-420F563AE3CB}"/>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80C03425-1F76-4553-A9E5-7842F163B7D3}"/>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B2499FF6-B6C9-48F3-A3FE-B65877AD6F87}"/>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BC35624F-08C8-4EFD-BCCD-23746478F624}"/>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CEF0D7F1-CFAF-44ED-9969-57CC622C348E}"/>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B2D43D18-976F-433B-B987-D750567E41C3}"/>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4FC74E3A-78DC-4ED2-A936-784DEDAC7FD5}"/>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58965</xdr:rowOff>
    </xdr:from>
    <xdr:to>
      <xdr:col>23</xdr:col>
      <xdr:colOff>133350</xdr:colOff>
      <xdr:row>41</xdr:row>
      <xdr:rowOff>76200</xdr:rowOff>
    </xdr:to>
    <xdr:cxnSp macro="">
      <xdr:nvCxnSpPr>
        <xdr:cNvPr id="71" name="直線コネクタ 70">
          <a:extLst>
            <a:ext uri="{FF2B5EF4-FFF2-40B4-BE49-F238E27FC236}">
              <a16:creationId xmlns:a16="http://schemas.microsoft.com/office/drawing/2014/main" id="{BE5C08F4-3A6B-47CF-B5F7-115DABEB75E7}"/>
            </a:ext>
          </a:extLst>
        </xdr:cNvPr>
        <xdr:cNvCxnSpPr/>
      </xdr:nvCxnSpPr>
      <xdr:spPr>
        <a:xfrm flipV="1">
          <a:off x="4114800" y="708841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D692CFB4-BBE6-4A55-8ABD-60592950A10C}"/>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3D3EA40E-EA3B-4BB0-8AB1-DDDBCF6A5559}"/>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58965</xdr:rowOff>
    </xdr:from>
    <xdr:to>
      <xdr:col>19</xdr:col>
      <xdr:colOff>133350</xdr:colOff>
      <xdr:row>41</xdr:row>
      <xdr:rowOff>76200</xdr:rowOff>
    </xdr:to>
    <xdr:cxnSp macro="">
      <xdr:nvCxnSpPr>
        <xdr:cNvPr id="74" name="直線コネクタ 73">
          <a:extLst>
            <a:ext uri="{FF2B5EF4-FFF2-40B4-BE49-F238E27FC236}">
              <a16:creationId xmlns:a16="http://schemas.microsoft.com/office/drawing/2014/main" id="{BFB1D477-1AB4-4C1D-A81A-5D577247EB1D}"/>
            </a:ext>
          </a:extLst>
        </xdr:cNvPr>
        <xdr:cNvCxnSpPr/>
      </xdr:nvCxnSpPr>
      <xdr:spPr>
        <a:xfrm>
          <a:off x="3225800" y="70884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A87BCAEC-113E-40FE-8013-83031A2663CD}"/>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6" name="テキスト ボックス 75">
          <a:extLst>
            <a:ext uri="{FF2B5EF4-FFF2-40B4-BE49-F238E27FC236}">
              <a16:creationId xmlns:a16="http://schemas.microsoft.com/office/drawing/2014/main" id="{0F512015-E189-4F5D-9E5D-033F1C4A5B4C}"/>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58965</xdr:rowOff>
    </xdr:from>
    <xdr:to>
      <xdr:col>15</xdr:col>
      <xdr:colOff>82550</xdr:colOff>
      <xdr:row>41</xdr:row>
      <xdr:rowOff>76200</xdr:rowOff>
    </xdr:to>
    <xdr:cxnSp macro="">
      <xdr:nvCxnSpPr>
        <xdr:cNvPr id="77" name="直線コネクタ 76">
          <a:extLst>
            <a:ext uri="{FF2B5EF4-FFF2-40B4-BE49-F238E27FC236}">
              <a16:creationId xmlns:a16="http://schemas.microsoft.com/office/drawing/2014/main" id="{A62CB26B-5CA7-4042-B131-24A5EE7E6E50}"/>
            </a:ext>
          </a:extLst>
        </xdr:cNvPr>
        <xdr:cNvCxnSpPr/>
      </xdr:nvCxnSpPr>
      <xdr:spPr>
        <a:xfrm flipV="1">
          <a:off x="2336800" y="70884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D1C86BCB-7078-4B8E-B52F-68D6A68C0EA2}"/>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D14D44E4-D407-4BB6-83E2-E20B996D64A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58965</xdr:rowOff>
    </xdr:from>
    <xdr:to>
      <xdr:col>11</xdr:col>
      <xdr:colOff>31750</xdr:colOff>
      <xdr:row>41</xdr:row>
      <xdr:rowOff>76200</xdr:rowOff>
    </xdr:to>
    <xdr:cxnSp macro="">
      <xdr:nvCxnSpPr>
        <xdr:cNvPr id="80" name="直線コネクタ 79">
          <a:extLst>
            <a:ext uri="{FF2B5EF4-FFF2-40B4-BE49-F238E27FC236}">
              <a16:creationId xmlns:a16="http://schemas.microsoft.com/office/drawing/2014/main" id="{C1080929-E72D-4FE6-8071-EDFE57586874}"/>
            </a:ext>
          </a:extLst>
        </xdr:cNvPr>
        <xdr:cNvCxnSpPr/>
      </xdr:nvCxnSpPr>
      <xdr:spPr>
        <a:xfrm>
          <a:off x="1447800" y="70884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6227BA02-D291-4219-9C86-44733F7CC695}"/>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B5FB0793-A295-457B-A9E1-3172ECE082D9}"/>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CD34ADC-4366-4A0F-8872-0A94AE4F7D56}"/>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9D334030-8AFA-40F5-91C6-9ADC07BB12BC}"/>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EF0F85BA-4E76-44AC-9AA5-A2D91D88295B}"/>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CBADAC2B-E220-40F9-8021-B7FB5A69663E}"/>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AF92D1DF-A440-433B-B4EA-A751685BDBDF}"/>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B7FAAF4A-4620-482E-8E36-84B2EB0EE757}"/>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E411A7CA-9B0B-402F-AE63-5D113EAF7F91}"/>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90" name="楕円 89">
          <a:extLst>
            <a:ext uri="{FF2B5EF4-FFF2-40B4-BE49-F238E27FC236}">
              <a16:creationId xmlns:a16="http://schemas.microsoft.com/office/drawing/2014/main" id="{38D3CA4B-A199-4466-9E3F-BC75C99C186E}"/>
            </a:ext>
          </a:extLst>
        </xdr:cNvPr>
        <xdr:cNvSpPr/>
      </xdr:nvSpPr>
      <xdr:spPr>
        <a:xfrm>
          <a:off x="49022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24692</xdr:rowOff>
    </xdr:from>
    <xdr:ext cx="762000" cy="259045"/>
    <xdr:sp macro="" textlink="">
      <xdr:nvSpPr>
        <xdr:cNvPr id="91" name="財政力該当値テキスト">
          <a:extLst>
            <a:ext uri="{FF2B5EF4-FFF2-40B4-BE49-F238E27FC236}">
              <a16:creationId xmlns:a16="http://schemas.microsoft.com/office/drawing/2014/main" id="{5E893A2D-2F0C-4211-9FE8-2A9A870E32F3}"/>
            </a:ext>
          </a:extLst>
        </xdr:cNvPr>
        <xdr:cNvSpPr txBox="1"/>
      </xdr:nvSpPr>
      <xdr:spPr>
        <a:xfrm>
          <a:off x="5041900" y="688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25400</xdr:rowOff>
    </xdr:from>
    <xdr:to>
      <xdr:col>19</xdr:col>
      <xdr:colOff>184150</xdr:colOff>
      <xdr:row>41</xdr:row>
      <xdr:rowOff>127000</xdr:rowOff>
    </xdr:to>
    <xdr:sp macro="" textlink="">
      <xdr:nvSpPr>
        <xdr:cNvPr id="92" name="楕円 91">
          <a:extLst>
            <a:ext uri="{FF2B5EF4-FFF2-40B4-BE49-F238E27FC236}">
              <a16:creationId xmlns:a16="http://schemas.microsoft.com/office/drawing/2014/main" id="{1E61D958-B1C7-41F5-B94B-FE5AFF71AAD6}"/>
            </a:ext>
          </a:extLst>
        </xdr:cNvPr>
        <xdr:cNvSpPr/>
      </xdr:nvSpPr>
      <xdr:spPr>
        <a:xfrm>
          <a:off x="4064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93" name="テキスト ボックス 92">
          <a:extLst>
            <a:ext uri="{FF2B5EF4-FFF2-40B4-BE49-F238E27FC236}">
              <a16:creationId xmlns:a16="http://schemas.microsoft.com/office/drawing/2014/main" id="{92490EE4-7796-46E4-8D14-603672D44616}"/>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8165</xdr:rowOff>
    </xdr:from>
    <xdr:to>
      <xdr:col>15</xdr:col>
      <xdr:colOff>133350</xdr:colOff>
      <xdr:row>41</xdr:row>
      <xdr:rowOff>109765</xdr:rowOff>
    </xdr:to>
    <xdr:sp macro="" textlink="">
      <xdr:nvSpPr>
        <xdr:cNvPr id="94" name="楕円 93">
          <a:extLst>
            <a:ext uri="{FF2B5EF4-FFF2-40B4-BE49-F238E27FC236}">
              <a16:creationId xmlns:a16="http://schemas.microsoft.com/office/drawing/2014/main" id="{4641452B-49DA-4FBE-9547-D00C1D5B8C49}"/>
            </a:ext>
          </a:extLst>
        </xdr:cNvPr>
        <xdr:cNvSpPr/>
      </xdr:nvSpPr>
      <xdr:spPr>
        <a:xfrm>
          <a:off x="3175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119942</xdr:rowOff>
    </xdr:from>
    <xdr:ext cx="762000" cy="259045"/>
    <xdr:sp macro="" textlink="">
      <xdr:nvSpPr>
        <xdr:cNvPr id="95" name="テキスト ボックス 94">
          <a:extLst>
            <a:ext uri="{FF2B5EF4-FFF2-40B4-BE49-F238E27FC236}">
              <a16:creationId xmlns:a16="http://schemas.microsoft.com/office/drawing/2014/main" id="{1F6967F6-3443-4821-AE39-6990DF1441FB}"/>
            </a:ext>
          </a:extLst>
        </xdr:cNvPr>
        <xdr:cNvSpPr txBox="1"/>
      </xdr:nvSpPr>
      <xdr:spPr>
        <a:xfrm>
          <a:off x="2844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25400</xdr:rowOff>
    </xdr:from>
    <xdr:to>
      <xdr:col>11</xdr:col>
      <xdr:colOff>82550</xdr:colOff>
      <xdr:row>41</xdr:row>
      <xdr:rowOff>127000</xdr:rowOff>
    </xdr:to>
    <xdr:sp macro="" textlink="">
      <xdr:nvSpPr>
        <xdr:cNvPr id="96" name="楕円 95">
          <a:extLst>
            <a:ext uri="{FF2B5EF4-FFF2-40B4-BE49-F238E27FC236}">
              <a16:creationId xmlns:a16="http://schemas.microsoft.com/office/drawing/2014/main" id="{9D83B3EB-C78C-4168-A7D3-B3A6D3451937}"/>
            </a:ext>
          </a:extLst>
        </xdr:cNvPr>
        <xdr:cNvSpPr/>
      </xdr:nvSpPr>
      <xdr:spPr>
        <a:xfrm>
          <a:off x="2286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97" name="テキスト ボックス 96">
          <a:extLst>
            <a:ext uri="{FF2B5EF4-FFF2-40B4-BE49-F238E27FC236}">
              <a16:creationId xmlns:a16="http://schemas.microsoft.com/office/drawing/2014/main" id="{0E39CDC0-9FF2-41A6-BFAF-73EA9818F104}"/>
            </a:ext>
          </a:extLst>
        </xdr:cNvPr>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98" name="楕円 97">
          <a:extLst>
            <a:ext uri="{FF2B5EF4-FFF2-40B4-BE49-F238E27FC236}">
              <a16:creationId xmlns:a16="http://schemas.microsoft.com/office/drawing/2014/main" id="{8F3F6DA6-11A6-4FAC-9464-96CEE7C750CA}"/>
            </a:ext>
          </a:extLst>
        </xdr:cNvPr>
        <xdr:cNvSpPr/>
      </xdr:nvSpPr>
      <xdr:spPr>
        <a:xfrm>
          <a:off x="1397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99" name="テキスト ボックス 98">
          <a:extLst>
            <a:ext uri="{FF2B5EF4-FFF2-40B4-BE49-F238E27FC236}">
              <a16:creationId xmlns:a16="http://schemas.microsoft.com/office/drawing/2014/main" id="{463A81F8-DEA9-46BD-BA4A-91B5D64606BA}"/>
            </a:ext>
          </a:extLst>
        </xdr:cNvPr>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681FB1A0-4DE0-457F-980E-18D425C0EF8E}"/>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2542EC04-8DF8-466B-9201-5DB763046827}"/>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742E6F6C-2EFF-40E6-811D-5C7CD59B8084}"/>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1FF79D11-A693-4E85-B48C-B6DE5BADEA92}"/>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6ADF0D6B-2ED5-40CD-8E49-D3C926EC3FD1}"/>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7418F983-7EDE-4BB1-BE8A-E7183E956E4E}"/>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7F6F9CA-FAFA-450F-B1D6-9787FF7F1715}"/>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5F9941A7-C1FD-4F00-812E-5E0C8C2C9FC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E2DCCA36-006D-4C12-9FF7-E235A409CF1D}"/>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A918741D-7117-4819-A475-A34DAF36631F}"/>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B7088418-1002-43CA-A939-BF6583E86AF9}"/>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BC741341-3803-425B-B901-94C9FA9A6169}"/>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C8BA9AF4-E442-46CC-8BC3-1037244648C3}"/>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経常収支比率は、全国平均及び類似団体平均を上回っている。地方税の増などにより、経常一般財源等が前年比で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％の増、また、扶助費の伸びによる充当額の増などにより、一般財源充当経費が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％増となった。結果として経常収支比率が前年度比で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ポイント改善した。今後も、事業の見直しを進め、経常経費の削減に努める。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573A7B2D-9442-4050-87AF-82807B973F76}"/>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5E701C63-35E7-409D-986C-98953B36BEFA}"/>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B1FAD258-6AD8-46F7-8DB3-D5071C513CE2}"/>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BFF525A1-C93C-4CD9-9D44-89EF646682DA}"/>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FCE0B385-B904-4002-AB5F-D5770F0C582D}"/>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470D244B-D244-427E-A8B6-3CD828DB46FB}"/>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9D0AAEEC-5E61-45BC-8AE2-E6EA1773B54A}"/>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D7BDB7C8-B9D4-4D08-A021-35DFDF80CC39}"/>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91CB4D5-64C7-4D56-8836-B7138CC1DDC6}"/>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4928C28A-57A7-4095-AE08-16371BF56081}"/>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7E28CE41-EDAD-4994-AA16-382442B5D8A1}"/>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E4C80DD3-BE16-46AB-BA37-F7669F594C34}"/>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B972EE1D-441E-4316-AD2A-9C77E9DDE9C1}"/>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DFC540C5-750C-45D9-8DDF-07DF6EC38562}"/>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1F539481-1388-4F1C-9B9E-6B8C263651BE}"/>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4191F998-6384-4F75-AA4A-19E4CED4CDEE}"/>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E7627B51-8859-4DB1-9D77-32CA212BB7C9}"/>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325B5947-CE89-4D38-83F5-C8B93DD8AC25}"/>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1E686A06-8F06-474D-A214-55B0AEB0C2E2}"/>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558623FF-15D8-420F-BF2E-2FE941AA943F}"/>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F4806FE6-2656-4C1F-A281-95316C04B5B7}"/>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151977</xdr:rowOff>
    </xdr:from>
    <xdr:to>
      <xdr:col>23</xdr:col>
      <xdr:colOff>133350</xdr:colOff>
      <xdr:row>65</xdr:row>
      <xdr:rowOff>40852</xdr:rowOff>
    </xdr:to>
    <xdr:cxnSp macro="">
      <xdr:nvCxnSpPr>
        <xdr:cNvPr id="134" name="直線コネクタ 133">
          <a:extLst>
            <a:ext uri="{FF2B5EF4-FFF2-40B4-BE49-F238E27FC236}">
              <a16:creationId xmlns:a16="http://schemas.microsoft.com/office/drawing/2014/main" id="{CC7813C4-D989-499C-AA80-284748D120C4}"/>
            </a:ext>
          </a:extLst>
        </xdr:cNvPr>
        <xdr:cNvCxnSpPr/>
      </xdr:nvCxnSpPr>
      <xdr:spPr>
        <a:xfrm flipV="1">
          <a:off x="4114800" y="11124777"/>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102887</xdr:rowOff>
    </xdr:from>
    <xdr:ext cx="762000" cy="259045"/>
    <xdr:sp macro="" textlink="">
      <xdr:nvSpPr>
        <xdr:cNvPr id="135" name="財政構造の弾力性平均値テキスト">
          <a:extLst>
            <a:ext uri="{FF2B5EF4-FFF2-40B4-BE49-F238E27FC236}">
              <a16:creationId xmlns:a16="http://schemas.microsoft.com/office/drawing/2014/main" id="{627970C5-D7A5-4D7A-B2BE-8DD7B5825848}"/>
            </a:ext>
          </a:extLst>
        </xdr:cNvPr>
        <xdr:cNvSpPr txBox="1"/>
      </xdr:nvSpPr>
      <xdr:spPr>
        <a:xfrm>
          <a:off x="5041900" y="11247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EFA94FC9-053D-4323-A09B-A89F6F79870A}"/>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40852</xdr:rowOff>
    </xdr:from>
    <xdr:to>
      <xdr:col>19</xdr:col>
      <xdr:colOff>133350</xdr:colOff>
      <xdr:row>65</xdr:row>
      <xdr:rowOff>69004</xdr:rowOff>
    </xdr:to>
    <xdr:cxnSp macro="">
      <xdr:nvCxnSpPr>
        <xdr:cNvPr id="137" name="直線コネクタ 136">
          <a:extLst>
            <a:ext uri="{FF2B5EF4-FFF2-40B4-BE49-F238E27FC236}">
              <a16:creationId xmlns:a16="http://schemas.microsoft.com/office/drawing/2014/main" id="{1A8873A1-FBEE-42FC-A41D-3E69E47E1B0D}"/>
            </a:ext>
          </a:extLst>
        </xdr:cNvPr>
        <xdr:cNvCxnSpPr/>
      </xdr:nvCxnSpPr>
      <xdr:spPr>
        <a:xfrm flipV="1">
          <a:off x="3225800" y="11185102"/>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EFF87AC6-A6C6-496B-82DE-DE472F8747E7}"/>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37694</xdr:rowOff>
    </xdr:from>
    <xdr:ext cx="736600" cy="259045"/>
    <xdr:sp macro="" textlink="">
      <xdr:nvSpPr>
        <xdr:cNvPr id="139" name="テキスト ボックス 138">
          <a:extLst>
            <a:ext uri="{FF2B5EF4-FFF2-40B4-BE49-F238E27FC236}">
              <a16:creationId xmlns:a16="http://schemas.microsoft.com/office/drawing/2014/main" id="{0985E754-A6EF-4A88-BD3A-13B28F35586D}"/>
            </a:ext>
          </a:extLst>
        </xdr:cNvPr>
        <xdr:cNvSpPr txBox="1"/>
      </xdr:nvSpPr>
      <xdr:spPr>
        <a:xfrm>
          <a:off x="3733800" y="1135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7196</xdr:rowOff>
    </xdr:from>
    <xdr:to>
      <xdr:col>15</xdr:col>
      <xdr:colOff>82550</xdr:colOff>
      <xdr:row>65</xdr:row>
      <xdr:rowOff>69004</xdr:rowOff>
    </xdr:to>
    <xdr:cxnSp macro="">
      <xdr:nvCxnSpPr>
        <xdr:cNvPr id="140" name="直線コネクタ 139">
          <a:extLst>
            <a:ext uri="{FF2B5EF4-FFF2-40B4-BE49-F238E27FC236}">
              <a16:creationId xmlns:a16="http://schemas.microsoft.com/office/drawing/2014/main" id="{5F7BB7AF-9D6F-45B9-8A5A-D2B13F28172E}"/>
            </a:ext>
          </a:extLst>
        </xdr:cNvPr>
        <xdr:cNvCxnSpPr/>
      </xdr:nvCxnSpPr>
      <xdr:spPr>
        <a:xfrm>
          <a:off x="2336800" y="10979996"/>
          <a:ext cx="889000" cy="23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D5F368CE-7B5F-4E80-9255-133CF5EB8FD3}"/>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168927</xdr:rowOff>
    </xdr:from>
    <xdr:ext cx="762000" cy="259045"/>
    <xdr:sp macro="" textlink="">
      <xdr:nvSpPr>
        <xdr:cNvPr id="142" name="テキスト ボックス 141">
          <a:extLst>
            <a:ext uri="{FF2B5EF4-FFF2-40B4-BE49-F238E27FC236}">
              <a16:creationId xmlns:a16="http://schemas.microsoft.com/office/drawing/2014/main" id="{7C25A151-69C8-4CBA-94BA-62B4342EA670}"/>
            </a:ext>
          </a:extLst>
        </xdr:cNvPr>
        <xdr:cNvSpPr txBox="1"/>
      </xdr:nvSpPr>
      <xdr:spPr>
        <a:xfrm>
          <a:off x="2844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7196</xdr:rowOff>
    </xdr:from>
    <xdr:to>
      <xdr:col>11</xdr:col>
      <xdr:colOff>31750</xdr:colOff>
      <xdr:row>65</xdr:row>
      <xdr:rowOff>64981</xdr:rowOff>
    </xdr:to>
    <xdr:cxnSp macro="">
      <xdr:nvCxnSpPr>
        <xdr:cNvPr id="143" name="直線コネクタ 142">
          <a:extLst>
            <a:ext uri="{FF2B5EF4-FFF2-40B4-BE49-F238E27FC236}">
              <a16:creationId xmlns:a16="http://schemas.microsoft.com/office/drawing/2014/main" id="{5987E842-CD3F-4642-A3EE-3CF6588505A1}"/>
            </a:ext>
          </a:extLst>
        </xdr:cNvPr>
        <xdr:cNvCxnSpPr/>
      </xdr:nvCxnSpPr>
      <xdr:spPr>
        <a:xfrm flipV="1">
          <a:off x="1447800" y="10979996"/>
          <a:ext cx="889000" cy="2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12DBDDCE-9F0E-4ED5-A248-1CB0E4FB0334}"/>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36212</xdr:rowOff>
    </xdr:from>
    <xdr:ext cx="762000" cy="259045"/>
    <xdr:sp macro="" textlink="">
      <xdr:nvSpPr>
        <xdr:cNvPr id="145" name="テキスト ボックス 144">
          <a:extLst>
            <a:ext uri="{FF2B5EF4-FFF2-40B4-BE49-F238E27FC236}">
              <a16:creationId xmlns:a16="http://schemas.microsoft.com/office/drawing/2014/main" id="{895C2FCB-0CBA-4899-8B6D-DAA26807D682}"/>
            </a:ext>
          </a:extLst>
        </xdr:cNvPr>
        <xdr:cNvSpPr txBox="1"/>
      </xdr:nvSpPr>
      <xdr:spPr>
        <a:xfrm>
          <a:off x="1955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287F4C84-2619-47FB-A8F8-CC64E725BA3D}"/>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25629</xdr:rowOff>
    </xdr:from>
    <xdr:ext cx="762000" cy="259045"/>
    <xdr:sp macro="" textlink="">
      <xdr:nvSpPr>
        <xdr:cNvPr id="147" name="テキスト ボックス 146">
          <a:extLst>
            <a:ext uri="{FF2B5EF4-FFF2-40B4-BE49-F238E27FC236}">
              <a16:creationId xmlns:a16="http://schemas.microsoft.com/office/drawing/2014/main" id="{981D0EDB-9DD0-4229-A1A9-990D809E471A}"/>
            </a:ext>
          </a:extLst>
        </xdr:cNvPr>
        <xdr:cNvSpPr txBox="1"/>
      </xdr:nvSpPr>
      <xdr:spPr>
        <a:xfrm>
          <a:off x="1066800" y="11341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1D8A9AAD-E224-4CEA-B36D-24B4AB29FA3B}"/>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ED09FD31-1213-4D13-BF2D-F703AE1EF113}"/>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40C2C1E7-DC45-4673-B4F9-022E59FDFB7F}"/>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5497C9C6-0468-4F2B-A467-04B1DE9EB918}"/>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38BC5A2E-1BF5-404D-BFAF-5DC51BBFF7A9}"/>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101177</xdr:rowOff>
    </xdr:from>
    <xdr:to>
      <xdr:col>23</xdr:col>
      <xdr:colOff>184150</xdr:colOff>
      <xdr:row>65</xdr:row>
      <xdr:rowOff>31327</xdr:rowOff>
    </xdr:to>
    <xdr:sp macro="" textlink="">
      <xdr:nvSpPr>
        <xdr:cNvPr id="153" name="楕円 152">
          <a:extLst>
            <a:ext uri="{FF2B5EF4-FFF2-40B4-BE49-F238E27FC236}">
              <a16:creationId xmlns:a16="http://schemas.microsoft.com/office/drawing/2014/main" id="{EB8CF865-B206-44B7-926E-5966C8F12BF0}"/>
            </a:ext>
          </a:extLst>
        </xdr:cNvPr>
        <xdr:cNvSpPr/>
      </xdr:nvSpPr>
      <xdr:spPr>
        <a:xfrm>
          <a:off x="49022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117704</xdr:rowOff>
    </xdr:from>
    <xdr:ext cx="762000" cy="259045"/>
    <xdr:sp macro="" textlink="">
      <xdr:nvSpPr>
        <xdr:cNvPr id="154" name="財政構造の弾力性該当値テキスト">
          <a:extLst>
            <a:ext uri="{FF2B5EF4-FFF2-40B4-BE49-F238E27FC236}">
              <a16:creationId xmlns:a16="http://schemas.microsoft.com/office/drawing/2014/main" id="{88EB3F00-3F25-4745-863C-390EE4BD3A93}"/>
            </a:ext>
          </a:extLst>
        </xdr:cNvPr>
        <xdr:cNvSpPr txBox="1"/>
      </xdr:nvSpPr>
      <xdr:spPr>
        <a:xfrm>
          <a:off x="5041900" y="1091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161502</xdr:rowOff>
    </xdr:from>
    <xdr:to>
      <xdr:col>19</xdr:col>
      <xdr:colOff>184150</xdr:colOff>
      <xdr:row>65</xdr:row>
      <xdr:rowOff>91652</xdr:rowOff>
    </xdr:to>
    <xdr:sp macro="" textlink="">
      <xdr:nvSpPr>
        <xdr:cNvPr id="155" name="楕円 154">
          <a:extLst>
            <a:ext uri="{FF2B5EF4-FFF2-40B4-BE49-F238E27FC236}">
              <a16:creationId xmlns:a16="http://schemas.microsoft.com/office/drawing/2014/main" id="{E1178088-BFAB-4820-8999-83D05834EF8E}"/>
            </a:ext>
          </a:extLst>
        </xdr:cNvPr>
        <xdr:cNvSpPr/>
      </xdr:nvSpPr>
      <xdr:spPr>
        <a:xfrm>
          <a:off x="4064000" y="1113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101829</xdr:rowOff>
    </xdr:from>
    <xdr:ext cx="736600" cy="259045"/>
    <xdr:sp macro="" textlink="">
      <xdr:nvSpPr>
        <xdr:cNvPr id="156" name="テキスト ボックス 155">
          <a:extLst>
            <a:ext uri="{FF2B5EF4-FFF2-40B4-BE49-F238E27FC236}">
              <a16:creationId xmlns:a16="http://schemas.microsoft.com/office/drawing/2014/main" id="{69C69972-CF65-413A-BBB8-B43B8DA9C89A}"/>
            </a:ext>
          </a:extLst>
        </xdr:cNvPr>
        <xdr:cNvSpPr txBox="1"/>
      </xdr:nvSpPr>
      <xdr:spPr>
        <a:xfrm>
          <a:off x="3733800" y="10903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18204</xdr:rowOff>
    </xdr:from>
    <xdr:to>
      <xdr:col>15</xdr:col>
      <xdr:colOff>133350</xdr:colOff>
      <xdr:row>65</xdr:row>
      <xdr:rowOff>119804</xdr:rowOff>
    </xdr:to>
    <xdr:sp macro="" textlink="">
      <xdr:nvSpPr>
        <xdr:cNvPr id="157" name="楕円 156">
          <a:extLst>
            <a:ext uri="{FF2B5EF4-FFF2-40B4-BE49-F238E27FC236}">
              <a16:creationId xmlns:a16="http://schemas.microsoft.com/office/drawing/2014/main" id="{43663251-77CA-47AF-9A3B-B48ACC9477F4}"/>
            </a:ext>
          </a:extLst>
        </xdr:cNvPr>
        <xdr:cNvSpPr/>
      </xdr:nvSpPr>
      <xdr:spPr>
        <a:xfrm>
          <a:off x="3175000" y="1116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129981</xdr:rowOff>
    </xdr:from>
    <xdr:ext cx="762000" cy="259045"/>
    <xdr:sp macro="" textlink="">
      <xdr:nvSpPr>
        <xdr:cNvPr id="158" name="テキスト ボックス 157">
          <a:extLst>
            <a:ext uri="{FF2B5EF4-FFF2-40B4-BE49-F238E27FC236}">
              <a16:creationId xmlns:a16="http://schemas.microsoft.com/office/drawing/2014/main" id="{07E80816-7B44-487B-BFCD-D8CE035113DB}"/>
            </a:ext>
          </a:extLst>
        </xdr:cNvPr>
        <xdr:cNvSpPr txBox="1"/>
      </xdr:nvSpPr>
      <xdr:spPr>
        <a:xfrm>
          <a:off x="2844800" y="10931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127846</xdr:rowOff>
    </xdr:from>
    <xdr:to>
      <xdr:col>11</xdr:col>
      <xdr:colOff>82550</xdr:colOff>
      <xdr:row>64</xdr:row>
      <xdr:rowOff>57996</xdr:rowOff>
    </xdr:to>
    <xdr:sp macro="" textlink="">
      <xdr:nvSpPr>
        <xdr:cNvPr id="159" name="楕円 158">
          <a:extLst>
            <a:ext uri="{FF2B5EF4-FFF2-40B4-BE49-F238E27FC236}">
              <a16:creationId xmlns:a16="http://schemas.microsoft.com/office/drawing/2014/main" id="{2091FBC6-EF13-450D-A72E-4CE69235C63D}"/>
            </a:ext>
          </a:extLst>
        </xdr:cNvPr>
        <xdr:cNvSpPr/>
      </xdr:nvSpPr>
      <xdr:spPr>
        <a:xfrm>
          <a:off x="22860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68173</xdr:rowOff>
    </xdr:from>
    <xdr:ext cx="762000" cy="259045"/>
    <xdr:sp macro="" textlink="">
      <xdr:nvSpPr>
        <xdr:cNvPr id="160" name="テキスト ボックス 159">
          <a:extLst>
            <a:ext uri="{FF2B5EF4-FFF2-40B4-BE49-F238E27FC236}">
              <a16:creationId xmlns:a16="http://schemas.microsoft.com/office/drawing/2014/main" id="{EB8A170B-1EBB-4C01-B21A-0C3F66B0857E}"/>
            </a:ext>
          </a:extLst>
        </xdr:cNvPr>
        <xdr:cNvSpPr txBox="1"/>
      </xdr:nvSpPr>
      <xdr:spPr>
        <a:xfrm>
          <a:off x="1955800" y="1069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14181</xdr:rowOff>
    </xdr:from>
    <xdr:to>
      <xdr:col>7</xdr:col>
      <xdr:colOff>31750</xdr:colOff>
      <xdr:row>65</xdr:row>
      <xdr:rowOff>115781</xdr:rowOff>
    </xdr:to>
    <xdr:sp macro="" textlink="">
      <xdr:nvSpPr>
        <xdr:cNvPr id="161" name="楕円 160">
          <a:extLst>
            <a:ext uri="{FF2B5EF4-FFF2-40B4-BE49-F238E27FC236}">
              <a16:creationId xmlns:a16="http://schemas.microsoft.com/office/drawing/2014/main" id="{AB094C4D-3E2B-4C2B-A2A4-0640C45A3A9E}"/>
            </a:ext>
          </a:extLst>
        </xdr:cNvPr>
        <xdr:cNvSpPr/>
      </xdr:nvSpPr>
      <xdr:spPr>
        <a:xfrm>
          <a:off x="1397000" y="111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125958</xdr:rowOff>
    </xdr:from>
    <xdr:ext cx="762000" cy="259045"/>
    <xdr:sp macro="" textlink="">
      <xdr:nvSpPr>
        <xdr:cNvPr id="162" name="テキスト ボックス 161">
          <a:extLst>
            <a:ext uri="{FF2B5EF4-FFF2-40B4-BE49-F238E27FC236}">
              <a16:creationId xmlns:a16="http://schemas.microsoft.com/office/drawing/2014/main" id="{ADFD2DC0-40A9-4C85-B34A-8D5B1C902AAB}"/>
            </a:ext>
          </a:extLst>
        </xdr:cNvPr>
        <xdr:cNvSpPr txBox="1"/>
      </xdr:nvSpPr>
      <xdr:spPr>
        <a:xfrm>
          <a:off x="1066800" y="1092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AB7488D-D6F7-423F-B952-6DB0ACCB7FC8}"/>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EB32D86B-F880-4E66-A89E-A2CA6FDA8CE7}"/>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6DFB721-407D-4421-B3D7-0E1CEE512CBB}"/>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[127,884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559AA5E8-7726-4008-BF9E-607D6F1B14EC}"/>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58CE7ED0-DACD-4495-A6EC-1746FEC739A3}"/>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BED8D103-D9C0-41FD-BA8C-21E6F2FAB63B}"/>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98D6864B-D4B1-4B8A-8D92-1B2FFDD00253}"/>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FF3FF4B1-5439-41E8-9677-7ADD5F541932}"/>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51C997D0-808B-4E00-AF88-9E1EC94BB1B2}"/>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C898958D-221C-40DB-B6FF-459BD9429D76}"/>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4654CD4F-E26C-41DF-B5A6-F7C8D1D66C73}"/>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62A90F8D-0098-4AB2-B2F8-31F287E25246}"/>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909D135A-E3B4-440C-A1A4-A3F557F6EC8A}"/>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人口</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人あたりの人件費・物件費等は、前年比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15,153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円の増で、類似団体平均に比べ</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7,479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上回っており、類似団体の中でも上位に位置している。人件費および物件費について「那覇市ファシリティマネジメント推進方針」および「指定管理者制度に関する運用指針」に基づき、適正化や歳出削減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8775D757-5A8F-45B1-9073-22FBA1A5A215}"/>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5D6A0A66-B039-430C-AB77-E31928227D2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EF3EA570-A180-4B1B-A322-CFF1A65D05BE}"/>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347CDDAF-7CEB-4130-9417-828DE8437EA4}"/>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B5C1ECD3-CB8B-46FF-95B5-0337B7C303E7}"/>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740A51D9-1DE5-4A4A-B28D-CEC1326F841F}"/>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72A19BC4-87BF-4215-9FA2-CB8C485CA805}"/>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38FAB055-FD98-4BF1-9FB3-C487CD9B424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1EE498C0-0A08-49F8-B720-EB1330D7BC24}"/>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298C9DE4-7749-4C9A-8EF5-4F33FF99BC22}"/>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AF93FC90-D634-4641-A4B5-88E8A3731F44}"/>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A5BF254C-90DA-4582-A9FF-CC338C2319AB}"/>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2E0449B7-0514-49C2-B06F-EB0772D0F2DF}"/>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C3BA68B8-3A09-46E6-B7A4-DD171B75D52A}"/>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91A654E-0A62-4BF5-91DC-F7E4C35C0905}"/>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D66EF328-3143-4E55-BF8E-27B879BEB706}"/>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50677F9D-9E71-44CA-A314-45818B13477C}"/>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3F1C73B7-BFFA-4333-854A-FD3708FB404E}"/>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2328FCE7-0F8A-4384-B716-082535F6C8AE}"/>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CC5CFE99-F33A-4FE2-993C-C5CFC00B1EDD}"/>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DEA59DF6-C1D4-4374-AD56-CB71DD039D88}"/>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169216</xdr:rowOff>
    </xdr:from>
    <xdr:to>
      <xdr:col>23</xdr:col>
      <xdr:colOff>133350</xdr:colOff>
      <xdr:row>83</xdr:row>
      <xdr:rowOff>131017</xdr:rowOff>
    </xdr:to>
    <xdr:cxnSp macro="">
      <xdr:nvCxnSpPr>
        <xdr:cNvPr id="197" name="直線コネクタ 196">
          <a:extLst>
            <a:ext uri="{FF2B5EF4-FFF2-40B4-BE49-F238E27FC236}">
              <a16:creationId xmlns:a16="http://schemas.microsoft.com/office/drawing/2014/main" id="{5884CE7A-1545-4231-9333-76744CB7DB34}"/>
            </a:ext>
          </a:extLst>
        </xdr:cNvPr>
        <xdr:cNvCxnSpPr/>
      </xdr:nvCxnSpPr>
      <xdr:spPr>
        <a:xfrm>
          <a:off x="4114800" y="14056666"/>
          <a:ext cx="838200" cy="304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31235</xdr:rowOff>
    </xdr:from>
    <xdr:ext cx="762000" cy="259045"/>
    <xdr:sp macro="" textlink="">
      <xdr:nvSpPr>
        <xdr:cNvPr id="198" name="人件費・物件費等の状況平均値テキスト">
          <a:extLst>
            <a:ext uri="{FF2B5EF4-FFF2-40B4-BE49-F238E27FC236}">
              <a16:creationId xmlns:a16="http://schemas.microsoft.com/office/drawing/2014/main" id="{DF3F150C-56C9-406D-80E4-F67DAAF6CD30}"/>
            </a:ext>
          </a:extLst>
        </xdr:cNvPr>
        <xdr:cNvSpPr txBox="1"/>
      </xdr:nvSpPr>
      <xdr:spPr>
        <a:xfrm>
          <a:off x="5041900" y="14433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40AD5E36-7946-41F2-AB30-422259B69541}"/>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169216</xdr:rowOff>
    </xdr:from>
    <xdr:to>
      <xdr:col>19</xdr:col>
      <xdr:colOff>133350</xdr:colOff>
      <xdr:row>82</xdr:row>
      <xdr:rowOff>29074</xdr:rowOff>
    </xdr:to>
    <xdr:cxnSp macro="">
      <xdr:nvCxnSpPr>
        <xdr:cNvPr id="200" name="直線コネクタ 199">
          <a:extLst>
            <a:ext uri="{FF2B5EF4-FFF2-40B4-BE49-F238E27FC236}">
              <a16:creationId xmlns:a16="http://schemas.microsoft.com/office/drawing/2014/main" id="{3C0A3685-FAF2-4D13-8BC0-7B47193E4CB7}"/>
            </a:ext>
          </a:extLst>
        </xdr:cNvPr>
        <xdr:cNvCxnSpPr/>
      </xdr:nvCxnSpPr>
      <xdr:spPr>
        <a:xfrm flipV="1">
          <a:off x="3225800" y="14056666"/>
          <a:ext cx="889000" cy="31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5D0DF7F6-2206-42BB-BA5A-DE5FED6BD8B8}"/>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50</xdr:rowOff>
    </xdr:from>
    <xdr:ext cx="736600" cy="259045"/>
    <xdr:sp macro="" textlink="">
      <xdr:nvSpPr>
        <xdr:cNvPr id="202" name="テキスト ボックス 201">
          <a:extLst>
            <a:ext uri="{FF2B5EF4-FFF2-40B4-BE49-F238E27FC236}">
              <a16:creationId xmlns:a16="http://schemas.microsoft.com/office/drawing/2014/main" id="{0A4E21A3-55F0-435F-A57D-763BF80EBBCD}"/>
            </a:ext>
          </a:extLst>
        </xdr:cNvPr>
        <xdr:cNvSpPr txBox="1"/>
      </xdr:nvSpPr>
      <xdr:spPr>
        <a:xfrm>
          <a:off x="3733800" y="14401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29074</xdr:rowOff>
    </xdr:from>
    <xdr:to>
      <xdr:col>15</xdr:col>
      <xdr:colOff>82550</xdr:colOff>
      <xdr:row>82</xdr:row>
      <xdr:rowOff>41340</xdr:rowOff>
    </xdr:to>
    <xdr:cxnSp macro="">
      <xdr:nvCxnSpPr>
        <xdr:cNvPr id="203" name="直線コネクタ 202">
          <a:extLst>
            <a:ext uri="{FF2B5EF4-FFF2-40B4-BE49-F238E27FC236}">
              <a16:creationId xmlns:a16="http://schemas.microsoft.com/office/drawing/2014/main" id="{3B03D181-E0F0-403D-AA93-C5E32F9B6F70}"/>
            </a:ext>
          </a:extLst>
        </xdr:cNvPr>
        <xdr:cNvCxnSpPr/>
      </xdr:nvCxnSpPr>
      <xdr:spPr>
        <a:xfrm flipV="1">
          <a:off x="2336800" y="14087974"/>
          <a:ext cx="889000" cy="12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648C8878-CB36-4EDF-8CBD-216285B4309D}"/>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78936</xdr:rowOff>
    </xdr:from>
    <xdr:ext cx="762000" cy="259045"/>
    <xdr:sp macro="" textlink="">
      <xdr:nvSpPr>
        <xdr:cNvPr id="205" name="テキスト ボックス 204">
          <a:extLst>
            <a:ext uri="{FF2B5EF4-FFF2-40B4-BE49-F238E27FC236}">
              <a16:creationId xmlns:a16="http://schemas.microsoft.com/office/drawing/2014/main" id="{A07F74E1-DC87-4A31-B519-E5B46F0C14B6}"/>
            </a:ext>
          </a:extLst>
        </xdr:cNvPr>
        <xdr:cNvSpPr txBox="1"/>
      </xdr:nvSpPr>
      <xdr:spPr>
        <a:xfrm>
          <a:off x="2844800" y="14480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124394</xdr:rowOff>
    </xdr:from>
    <xdr:to>
      <xdr:col>11</xdr:col>
      <xdr:colOff>31750</xdr:colOff>
      <xdr:row>82</xdr:row>
      <xdr:rowOff>41340</xdr:rowOff>
    </xdr:to>
    <xdr:cxnSp macro="">
      <xdr:nvCxnSpPr>
        <xdr:cNvPr id="206" name="直線コネクタ 205">
          <a:extLst>
            <a:ext uri="{FF2B5EF4-FFF2-40B4-BE49-F238E27FC236}">
              <a16:creationId xmlns:a16="http://schemas.microsoft.com/office/drawing/2014/main" id="{79ED6A24-88B7-463E-91F1-11CD39F0348C}"/>
            </a:ext>
          </a:extLst>
        </xdr:cNvPr>
        <xdr:cNvCxnSpPr/>
      </xdr:nvCxnSpPr>
      <xdr:spPr>
        <a:xfrm>
          <a:off x="1447800" y="14011844"/>
          <a:ext cx="889000" cy="88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65A1D579-7E21-4E96-846B-0A1F296A5512}"/>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156601</xdr:rowOff>
    </xdr:from>
    <xdr:ext cx="762000" cy="259045"/>
    <xdr:sp macro="" textlink="">
      <xdr:nvSpPr>
        <xdr:cNvPr id="208" name="テキスト ボックス 207">
          <a:extLst>
            <a:ext uri="{FF2B5EF4-FFF2-40B4-BE49-F238E27FC236}">
              <a16:creationId xmlns:a16="http://schemas.microsoft.com/office/drawing/2014/main" id="{7572F225-6ACB-4E5A-9F51-016FE2765918}"/>
            </a:ext>
          </a:extLst>
        </xdr:cNvPr>
        <xdr:cNvSpPr txBox="1"/>
      </xdr:nvSpPr>
      <xdr:spPr>
        <a:xfrm>
          <a:off x="1955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2972D5C2-5C7F-4045-A04C-9D8F1A27A385}"/>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167164</xdr:rowOff>
    </xdr:from>
    <xdr:ext cx="762000" cy="259045"/>
    <xdr:sp macro="" textlink="">
      <xdr:nvSpPr>
        <xdr:cNvPr id="210" name="テキスト ボックス 209">
          <a:extLst>
            <a:ext uri="{FF2B5EF4-FFF2-40B4-BE49-F238E27FC236}">
              <a16:creationId xmlns:a16="http://schemas.microsoft.com/office/drawing/2014/main" id="{14E02B6F-4E61-4D6F-ADE2-300BEC273CE6}"/>
            </a:ext>
          </a:extLst>
        </xdr:cNvPr>
        <xdr:cNvSpPr txBox="1"/>
      </xdr:nvSpPr>
      <xdr:spPr>
        <a:xfrm>
          <a:off x="1066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2D436C55-AAB3-459C-B131-14A9D145C53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597F62EA-39F1-43EB-A375-6735553DC528}"/>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F272721F-2710-4A58-AFDD-956CCA1CC2C4}"/>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8B6251A-E044-4F90-A161-68E0A09FDECC}"/>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B93EBD99-7F09-4C50-A5ED-36C5F6F0C0D1}"/>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80217</xdr:rowOff>
    </xdr:from>
    <xdr:to>
      <xdr:col>23</xdr:col>
      <xdr:colOff>184150</xdr:colOff>
      <xdr:row>84</xdr:row>
      <xdr:rowOff>10367</xdr:rowOff>
    </xdr:to>
    <xdr:sp macro="" textlink="">
      <xdr:nvSpPr>
        <xdr:cNvPr id="216" name="楕円 215">
          <a:extLst>
            <a:ext uri="{FF2B5EF4-FFF2-40B4-BE49-F238E27FC236}">
              <a16:creationId xmlns:a16="http://schemas.microsoft.com/office/drawing/2014/main" id="{5901E20F-F7D9-4636-AF20-DA1D9DBE10D0}"/>
            </a:ext>
          </a:extLst>
        </xdr:cNvPr>
        <xdr:cNvSpPr/>
      </xdr:nvSpPr>
      <xdr:spPr>
        <a:xfrm>
          <a:off x="4902200" y="14310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96744</xdr:rowOff>
    </xdr:from>
    <xdr:ext cx="762000" cy="259045"/>
    <xdr:sp macro="" textlink="">
      <xdr:nvSpPr>
        <xdr:cNvPr id="217" name="人件費・物件費等の状況該当値テキスト">
          <a:extLst>
            <a:ext uri="{FF2B5EF4-FFF2-40B4-BE49-F238E27FC236}">
              <a16:creationId xmlns:a16="http://schemas.microsoft.com/office/drawing/2014/main" id="{1318126F-6EFA-4DFF-8005-146BD54B48D3}"/>
            </a:ext>
          </a:extLst>
        </xdr:cNvPr>
        <xdr:cNvSpPr txBox="1"/>
      </xdr:nvSpPr>
      <xdr:spPr>
        <a:xfrm>
          <a:off x="5041900" y="14155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118416</xdr:rowOff>
    </xdr:from>
    <xdr:to>
      <xdr:col>19</xdr:col>
      <xdr:colOff>184150</xdr:colOff>
      <xdr:row>82</xdr:row>
      <xdr:rowOff>48566</xdr:rowOff>
    </xdr:to>
    <xdr:sp macro="" textlink="">
      <xdr:nvSpPr>
        <xdr:cNvPr id="218" name="楕円 217">
          <a:extLst>
            <a:ext uri="{FF2B5EF4-FFF2-40B4-BE49-F238E27FC236}">
              <a16:creationId xmlns:a16="http://schemas.microsoft.com/office/drawing/2014/main" id="{80EB0745-D2E4-4D40-8485-F25E77569938}"/>
            </a:ext>
          </a:extLst>
        </xdr:cNvPr>
        <xdr:cNvSpPr/>
      </xdr:nvSpPr>
      <xdr:spPr>
        <a:xfrm>
          <a:off x="4064000" y="1400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58743</xdr:rowOff>
    </xdr:from>
    <xdr:ext cx="736600" cy="259045"/>
    <xdr:sp macro="" textlink="">
      <xdr:nvSpPr>
        <xdr:cNvPr id="219" name="テキスト ボックス 218">
          <a:extLst>
            <a:ext uri="{FF2B5EF4-FFF2-40B4-BE49-F238E27FC236}">
              <a16:creationId xmlns:a16="http://schemas.microsoft.com/office/drawing/2014/main" id="{A97DB414-774D-4F69-9125-E382766EA109}"/>
            </a:ext>
          </a:extLst>
        </xdr:cNvPr>
        <xdr:cNvSpPr txBox="1"/>
      </xdr:nvSpPr>
      <xdr:spPr>
        <a:xfrm>
          <a:off x="3733800" y="137747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149724</xdr:rowOff>
    </xdr:from>
    <xdr:to>
      <xdr:col>15</xdr:col>
      <xdr:colOff>133350</xdr:colOff>
      <xdr:row>82</xdr:row>
      <xdr:rowOff>79874</xdr:rowOff>
    </xdr:to>
    <xdr:sp macro="" textlink="">
      <xdr:nvSpPr>
        <xdr:cNvPr id="220" name="楕円 219">
          <a:extLst>
            <a:ext uri="{FF2B5EF4-FFF2-40B4-BE49-F238E27FC236}">
              <a16:creationId xmlns:a16="http://schemas.microsoft.com/office/drawing/2014/main" id="{6015C75A-84CA-4B8C-9940-6CA01519E2FA}"/>
            </a:ext>
          </a:extLst>
        </xdr:cNvPr>
        <xdr:cNvSpPr/>
      </xdr:nvSpPr>
      <xdr:spPr>
        <a:xfrm>
          <a:off x="3175000" y="1403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90051</xdr:rowOff>
    </xdr:from>
    <xdr:ext cx="762000" cy="259045"/>
    <xdr:sp macro="" textlink="">
      <xdr:nvSpPr>
        <xdr:cNvPr id="221" name="テキスト ボックス 220">
          <a:extLst>
            <a:ext uri="{FF2B5EF4-FFF2-40B4-BE49-F238E27FC236}">
              <a16:creationId xmlns:a16="http://schemas.microsoft.com/office/drawing/2014/main" id="{AEC0E2DE-E320-4F97-8BEC-FDE0690716F9}"/>
            </a:ext>
          </a:extLst>
        </xdr:cNvPr>
        <xdr:cNvSpPr txBox="1"/>
      </xdr:nvSpPr>
      <xdr:spPr>
        <a:xfrm>
          <a:off x="2844800" y="13806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161990</xdr:rowOff>
    </xdr:from>
    <xdr:to>
      <xdr:col>11</xdr:col>
      <xdr:colOff>82550</xdr:colOff>
      <xdr:row>82</xdr:row>
      <xdr:rowOff>92140</xdr:rowOff>
    </xdr:to>
    <xdr:sp macro="" textlink="">
      <xdr:nvSpPr>
        <xdr:cNvPr id="222" name="楕円 221">
          <a:extLst>
            <a:ext uri="{FF2B5EF4-FFF2-40B4-BE49-F238E27FC236}">
              <a16:creationId xmlns:a16="http://schemas.microsoft.com/office/drawing/2014/main" id="{BF642425-0E55-4E4A-914A-623192B31D4F}"/>
            </a:ext>
          </a:extLst>
        </xdr:cNvPr>
        <xdr:cNvSpPr/>
      </xdr:nvSpPr>
      <xdr:spPr>
        <a:xfrm>
          <a:off x="2286000" y="1404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102317</xdr:rowOff>
    </xdr:from>
    <xdr:ext cx="762000" cy="259045"/>
    <xdr:sp macro="" textlink="">
      <xdr:nvSpPr>
        <xdr:cNvPr id="223" name="テキスト ボックス 222">
          <a:extLst>
            <a:ext uri="{FF2B5EF4-FFF2-40B4-BE49-F238E27FC236}">
              <a16:creationId xmlns:a16="http://schemas.microsoft.com/office/drawing/2014/main" id="{66EB6FC1-1C97-4E54-805A-957F0A8B1444}"/>
            </a:ext>
          </a:extLst>
        </xdr:cNvPr>
        <xdr:cNvSpPr txBox="1"/>
      </xdr:nvSpPr>
      <xdr:spPr>
        <a:xfrm>
          <a:off x="1955800" y="1381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73594</xdr:rowOff>
    </xdr:from>
    <xdr:to>
      <xdr:col>7</xdr:col>
      <xdr:colOff>31750</xdr:colOff>
      <xdr:row>82</xdr:row>
      <xdr:rowOff>3744</xdr:rowOff>
    </xdr:to>
    <xdr:sp macro="" textlink="">
      <xdr:nvSpPr>
        <xdr:cNvPr id="224" name="楕円 223">
          <a:extLst>
            <a:ext uri="{FF2B5EF4-FFF2-40B4-BE49-F238E27FC236}">
              <a16:creationId xmlns:a16="http://schemas.microsoft.com/office/drawing/2014/main" id="{C65A1C4F-8F73-4AFA-AB79-ADF73A3FC977}"/>
            </a:ext>
          </a:extLst>
        </xdr:cNvPr>
        <xdr:cNvSpPr/>
      </xdr:nvSpPr>
      <xdr:spPr>
        <a:xfrm>
          <a:off x="1397000" y="13961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13921</xdr:rowOff>
    </xdr:from>
    <xdr:ext cx="762000" cy="259045"/>
    <xdr:sp macro="" textlink="">
      <xdr:nvSpPr>
        <xdr:cNvPr id="225" name="テキスト ボックス 224">
          <a:extLst>
            <a:ext uri="{FF2B5EF4-FFF2-40B4-BE49-F238E27FC236}">
              <a16:creationId xmlns:a16="http://schemas.microsoft.com/office/drawing/2014/main" id="{5112C8AC-0E5A-44B2-A02F-040A77308EE4}"/>
            </a:ext>
          </a:extLst>
        </xdr:cNvPr>
        <xdr:cNvSpPr txBox="1"/>
      </xdr:nvSpPr>
      <xdr:spPr>
        <a:xfrm>
          <a:off x="1066800" y="1372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7017E0D3-5AAA-4CD6-9610-04316E7FCBDA}"/>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E0AD451A-2E8F-42E5-B484-2DB602B132A1}"/>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102A8825-ECB0-4143-9346-E2237E8B451D}"/>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A2686F17-7832-43D9-860F-B5D1A9391442}"/>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B9B3F137-58AA-401F-9768-918B77C22E93}"/>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60F5123A-5AB8-453B-AB60-7009F9EAD343}"/>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8ED636DF-02B3-4DA8-BDF2-6D219C67197E}"/>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BA0731B1-60DE-47AE-8D21-D9B74DA65351}"/>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39CFCD23-B76B-4A41-B863-5C02B6A0917A}"/>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66870671-66DA-46E0-9EDB-401AFE48AC3F}"/>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892F65A8-DD4F-4E4C-991F-626824C55A08}"/>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CBB8A11D-EA57-4219-A711-FF3BEDFBEBAA}"/>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4D92CC95-AD2F-4707-BEFE-8750F393A685}"/>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令和</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年度は前年度より</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0.3</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ポイント増加しており、国との差は若干縮まってはいるが、国よりもまだ低い状況となっている。今後も引き続き給与水準の適正化に努める。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A4BE087A-4882-41FD-A554-910F04DE16F6}"/>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AC01CB11-49C7-4C7F-B1C3-AE4083F74079}"/>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FE9B7645-FA51-403D-97A3-EBFA43E5E77A}"/>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2A899EBA-CC2E-40E5-A288-1C1A9AA322F1}"/>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C34086E8-6E2C-466F-930A-DE861E8E895C}"/>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1030A968-CDC4-4DAF-8C05-7C91EF88CEB7}"/>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A2E52090-E4CE-4B2A-A7EE-F7DE70063C19}"/>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52AB49C8-AABE-40E6-A13B-B4C46F66C47A}"/>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3A375AFA-BE9F-405A-9760-E4B2E0D6368E}"/>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CA3143BE-F5A0-4289-9C04-F02BDA78E699}"/>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DBC32BF1-59EF-40C7-A37B-284A280470E7}"/>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A793373-AB8B-4BDB-884D-2943A45401D3}"/>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78E0B702-7F7B-41EC-A541-B55D1205360B}"/>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91C4260B-A9AF-482B-BCD5-6E3F01C0ADF5}"/>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AB1BB490-EC15-4FC8-A04F-121F94D0B105}"/>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7308E24A-8B1F-4856-B66D-85A4E71F0656}"/>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5B62826D-EDD0-47EB-94CF-0D238EB63964}"/>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F09A89C2-EB9D-4FD5-90E5-850F8E6E697A}"/>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129262C5-F6EA-49EB-B871-CDD978A6FC55}"/>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2C31B3D5-CC4F-48C5-9065-BD0071D6CEBD}"/>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75BF4EC8-3D3B-4B4C-94AD-0ACF7FD50178}"/>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4C57D7F8-8C2C-4655-A87F-35F9EDF22BF4}"/>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C6BDD08C-7984-4BC2-9468-A6180968AB66}"/>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C5815580-2985-4DDC-9440-79CFD6B0DD65}"/>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67469</xdr:rowOff>
    </xdr:from>
    <xdr:to>
      <xdr:col>81</xdr:col>
      <xdr:colOff>44450</xdr:colOff>
      <xdr:row>84</xdr:row>
      <xdr:rowOff>112713</xdr:rowOff>
    </xdr:to>
    <xdr:cxnSp macro="">
      <xdr:nvCxnSpPr>
        <xdr:cNvPr id="263" name="直線コネクタ 262">
          <a:extLst>
            <a:ext uri="{FF2B5EF4-FFF2-40B4-BE49-F238E27FC236}">
              <a16:creationId xmlns:a16="http://schemas.microsoft.com/office/drawing/2014/main" id="{86E28B87-3229-488E-8EB7-9827EFEE8EB7}"/>
            </a:ext>
          </a:extLst>
        </xdr:cNvPr>
        <xdr:cNvCxnSpPr/>
      </xdr:nvCxnSpPr>
      <xdr:spPr>
        <a:xfrm>
          <a:off x="16179800" y="14469269"/>
          <a:ext cx="838200" cy="4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134002</xdr:rowOff>
    </xdr:from>
    <xdr:ext cx="762000" cy="259045"/>
    <xdr:sp macro="" textlink="">
      <xdr:nvSpPr>
        <xdr:cNvPr id="264" name="給与水準   （国との比較）平均値テキスト">
          <a:extLst>
            <a:ext uri="{FF2B5EF4-FFF2-40B4-BE49-F238E27FC236}">
              <a16:creationId xmlns:a16="http://schemas.microsoft.com/office/drawing/2014/main" id="{7CA0044E-B9C3-4C95-970D-2C5D4D0EAA25}"/>
            </a:ext>
          </a:extLst>
        </xdr:cNvPr>
        <xdr:cNvSpPr txBox="1"/>
      </xdr:nvSpPr>
      <xdr:spPr>
        <a:xfrm>
          <a:off x="17106900" y="14707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59F89744-F60C-4C51-9AD9-AF81946E4392}"/>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67469</xdr:rowOff>
    </xdr:from>
    <xdr:to>
      <xdr:col>77</xdr:col>
      <xdr:colOff>44450</xdr:colOff>
      <xdr:row>84</xdr:row>
      <xdr:rowOff>157956</xdr:rowOff>
    </xdr:to>
    <xdr:cxnSp macro="">
      <xdr:nvCxnSpPr>
        <xdr:cNvPr id="266" name="直線コネクタ 265">
          <a:extLst>
            <a:ext uri="{FF2B5EF4-FFF2-40B4-BE49-F238E27FC236}">
              <a16:creationId xmlns:a16="http://schemas.microsoft.com/office/drawing/2014/main" id="{2179B43B-1F9C-459A-9286-D9EA28CF1438}"/>
            </a:ext>
          </a:extLst>
        </xdr:cNvPr>
        <xdr:cNvCxnSpPr/>
      </xdr:nvCxnSpPr>
      <xdr:spPr>
        <a:xfrm flipV="1">
          <a:off x="15290800" y="14469269"/>
          <a:ext cx="8890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3ECC4E53-A13A-485D-AC8D-50BD475944A2}"/>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76852</xdr:rowOff>
    </xdr:from>
    <xdr:ext cx="736600" cy="259045"/>
    <xdr:sp macro="" textlink="">
      <xdr:nvSpPr>
        <xdr:cNvPr id="268" name="テキスト ボックス 267">
          <a:extLst>
            <a:ext uri="{FF2B5EF4-FFF2-40B4-BE49-F238E27FC236}">
              <a16:creationId xmlns:a16="http://schemas.microsoft.com/office/drawing/2014/main" id="{D6920F97-48F3-4B61-BC29-B74D70498B46}"/>
            </a:ext>
          </a:extLst>
        </xdr:cNvPr>
        <xdr:cNvSpPr txBox="1"/>
      </xdr:nvSpPr>
      <xdr:spPr>
        <a:xfrm>
          <a:off x="15798800" y="1482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157956</xdr:rowOff>
    </xdr:from>
    <xdr:to>
      <xdr:col>72</xdr:col>
      <xdr:colOff>203200</xdr:colOff>
      <xdr:row>85</xdr:row>
      <xdr:rowOff>1588</xdr:rowOff>
    </xdr:to>
    <xdr:cxnSp macro="">
      <xdr:nvCxnSpPr>
        <xdr:cNvPr id="269" name="直線コネクタ 268">
          <a:extLst>
            <a:ext uri="{FF2B5EF4-FFF2-40B4-BE49-F238E27FC236}">
              <a16:creationId xmlns:a16="http://schemas.microsoft.com/office/drawing/2014/main" id="{C403144C-EE01-44AC-A2AF-A508010589A5}"/>
            </a:ext>
          </a:extLst>
        </xdr:cNvPr>
        <xdr:cNvCxnSpPr/>
      </xdr:nvCxnSpPr>
      <xdr:spPr>
        <a:xfrm flipV="1">
          <a:off x="14401800" y="14559756"/>
          <a:ext cx="889000" cy="1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18BBB7A5-60BF-48F9-B41C-9C8954976243}"/>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107015</xdr:rowOff>
    </xdr:from>
    <xdr:ext cx="762000" cy="259045"/>
    <xdr:sp macro="" textlink="">
      <xdr:nvSpPr>
        <xdr:cNvPr id="271" name="テキスト ボックス 270">
          <a:extLst>
            <a:ext uri="{FF2B5EF4-FFF2-40B4-BE49-F238E27FC236}">
              <a16:creationId xmlns:a16="http://schemas.microsoft.com/office/drawing/2014/main" id="{D3C8260B-BC74-4FC0-BCAE-737089F355D1}"/>
            </a:ext>
          </a:extLst>
        </xdr:cNvPr>
        <xdr:cNvSpPr txBox="1"/>
      </xdr:nvSpPr>
      <xdr:spPr>
        <a:xfrm>
          <a:off x="14909800" y="1485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1588</xdr:rowOff>
    </xdr:from>
    <xdr:to>
      <xdr:col>68</xdr:col>
      <xdr:colOff>152400</xdr:colOff>
      <xdr:row>85</xdr:row>
      <xdr:rowOff>1588</xdr:rowOff>
    </xdr:to>
    <xdr:cxnSp macro="">
      <xdr:nvCxnSpPr>
        <xdr:cNvPr id="272" name="直線コネクタ 271">
          <a:extLst>
            <a:ext uri="{FF2B5EF4-FFF2-40B4-BE49-F238E27FC236}">
              <a16:creationId xmlns:a16="http://schemas.microsoft.com/office/drawing/2014/main" id="{CEB4C10E-A43E-4A97-BF88-0C7E4A47CFD7}"/>
            </a:ext>
          </a:extLst>
        </xdr:cNvPr>
        <xdr:cNvCxnSpPr/>
      </xdr:nvCxnSpPr>
      <xdr:spPr>
        <a:xfrm>
          <a:off x="13512800" y="145748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84B26211-8BD3-464B-AA00-E59B4195FD9A}"/>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152258</xdr:rowOff>
    </xdr:from>
    <xdr:ext cx="762000" cy="259045"/>
    <xdr:sp macro="" textlink="">
      <xdr:nvSpPr>
        <xdr:cNvPr id="274" name="テキスト ボックス 273">
          <a:extLst>
            <a:ext uri="{FF2B5EF4-FFF2-40B4-BE49-F238E27FC236}">
              <a16:creationId xmlns:a16="http://schemas.microsoft.com/office/drawing/2014/main" id="{03FF2E50-B19E-4C2A-9D30-64E6FC852339}"/>
            </a:ext>
          </a:extLst>
        </xdr:cNvPr>
        <xdr:cNvSpPr txBox="1"/>
      </xdr:nvSpPr>
      <xdr:spPr>
        <a:xfrm>
          <a:off x="14020800" y="14896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CD6C9B45-EBAF-4022-AB23-EB93933AD743}"/>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10971</xdr:rowOff>
    </xdr:from>
    <xdr:ext cx="762000" cy="259045"/>
    <xdr:sp macro="" textlink="">
      <xdr:nvSpPr>
        <xdr:cNvPr id="276" name="テキスト ボックス 275">
          <a:extLst>
            <a:ext uri="{FF2B5EF4-FFF2-40B4-BE49-F238E27FC236}">
              <a16:creationId xmlns:a16="http://schemas.microsoft.com/office/drawing/2014/main" id="{C2906ADE-D3F5-427A-98D8-9B8A2DADBC45}"/>
            </a:ext>
          </a:extLst>
        </xdr:cNvPr>
        <xdr:cNvSpPr txBox="1"/>
      </xdr:nvSpPr>
      <xdr:spPr>
        <a:xfrm>
          <a:off x="13131800" y="1492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E4620830-7E71-4E6E-B508-82F61BEDCE69}"/>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78643102-1709-4371-87D8-F09916BEE682}"/>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BE0AEF8C-9734-45AE-B6B1-BB840AC36B86}"/>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513AF55F-2F7B-4C3A-AE1D-D554EE5D437F}"/>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5D9D3540-6BEB-414E-B6E8-5A1F925E3B2D}"/>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61913</xdr:rowOff>
    </xdr:from>
    <xdr:to>
      <xdr:col>81</xdr:col>
      <xdr:colOff>95250</xdr:colOff>
      <xdr:row>84</xdr:row>
      <xdr:rowOff>163513</xdr:rowOff>
    </xdr:to>
    <xdr:sp macro="" textlink="">
      <xdr:nvSpPr>
        <xdr:cNvPr id="282" name="楕円 281">
          <a:extLst>
            <a:ext uri="{FF2B5EF4-FFF2-40B4-BE49-F238E27FC236}">
              <a16:creationId xmlns:a16="http://schemas.microsoft.com/office/drawing/2014/main" id="{C96CF795-DA82-4703-A8F8-EABB74F523BC}"/>
            </a:ext>
          </a:extLst>
        </xdr:cNvPr>
        <xdr:cNvSpPr/>
      </xdr:nvSpPr>
      <xdr:spPr>
        <a:xfrm>
          <a:off x="16967200" y="1446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78440</xdr:rowOff>
    </xdr:from>
    <xdr:ext cx="762000" cy="259045"/>
    <xdr:sp macro="" textlink="">
      <xdr:nvSpPr>
        <xdr:cNvPr id="283" name="給与水準   （国との比較）該当値テキスト">
          <a:extLst>
            <a:ext uri="{FF2B5EF4-FFF2-40B4-BE49-F238E27FC236}">
              <a16:creationId xmlns:a16="http://schemas.microsoft.com/office/drawing/2014/main" id="{61074573-EB2D-42D7-BD08-BD2107FD2012}"/>
            </a:ext>
          </a:extLst>
        </xdr:cNvPr>
        <xdr:cNvSpPr txBox="1"/>
      </xdr:nvSpPr>
      <xdr:spPr>
        <a:xfrm>
          <a:off x="17106900" y="1430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16669</xdr:rowOff>
    </xdr:from>
    <xdr:to>
      <xdr:col>77</xdr:col>
      <xdr:colOff>95250</xdr:colOff>
      <xdr:row>84</xdr:row>
      <xdr:rowOff>118269</xdr:rowOff>
    </xdr:to>
    <xdr:sp macro="" textlink="">
      <xdr:nvSpPr>
        <xdr:cNvPr id="284" name="楕円 283">
          <a:extLst>
            <a:ext uri="{FF2B5EF4-FFF2-40B4-BE49-F238E27FC236}">
              <a16:creationId xmlns:a16="http://schemas.microsoft.com/office/drawing/2014/main" id="{78AE7CAF-6FCA-4B2F-8C0E-4111EC80706D}"/>
            </a:ext>
          </a:extLst>
        </xdr:cNvPr>
        <xdr:cNvSpPr/>
      </xdr:nvSpPr>
      <xdr:spPr>
        <a:xfrm>
          <a:off x="16129000" y="14418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128446</xdr:rowOff>
    </xdr:from>
    <xdr:ext cx="736600" cy="259045"/>
    <xdr:sp macro="" textlink="">
      <xdr:nvSpPr>
        <xdr:cNvPr id="285" name="テキスト ボックス 284">
          <a:extLst>
            <a:ext uri="{FF2B5EF4-FFF2-40B4-BE49-F238E27FC236}">
              <a16:creationId xmlns:a16="http://schemas.microsoft.com/office/drawing/2014/main" id="{9C34C333-D5F0-4B69-8618-3E105EA22857}"/>
            </a:ext>
          </a:extLst>
        </xdr:cNvPr>
        <xdr:cNvSpPr txBox="1"/>
      </xdr:nvSpPr>
      <xdr:spPr>
        <a:xfrm>
          <a:off x="15798800" y="14187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107156</xdr:rowOff>
    </xdr:from>
    <xdr:to>
      <xdr:col>73</xdr:col>
      <xdr:colOff>44450</xdr:colOff>
      <xdr:row>85</xdr:row>
      <xdr:rowOff>37306</xdr:rowOff>
    </xdr:to>
    <xdr:sp macro="" textlink="">
      <xdr:nvSpPr>
        <xdr:cNvPr id="286" name="楕円 285">
          <a:extLst>
            <a:ext uri="{FF2B5EF4-FFF2-40B4-BE49-F238E27FC236}">
              <a16:creationId xmlns:a16="http://schemas.microsoft.com/office/drawing/2014/main" id="{0EEA9BE7-57AA-418F-8274-BFBBC4758354}"/>
            </a:ext>
          </a:extLst>
        </xdr:cNvPr>
        <xdr:cNvSpPr/>
      </xdr:nvSpPr>
      <xdr:spPr>
        <a:xfrm>
          <a:off x="15240000" y="1450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47483</xdr:rowOff>
    </xdr:from>
    <xdr:ext cx="762000" cy="259045"/>
    <xdr:sp macro="" textlink="">
      <xdr:nvSpPr>
        <xdr:cNvPr id="287" name="テキスト ボックス 286">
          <a:extLst>
            <a:ext uri="{FF2B5EF4-FFF2-40B4-BE49-F238E27FC236}">
              <a16:creationId xmlns:a16="http://schemas.microsoft.com/office/drawing/2014/main" id="{A7B6BA2E-0DDB-4B7B-B074-5DD8F62DB95F}"/>
            </a:ext>
          </a:extLst>
        </xdr:cNvPr>
        <xdr:cNvSpPr txBox="1"/>
      </xdr:nvSpPr>
      <xdr:spPr>
        <a:xfrm>
          <a:off x="14909800" y="14277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122238</xdr:rowOff>
    </xdr:from>
    <xdr:to>
      <xdr:col>68</xdr:col>
      <xdr:colOff>203200</xdr:colOff>
      <xdr:row>85</xdr:row>
      <xdr:rowOff>52388</xdr:rowOff>
    </xdr:to>
    <xdr:sp macro="" textlink="">
      <xdr:nvSpPr>
        <xdr:cNvPr id="288" name="楕円 287">
          <a:extLst>
            <a:ext uri="{FF2B5EF4-FFF2-40B4-BE49-F238E27FC236}">
              <a16:creationId xmlns:a16="http://schemas.microsoft.com/office/drawing/2014/main" id="{FE46537D-8AD6-420B-AC11-C3A18618D8D2}"/>
            </a:ext>
          </a:extLst>
        </xdr:cNvPr>
        <xdr:cNvSpPr/>
      </xdr:nvSpPr>
      <xdr:spPr>
        <a:xfrm>
          <a:off x="14351000" y="1452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62565</xdr:rowOff>
    </xdr:from>
    <xdr:ext cx="762000" cy="259045"/>
    <xdr:sp macro="" textlink="">
      <xdr:nvSpPr>
        <xdr:cNvPr id="289" name="テキスト ボックス 288">
          <a:extLst>
            <a:ext uri="{FF2B5EF4-FFF2-40B4-BE49-F238E27FC236}">
              <a16:creationId xmlns:a16="http://schemas.microsoft.com/office/drawing/2014/main" id="{B051496E-8161-4991-9C66-30E58BB03620}"/>
            </a:ext>
          </a:extLst>
        </xdr:cNvPr>
        <xdr:cNvSpPr txBox="1"/>
      </xdr:nvSpPr>
      <xdr:spPr>
        <a:xfrm>
          <a:off x="14020800" y="14292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122238</xdr:rowOff>
    </xdr:from>
    <xdr:to>
      <xdr:col>64</xdr:col>
      <xdr:colOff>152400</xdr:colOff>
      <xdr:row>85</xdr:row>
      <xdr:rowOff>52388</xdr:rowOff>
    </xdr:to>
    <xdr:sp macro="" textlink="">
      <xdr:nvSpPr>
        <xdr:cNvPr id="290" name="楕円 289">
          <a:extLst>
            <a:ext uri="{FF2B5EF4-FFF2-40B4-BE49-F238E27FC236}">
              <a16:creationId xmlns:a16="http://schemas.microsoft.com/office/drawing/2014/main" id="{38CE9BED-5C1F-4614-AABA-22E1AF458084}"/>
            </a:ext>
          </a:extLst>
        </xdr:cNvPr>
        <xdr:cNvSpPr/>
      </xdr:nvSpPr>
      <xdr:spPr>
        <a:xfrm>
          <a:off x="13462000" y="1452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62565</xdr:rowOff>
    </xdr:from>
    <xdr:ext cx="762000" cy="259045"/>
    <xdr:sp macro="" textlink="">
      <xdr:nvSpPr>
        <xdr:cNvPr id="291" name="テキスト ボックス 290">
          <a:extLst>
            <a:ext uri="{FF2B5EF4-FFF2-40B4-BE49-F238E27FC236}">
              <a16:creationId xmlns:a16="http://schemas.microsoft.com/office/drawing/2014/main" id="{DD5D2BA8-01C9-4DFB-A4CA-14E04D5E90E1}"/>
            </a:ext>
          </a:extLst>
        </xdr:cNvPr>
        <xdr:cNvSpPr txBox="1"/>
      </xdr:nvSpPr>
      <xdr:spPr>
        <a:xfrm>
          <a:off x="13131800" y="14292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BB01CAB0-1080-4D55-903E-B885CDFDDE68}"/>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64CCDC04-FF69-4334-8A5D-D768AE94D182}"/>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50C855CE-15AB-4DAD-BBD1-ADC26AF4526C}"/>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8EA89C40-C29D-447B-A139-E8DF71EC38F6}"/>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D9ABCA20-2795-48CC-A884-B08FCD2B1371}"/>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44F44239-CA84-4E76-A0A7-83DC4D100CA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CD0602EF-2A82-4FB6-9D0B-BA5720453B9F}"/>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702914BC-CD24-40DB-9E69-69F386E16228}"/>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8AEE8A65-B830-4D62-9185-4F1A01A89541}"/>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5A4ECB4B-AD46-4E9C-945E-D360B9D1D93A}"/>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6528DC05-4CAC-45E6-ABE8-097234CB7953}"/>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832B798B-2F5E-46F3-AAEE-685657FB2547}"/>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4212EDA3-5BA1-4F31-A416-700771284F4F}"/>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平成</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26</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年度からの</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年間を取組期間とする「中核市なは定員管理方針」では、中核市への移行や沖縄振興特別推進交付金への対応に伴う増員等に対応しつつ、特別会計等を含めた職員定員を</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2,300</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人程度に抑制することを目標に定員管理に取り組んだ。その結果、平成</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29</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月</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日現在の定員は</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2,333</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人となり、一定の効果を上げられたと考えている。</a:t>
          </a:r>
          <a:endParaRPr lang="ja-JP" altLang="ja-JP" sz="1000">
            <a:effectLst/>
            <a:latin typeface="ＭＳ Ｐゴシック" panose="020B0600070205080204" pitchFamily="50" charset="-128"/>
            <a:ea typeface="ＭＳ Ｐゴシック" panose="020B0600070205080204" pitchFamily="50" charset="-128"/>
          </a:endParaRPr>
        </a:p>
        <a:p>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平成</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29</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月に策定した「定員管理方針」（平成</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30</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年度～令和</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6</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年度）では、市の現状や課題などを踏まえ、市民サービスの維持・向上に努めるとともに、職員の心身の健康やワーク・ライフ・バランスに配慮しつつ、効果的な行政運営を進められるよう、定員を</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2,400</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人程度へ増員することを基本方針としている。令和</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6</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年４月</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日時点は、</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2,432</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人となっており、人口が同規模の中核市と比較しても平均的であると分析している。</a:t>
          </a:r>
          <a:endParaRPr lang="ja-JP" altLang="ja-JP" sz="1000">
            <a:effectLst/>
            <a:latin typeface="ＭＳ Ｐゴシック" panose="020B0600070205080204" pitchFamily="50" charset="-128"/>
            <a:ea typeface="ＭＳ Ｐゴシック" panose="020B0600070205080204" pitchFamily="50" charset="-128"/>
          </a:endParaRPr>
        </a:p>
        <a:p>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※令和</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月に、新型コロナウィルス感染症や定年引上げ等の状況により定員管理方針の期間を</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年間延長とした。</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8470E299-ABD9-4128-A019-2CFDEFA2D1ED}"/>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EDE526B-765C-489A-97CC-6EDD0E85E06B}"/>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154C1395-9CCD-4A7D-89BC-A31F18755873}"/>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2ADD92E-CFD8-4C7E-91CE-194C0C5272A9}"/>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EA661B80-CE80-4170-8C97-FAC1E6293E12}"/>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78E1F177-4719-4ED7-9890-FBD5A7320099}"/>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DD5CFC3D-86B6-4A04-8A84-8F53387277B8}"/>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F5B78E61-4EAD-4A54-86C0-1F98B946702F}"/>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8EE7BB25-2B18-4A52-A84C-BFC9B1D7E01B}"/>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D7521642-FC4E-4777-95C9-A864398F0719}"/>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69E7F494-119F-46BE-90B9-3084327E7886}"/>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EA04D045-BDD8-4F3E-9AE6-CFA32B761C62}"/>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AA794ADE-8210-4FDF-BA32-F09BFEFE1BAF}"/>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B7C48D-B993-47CB-8E4B-9CE590E9D99C}"/>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D015B602-7005-42D6-9B80-F4CAE957FBE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90173A98-AF69-44C6-845E-1A4A20011828}"/>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BB3A6F0F-AD03-4C49-B05D-5FD58B8B5DED}"/>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540F916A-8FC4-4031-A861-F443D9DC564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438AD9C1-E641-4EC9-A719-8207E8CEBEDE}"/>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9FC269E7-E237-4B9F-B2AA-596F280333F5}"/>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304801AE-8EEA-459E-BA19-7C76283B13CF}"/>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27962481-D9EA-4B05-9624-232F66E54FC1}"/>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CC9D2AE-CD97-42C2-81B8-BB709B017DF1}"/>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95250</xdr:rowOff>
    </xdr:from>
    <xdr:to>
      <xdr:col>81</xdr:col>
      <xdr:colOff>44450</xdr:colOff>
      <xdr:row>61</xdr:row>
      <xdr:rowOff>126274</xdr:rowOff>
    </xdr:to>
    <xdr:cxnSp macro="">
      <xdr:nvCxnSpPr>
        <xdr:cNvPr id="328" name="直線コネクタ 327">
          <a:extLst>
            <a:ext uri="{FF2B5EF4-FFF2-40B4-BE49-F238E27FC236}">
              <a16:creationId xmlns:a16="http://schemas.microsoft.com/office/drawing/2014/main" id="{2286DF8E-4E6D-4996-BC1C-E8D2D3854645}"/>
            </a:ext>
          </a:extLst>
        </xdr:cNvPr>
        <xdr:cNvCxnSpPr/>
      </xdr:nvCxnSpPr>
      <xdr:spPr>
        <a:xfrm>
          <a:off x="16179800" y="1055370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160037</xdr:rowOff>
    </xdr:from>
    <xdr:ext cx="762000" cy="259045"/>
    <xdr:sp macro="" textlink="">
      <xdr:nvSpPr>
        <xdr:cNvPr id="329" name="定員管理の状況平均値テキスト">
          <a:extLst>
            <a:ext uri="{FF2B5EF4-FFF2-40B4-BE49-F238E27FC236}">
              <a16:creationId xmlns:a16="http://schemas.microsoft.com/office/drawing/2014/main" id="{E0E2E8D9-2E8E-4A14-B30F-00D0C29D1184}"/>
            </a:ext>
          </a:extLst>
        </xdr:cNvPr>
        <xdr:cNvSpPr txBox="1"/>
      </xdr:nvSpPr>
      <xdr:spPr>
        <a:xfrm>
          <a:off x="17106900" y="1027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C5FCF7-B064-4782-A2B1-594D610DDBC2}"/>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71120</xdr:rowOff>
    </xdr:from>
    <xdr:to>
      <xdr:col>77</xdr:col>
      <xdr:colOff>44450</xdr:colOff>
      <xdr:row>61</xdr:row>
      <xdr:rowOff>95250</xdr:rowOff>
    </xdr:to>
    <xdr:cxnSp macro="">
      <xdr:nvCxnSpPr>
        <xdr:cNvPr id="331" name="直線コネクタ 330">
          <a:extLst>
            <a:ext uri="{FF2B5EF4-FFF2-40B4-BE49-F238E27FC236}">
              <a16:creationId xmlns:a16="http://schemas.microsoft.com/office/drawing/2014/main" id="{B58B0AEE-6978-4DA8-8157-18E6AAC85667}"/>
            </a:ext>
          </a:extLst>
        </xdr:cNvPr>
        <xdr:cNvCxnSpPr/>
      </xdr:nvCxnSpPr>
      <xdr:spPr>
        <a:xfrm>
          <a:off x="15290800" y="105295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F9CDA6E6-6BC7-4CD0-AD9D-C732D680D204}"/>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59707</xdr:rowOff>
    </xdr:from>
    <xdr:ext cx="736600" cy="259045"/>
    <xdr:sp macro="" textlink="">
      <xdr:nvSpPr>
        <xdr:cNvPr id="333" name="テキスト ボックス 332">
          <a:extLst>
            <a:ext uri="{FF2B5EF4-FFF2-40B4-BE49-F238E27FC236}">
              <a16:creationId xmlns:a16="http://schemas.microsoft.com/office/drawing/2014/main" id="{EC2D73A7-8F97-4D71-BDBB-1204FDC0A8AF}"/>
            </a:ext>
          </a:extLst>
        </xdr:cNvPr>
        <xdr:cNvSpPr txBox="1"/>
      </xdr:nvSpPr>
      <xdr:spPr>
        <a:xfrm>
          <a:off x="15798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43543</xdr:rowOff>
    </xdr:from>
    <xdr:to>
      <xdr:col>72</xdr:col>
      <xdr:colOff>203200</xdr:colOff>
      <xdr:row>61</xdr:row>
      <xdr:rowOff>71120</xdr:rowOff>
    </xdr:to>
    <xdr:cxnSp macro="">
      <xdr:nvCxnSpPr>
        <xdr:cNvPr id="334" name="直線コネクタ 333">
          <a:extLst>
            <a:ext uri="{FF2B5EF4-FFF2-40B4-BE49-F238E27FC236}">
              <a16:creationId xmlns:a16="http://schemas.microsoft.com/office/drawing/2014/main" id="{54381590-2FE4-4375-AEDC-4E563BC0AF48}"/>
            </a:ext>
          </a:extLst>
        </xdr:cNvPr>
        <xdr:cNvCxnSpPr/>
      </xdr:nvCxnSpPr>
      <xdr:spPr>
        <a:xfrm>
          <a:off x="14401800" y="10501993"/>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53F3E8A1-E06C-48F0-80D6-B8EE2A93C34C}"/>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39024</xdr:rowOff>
    </xdr:from>
    <xdr:ext cx="762000" cy="259045"/>
    <xdr:sp macro="" textlink="">
      <xdr:nvSpPr>
        <xdr:cNvPr id="336" name="テキスト ボックス 335">
          <a:extLst>
            <a:ext uri="{FF2B5EF4-FFF2-40B4-BE49-F238E27FC236}">
              <a16:creationId xmlns:a16="http://schemas.microsoft.com/office/drawing/2014/main" id="{142AAAA3-E681-4AC4-B19F-DDB05840641B}"/>
            </a:ext>
          </a:extLst>
        </xdr:cNvPr>
        <xdr:cNvSpPr txBox="1"/>
      </xdr:nvSpPr>
      <xdr:spPr>
        <a:xfrm>
          <a:off x="14909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29754</xdr:rowOff>
    </xdr:from>
    <xdr:to>
      <xdr:col>68</xdr:col>
      <xdr:colOff>152400</xdr:colOff>
      <xdr:row>61</xdr:row>
      <xdr:rowOff>43543</xdr:rowOff>
    </xdr:to>
    <xdr:cxnSp macro="">
      <xdr:nvCxnSpPr>
        <xdr:cNvPr id="337" name="直線コネクタ 336">
          <a:extLst>
            <a:ext uri="{FF2B5EF4-FFF2-40B4-BE49-F238E27FC236}">
              <a16:creationId xmlns:a16="http://schemas.microsoft.com/office/drawing/2014/main" id="{5BEEE7E9-A57D-4039-B543-FF78AA76AFBA}"/>
            </a:ext>
          </a:extLst>
        </xdr:cNvPr>
        <xdr:cNvCxnSpPr/>
      </xdr:nvCxnSpPr>
      <xdr:spPr>
        <a:xfrm>
          <a:off x="13512800" y="10488204"/>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6534278A-2821-4E1F-9A48-4FFE87976AD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21789</xdr:rowOff>
    </xdr:from>
    <xdr:ext cx="762000" cy="259045"/>
    <xdr:sp macro="" textlink="">
      <xdr:nvSpPr>
        <xdr:cNvPr id="339" name="テキスト ボックス 338">
          <a:extLst>
            <a:ext uri="{FF2B5EF4-FFF2-40B4-BE49-F238E27FC236}">
              <a16:creationId xmlns:a16="http://schemas.microsoft.com/office/drawing/2014/main" id="{268E319B-42F3-4EFC-A65A-1E1F75F2EB20}"/>
            </a:ext>
          </a:extLst>
        </xdr:cNvPr>
        <xdr:cNvSpPr txBox="1"/>
      </xdr:nvSpPr>
      <xdr:spPr>
        <a:xfrm>
          <a:off x="14020800" y="10137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C8175C6B-7653-4D94-841A-756686842BE9}"/>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8000</xdr:rowOff>
    </xdr:from>
    <xdr:ext cx="762000" cy="259045"/>
    <xdr:sp macro="" textlink="">
      <xdr:nvSpPr>
        <xdr:cNvPr id="341" name="テキスト ボックス 340">
          <a:extLst>
            <a:ext uri="{FF2B5EF4-FFF2-40B4-BE49-F238E27FC236}">
              <a16:creationId xmlns:a16="http://schemas.microsoft.com/office/drawing/2014/main" id="{5B822A83-F331-4755-9A9B-659FEB725DE8}"/>
            </a:ext>
          </a:extLst>
        </xdr:cNvPr>
        <xdr:cNvSpPr txBox="1"/>
      </xdr:nvSpPr>
      <xdr:spPr>
        <a:xfrm>
          <a:off x="13131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6A40933C-6260-4EF7-92FD-7FE27C9961F8}"/>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D02BE472-F91B-467E-8270-2B530903DFE8}"/>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544E0365-0D9A-40D5-8F5D-FDDA6F9E0C88}"/>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290E8B7E-6C1F-46E5-AFE8-11BC48E4A582}"/>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E765DF9C-AAAE-442F-A926-827D6907A4A5}"/>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75474</xdr:rowOff>
    </xdr:from>
    <xdr:to>
      <xdr:col>81</xdr:col>
      <xdr:colOff>95250</xdr:colOff>
      <xdr:row>62</xdr:row>
      <xdr:rowOff>5624</xdr:rowOff>
    </xdr:to>
    <xdr:sp macro="" textlink="">
      <xdr:nvSpPr>
        <xdr:cNvPr id="347" name="楕円 346">
          <a:extLst>
            <a:ext uri="{FF2B5EF4-FFF2-40B4-BE49-F238E27FC236}">
              <a16:creationId xmlns:a16="http://schemas.microsoft.com/office/drawing/2014/main" id="{61AB8233-BDA6-4DD9-9FAF-5BFBAF40A3BD}"/>
            </a:ext>
          </a:extLst>
        </xdr:cNvPr>
        <xdr:cNvSpPr/>
      </xdr:nvSpPr>
      <xdr:spPr>
        <a:xfrm>
          <a:off x="16967200" y="1053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47551</xdr:rowOff>
    </xdr:from>
    <xdr:ext cx="762000" cy="259045"/>
    <xdr:sp macro="" textlink="">
      <xdr:nvSpPr>
        <xdr:cNvPr id="348" name="定員管理の状況該当値テキスト">
          <a:extLst>
            <a:ext uri="{FF2B5EF4-FFF2-40B4-BE49-F238E27FC236}">
              <a16:creationId xmlns:a16="http://schemas.microsoft.com/office/drawing/2014/main" id="{5B32CD9A-8973-420A-AE63-1B2D8C9D3950}"/>
            </a:ext>
          </a:extLst>
        </xdr:cNvPr>
        <xdr:cNvSpPr txBox="1"/>
      </xdr:nvSpPr>
      <xdr:spPr>
        <a:xfrm>
          <a:off x="17106900" y="10506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44450</xdr:rowOff>
    </xdr:from>
    <xdr:to>
      <xdr:col>77</xdr:col>
      <xdr:colOff>95250</xdr:colOff>
      <xdr:row>61</xdr:row>
      <xdr:rowOff>146050</xdr:rowOff>
    </xdr:to>
    <xdr:sp macro="" textlink="">
      <xdr:nvSpPr>
        <xdr:cNvPr id="349" name="楕円 348">
          <a:extLst>
            <a:ext uri="{FF2B5EF4-FFF2-40B4-BE49-F238E27FC236}">
              <a16:creationId xmlns:a16="http://schemas.microsoft.com/office/drawing/2014/main" id="{625DB97B-95A2-44D6-BA11-498BECF7EB21}"/>
            </a:ext>
          </a:extLst>
        </xdr:cNvPr>
        <xdr:cNvSpPr/>
      </xdr:nvSpPr>
      <xdr:spPr>
        <a:xfrm>
          <a:off x="16129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130827</xdr:rowOff>
    </xdr:from>
    <xdr:ext cx="736600" cy="259045"/>
    <xdr:sp macro="" textlink="">
      <xdr:nvSpPr>
        <xdr:cNvPr id="350" name="テキスト ボックス 349">
          <a:extLst>
            <a:ext uri="{FF2B5EF4-FFF2-40B4-BE49-F238E27FC236}">
              <a16:creationId xmlns:a16="http://schemas.microsoft.com/office/drawing/2014/main" id="{51E25DA8-602E-4FC1-B951-3A7D3CF40F7D}"/>
            </a:ext>
          </a:extLst>
        </xdr:cNvPr>
        <xdr:cNvSpPr txBox="1"/>
      </xdr:nvSpPr>
      <xdr:spPr>
        <a:xfrm>
          <a:off x="15798800" y="1058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20320</xdr:rowOff>
    </xdr:from>
    <xdr:to>
      <xdr:col>73</xdr:col>
      <xdr:colOff>44450</xdr:colOff>
      <xdr:row>61</xdr:row>
      <xdr:rowOff>121920</xdr:rowOff>
    </xdr:to>
    <xdr:sp macro="" textlink="">
      <xdr:nvSpPr>
        <xdr:cNvPr id="351" name="楕円 350">
          <a:extLst>
            <a:ext uri="{FF2B5EF4-FFF2-40B4-BE49-F238E27FC236}">
              <a16:creationId xmlns:a16="http://schemas.microsoft.com/office/drawing/2014/main" id="{959067B9-49FC-4A85-9635-FDE3076F15B4}"/>
            </a:ext>
          </a:extLst>
        </xdr:cNvPr>
        <xdr:cNvSpPr/>
      </xdr:nvSpPr>
      <xdr:spPr>
        <a:xfrm>
          <a:off x="15240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106697</xdr:rowOff>
    </xdr:from>
    <xdr:ext cx="762000" cy="259045"/>
    <xdr:sp macro="" textlink="">
      <xdr:nvSpPr>
        <xdr:cNvPr id="352" name="テキスト ボックス 351">
          <a:extLst>
            <a:ext uri="{FF2B5EF4-FFF2-40B4-BE49-F238E27FC236}">
              <a16:creationId xmlns:a16="http://schemas.microsoft.com/office/drawing/2014/main" id="{8AEC6B42-0608-4466-BF95-0989749161BE}"/>
            </a:ext>
          </a:extLst>
        </xdr:cNvPr>
        <xdr:cNvSpPr txBox="1"/>
      </xdr:nvSpPr>
      <xdr:spPr>
        <a:xfrm>
          <a:off x="14909800" y="1056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164193</xdr:rowOff>
    </xdr:from>
    <xdr:to>
      <xdr:col>68</xdr:col>
      <xdr:colOff>203200</xdr:colOff>
      <xdr:row>61</xdr:row>
      <xdr:rowOff>94343</xdr:rowOff>
    </xdr:to>
    <xdr:sp macro="" textlink="">
      <xdr:nvSpPr>
        <xdr:cNvPr id="353" name="楕円 352">
          <a:extLst>
            <a:ext uri="{FF2B5EF4-FFF2-40B4-BE49-F238E27FC236}">
              <a16:creationId xmlns:a16="http://schemas.microsoft.com/office/drawing/2014/main" id="{DB9B73F1-BE14-4C1B-87B8-4FF6D8825913}"/>
            </a:ext>
          </a:extLst>
        </xdr:cNvPr>
        <xdr:cNvSpPr/>
      </xdr:nvSpPr>
      <xdr:spPr>
        <a:xfrm>
          <a:off x="14351000" y="1045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79120</xdr:rowOff>
    </xdr:from>
    <xdr:ext cx="762000" cy="259045"/>
    <xdr:sp macro="" textlink="">
      <xdr:nvSpPr>
        <xdr:cNvPr id="354" name="テキスト ボックス 353">
          <a:extLst>
            <a:ext uri="{FF2B5EF4-FFF2-40B4-BE49-F238E27FC236}">
              <a16:creationId xmlns:a16="http://schemas.microsoft.com/office/drawing/2014/main" id="{181B22D3-B061-48F6-9BB5-45C8BE8BB650}"/>
            </a:ext>
          </a:extLst>
        </xdr:cNvPr>
        <xdr:cNvSpPr txBox="1"/>
      </xdr:nvSpPr>
      <xdr:spPr>
        <a:xfrm>
          <a:off x="14020800" y="1053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150404</xdr:rowOff>
    </xdr:from>
    <xdr:to>
      <xdr:col>64</xdr:col>
      <xdr:colOff>152400</xdr:colOff>
      <xdr:row>61</xdr:row>
      <xdr:rowOff>80554</xdr:rowOff>
    </xdr:to>
    <xdr:sp macro="" textlink="">
      <xdr:nvSpPr>
        <xdr:cNvPr id="355" name="楕円 354">
          <a:extLst>
            <a:ext uri="{FF2B5EF4-FFF2-40B4-BE49-F238E27FC236}">
              <a16:creationId xmlns:a16="http://schemas.microsoft.com/office/drawing/2014/main" id="{4DC10C83-C8A9-421A-A82F-04194DC1B15F}"/>
            </a:ext>
          </a:extLst>
        </xdr:cNvPr>
        <xdr:cNvSpPr/>
      </xdr:nvSpPr>
      <xdr:spPr>
        <a:xfrm>
          <a:off x="13462000" y="1043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65331</xdr:rowOff>
    </xdr:from>
    <xdr:ext cx="762000" cy="259045"/>
    <xdr:sp macro="" textlink="">
      <xdr:nvSpPr>
        <xdr:cNvPr id="356" name="テキスト ボックス 355">
          <a:extLst>
            <a:ext uri="{FF2B5EF4-FFF2-40B4-BE49-F238E27FC236}">
              <a16:creationId xmlns:a16="http://schemas.microsoft.com/office/drawing/2014/main" id="{5CD221E4-ABFF-4D99-8D7A-C4CBA5E139B2}"/>
            </a:ext>
          </a:extLst>
        </xdr:cNvPr>
        <xdr:cNvSpPr txBox="1"/>
      </xdr:nvSpPr>
      <xdr:spPr>
        <a:xfrm>
          <a:off x="13131800" y="10523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46AEF3D6-20F2-4159-808B-2481A9BB4A77}"/>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C8F4CD7A-8A0C-4573-AF43-72AEE0758C6A}"/>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E8089E53-FB72-4594-9900-7C8C5C33D6BD}"/>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F5D04AB0-E4DF-435A-B33E-1CC44F25E1CB}"/>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49804CB7-2F00-4A4C-AA81-1BD64DD8EF52}"/>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B07A2E8-4E5A-4620-853F-C2AFAC6B008D}"/>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83967FC8-28FD-4C28-98C8-430F84941FE7}"/>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FD101D47-40C1-4F25-B35F-17AEF7076BA8}"/>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A1EEADD6-85D1-4045-882D-8AA7238804D3}"/>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1214D4FD-46E3-4A85-9C0C-214CDEDB1C18}"/>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7992318F-1E2F-4EFF-8DAC-E5DD9D9115B8}"/>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16162E36-3ED7-4431-94AE-638A29E8CC4A}"/>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A8EBBEFE-6F52-444D-9B0D-2B5DFC7E3446}"/>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分母となる標準財政規模について、固定資産税の増（</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802,149</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千円）及び地方特例交付金の増（</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945,325</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千円）により、対前年度比で</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2,084,509</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千円の増となった。また、分子については、主に、元利償還金の増（</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96,304</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千円）の影響で合計</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70,400</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千円の増となった。</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分子の増額を上回る分母の増額の結果、単年度では対前年度比で</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7.2</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％、３か年平均でも</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8.1</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今後も起債事業の精選などにより、引き続き水準を抑える。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ABF572F3-668B-4C5E-8A6E-003F8544C45B}"/>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6D301A41-825E-4ED3-A86A-72D6B24C0AF5}"/>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A1A71736-3E0D-44E8-8E5B-8855CA803CB6}"/>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6B1E3AE-7212-43AB-80CF-9FF23D17541D}"/>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4F516D23-D685-4F64-9002-85B2FB953416}"/>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21E63AD6-443E-49AE-89FD-4DED94F903D6}"/>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6F0609B8-F3FF-4D1C-80F3-085C22590F6F}"/>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95CC7B32-B263-4400-822B-A0EAD5D888A4}"/>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AD4052E5-0186-4749-A68C-D37F2A9EBBFE}"/>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2F9B14E2-4448-4F5C-AD71-93AD742CEDE7}"/>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C4ADB984-FBDB-4E21-9454-427E7B632AC3}"/>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305442A5-3485-4DC1-911F-F485FD14BCB2}"/>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9B1429E8-9563-4EE3-A771-C6186C5661FB}"/>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9410848D-8925-483F-A500-B94E2CB4B1E7}"/>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89233F8A-93C3-46C4-94D0-6CF108307B3D}"/>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8E40BE6B-4D5F-4A86-B4B1-4363D0BFA9BD}"/>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DAE004A7-6755-429F-92B4-DF7E8F4F2055}"/>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983D3477-1B77-40C3-967E-6638B23D3BDF}"/>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4000B203-7DEA-4729-8542-E4D6C49729ED}"/>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33444</xdr:rowOff>
    </xdr:from>
    <xdr:to>
      <xdr:col>81</xdr:col>
      <xdr:colOff>44450</xdr:colOff>
      <xdr:row>42</xdr:row>
      <xdr:rowOff>41487</xdr:rowOff>
    </xdr:to>
    <xdr:cxnSp macro="">
      <xdr:nvCxnSpPr>
        <xdr:cNvPr id="389" name="直線コネクタ 388">
          <a:extLst>
            <a:ext uri="{FF2B5EF4-FFF2-40B4-BE49-F238E27FC236}">
              <a16:creationId xmlns:a16="http://schemas.microsoft.com/office/drawing/2014/main" id="{B9F3DDAE-7127-47FD-9B6E-2F20FA1E18C0}"/>
            </a:ext>
          </a:extLst>
        </xdr:cNvPr>
        <xdr:cNvCxnSpPr/>
      </xdr:nvCxnSpPr>
      <xdr:spPr>
        <a:xfrm flipV="1">
          <a:off x="16179800" y="7234344"/>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108814</xdr:rowOff>
    </xdr:from>
    <xdr:ext cx="762000" cy="259045"/>
    <xdr:sp macro="" textlink="">
      <xdr:nvSpPr>
        <xdr:cNvPr id="390" name="公債費負担の状況平均値テキスト">
          <a:extLst>
            <a:ext uri="{FF2B5EF4-FFF2-40B4-BE49-F238E27FC236}">
              <a16:creationId xmlns:a16="http://schemas.microsoft.com/office/drawing/2014/main" id="{5ADD38C6-9334-4EE1-9CFD-97C703103109}"/>
            </a:ext>
          </a:extLst>
        </xdr:cNvPr>
        <xdr:cNvSpPr txBox="1"/>
      </xdr:nvSpPr>
      <xdr:spPr>
        <a:xfrm>
          <a:off x="17106900" y="6795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C4729C71-D45E-4FA7-A2FB-1E72FBBB47BB}"/>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41487</xdr:rowOff>
    </xdr:from>
    <xdr:to>
      <xdr:col>77</xdr:col>
      <xdr:colOff>44450</xdr:colOff>
      <xdr:row>42</xdr:row>
      <xdr:rowOff>73660</xdr:rowOff>
    </xdr:to>
    <xdr:cxnSp macro="">
      <xdr:nvCxnSpPr>
        <xdr:cNvPr id="392" name="直線コネクタ 391">
          <a:extLst>
            <a:ext uri="{FF2B5EF4-FFF2-40B4-BE49-F238E27FC236}">
              <a16:creationId xmlns:a16="http://schemas.microsoft.com/office/drawing/2014/main" id="{9A0C30E0-0188-4FAE-A0D4-8B4580969F46}"/>
            </a:ext>
          </a:extLst>
        </xdr:cNvPr>
        <xdr:cNvCxnSpPr/>
      </xdr:nvCxnSpPr>
      <xdr:spPr>
        <a:xfrm flipV="1">
          <a:off x="15290800" y="724238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C81EF9B7-1028-4FD1-A6AC-00712620209C}"/>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32614</xdr:rowOff>
    </xdr:from>
    <xdr:ext cx="736600" cy="259045"/>
    <xdr:sp macro="" textlink="">
      <xdr:nvSpPr>
        <xdr:cNvPr id="394" name="テキスト ボックス 393">
          <a:extLst>
            <a:ext uri="{FF2B5EF4-FFF2-40B4-BE49-F238E27FC236}">
              <a16:creationId xmlns:a16="http://schemas.microsoft.com/office/drawing/2014/main" id="{BF2CB8A9-C1DE-4ED4-B78E-D836AAF52EA8}"/>
            </a:ext>
          </a:extLst>
        </xdr:cNvPr>
        <xdr:cNvSpPr txBox="1"/>
      </xdr:nvSpPr>
      <xdr:spPr>
        <a:xfrm>
          <a:off x="15798800" y="6719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65617</xdr:rowOff>
    </xdr:from>
    <xdr:to>
      <xdr:col>72</xdr:col>
      <xdr:colOff>203200</xdr:colOff>
      <xdr:row>42</xdr:row>
      <xdr:rowOff>73660</xdr:rowOff>
    </xdr:to>
    <xdr:cxnSp macro="">
      <xdr:nvCxnSpPr>
        <xdr:cNvPr id="395" name="直線コネクタ 394">
          <a:extLst>
            <a:ext uri="{FF2B5EF4-FFF2-40B4-BE49-F238E27FC236}">
              <a16:creationId xmlns:a16="http://schemas.microsoft.com/office/drawing/2014/main" id="{6C46FA51-5AC8-41DB-9B7F-AE253ABD54E0}"/>
            </a:ext>
          </a:extLst>
        </xdr:cNvPr>
        <xdr:cNvCxnSpPr/>
      </xdr:nvCxnSpPr>
      <xdr:spPr>
        <a:xfrm>
          <a:off x="14401800" y="726651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2081F0F5-B0C7-431D-80B2-BC9222973E66}"/>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32614</xdr:rowOff>
    </xdr:from>
    <xdr:ext cx="762000" cy="259045"/>
    <xdr:sp macro="" textlink="">
      <xdr:nvSpPr>
        <xdr:cNvPr id="397" name="テキスト ボックス 396">
          <a:extLst>
            <a:ext uri="{FF2B5EF4-FFF2-40B4-BE49-F238E27FC236}">
              <a16:creationId xmlns:a16="http://schemas.microsoft.com/office/drawing/2014/main" id="{EA14885A-F323-468E-88A7-8DDB6E5C2B62}"/>
            </a:ext>
          </a:extLst>
        </xdr:cNvPr>
        <xdr:cNvSpPr txBox="1"/>
      </xdr:nvSpPr>
      <xdr:spPr>
        <a:xfrm>
          <a:off x="14909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65617</xdr:rowOff>
    </xdr:from>
    <xdr:to>
      <xdr:col>68</xdr:col>
      <xdr:colOff>152400</xdr:colOff>
      <xdr:row>42</xdr:row>
      <xdr:rowOff>146050</xdr:rowOff>
    </xdr:to>
    <xdr:cxnSp macro="">
      <xdr:nvCxnSpPr>
        <xdr:cNvPr id="398" name="直線コネクタ 397">
          <a:extLst>
            <a:ext uri="{FF2B5EF4-FFF2-40B4-BE49-F238E27FC236}">
              <a16:creationId xmlns:a16="http://schemas.microsoft.com/office/drawing/2014/main" id="{8339CBD0-4205-44B2-B259-A55C3085137D}"/>
            </a:ext>
          </a:extLst>
        </xdr:cNvPr>
        <xdr:cNvCxnSpPr/>
      </xdr:nvCxnSpPr>
      <xdr:spPr>
        <a:xfrm flipV="1">
          <a:off x="13512800" y="726651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E13FC72D-6D4F-41B8-90F5-30EFCCC636D2}"/>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32614</xdr:rowOff>
    </xdr:from>
    <xdr:ext cx="762000" cy="259045"/>
    <xdr:sp macro="" textlink="">
      <xdr:nvSpPr>
        <xdr:cNvPr id="400" name="テキスト ボックス 399">
          <a:extLst>
            <a:ext uri="{FF2B5EF4-FFF2-40B4-BE49-F238E27FC236}">
              <a16:creationId xmlns:a16="http://schemas.microsoft.com/office/drawing/2014/main" id="{505AFBCB-CA9E-45AA-BF6D-8C0182C3C43D}"/>
            </a:ext>
          </a:extLst>
        </xdr:cNvPr>
        <xdr:cNvSpPr txBox="1"/>
      </xdr:nvSpPr>
      <xdr:spPr>
        <a:xfrm>
          <a:off x="14020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84857F62-F674-4526-BC7A-FC9E001FBCD7}"/>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48700</xdr:rowOff>
    </xdr:from>
    <xdr:ext cx="762000" cy="259045"/>
    <xdr:sp macro="" textlink="">
      <xdr:nvSpPr>
        <xdr:cNvPr id="402" name="テキスト ボックス 401">
          <a:extLst>
            <a:ext uri="{FF2B5EF4-FFF2-40B4-BE49-F238E27FC236}">
              <a16:creationId xmlns:a16="http://schemas.microsoft.com/office/drawing/2014/main" id="{3989639D-CC84-4131-8F08-4E70D62009AD}"/>
            </a:ext>
          </a:extLst>
        </xdr:cNvPr>
        <xdr:cNvSpPr txBox="1"/>
      </xdr:nvSpPr>
      <xdr:spPr>
        <a:xfrm>
          <a:off x="13131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C72D5ADD-AE82-4781-B88C-7CB99E6C4571}"/>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F00DE109-C016-40EB-BA48-B24AF035C92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B1DC6FEA-26BF-4808-AAD0-25212D5F6A4A}"/>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FA61FB3D-3B7C-4AB9-B311-E6F3C30A6A5B}"/>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17326C87-197D-4508-8C6B-A555D2DF3BE5}"/>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154094</xdr:rowOff>
    </xdr:from>
    <xdr:to>
      <xdr:col>81</xdr:col>
      <xdr:colOff>95250</xdr:colOff>
      <xdr:row>42</xdr:row>
      <xdr:rowOff>84244</xdr:rowOff>
    </xdr:to>
    <xdr:sp macro="" textlink="">
      <xdr:nvSpPr>
        <xdr:cNvPr id="408" name="楕円 407">
          <a:extLst>
            <a:ext uri="{FF2B5EF4-FFF2-40B4-BE49-F238E27FC236}">
              <a16:creationId xmlns:a16="http://schemas.microsoft.com/office/drawing/2014/main" id="{251A9CFD-41B5-43E4-913B-AC95145EA790}"/>
            </a:ext>
          </a:extLst>
        </xdr:cNvPr>
        <xdr:cNvSpPr/>
      </xdr:nvSpPr>
      <xdr:spPr>
        <a:xfrm>
          <a:off x="16967200" y="718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126171</xdr:rowOff>
    </xdr:from>
    <xdr:ext cx="762000" cy="259045"/>
    <xdr:sp macro="" textlink="">
      <xdr:nvSpPr>
        <xdr:cNvPr id="409" name="公債費負担の状況該当値テキスト">
          <a:extLst>
            <a:ext uri="{FF2B5EF4-FFF2-40B4-BE49-F238E27FC236}">
              <a16:creationId xmlns:a16="http://schemas.microsoft.com/office/drawing/2014/main" id="{68D9E954-EF8E-4BB7-97DF-00CD103DBAF3}"/>
            </a:ext>
          </a:extLst>
        </xdr:cNvPr>
        <xdr:cNvSpPr txBox="1"/>
      </xdr:nvSpPr>
      <xdr:spPr>
        <a:xfrm>
          <a:off x="17106900" y="715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162137</xdr:rowOff>
    </xdr:from>
    <xdr:to>
      <xdr:col>77</xdr:col>
      <xdr:colOff>95250</xdr:colOff>
      <xdr:row>42</xdr:row>
      <xdr:rowOff>92287</xdr:rowOff>
    </xdr:to>
    <xdr:sp macro="" textlink="">
      <xdr:nvSpPr>
        <xdr:cNvPr id="410" name="楕円 409">
          <a:extLst>
            <a:ext uri="{FF2B5EF4-FFF2-40B4-BE49-F238E27FC236}">
              <a16:creationId xmlns:a16="http://schemas.microsoft.com/office/drawing/2014/main" id="{DFD9B771-4AE9-44F9-882A-3F0D04FE42E2}"/>
            </a:ext>
          </a:extLst>
        </xdr:cNvPr>
        <xdr:cNvSpPr/>
      </xdr:nvSpPr>
      <xdr:spPr>
        <a:xfrm>
          <a:off x="16129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77064</xdr:rowOff>
    </xdr:from>
    <xdr:ext cx="736600" cy="259045"/>
    <xdr:sp macro="" textlink="">
      <xdr:nvSpPr>
        <xdr:cNvPr id="411" name="テキスト ボックス 410">
          <a:extLst>
            <a:ext uri="{FF2B5EF4-FFF2-40B4-BE49-F238E27FC236}">
              <a16:creationId xmlns:a16="http://schemas.microsoft.com/office/drawing/2014/main" id="{A3DDEFA8-5DEF-48CD-A0BE-34F24B26FB07}"/>
            </a:ext>
          </a:extLst>
        </xdr:cNvPr>
        <xdr:cNvSpPr txBox="1"/>
      </xdr:nvSpPr>
      <xdr:spPr>
        <a:xfrm>
          <a:off x="15798800" y="7277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22860</xdr:rowOff>
    </xdr:from>
    <xdr:to>
      <xdr:col>73</xdr:col>
      <xdr:colOff>44450</xdr:colOff>
      <xdr:row>42</xdr:row>
      <xdr:rowOff>124460</xdr:rowOff>
    </xdr:to>
    <xdr:sp macro="" textlink="">
      <xdr:nvSpPr>
        <xdr:cNvPr id="412" name="楕円 411">
          <a:extLst>
            <a:ext uri="{FF2B5EF4-FFF2-40B4-BE49-F238E27FC236}">
              <a16:creationId xmlns:a16="http://schemas.microsoft.com/office/drawing/2014/main" id="{48F1BD84-69E9-4F29-9838-0B07B4AC4D4E}"/>
            </a:ext>
          </a:extLst>
        </xdr:cNvPr>
        <xdr:cNvSpPr/>
      </xdr:nvSpPr>
      <xdr:spPr>
        <a:xfrm>
          <a:off x="15240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109237</xdr:rowOff>
    </xdr:from>
    <xdr:ext cx="762000" cy="259045"/>
    <xdr:sp macro="" textlink="">
      <xdr:nvSpPr>
        <xdr:cNvPr id="413" name="テキスト ボックス 412">
          <a:extLst>
            <a:ext uri="{FF2B5EF4-FFF2-40B4-BE49-F238E27FC236}">
              <a16:creationId xmlns:a16="http://schemas.microsoft.com/office/drawing/2014/main" id="{6FAE1CC7-3867-40B6-9E21-FD2B81D0371C}"/>
            </a:ext>
          </a:extLst>
        </xdr:cNvPr>
        <xdr:cNvSpPr txBox="1"/>
      </xdr:nvSpPr>
      <xdr:spPr>
        <a:xfrm>
          <a:off x="14909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14817</xdr:rowOff>
    </xdr:from>
    <xdr:to>
      <xdr:col>68</xdr:col>
      <xdr:colOff>203200</xdr:colOff>
      <xdr:row>42</xdr:row>
      <xdr:rowOff>116417</xdr:rowOff>
    </xdr:to>
    <xdr:sp macro="" textlink="">
      <xdr:nvSpPr>
        <xdr:cNvPr id="414" name="楕円 413">
          <a:extLst>
            <a:ext uri="{FF2B5EF4-FFF2-40B4-BE49-F238E27FC236}">
              <a16:creationId xmlns:a16="http://schemas.microsoft.com/office/drawing/2014/main" id="{411C8C0A-F0D9-4CDF-ABBA-A53196E0970C}"/>
            </a:ext>
          </a:extLst>
        </xdr:cNvPr>
        <xdr:cNvSpPr/>
      </xdr:nvSpPr>
      <xdr:spPr>
        <a:xfrm>
          <a:off x="14351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101194</xdr:rowOff>
    </xdr:from>
    <xdr:ext cx="762000" cy="259045"/>
    <xdr:sp macro="" textlink="">
      <xdr:nvSpPr>
        <xdr:cNvPr id="415" name="テキスト ボックス 414">
          <a:extLst>
            <a:ext uri="{FF2B5EF4-FFF2-40B4-BE49-F238E27FC236}">
              <a16:creationId xmlns:a16="http://schemas.microsoft.com/office/drawing/2014/main" id="{D9069C0C-8D16-4563-92F2-E4142E7B6700}"/>
            </a:ext>
          </a:extLst>
        </xdr:cNvPr>
        <xdr:cNvSpPr txBox="1"/>
      </xdr:nvSpPr>
      <xdr:spPr>
        <a:xfrm>
          <a:off x="14020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95250</xdr:rowOff>
    </xdr:from>
    <xdr:to>
      <xdr:col>64</xdr:col>
      <xdr:colOff>152400</xdr:colOff>
      <xdr:row>43</xdr:row>
      <xdr:rowOff>25400</xdr:rowOff>
    </xdr:to>
    <xdr:sp macro="" textlink="">
      <xdr:nvSpPr>
        <xdr:cNvPr id="416" name="楕円 415">
          <a:extLst>
            <a:ext uri="{FF2B5EF4-FFF2-40B4-BE49-F238E27FC236}">
              <a16:creationId xmlns:a16="http://schemas.microsoft.com/office/drawing/2014/main" id="{AC3E23AC-D6B0-4A2C-8A12-61743F363100}"/>
            </a:ext>
          </a:extLst>
        </xdr:cNvPr>
        <xdr:cNvSpPr/>
      </xdr:nvSpPr>
      <xdr:spPr>
        <a:xfrm>
          <a:off x="13462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10177</xdr:rowOff>
    </xdr:from>
    <xdr:ext cx="762000" cy="259045"/>
    <xdr:sp macro="" textlink="">
      <xdr:nvSpPr>
        <xdr:cNvPr id="417" name="テキスト ボックス 416">
          <a:extLst>
            <a:ext uri="{FF2B5EF4-FFF2-40B4-BE49-F238E27FC236}">
              <a16:creationId xmlns:a16="http://schemas.microsoft.com/office/drawing/2014/main" id="{C287CE10-D592-49CE-95CA-D0475F93ADB8}"/>
            </a:ext>
          </a:extLst>
        </xdr:cNvPr>
        <xdr:cNvSpPr txBox="1"/>
      </xdr:nvSpPr>
      <xdr:spPr>
        <a:xfrm>
          <a:off x="13131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3BC7B85F-B1B7-450C-89F6-F30424933E64}"/>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49BA9857-27FD-43AF-BAEC-B55E205AB492}"/>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4131E2F9-BC3F-40AB-B36F-0C048D8F678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43A306B-29C3-49C4-BC6F-7178BAF1D018}"/>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71171816-37D8-46AA-8CA8-943532F2D0F7}"/>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4B1C467F-D9C2-475D-8305-619F5D07100C}"/>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D97DC464-CE65-4F51-B747-4E186D83AFED}"/>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30810F8C-59EB-4F6B-A857-C65A9E23CF07}"/>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88F50932-FD58-441B-B8CB-A132E829E421}"/>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BD26749B-45D0-4C7A-9F6D-361C020333C7}"/>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7A28CB1C-6EAF-4908-9917-EC762B188804}"/>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D1627138-2E90-4081-8CF7-D210407E33D1}"/>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8A956D79-3997-4577-A1D1-70BA812BD229}"/>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主な増加要因としては、新真和志複合施設建設に伴う債務負担行為の増などにより、将来負担額が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5,025,549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千円増となったことである。標準財政規模は前年比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2,084,509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千円増となっているが、将来負担額の増額分を吸収するには至らず、将来負担比率は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ポイント増加し</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46.5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今後も起債事業の精選など財政健全化に努める。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71930FA9-3317-4E10-8860-44C967D3596A}"/>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5D16E370-1A62-44B4-B5C9-1A01AE310C68}"/>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B81E3494-988A-4619-8315-FB5153F5C78B}"/>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AFD383D2-4258-4612-9B70-ABA8982C8C8D}"/>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268EAEB3-8BC7-4CB0-8171-201CE325DA67}"/>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2F4BD911-C048-4277-A970-DDDD4061FE5B}"/>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DBEC464B-8135-4F75-956E-A6CEF3B5A90D}"/>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FE50D95C-89ED-42ED-9BCA-A196F407D872}"/>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CD74E82F-4DFD-45F1-AFF6-6A6DFFA2C642}"/>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C4DBAA71-5B24-4771-AAA3-887B6A70853F}"/>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683E9CC6-909C-449D-A531-9C9B587787B6}"/>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95E944C8-5925-4B10-9044-CBA8B42DF3D7}"/>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6DEAB065-4D7E-4E28-86F0-3893C9AB0D0A}"/>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6AD8EEF9-ADD4-4233-BF47-FA1BDDC3AFC9}"/>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380CFB17-FF58-4F5E-B607-6D878A9B46AA}"/>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322A0A13-B39E-45DB-A2B7-8D5897609EBB}"/>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E882F9DF-5C15-47AB-851D-626FC4637603}"/>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D867114A-96DE-47B1-A722-642B8DE5D4F9}"/>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107493</xdr:rowOff>
    </xdr:from>
    <xdr:to>
      <xdr:col>81</xdr:col>
      <xdr:colOff>44450</xdr:colOff>
      <xdr:row>16</xdr:row>
      <xdr:rowOff>156718</xdr:rowOff>
    </xdr:to>
    <xdr:cxnSp macro="">
      <xdr:nvCxnSpPr>
        <xdr:cNvPr id="449" name="直線コネクタ 448">
          <a:extLst>
            <a:ext uri="{FF2B5EF4-FFF2-40B4-BE49-F238E27FC236}">
              <a16:creationId xmlns:a16="http://schemas.microsoft.com/office/drawing/2014/main" id="{7607860A-DF81-4CDD-8996-05F40FE98CEA}"/>
            </a:ext>
          </a:extLst>
        </xdr:cNvPr>
        <xdr:cNvCxnSpPr/>
      </xdr:nvCxnSpPr>
      <xdr:spPr>
        <a:xfrm>
          <a:off x="16179800" y="2850693"/>
          <a:ext cx="838200" cy="4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5300</xdr:rowOff>
    </xdr:from>
    <xdr:ext cx="762000" cy="259045"/>
    <xdr:sp macro="" textlink="">
      <xdr:nvSpPr>
        <xdr:cNvPr id="450" name="将来負担の状況平均値テキスト">
          <a:extLst>
            <a:ext uri="{FF2B5EF4-FFF2-40B4-BE49-F238E27FC236}">
              <a16:creationId xmlns:a16="http://schemas.microsoft.com/office/drawing/2014/main" id="{2AE5BEFF-654D-4112-B5C8-F52BFA7E81B0}"/>
            </a:ext>
          </a:extLst>
        </xdr:cNvPr>
        <xdr:cNvSpPr txBox="1"/>
      </xdr:nvSpPr>
      <xdr:spPr>
        <a:xfrm>
          <a:off x="17106900" y="2405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1" name="フローチャート: 判断 450">
          <a:extLst>
            <a:ext uri="{FF2B5EF4-FFF2-40B4-BE49-F238E27FC236}">
              <a16:creationId xmlns:a16="http://schemas.microsoft.com/office/drawing/2014/main" id="{6F05A2B8-07FD-460C-8DCB-343518016465}"/>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107493</xdr:rowOff>
    </xdr:from>
    <xdr:to>
      <xdr:col>77</xdr:col>
      <xdr:colOff>44450</xdr:colOff>
      <xdr:row>16</xdr:row>
      <xdr:rowOff>148996</xdr:rowOff>
    </xdr:to>
    <xdr:cxnSp macro="">
      <xdr:nvCxnSpPr>
        <xdr:cNvPr id="452" name="直線コネクタ 451">
          <a:extLst>
            <a:ext uri="{FF2B5EF4-FFF2-40B4-BE49-F238E27FC236}">
              <a16:creationId xmlns:a16="http://schemas.microsoft.com/office/drawing/2014/main" id="{C3E6DAC1-95BF-44CB-8CA3-A13792AC2D0A}"/>
            </a:ext>
          </a:extLst>
        </xdr:cNvPr>
        <xdr:cNvCxnSpPr/>
      </xdr:nvCxnSpPr>
      <xdr:spPr>
        <a:xfrm flipV="1">
          <a:off x="15290800" y="2850693"/>
          <a:ext cx="889000" cy="41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3" name="フローチャート: 判断 452">
          <a:extLst>
            <a:ext uri="{FF2B5EF4-FFF2-40B4-BE49-F238E27FC236}">
              <a16:creationId xmlns:a16="http://schemas.microsoft.com/office/drawing/2014/main" id="{E37250DE-F669-48ED-A3F2-B588B934750F}"/>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4" name="テキスト ボックス 453">
          <a:extLst>
            <a:ext uri="{FF2B5EF4-FFF2-40B4-BE49-F238E27FC236}">
              <a16:creationId xmlns:a16="http://schemas.microsoft.com/office/drawing/2014/main" id="{98A55627-F6A4-4AEC-BB07-C51CEDB6B5A2}"/>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148996</xdr:rowOff>
    </xdr:from>
    <xdr:to>
      <xdr:col>72</xdr:col>
      <xdr:colOff>203200</xdr:colOff>
      <xdr:row>17</xdr:row>
      <xdr:rowOff>42215</xdr:rowOff>
    </xdr:to>
    <xdr:cxnSp macro="">
      <xdr:nvCxnSpPr>
        <xdr:cNvPr id="455" name="直線コネクタ 454">
          <a:extLst>
            <a:ext uri="{FF2B5EF4-FFF2-40B4-BE49-F238E27FC236}">
              <a16:creationId xmlns:a16="http://schemas.microsoft.com/office/drawing/2014/main" id="{E4B1A669-5031-45B9-96E9-BACA321F523F}"/>
            </a:ext>
          </a:extLst>
        </xdr:cNvPr>
        <xdr:cNvCxnSpPr/>
      </xdr:nvCxnSpPr>
      <xdr:spPr>
        <a:xfrm flipV="1">
          <a:off x="14401800" y="2892196"/>
          <a:ext cx="889000" cy="64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4216</xdr:rowOff>
    </xdr:from>
    <xdr:to>
      <xdr:col>73</xdr:col>
      <xdr:colOff>44450</xdr:colOff>
      <xdr:row>15</xdr:row>
      <xdr:rowOff>105816</xdr:rowOff>
    </xdr:to>
    <xdr:sp macro="" textlink="">
      <xdr:nvSpPr>
        <xdr:cNvPr id="456" name="フローチャート: 判断 455">
          <a:extLst>
            <a:ext uri="{FF2B5EF4-FFF2-40B4-BE49-F238E27FC236}">
              <a16:creationId xmlns:a16="http://schemas.microsoft.com/office/drawing/2014/main" id="{3D1A65A2-E5FF-45AE-85FB-492EA2A07C9A}"/>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7" name="テキスト ボックス 456">
          <a:extLst>
            <a:ext uri="{FF2B5EF4-FFF2-40B4-BE49-F238E27FC236}">
              <a16:creationId xmlns:a16="http://schemas.microsoft.com/office/drawing/2014/main" id="{686F7724-1080-40A6-8558-3AAADDB645BB}"/>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42215</xdr:rowOff>
    </xdr:from>
    <xdr:to>
      <xdr:col>68</xdr:col>
      <xdr:colOff>152400</xdr:colOff>
      <xdr:row>17</xdr:row>
      <xdr:rowOff>163830</xdr:rowOff>
    </xdr:to>
    <xdr:cxnSp macro="">
      <xdr:nvCxnSpPr>
        <xdr:cNvPr id="458" name="直線コネクタ 457">
          <a:extLst>
            <a:ext uri="{FF2B5EF4-FFF2-40B4-BE49-F238E27FC236}">
              <a16:creationId xmlns:a16="http://schemas.microsoft.com/office/drawing/2014/main" id="{6774E875-0117-490C-8319-9A7699106263}"/>
            </a:ext>
          </a:extLst>
        </xdr:cNvPr>
        <xdr:cNvCxnSpPr/>
      </xdr:nvCxnSpPr>
      <xdr:spPr>
        <a:xfrm flipV="1">
          <a:off x="13512800" y="2956865"/>
          <a:ext cx="889000" cy="121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54407</xdr:rowOff>
    </xdr:from>
    <xdr:to>
      <xdr:col>68</xdr:col>
      <xdr:colOff>203200</xdr:colOff>
      <xdr:row>15</xdr:row>
      <xdr:rowOff>156007</xdr:rowOff>
    </xdr:to>
    <xdr:sp macro="" textlink="">
      <xdr:nvSpPr>
        <xdr:cNvPr id="459" name="フローチャート: 判断 458">
          <a:extLst>
            <a:ext uri="{FF2B5EF4-FFF2-40B4-BE49-F238E27FC236}">
              <a16:creationId xmlns:a16="http://schemas.microsoft.com/office/drawing/2014/main" id="{7C30CFE3-6656-461B-A615-6ED2552192DA}"/>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166184</xdr:rowOff>
    </xdr:from>
    <xdr:ext cx="762000" cy="259045"/>
    <xdr:sp macro="" textlink="">
      <xdr:nvSpPr>
        <xdr:cNvPr id="460" name="テキスト ボックス 459">
          <a:extLst>
            <a:ext uri="{FF2B5EF4-FFF2-40B4-BE49-F238E27FC236}">
              <a16:creationId xmlns:a16="http://schemas.microsoft.com/office/drawing/2014/main" id="{56B8F3E6-9681-47D5-9E13-768A9F52F2CA}"/>
            </a:ext>
          </a:extLst>
        </xdr:cNvPr>
        <xdr:cNvSpPr txBox="1"/>
      </xdr:nvSpPr>
      <xdr:spPr>
        <a:xfrm>
          <a:off x="14020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61" name="フローチャート: 判断 460">
          <a:extLst>
            <a:ext uri="{FF2B5EF4-FFF2-40B4-BE49-F238E27FC236}">
              <a16:creationId xmlns:a16="http://schemas.microsoft.com/office/drawing/2014/main" id="{461C0EE6-436E-4052-B405-17D727A6A33A}"/>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62" name="テキスト ボックス 461">
          <a:extLst>
            <a:ext uri="{FF2B5EF4-FFF2-40B4-BE49-F238E27FC236}">
              <a16:creationId xmlns:a16="http://schemas.microsoft.com/office/drawing/2014/main" id="{64ACAA81-F6AC-4351-8CE2-8B801BA5754D}"/>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6EEFA2D7-68B1-4B3B-9413-05E663ECBBBC}"/>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9505C02A-94E8-4273-8A38-CC07A7545F0E}"/>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46EB1A0A-A0FC-4060-B6BB-DD2F46D853B2}"/>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E4811975-6FEA-4F1B-AC40-380887E1D383}"/>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1FB71110-5C2F-4596-AAC8-0678B5D0C99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105918</xdr:rowOff>
    </xdr:from>
    <xdr:to>
      <xdr:col>81</xdr:col>
      <xdr:colOff>95250</xdr:colOff>
      <xdr:row>17</xdr:row>
      <xdr:rowOff>36068</xdr:rowOff>
    </xdr:to>
    <xdr:sp macro="" textlink="">
      <xdr:nvSpPr>
        <xdr:cNvPr id="468" name="楕円 467">
          <a:extLst>
            <a:ext uri="{FF2B5EF4-FFF2-40B4-BE49-F238E27FC236}">
              <a16:creationId xmlns:a16="http://schemas.microsoft.com/office/drawing/2014/main" id="{EB36E687-296D-4678-909A-CB28783B91FB}"/>
            </a:ext>
          </a:extLst>
        </xdr:cNvPr>
        <xdr:cNvSpPr/>
      </xdr:nvSpPr>
      <xdr:spPr>
        <a:xfrm>
          <a:off x="16967200" y="284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77995</xdr:rowOff>
    </xdr:from>
    <xdr:ext cx="762000" cy="259045"/>
    <xdr:sp macro="" textlink="">
      <xdr:nvSpPr>
        <xdr:cNvPr id="469" name="将来負担の状況該当値テキスト">
          <a:extLst>
            <a:ext uri="{FF2B5EF4-FFF2-40B4-BE49-F238E27FC236}">
              <a16:creationId xmlns:a16="http://schemas.microsoft.com/office/drawing/2014/main" id="{A75A5945-3BBE-4566-8516-460B5899F595}"/>
            </a:ext>
          </a:extLst>
        </xdr:cNvPr>
        <xdr:cNvSpPr txBox="1"/>
      </xdr:nvSpPr>
      <xdr:spPr>
        <a:xfrm>
          <a:off x="17106900" y="2821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56693</xdr:rowOff>
    </xdr:from>
    <xdr:to>
      <xdr:col>77</xdr:col>
      <xdr:colOff>95250</xdr:colOff>
      <xdr:row>16</xdr:row>
      <xdr:rowOff>158293</xdr:rowOff>
    </xdr:to>
    <xdr:sp macro="" textlink="">
      <xdr:nvSpPr>
        <xdr:cNvPr id="470" name="楕円 469">
          <a:extLst>
            <a:ext uri="{FF2B5EF4-FFF2-40B4-BE49-F238E27FC236}">
              <a16:creationId xmlns:a16="http://schemas.microsoft.com/office/drawing/2014/main" id="{F727A52D-878E-41D8-9C19-9C44807F1C97}"/>
            </a:ext>
          </a:extLst>
        </xdr:cNvPr>
        <xdr:cNvSpPr/>
      </xdr:nvSpPr>
      <xdr:spPr>
        <a:xfrm>
          <a:off x="16129000" y="279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143070</xdr:rowOff>
    </xdr:from>
    <xdr:ext cx="736600" cy="259045"/>
    <xdr:sp macro="" textlink="">
      <xdr:nvSpPr>
        <xdr:cNvPr id="471" name="テキスト ボックス 470">
          <a:extLst>
            <a:ext uri="{FF2B5EF4-FFF2-40B4-BE49-F238E27FC236}">
              <a16:creationId xmlns:a16="http://schemas.microsoft.com/office/drawing/2014/main" id="{4BD4D364-DB5C-4447-9421-45FF68FF1A66}"/>
            </a:ext>
          </a:extLst>
        </xdr:cNvPr>
        <xdr:cNvSpPr txBox="1"/>
      </xdr:nvSpPr>
      <xdr:spPr>
        <a:xfrm>
          <a:off x="15798800" y="2886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98196</xdr:rowOff>
    </xdr:from>
    <xdr:to>
      <xdr:col>73</xdr:col>
      <xdr:colOff>44450</xdr:colOff>
      <xdr:row>17</xdr:row>
      <xdr:rowOff>28346</xdr:rowOff>
    </xdr:to>
    <xdr:sp macro="" textlink="">
      <xdr:nvSpPr>
        <xdr:cNvPr id="472" name="楕円 471">
          <a:extLst>
            <a:ext uri="{FF2B5EF4-FFF2-40B4-BE49-F238E27FC236}">
              <a16:creationId xmlns:a16="http://schemas.microsoft.com/office/drawing/2014/main" id="{6E90459D-4F0A-40A0-9933-DFA3B34B9AF5}"/>
            </a:ext>
          </a:extLst>
        </xdr:cNvPr>
        <xdr:cNvSpPr/>
      </xdr:nvSpPr>
      <xdr:spPr>
        <a:xfrm>
          <a:off x="15240000" y="284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13123</xdr:rowOff>
    </xdr:from>
    <xdr:ext cx="762000" cy="259045"/>
    <xdr:sp macro="" textlink="">
      <xdr:nvSpPr>
        <xdr:cNvPr id="473" name="テキスト ボックス 472">
          <a:extLst>
            <a:ext uri="{FF2B5EF4-FFF2-40B4-BE49-F238E27FC236}">
              <a16:creationId xmlns:a16="http://schemas.microsoft.com/office/drawing/2014/main" id="{FCFEBC81-F3C9-4ED6-9C64-30A02A1FEE35}"/>
            </a:ext>
          </a:extLst>
        </xdr:cNvPr>
        <xdr:cNvSpPr txBox="1"/>
      </xdr:nvSpPr>
      <xdr:spPr>
        <a:xfrm>
          <a:off x="14909800" y="292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162865</xdr:rowOff>
    </xdr:from>
    <xdr:to>
      <xdr:col>68</xdr:col>
      <xdr:colOff>203200</xdr:colOff>
      <xdr:row>17</xdr:row>
      <xdr:rowOff>93015</xdr:rowOff>
    </xdr:to>
    <xdr:sp macro="" textlink="">
      <xdr:nvSpPr>
        <xdr:cNvPr id="474" name="楕円 473">
          <a:extLst>
            <a:ext uri="{FF2B5EF4-FFF2-40B4-BE49-F238E27FC236}">
              <a16:creationId xmlns:a16="http://schemas.microsoft.com/office/drawing/2014/main" id="{6D79DE99-D779-48D8-B364-42C58167B403}"/>
            </a:ext>
          </a:extLst>
        </xdr:cNvPr>
        <xdr:cNvSpPr/>
      </xdr:nvSpPr>
      <xdr:spPr>
        <a:xfrm>
          <a:off x="14351000" y="290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77792</xdr:rowOff>
    </xdr:from>
    <xdr:ext cx="762000" cy="259045"/>
    <xdr:sp macro="" textlink="">
      <xdr:nvSpPr>
        <xdr:cNvPr id="475" name="テキスト ボックス 474">
          <a:extLst>
            <a:ext uri="{FF2B5EF4-FFF2-40B4-BE49-F238E27FC236}">
              <a16:creationId xmlns:a16="http://schemas.microsoft.com/office/drawing/2014/main" id="{32111882-8A68-478B-BFA0-192B62C8A7CE}"/>
            </a:ext>
          </a:extLst>
        </xdr:cNvPr>
        <xdr:cNvSpPr txBox="1"/>
      </xdr:nvSpPr>
      <xdr:spPr>
        <a:xfrm>
          <a:off x="14020800" y="2992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113030</xdr:rowOff>
    </xdr:from>
    <xdr:to>
      <xdr:col>64</xdr:col>
      <xdr:colOff>152400</xdr:colOff>
      <xdr:row>18</xdr:row>
      <xdr:rowOff>43180</xdr:rowOff>
    </xdr:to>
    <xdr:sp macro="" textlink="">
      <xdr:nvSpPr>
        <xdr:cNvPr id="476" name="楕円 475">
          <a:extLst>
            <a:ext uri="{FF2B5EF4-FFF2-40B4-BE49-F238E27FC236}">
              <a16:creationId xmlns:a16="http://schemas.microsoft.com/office/drawing/2014/main" id="{137F39CD-CF4A-48F8-9679-AC2C36F44163}"/>
            </a:ext>
          </a:extLst>
        </xdr:cNvPr>
        <xdr:cNvSpPr/>
      </xdr:nvSpPr>
      <xdr:spPr>
        <a:xfrm>
          <a:off x="13462000" y="302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27957</xdr:rowOff>
    </xdr:from>
    <xdr:ext cx="762000" cy="259045"/>
    <xdr:sp macro="" textlink="">
      <xdr:nvSpPr>
        <xdr:cNvPr id="477" name="テキスト ボックス 476">
          <a:extLst>
            <a:ext uri="{FF2B5EF4-FFF2-40B4-BE49-F238E27FC236}">
              <a16:creationId xmlns:a16="http://schemas.microsoft.com/office/drawing/2014/main" id="{978737C1-1CA2-4FFC-A8B0-D2909A8ACD7E}"/>
            </a:ext>
          </a:extLst>
        </xdr:cNvPr>
        <xdr:cNvSpPr txBox="1"/>
      </xdr:nvSpPr>
      <xdr:spPr>
        <a:xfrm>
          <a:off x="13131800" y="311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7507F596-E904-42F2-B3C4-6959598453BE}"/>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1A6D6298-13A4-4DB0-AB5E-1442CBBE4DF4}"/>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A0D86084-6B4A-4F3E-AF72-CB57D9B3D84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8C92C5C3-32A1-4380-AB38-21B995A3490C}"/>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沖縄県那覇市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F48AD568-1DDD-4DA0-8543-0C6C9F4F942D}"/>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5632F830-8D57-45B6-9D9B-FC81CAAF2F16}"/>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4DC6B181-4A7C-4068-9CCD-BDC464058B2B}"/>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A70E5BA7-E68C-4E09-9F02-E0F0A691D39A}"/>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1335FE0C-277B-42B8-8D88-EE3E799D11DD}"/>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B6022241-0988-418F-94C7-E017813C2A09}"/>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9610CF50-AB62-4955-95CB-1468028FFFDC}"/>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313,424
305,536
41.46
185,570,050
178,537,596
5,970,429
77,068,141
135,209,183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887DD6DE-4CFE-4AAF-94C9-C73DDDA556C2}"/>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3AFB7A5A-9523-4DB1-BC65-06A3DF14C05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D996D180-D1FB-483A-BE41-966CFFB6E63D}"/>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5AF4A357-3CA1-4711-AB52-185EDCAA7CF6}"/>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DCA73915-92D7-443C-A871-B174AF0B5979}"/>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945C46CD-A481-4C28-BFA1-45C9576D4B8E}"/>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B46E9E64-310E-4C9B-AD5E-482455D32B2A}"/>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973A8E2E-7582-455B-ADA0-FC0832B5171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F5FB1878-9E7F-4102-9A47-7A1A9EA8F90B}"/>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5EF8D17-266D-4E8E-846F-CEBA15312532}"/>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1120A1A0-BF02-4D14-923D-B74CB96E5AC7}"/>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1E0C3D80-1ADD-4019-80C1-0D9367B69078}"/>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1B9D89E5-C8EA-42D8-A603-EB6A26D55E75}"/>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7BE32C4E-4697-42EE-AC04-B3EFD201C11A}"/>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D81ADF44-CA6B-43E5-9035-AC5F94021EE8}"/>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5246FE5F-0539-4421-9125-E4CE53EB8FBE}"/>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7802505B-C679-40AA-9345-76FB2688892B}"/>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9E1DD476-3D28-465A-B969-561235455041}"/>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95F0AB05-0BD8-40BD-A236-A33E98DF3A19}"/>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5705572F-4FC1-42D9-878E-D9F8D98514A8}"/>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97EB1D36-89F9-431D-B810-7C863E479143}"/>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62BA9A4D-E719-4696-B75E-48F1FB95EAED}"/>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704DEC25-D2AE-4E8A-A9D3-A44380C1E917}"/>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2C061103-B5F8-4793-A41D-CF98122D9959}"/>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B2F747C8-F8C2-4826-BCA7-66E426AE9184}"/>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5E9218A9-C99E-4C36-BA76-62C03DF53906}"/>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6D862349-E250-462F-AB76-F8559EFDBCC3}"/>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BBA941A-37E7-4FB2-B31F-8976F672EE5F}"/>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93327E65-19D8-46F9-A646-A6C36F8CCE7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2C7CAF63-2BA9-45C2-8065-7A4DA2490F97}"/>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74AF826E-BB63-448E-837E-B0C0E8904BB8}"/>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3327D8BB-72CB-4648-99CF-D60C490C5D5F}"/>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全国平均及び類似団体平均を下回っているが、前年度比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ポイント増となっている。職員給の増等により人件費が増加しているため、今後も、職員の定員管理方針に基づき、人件費の適正化に努める。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757DACD3-F4AC-4509-B5BD-81834664505B}"/>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26FD7CE0-A0C7-4981-B288-8EE6379A43F4}"/>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D2CB2917-6B81-426D-90FF-81C9F5C0868F}"/>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F46490C6-2D94-4F76-A36B-52848844F08D}"/>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FAB2A8CA-4269-4745-8858-F6B17C22B48C}"/>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52805F5-029F-43C0-B111-2BF5D13BCE88}"/>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BC782F25-312B-4696-93EE-9DF40A9B49C1}"/>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95D1C3A3-0E13-4577-A714-A4DB47D0FA85}"/>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27BB7E86-F062-4C7E-A923-4858164040B4}"/>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E0C2195B-E245-4B6D-AC08-AAC5555BAAE7}"/>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73F18B50-9BF8-402E-A128-E87CCA5170C7}"/>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B86A0DEF-5005-49B9-A9EA-0B2F689A5D09}"/>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4A1B00C5-240B-4A7E-BD6C-4B11E3901889}"/>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C35C7D17-F5D1-42FD-8476-A85F3B382525}"/>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76913E4-1B51-4672-A46C-0D094B9EEC64}"/>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4412FF77-3771-48FD-8809-61A5A0860599}"/>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66FAFA56-5C05-4569-BEB8-D3D420490DD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357E38BE-099F-40D0-AFA9-C3398D840CF6}"/>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AFA1E045-30B1-41A4-886C-55629CA7780E}"/>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824BF2B0-ED28-4EDF-9180-1DC21E723569}"/>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44942A59-9412-49F9-98CB-685736FC5F57}"/>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73660</xdr:rowOff>
    </xdr:from>
    <xdr:to>
      <xdr:col>24</xdr:col>
      <xdr:colOff>25400</xdr:colOff>
      <xdr:row>36</xdr:row>
      <xdr:rowOff>157480</xdr:rowOff>
    </xdr:to>
    <xdr:cxnSp macro="">
      <xdr:nvCxnSpPr>
        <xdr:cNvPr id="66" name="直線コネクタ 65">
          <a:extLst>
            <a:ext uri="{FF2B5EF4-FFF2-40B4-BE49-F238E27FC236}">
              <a16:creationId xmlns:a16="http://schemas.microsoft.com/office/drawing/2014/main" id="{230CF56A-7BE8-47F4-91E9-FDD6E91C83C6}"/>
            </a:ext>
          </a:extLst>
        </xdr:cNvPr>
        <xdr:cNvCxnSpPr/>
      </xdr:nvCxnSpPr>
      <xdr:spPr>
        <a:xfrm>
          <a:off x="3987800" y="62458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2CED795A-6A1F-4B38-A912-07429A2C1117}"/>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57ED45EF-CC5E-4A46-8E48-0D86D6E87F0E}"/>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73660</xdr:rowOff>
    </xdr:from>
    <xdr:to>
      <xdr:col>19</xdr:col>
      <xdr:colOff>187325</xdr:colOff>
      <xdr:row>36</xdr:row>
      <xdr:rowOff>142240</xdr:rowOff>
    </xdr:to>
    <xdr:cxnSp macro="">
      <xdr:nvCxnSpPr>
        <xdr:cNvPr id="69" name="直線コネクタ 68">
          <a:extLst>
            <a:ext uri="{FF2B5EF4-FFF2-40B4-BE49-F238E27FC236}">
              <a16:creationId xmlns:a16="http://schemas.microsoft.com/office/drawing/2014/main" id="{7861D2D2-C07F-4540-BE38-4588C590F986}"/>
            </a:ext>
          </a:extLst>
        </xdr:cNvPr>
        <xdr:cNvCxnSpPr/>
      </xdr:nvCxnSpPr>
      <xdr:spPr>
        <a:xfrm flipV="1">
          <a:off x="3098800" y="62458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604DEFB8-CBAF-4C1F-A9EE-A3452F9796D2}"/>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71" name="テキスト ボックス 70">
          <a:extLst>
            <a:ext uri="{FF2B5EF4-FFF2-40B4-BE49-F238E27FC236}">
              <a16:creationId xmlns:a16="http://schemas.microsoft.com/office/drawing/2014/main" id="{DC63C3DC-BC64-410C-AA5B-F0E75E1A1D37}"/>
            </a:ext>
          </a:extLst>
        </xdr:cNvPr>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81280</xdr:rowOff>
    </xdr:from>
    <xdr:to>
      <xdr:col>15</xdr:col>
      <xdr:colOff>98425</xdr:colOff>
      <xdr:row>36</xdr:row>
      <xdr:rowOff>142240</xdr:rowOff>
    </xdr:to>
    <xdr:cxnSp macro="">
      <xdr:nvCxnSpPr>
        <xdr:cNvPr id="72" name="直線コネクタ 71">
          <a:extLst>
            <a:ext uri="{FF2B5EF4-FFF2-40B4-BE49-F238E27FC236}">
              <a16:creationId xmlns:a16="http://schemas.microsoft.com/office/drawing/2014/main" id="{6EB573D5-331F-4B13-AB4A-54E0AA96F170}"/>
            </a:ext>
          </a:extLst>
        </xdr:cNvPr>
        <xdr:cNvCxnSpPr/>
      </xdr:nvCxnSpPr>
      <xdr:spPr>
        <a:xfrm>
          <a:off x="2209800" y="62534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CA190D43-381E-4C3B-A261-522537CB3079}"/>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29227</xdr:rowOff>
    </xdr:from>
    <xdr:ext cx="762000" cy="259045"/>
    <xdr:sp macro="" textlink="">
      <xdr:nvSpPr>
        <xdr:cNvPr id="74" name="テキスト ボックス 73">
          <a:extLst>
            <a:ext uri="{FF2B5EF4-FFF2-40B4-BE49-F238E27FC236}">
              <a16:creationId xmlns:a16="http://schemas.microsoft.com/office/drawing/2014/main" id="{FEC66EF6-E701-4000-9CF0-AB52859B16AB}"/>
            </a:ext>
          </a:extLst>
        </xdr:cNvPr>
        <xdr:cNvSpPr txBox="1"/>
      </xdr:nvSpPr>
      <xdr:spPr>
        <a:xfrm>
          <a:off x="2717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37</xdr:row>
      <xdr:rowOff>8890</xdr:rowOff>
    </xdr:to>
    <xdr:cxnSp macro="">
      <xdr:nvCxnSpPr>
        <xdr:cNvPr id="75" name="直線コネクタ 74">
          <a:extLst>
            <a:ext uri="{FF2B5EF4-FFF2-40B4-BE49-F238E27FC236}">
              <a16:creationId xmlns:a16="http://schemas.microsoft.com/office/drawing/2014/main" id="{2AEC06A3-2EE6-4D10-A58B-F415338DC593}"/>
            </a:ext>
          </a:extLst>
        </xdr:cNvPr>
        <xdr:cNvCxnSpPr/>
      </xdr:nvCxnSpPr>
      <xdr:spPr>
        <a:xfrm flipV="1">
          <a:off x="1320800" y="62534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EBC514DD-2DED-4713-80CC-16D5A8948829}"/>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CEB208E8-02DF-4383-857C-A4C91FEC94C5}"/>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FEAF8568-ED1F-4086-975B-9A063F6A8145}"/>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90187</xdr:rowOff>
    </xdr:from>
    <xdr:ext cx="762000" cy="259045"/>
    <xdr:sp macro="" textlink="">
      <xdr:nvSpPr>
        <xdr:cNvPr id="79" name="テキスト ボックス 78">
          <a:extLst>
            <a:ext uri="{FF2B5EF4-FFF2-40B4-BE49-F238E27FC236}">
              <a16:creationId xmlns:a16="http://schemas.microsoft.com/office/drawing/2014/main" id="{262F72D7-B989-407E-9672-00832A15A112}"/>
            </a:ext>
          </a:extLst>
        </xdr:cNvPr>
        <xdr:cNvSpPr txBox="1"/>
      </xdr:nvSpPr>
      <xdr:spPr>
        <a:xfrm>
          <a:off x="939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A236AF3C-5872-4029-9B7B-C344066CD21D}"/>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C5D6C6D4-9AE4-4405-B75E-8BDBB748081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B1F69723-694F-4A42-928C-A609B2D8BF71}"/>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1AE21AF7-C6AD-44FC-80C6-E9AAE2A6AB4E}"/>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DDBD2476-F969-419C-83DD-A2CBF786F041}"/>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85" name="楕円 84">
          <a:extLst>
            <a:ext uri="{FF2B5EF4-FFF2-40B4-BE49-F238E27FC236}">
              <a16:creationId xmlns:a16="http://schemas.microsoft.com/office/drawing/2014/main" id="{CCC7CE8E-F1FC-4932-A459-38224DDFEB04}"/>
            </a:ext>
          </a:extLst>
        </xdr:cNvPr>
        <xdr:cNvSpPr/>
      </xdr:nvSpPr>
      <xdr:spPr>
        <a:xfrm>
          <a:off x="47752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123207</xdr:rowOff>
    </xdr:from>
    <xdr:ext cx="762000" cy="259045"/>
    <xdr:sp macro="" textlink="">
      <xdr:nvSpPr>
        <xdr:cNvPr id="86" name="人件費該当値テキスト">
          <a:extLst>
            <a:ext uri="{FF2B5EF4-FFF2-40B4-BE49-F238E27FC236}">
              <a16:creationId xmlns:a16="http://schemas.microsoft.com/office/drawing/2014/main" id="{28581613-BBE7-46D5-BFD0-4ADEC7623AED}"/>
            </a:ext>
          </a:extLst>
        </xdr:cNvPr>
        <xdr:cNvSpPr txBox="1"/>
      </xdr:nvSpPr>
      <xdr:spPr>
        <a:xfrm>
          <a:off x="49149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22860</xdr:rowOff>
    </xdr:from>
    <xdr:to>
      <xdr:col>20</xdr:col>
      <xdr:colOff>38100</xdr:colOff>
      <xdr:row>36</xdr:row>
      <xdr:rowOff>124460</xdr:rowOff>
    </xdr:to>
    <xdr:sp macro="" textlink="">
      <xdr:nvSpPr>
        <xdr:cNvPr id="87" name="楕円 86">
          <a:extLst>
            <a:ext uri="{FF2B5EF4-FFF2-40B4-BE49-F238E27FC236}">
              <a16:creationId xmlns:a16="http://schemas.microsoft.com/office/drawing/2014/main" id="{5E323BDC-9D98-4EB2-A0EA-99A0B4E74CB5}"/>
            </a:ext>
          </a:extLst>
        </xdr:cNvPr>
        <xdr:cNvSpPr/>
      </xdr:nvSpPr>
      <xdr:spPr>
        <a:xfrm>
          <a:off x="3937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134637</xdr:rowOff>
    </xdr:from>
    <xdr:ext cx="736600" cy="259045"/>
    <xdr:sp macro="" textlink="">
      <xdr:nvSpPr>
        <xdr:cNvPr id="88" name="テキスト ボックス 87">
          <a:extLst>
            <a:ext uri="{FF2B5EF4-FFF2-40B4-BE49-F238E27FC236}">
              <a16:creationId xmlns:a16="http://schemas.microsoft.com/office/drawing/2014/main" id="{71040F98-08EC-47F1-B6F4-B9AFFD1331BF}"/>
            </a:ext>
          </a:extLst>
        </xdr:cNvPr>
        <xdr:cNvSpPr txBox="1"/>
      </xdr:nvSpPr>
      <xdr:spPr>
        <a:xfrm>
          <a:off x="3606800" y="5963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91440</xdr:rowOff>
    </xdr:from>
    <xdr:to>
      <xdr:col>15</xdr:col>
      <xdr:colOff>149225</xdr:colOff>
      <xdr:row>37</xdr:row>
      <xdr:rowOff>21590</xdr:rowOff>
    </xdr:to>
    <xdr:sp macro="" textlink="">
      <xdr:nvSpPr>
        <xdr:cNvPr id="89" name="楕円 88">
          <a:extLst>
            <a:ext uri="{FF2B5EF4-FFF2-40B4-BE49-F238E27FC236}">
              <a16:creationId xmlns:a16="http://schemas.microsoft.com/office/drawing/2014/main" id="{EDA39545-CB61-48F9-BBDE-DF7DBBFE14EA}"/>
            </a:ext>
          </a:extLst>
        </xdr:cNvPr>
        <xdr:cNvSpPr/>
      </xdr:nvSpPr>
      <xdr:spPr>
        <a:xfrm>
          <a:off x="3048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90" name="テキスト ボックス 89">
          <a:extLst>
            <a:ext uri="{FF2B5EF4-FFF2-40B4-BE49-F238E27FC236}">
              <a16:creationId xmlns:a16="http://schemas.microsoft.com/office/drawing/2014/main" id="{1694BC62-9F02-4E8D-856F-5143BC8B22DE}"/>
            </a:ext>
          </a:extLst>
        </xdr:cNvPr>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30480</xdr:rowOff>
    </xdr:from>
    <xdr:to>
      <xdr:col>11</xdr:col>
      <xdr:colOff>60325</xdr:colOff>
      <xdr:row>36</xdr:row>
      <xdr:rowOff>132080</xdr:rowOff>
    </xdr:to>
    <xdr:sp macro="" textlink="">
      <xdr:nvSpPr>
        <xdr:cNvPr id="91" name="楕円 90">
          <a:extLst>
            <a:ext uri="{FF2B5EF4-FFF2-40B4-BE49-F238E27FC236}">
              <a16:creationId xmlns:a16="http://schemas.microsoft.com/office/drawing/2014/main" id="{E6627516-F43A-4162-9127-87D751647D80}"/>
            </a:ext>
          </a:extLst>
        </xdr:cNvPr>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92" name="テキスト ボックス 91">
          <a:extLst>
            <a:ext uri="{FF2B5EF4-FFF2-40B4-BE49-F238E27FC236}">
              <a16:creationId xmlns:a16="http://schemas.microsoft.com/office/drawing/2014/main" id="{BA4E08F3-24D8-49D2-87EE-318744B91421}"/>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93" name="楕円 92">
          <a:extLst>
            <a:ext uri="{FF2B5EF4-FFF2-40B4-BE49-F238E27FC236}">
              <a16:creationId xmlns:a16="http://schemas.microsoft.com/office/drawing/2014/main" id="{EF779A64-8ADD-4A36-BB26-5B6949409085}"/>
            </a:ext>
          </a:extLst>
        </xdr:cNvPr>
        <xdr:cNvSpPr/>
      </xdr:nvSpPr>
      <xdr:spPr>
        <a:xfrm>
          <a:off x="1270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69867</xdr:rowOff>
    </xdr:from>
    <xdr:ext cx="762000" cy="259045"/>
    <xdr:sp macro="" textlink="">
      <xdr:nvSpPr>
        <xdr:cNvPr id="94" name="テキスト ボックス 93">
          <a:extLst>
            <a:ext uri="{FF2B5EF4-FFF2-40B4-BE49-F238E27FC236}">
              <a16:creationId xmlns:a16="http://schemas.microsoft.com/office/drawing/2014/main" id="{710E4BEB-78C6-4080-AB81-2BC86CA77298}"/>
            </a:ext>
          </a:extLst>
        </xdr:cNvPr>
        <xdr:cNvSpPr txBox="1"/>
      </xdr:nvSpPr>
      <xdr:spPr>
        <a:xfrm>
          <a:off x="939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67E0F3B8-EDFD-4408-A87D-3870A1C09F24}"/>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149CFFBF-96DA-4B28-9378-1320C8AD1E82}"/>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33BD231A-F4D9-4E70-91B4-2AD5DC8F3E9B}"/>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44ECADC9-C75E-444C-AE05-16662499AB96}"/>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C4231C74-5DC7-4F2B-94DF-05CCBB172FBE}"/>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9F32E61E-3A90-45E6-A3B3-0A79C4A368D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F3962960-78C4-4486-81F8-28F781E46873}"/>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B5F6BC86-A5AD-424B-89E4-A62B9798D102}"/>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A265672D-B8DA-4E08-9521-DA87B9E3D063}"/>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48C1C336-86F4-4723-A099-DB3C6180433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E778492D-E432-4BE8-BDF4-1DCC039F2DB4}"/>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全国平均及び類似団体平均を下回っているが、前年度比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ポイント増となっている。決算額は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2,386,106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千円増となっており物価高騰等により今後も歳出予算の増が見込まれるため、事業の見直しによる経費の削減に努める。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8B0A6A34-74B5-4B98-AE6E-D6E9A509707F}"/>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9468E3F5-02C5-4AC8-8D60-FF6C53EE45A5}"/>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6DA337E-B25C-4E9D-B8D0-45AC07617876}"/>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5E187293-FFFF-4499-A107-FA090FC115AC}"/>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AC15F36D-568C-4979-B38C-E8E32DF4C9BA}"/>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D6956712-69C1-409D-BAE2-84C7C20EA727}"/>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AFA0844F-5B96-4DA4-A726-09EDC7C9579F}"/>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89A50594-75E3-415D-AD8F-A8D0540D553D}"/>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A85A6E0F-BFCE-49AC-A0AB-CBFBEE937DFD}"/>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C733DC46-1691-47E7-80D5-66D3191AA466}"/>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D97A34A6-457A-4FE5-9F7D-EAE094BC85EB}"/>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5F973F48-49B8-4594-8635-D70A35DBE0FA}"/>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A71E0341-0FED-42E0-9B0C-53559E7C7975}"/>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AA8EE75-4E84-48C4-8C38-F8CCA81A3CD3}"/>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BE814173-B696-4085-AB53-E6A992F3AEDC}"/>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E63B2A3F-D38B-4987-A904-06BBE5AB2A2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78EAE63F-15C8-4257-A1A2-9F15117DDDB8}"/>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2E9C576D-5E34-4A6F-994A-7C6726C8EF53}"/>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89780F83-0922-4EDE-A52F-AC64CFF72E53}"/>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81151B36-32CF-4A0E-AFC9-83EED81F2469}"/>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7F9A5658-3E52-4666-B7C3-AFEFA6904AFC}"/>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165100</xdr:rowOff>
    </xdr:from>
    <xdr:to>
      <xdr:col>82</xdr:col>
      <xdr:colOff>107950</xdr:colOff>
      <xdr:row>17</xdr:row>
      <xdr:rowOff>16510</xdr:rowOff>
    </xdr:to>
    <xdr:cxnSp macro="">
      <xdr:nvCxnSpPr>
        <xdr:cNvPr id="127" name="直線コネクタ 126">
          <a:extLst>
            <a:ext uri="{FF2B5EF4-FFF2-40B4-BE49-F238E27FC236}">
              <a16:creationId xmlns:a16="http://schemas.microsoft.com/office/drawing/2014/main" id="{D183BDF2-DAC7-47B7-B811-17858C94158B}"/>
            </a:ext>
          </a:extLst>
        </xdr:cNvPr>
        <xdr:cNvCxnSpPr/>
      </xdr:nvCxnSpPr>
      <xdr:spPr>
        <a:xfrm>
          <a:off x="15671800" y="29083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74947</xdr:rowOff>
    </xdr:from>
    <xdr:ext cx="762000" cy="259045"/>
    <xdr:sp macro="" textlink="">
      <xdr:nvSpPr>
        <xdr:cNvPr id="128" name="物件費平均値テキスト">
          <a:extLst>
            <a:ext uri="{FF2B5EF4-FFF2-40B4-BE49-F238E27FC236}">
              <a16:creationId xmlns:a16="http://schemas.microsoft.com/office/drawing/2014/main" id="{920B82DA-D3E4-45ED-860B-1CF7E6CCE420}"/>
            </a:ext>
          </a:extLst>
        </xdr:cNvPr>
        <xdr:cNvSpPr txBox="1"/>
      </xdr:nvSpPr>
      <xdr:spPr>
        <a:xfrm>
          <a:off x="16598900" y="298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9F71B289-B26E-413B-ACE1-2E6D7186D649}"/>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157480</xdr:rowOff>
    </xdr:from>
    <xdr:to>
      <xdr:col>78</xdr:col>
      <xdr:colOff>69850</xdr:colOff>
      <xdr:row>16</xdr:row>
      <xdr:rowOff>165100</xdr:rowOff>
    </xdr:to>
    <xdr:cxnSp macro="">
      <xdr:nvCxnSpPr>
        <xdr:cNvPr id="130" name="直線コネクタ 129">
          <a:extLst>
            <a:ext uri="{FF2B5EF4-FFF2-40B4-BE49-F238E27FC236}">
              <a16:creationId xmlns:a16="http://schemas.microsoft.com/office/drawing/2014/main" id="{A03F6B0F-31EA-47B6-801C-13C935A2AE4F}"/>
            </a:ext>
          </a:extLst>
        </xdr:cNvPr>
        <xdr:cNvCxnSpPr/>
      </xdr:nvCxnSpPr>
      <xdr:spPr>
        <a:xfrm>
          <a:off x="14782800" y="2900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33698A26-2951-4AD2-BFBF-721410C4CF87}"/>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32" name="テキスト ボックス 131">
          <a:extLst>
            <a:ext uri="{FF2B5EF4-FFF2-40B4-BE49-F238E27FC236}">
              <a16:creationId xmlns:a16="http://schemas.microsoft.com/office/drawing/2014/main" id="{6C901350-97E5-4197-AD1C-8E49800DB11A}"/>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58420</xdr:rowOff>
    </xdr:from>
    <xdr:to>
      <xdr:col>73</xdr:col>
      <xdr:colOff>180975</xdr:colOff>
      <xdr:row>16</xdr:row>
      <xdr:rowOff>157480</xdr:rowOff>
    </xdr:to>
    <xdr:cxnSp macro="">
      <xdr:nvCxnSpPr>
        <xdr:cNvPr id="133" name="直線コネクタ 132">
          <a:extLst>
            <a:ext uri="{FF2B5EF4-FFF2-40B4-BE49-F238E27FC236}">
              <a16:creationId xmlns:a16="http://schemas.microsoft.com/office/drawing/2014/main" id="{AD98C0AB-ACB1-4BAA-9327-2FDE94102ECF}"/>
            </a:ext>
          </a:extLst>
        </xdr:cNvPr>
        <xdr:cNvCxnSpPr/>
      </xdr:nvCxnSpPr>
      <xdr:spPr>
        <a:xfrm>
          <a:off x="13893800" y="28016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25193689-B7BB-4C41-B123-32725E4520B9}"/>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5" name="テキスト ボックス 134">
          <a:extLst>
            <a:ext uri="{FF2B5EF4-FFF2-40B4-BE49-F238E27FC236}">
              <a16:creationId xmlns:a16="http://schemas.microsoft.com/office/drawing/2014/main" id="{0DB970B2-5DBA-45BC-A10B-9385E4337936}"/>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58420</xdr:rowOff>
    </xdr:from>
    <xdr:to>
      <xdr:col>69</xdr:col>
      <xdr:colOff>92075</xdr:colOff>
      <xdr:row>16</xdr:row>
      <xdr:rowOff>96520</xdr:rowOff>
    </xdr:to>
    <xdr:cxnSp macro="">
      <xdr:nvCxnSpPr>
        <xdr:cNvPr id="136" name="直線コネクタ 135">
          <a:extLst>
            <a:ext uri="{FF2B5EF4-FFF2-40B4-BE49-F238E27FC236}">
              <a16:creationId xmlns:a16="http://schemas.microsoft.com/office/drawing/2014/main" id="{4780E2C7-7911-41C0-9207-2EADD9F7FBD9}"/>
            </a:ext>
          </a:extLst>
        </xdr:cNvPr>
        <xdr:cNvCxnSpPr/>
      </xdr:nvCxnSpPr>
      <xdr:spPr>
        <a:xfrm flipV="1">
          <a:off x="13004800" y="2801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83B7F6A5-5839-4F8A-81D3-AF387E3281FA}"/>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38" name="テキスト ボックス 137">
          <a:extLst>
            <a:ext uri="{FF2B5EF4-FFF2-40B4-BE49-F238E27FC236}">
              <a16:creationId xmlns:a16="http://schemas.microsoft.com/office/drawing/2014/main" id="{497660D8-E8AC-470C-9B2C-6A1BE18EE7AF}"/>
            </a:ext>
          </a:extLst>
        </xdr:cNvPr>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DF7D29A7-5CF8-44A4-9EEE-7BB5C1AF2DCA}"/>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40" name="テキスト ボックス 139">
          <a:extLst>
            <a:ext uri="{FF2B5EF4-FFF2-40B4-BE49-F238E27FC236}">
              <a16:creationId xmlns:a16="http://schemas.microsoft.com/office/drawing/2014/main" id="{D76C7487-60F1-4DD9-AC9B-A05AB6336233}"/>
            </a:ext>
          </a:extLst>
        </xdr:cNvPr>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AA32FB2C-486F-43F0-82B5-ACF6BFD2CAB7}"/>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710A994A-6B7D-4787-9356-6F4E6198FF9C}"/>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69500CD8-917A-4375-8EBD-BCC1454D4298}"/>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56F69A67-B124-492C-AE19-5D81C8855A2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9F8611EC-813F-4322-BFB0-D66B3861A8FC}"/>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137160</xdr:rowOff>
    </xdr:from>
    <xdr:to>
      <xdr:col>82</xdr:col>
      <xdr:colOff>158750</xdr:colOff>
      <xdr:row>17</xdr:row>
      <xdr:rowOff>67310</xdr:rowOff>
    </xdr:to>
    <xdr:sp macro="" textlink="">
      <xdr:nvSpPr>
        <xdr:cNvPr id="146" name="楕円 145">
          <a:extLst>
            <a:ext uri="{FF2B5EF4-FFF2-40B4-BE49-F238E27FC236}">
              <a16:creationId xmlns:a16="http://schemas.microsoft.com/office/drawing/2014/main" id="{437EAC39-E999-4F36-8005-1FAB2FEF4B86}"/>
            </a:ext>
          </a:extLst>
        </xdr:cNvPr>
        <xdr:cNvSpPr/>
      </xdr:nvSpPr>
      <xdr:spPr>
        <a:xfrm>
          <a:off x="16459200" y="288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153687</xdr:rowOff>
    </xdr:from>
    <xdr:ext cx="762000" cy="259045"/>
    <xdr:sp macro="" textlink="">
      <xdr:nvSpPr>
        <xdr:cNvPr id="147" name="物件費該当値テキスト">
          <a:extLst>
            <a:ext uri="{FF2B5EF4-FFF2-40B4-BE49-F238E27FC236}">
              <a16:creationId xmlns:a16="http://schemas.microsoft.com/office/drawing/2014/main" id="{A98F7ABA-77C3-400D-9EC9-C2BBF3E3CE3D}"/>
            </a:ext>
          </a:extLst>
        </xdr:cNvPr>
        <xdr:cNvSpPr txBox="1"/>
      </xdr:nvSpPr>
      <xdr:spPr>
        <a:xfrm>
          <a:off x="165989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114300</xdr:rowOff>
    </xdr:from>
    <xdr:to>
      <xdr:col>78</xdr:col>
      <xdr:colOff>120650</xdr:colOff>
      <xdr:row>17</xdr:row>
      <xdr:rowOff>44450</xdr:rowOff>
    </xdr:to>
    <xdr:sp macro="" textlink="">
      <xdr:nvSpPr>
        <xdr:cNvPr id="148" name="楕円 147">
          <a:extLst>
            <a:ext uri="{FF2B5EF4-FFF2-40B4-BE49-F238E27FC236}">
              <a16:creationId xmlns:a16="http://schemas.microsoft.com/office/drawing/2014/main" id="{69B4C34D-1E73-4E6D-A9DD-583BFF5DA8A8}"/>
            </a:ext>
          </a:extLst>
        </xdr:cNvPr>
        <xdr:cNvSpPr/>
      </xdr:nvSpPr>
      <xdr:spPr>
        <a:xfrm>
          <a:off x="15621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54627</xdr:rowOff>
    </xdr:from>
    <xdr:ext cx="736600" cy="259045"/>
    <xdr:sp macro="" textlink="">
      <xdr:nvSpPr>
        <xdr:cNvPr id="149" name="テキスト ボックス 148">
          <a:extLst>
            <a:ext uri="{FF2B5EF4-FFF2-40B4-BE49-F238E27FC236}">
              <a16:creationId xmlns:a16="http://schemas.microsoft.com/office/drawing/2014/main" id="{6FE8B0A5-9355-482F-9E7B-5E4365B7B31A}"/>
            </a:ext>
          </a:extLst>
        </xdr:cNvPr>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106680</xdr:rowOff>
    </xdr:from>
    <xdr:to>
      <xdr:col>74</xdr:col>
      <xdr:colOff>31750</xdr:colOff>
      <xdr:row>17</xdr:row>
      <xdr:rowOff>36830</xdr:rowOff>
    </xdr:to>
    <xdr:sp macro="" textlink="">
      <xdr:nvSpPr>
        <xdr:cNvPr id="150" name="楕円 149">
          <a:extLst>
            <a:ext uri="{FF2B5EF4-FFF2-40B4-BE49-F238E27FC236}">
              <a16:creationId xmlns:a16="http://schemas.microsoft.com/office/drawing/2014/main" id="{3FD25CB0-147C-4719-9EF2-6344C8984D8A}"/>
            </a:ext>
          </a:extLst>
        </xdr:cNvPr>
        <xdr:cNvSpPr/>
      </xdr:nvSpPr>
      <xdr:spPr>
        <a:xfrm>
          <a:off x="147320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47007</xdr:rowOff>
    </xdr:from>
    <xdr:ext cx="762000" cy="259045"/>
    <xdr:sp macro="" textlink="">
      <xdr:nvSpPr>
        <xdr:cNvPr id="151" name="テキスト ボックス 150">
          <a:extLst>
            <a:ext uri="{FF2B5EF4-FFF2-40B4-BE49-F238E27FC236}">
              <a16:creationId xmlns:a16="http://schemas.microsoft.com/office/drawing/2014/main" id="{2D751B55-588A-4B62-AA13-92D6213EE56C}"/>
            </a:ext>
          </a:extLst>
        </xdr:cNvPr>
        <xdr:cNvSpPr txBox="1"/>
      </xdr:nvSpPr>
      <xdr:spPr>
        <a:xfrm>
          <a:off x="14401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7620</xdr:rowOff>
    </xdr:from>
    <xdr:to>
      <xdr:col>69</xdr:col>
      <xdr:colOff>142875</xdr:colOff>
      <xdr:row>16</xdr:row>
      <xdr:rowOff>109220</xdr:rowOff>
    </xdr:to>
    <xdr:sp macro="" textlink="">
      <xdr:nvSpPr>
        <xdr:cNvPr id="152" name="楕円 151">
          <a:extLst>
            <a:ext uri="{FF2B5EF4-FFF2-40B4-BE49-F238E27FC236}">
              <a16:creationId xmlns:a16="http://schemas.microsoft.com/office/drawing/2014/main" id="{30886927-F2C6-4A42-ABDE-701627316162}"/>
            </a:ext>
          </a:extLst>
        </xdr:cNvPr>
        <xdr:cNvSpPr/>
      </xdr:nvSpPr>
      <xdr:spPr>
        <a:xfrm>
          <a:off x="13843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53" name="テキスト ボックス 152">
          <a:extLst>
            <a:ext uri="{FF2B5EF4-FFF2-40B4-BE49-F238E27FC236}">
              <a16:creationId xmlns:a16="http://schemas.microsoft.com/office/drawing/2014/main" id="{25E3428D-D9EA-4ABF-A3CB-7DD11FD3D7D3}"/>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45720</xdr:rowOff>
    </xdr:from>
    <xdr:to>
      <xdr:col>65</xdr:col>
      <xdr:colOff>53975</xdr:colOff>
      <xdr:row>16</xdr:row>
      <xdr:rowOff>147320</xdr:rowOff>
    </xdr:to>
    <xdr:sp macro="" textlink="">
      <xdr:nvSpPr>
        <xdr:cNvPr id="154" name="楕円 153">
          <a:extLst>
            <a:ext uri="{FF2B5EF4-FFF2-40B4-BE49-F238E27FC236}">
              <a16:creationId xmlns:a16="http://schemas.microsoft.com/office/drawing/2014/main" id="{E74B00AC-1489-4AFA-BA3A-D019E6FC8EFE}"/>
            </a:ext>
          </a:extLst>
        </xdr:cNvPr>
        <xdr:cNvSpPr/>
      </xdr:nvSpPr>
      <xdr:spPr>
        <a:xfrm>
          <a:off x="12954000" y="278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157497</xdr:rowOff>
    </xdr:from>
    <xdr:ext cx="762000" cy="259045"/>
    <xdr:sp macro="" textlink="">
      <xdr:nvSpPr>
        <xdr:cNvPr id="155" name="テキスト ボックス 154">
          <a:extLst>
            <a:ext uri="{FF2B5EF4-FFF2-40B4-BE49-F238E27FC236}">
              <a16:creationId xmlns:a16="http://schemas.microsoft.com/office/drawing/2014/main" id="{5B452ACC-40C1-4E44-8E54-C3357A810BFD}"/>
            </a:ext>
          </a:extLst>
        </xdr:cNvPr>
        <xdr:cNvSpPr txBox="1"/>
      </xdr:nvSpPr>
      <xdr:spPr>
        <a:xfrm>
          <a:off x="12623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85B2E345-74FD-4680-B07B-0558E7EC2AF4}"/>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6B8BBFFD-CC4B-444E-A09B-B96BA5AB1805}"/>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A74E07C9-C20C-4A55-971D-6C5AAF146551}"/>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76F53861-1E3F-4AF2-BA97-E800FC2D7C72}"/>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AE7FDAED-76C0-4321-82F5-46A45946B8FC}"/>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BCF6FA72-36A0-479C-9A4A-666448FBE015}"/>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D472DFC6-F229-4774-9E67-667BC646A54D}"/>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7652F1D3-95FD-4DD4-B9CF-4A82CA50A251}"/>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DEC2E349-38CE-425B-A3F2-A938D786BE35}"/>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9DD7558A-F78C-4959-B1F4-52E28B7E8037}"/>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F2321171-4563-4430-AE15-0F60B5A826C4}"/>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ているが全国平均及び類似団体平均に比べ高い状況が続いている。生活保護費、障害福祉サービス等給付費、認定こども園施設型給付費等の伸びに伴う増などが今後も見込まれるため、より適正な執行となるよう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E0D16DC-78D9-4D7C-AB41-438439710A69}"/>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496B109C-FE44-4003-B6CB-8C8107073D65}"/>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2752F42E-C06C-40C1-8BEE-F713DA182ACF}"/>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55BC8969-0460-47FB-A8A1-8E5BFD29845A}"/>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5C8A28CF-AED7-49C9-8895-064EF03F42CB}"/>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39A22230-5904-43B1-B4EE-E653DA98A81F}"/>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72F09A93-97FF-44BF-BE5E-2CDBB3DDB2E7}"/>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7F0729A3-6351-4C8C-BF01-E4A18191709E}"/>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6F39006A-88D3-4E48-AB53-4DF6F0BE36AC}"/>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BDFA0C45-3402-478C-8AC8-2857074484F5}"/>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5183ECC9-A8B6-4180-B0F1-59B3553C49BD}"/>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3C013284-6344-4ECC-8416-C98863917493}"/>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AE88C3D5-2EE7-46D7-80C9-58D048CB50BA}"/>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3E760931-9684-4C53-B737-4E4F492DA455}"/>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70D34057-ED07-47E4-93EA-4AD9BF413482}"/>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9D87B062-F336-4BB6-84E8-D326DBF2605E}"/>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7BB372D6-20F7-466F-BC2E-E453B800EF06}"/>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8573E1EB-B1F8-48DE-88F6-F11712291443}"/>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78015</xdr:rowOff>
    </xdr:from>
    <xdr:to>
      <xdr:col>24</xdr:col>
      <xdr:colOff>25400</xdr:colOff>
      <xdr:row>60</xdr:row>
      <xdr:rowOff>23585</xdr:rowOff>
    </xdr:to>
    <xdr:cxnSp macro="">
      <xdr:nvCxnSpPr>
        <xdr:cNvPr id="185" name="直線コネクタ 184">
          <a:extLst>
            <a:ext uri="{FF2B5EF4-FFF2-40B4-BE49-F238E27FC236}">
              <a16:creationId xmlns:a16="http://schemas.microsoft.com/office/drawing/2014/main" id="{83729C29-0EC7-469C-9F4A-7A8416354CAC}"/>
            </a:ext>
          </a:extLst>
        </xdr:cNvPr>
        <xdr:cNvCxnSpPr/>
      </xdr:nvCxnSpPr>
      <xdr:spPr>
        <a:xfrm flipV="1">
          <a:off x="4826000" y="8993415"/>
          <a:ext cx="0" cy="131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167112</xdr:rowOff>
    </xdr:from>
    <xdr:ext cx="762000" cy="259045"/>
    <xdr:sp macro="" textlink="">
      <xdr:nvSpPr>
        <xdr:cNvPr id="186" name="扶助費最小値テキスト">
          <a:extLst>
            <a:ext uri="{FF2B5EF4-FFF2-40B4-BE49-F238E27FC236}">
              <a16:creationId xmlns:a16="http://schemas.microsoft.com/office/drawing/2014/main" id="{9B52DEE2-790E-427D-A36C-9ADDE8CCF00A}"/>
            </a:ext>
          </a:extLst>
        </xdr:cNvPr>
        <xdr:cNvSpPr txBox="1"/>
      </xdr:nvSpPr>
      <xdr:spPr>
        <a:xfrm>
          <a:off x="4914900" y="10282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23585</xdr:rowOff>
    </xdr:from>
    <xdr:to>
      <xdr:col>24</xdr:col>
      <xdr:colOff>114300</xdr:colOff>
      <xdr:row>60</xdr:row>
      <xdr:rowOff>23585</xdr:rowOff>
    </xdr:to>
    <xdr:cxnSp macro="">
      <xdr:nvCxnSpPr>
        <xdr:cNvPr id="187" name="直線コネクタ 186">
          <a:extLst>
            <a:ext uri="{FF2B5EF4-FFF2-40B4-BE49-F238E27FC236}">
              <a16:creationId xmlns:a16="http://schemas.microsoft.com/office/drawing/2014/main" id="{E4EA4AAB-C830-4020-89F8-D8C2412BB226}"/>
            </a:ext>
          </a:extLst>
        </xdr:cNvPr>
        <xdr:cNvCxnSpPr/>
      </xdr:nvCxnSpPr>
      <xdr:spPr>
        <a:xfrm>
          <a:off x="4737100" y="10310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164392</xdr:rowOff>
    </xdr:from>
    <xdr:ext cx="762000" cy="259045"/>
    <xdr:sp macro="" textlink="">
      <xdr:nvSpPr>
        <xdr:cNvPr id="188" name="扶助費最大値テキスト">
          <a:extLst>
            <a:ext uri="{FF2B5EF4-FFF2-40B4-BE49-F238E27FC236}">
              <a16:creationId xmlns:a16="http://schemas.microsoft.com/office/drawing/2014/main" id="{4CD15751-837D-44DE-9420-B797E92A7D36}"/>
            </a:ext>
          </a:extLst>
        </xdr:cNvPr>
        <xdr:cNvSpPr txBox="1"/>
      </xdr:nvSpPr>
      <xdr:spPr>
        <a:xfrm>
          <a:off x="4914900" y="873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78015</xdr:rowOff>
    </xdr:from>
    <xdr:to>
      <xdr:col>24</xdr:col>
      <xdr:colOff>114300</xdr:colOff>
      <xdr:row>52</xdr:row>
      <xdr:rowOff>78015</xdr:rowOff>
    </xdr:to>
    <xdr:cxnSp macro="">
      <xdr:nvCxnSpPr>
        <xdr:cNvPr id="189" name="直線コネクタ 188">
          <a:extLst>
            <a:ext uri="{FF2B5EF4-FFF2-40B4-BE49-F238E27FC236}">
              <a16:creationId xmlns:a16="http://schemas.microsoft.com/office/drawing/2014/main" id="{014FA9D7-5C69-4C24-84F1-F3046A385908}"/>
            </a:ext>
          </a:extLst>
        </xdr:cNvPr>
        <xdr:cNvCxnSpPr/>
      </xdr:nvCxnSpPr>
      <xdr:spPr>
        <a:xfrm>
          <a:off x="4737100" y="89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140607</xdr:rowOff>
    </xdr:from>
    <xdr:to>
      <xdr:col>24</xdr:col>
      <xdr:colOff>25400</xdr:colOff>
      <xdr:row>61</xdr:row>
      <xdr:rowOff>4535</xdr:rowOff>
    </xdr:to>
    <xdr:cxnSp macro="">
      <xdr:nvCxnSpPr>
        <xdr:cNvPr id="190" name="直線コネクタ 189">
          <a:extLst>
            <a:ext uri="{FF2B5EF4-FFF2-40B4-BE49-F238E27FC236}">
              <a16:creationId xmlns:a16="http://schemas.microsoft.com/office/drawing/2014/main" id="{8F5D0E46-A450-4386-9FB9-3361FD9766DB}"/>
            </a:ext>
          </a:extLst>
        </xdr:cNvPr>
        <xdr:cNvCxnSpPr/>
      </xdr:nvCxnSpPr>
      <xdr:spPr>
        <a:xfrm flipV="1">
          <a:off x="3987800" y="10256157"/>
          <a:ext cx="8382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141712</xdr:rowOff>
    </xdr:from>
    <xdr:ext cx="762000" cy="259045"/>
    <xdr:sp macro="" textlink="">
      <xdr:nvSpPr>
        <xdr:cNvPr id="191" name="扶助費平均値テキスト">
          <a:extLst>
            <a:ext uri="{FF2B5EF4-FFF2-40B4-BE49-F238E27FC236}">
              <a16:creationId xmlns:a16="http://schemas.microsoft.com/office/drawing/2014/main" id="{4EA4CED0-3DEB-4FCB-8F55-BB26D9227075}"/>
            </a:ext>
          </a:extLst>
        </xdr:cNvPr>
        <xdr:cNvSpPr txBox="1"/>
      </xdr:nvSpPr>
      <xdr:spPr>
        <a:xfrm>
          <a:off x="4914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192" name="フローチャート: 判断 191">
          <a:extLst>
            <a:ext uri="{FF2B5EF4-FFF2-40B4-BE49-F238E27FC236}">
              <a16:creationId xmlns:a16="http://schemas.microsoft.com/office/drawing/2014/main" id="{B1889988-BCE0-4199-9B80-B123759B9B61}"/>
            </a:ext>
          </a:extLst>
        </xdr:cNvPr>
        <xdr:cNvSpPr/>
      </xdr:nvSpPr>
      <xdr:spPr>
        <a:xfrm>
          <a:off x="4775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99785</xdr:rowOff>
    </xdr:from>
    <xdr:to>
      <xdr:col>19</xdr:col>
      <xdr:colOff>187325</xdr:colOff>
      <xdr:row>61</xdr:row>
      <xdr:rowOff>4535</xdr:rowOff>
    </xdr:to>
    <xdr:cxnSp macro="">
      <xdr:nvCxnSpPr>
        <xdr:cNvPr id="193" name="直線コネクタ 192">
          <a:extLst>
            <a:ext uri="{FF2B5EF4-FFF2-40B4-BE49-F238E27FC236}">
              <a16:creationId xmlns:a16="http://schemas.microsoft.com/office/drawing/2014/main" id="{7B0AF106-31C1-436E-A1B9-1B33D41C8B0C}"/>
            </a:ext>
          </a:extLst>
        </xdr:cNvPr>
        <xdr:cNvCxnSpPr/>
      </xdr:nvCxnSpPr>
      <xdr:spPr>
        <a:xfrm>
          <a:off x="3098800" y="1038678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136072</xdr:rowOff>
    </xdr:from>
    <xdr:to>
      <xdr:col>20</xdr:col>
      <xdr:colOff>38100</xdr:colOff>
      <xdr:row>57</xdr:row>
      <xdr:rowOff>66222</xdr:rowOff>
    </xdr:to>
    <xdr:sp macro="" textlink="">
      <xdr:nvSpPr>
        <xdr:cNvPr id="194" name="フローチャート: 判断 193">
          <a:extLst>
            <a:ext uri="{FF2B5EF4-FFF2-40B4-BE49-F238E27FC236}">
              <a16:creationId xmlns:a16="http://schemas.microsoft.com/office/drawing/2014/main" id="{8B7E2F90-9AD0-420A-BB60-F6A03B731021}"/>
            </a:ext>
          </a:extLst>
        </xdr:cNvPr>
        <xdr:cNvSpPr/>
      </xdr:nvSpPr>
      <xdr:spPr>
        <a:xfrm>
          <a:off x="39370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76399</xdr:rowOff>
    </xdr:from>
    <xdr:ext cx="736600" cy="259045"/>
    <xdr:sp macro="" textlink="">
      <xdr:nvSpPr>
        <xdr:cNvPr id="195" name="テキスト ボックス 194">
          <a:extLst>
            <a:ext uri="{FF2B5EF4-FFF2-40B4-BE49-F238E27FC236}">
              <a16:creationId xmlns:a16="http://schemas.microsoft.com/office/drawing/2014/main" id="{EC6AF724-15E5-4B38-9652-46E4CCEE7B06}"/>
            </a:ext>
          </a:extLst>
        </xdr:cNvPr>
        <xdr:cNvSpPr txBox="1"/>
      </xdr:nvSpPr>
      <xdr:spPr>
        <a:xfrm>
          <a:off x="3606800" y="9506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1815</xdr:rowOff>
    </xdr:from>
    <xdr:to>
      <xdr:col>15</xdr:col>
      <xdr:colOff>98425</xdr:colOff>
      <xdr:row>60</xdr:row>
      <xdr:rowOff>99785</xdr:rowOff>
    </xdr:to>
    <xdr:cxnSp macro="">
      <xdr:nvCxnSpPr>
        <xdr:cNvPr id="196" name="直線コネクタ 195">
          <a:extLst>
            <a:ext uri="{FF2B5EF4-FFF2-40B4-BE49-F238E27FC236}">
              <a16:creationId xmlns:a16="http://schemas.microsoft.com/office/drawing/2014/main" id="{3E585B04-63BE-46E6-944C-6B93BA77B545}"/>
            </a:ext>
          </a:extLst>
        </xdr:cNvPr>
        <xdr:cNvCxnSpPr/>
      </xdr:nvCxnSpPr>
      <xdr:spPr>
        <a:xfrm>
          <a:off x="2209800" y="102888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38100</xdr:rowOff>
    </xdr:from>
    <xdr:to>
      <xdr:col>15</xdr:col>
      <xdr:colOff>149225</xdr:colOff>
      <xdr:row>56</xdr:row>
      <xdr:rowOff>139700</xdr:rowOff>
    </xdr:to>
    <xdr:sp macro="" textlink="">
      <xdr:nvSpPr>
        <xdr:cNvPr id="197" name="フローチャート: 判断 196">
          <a:extLst>
            <a:ext uri="{FF2B5EF4-FFF2-40B4-BE49-F238E27FC236}">
              <a16:creationId xmlns:a16="http://schemas.microsoft.com/office/drawing/2014/main" id="{CCF4AFD7-7B75-4444-AFB4-9A87DF07E77B}"/>
            </a:ext>
          </a:extLst>
        </xdr:cNvPr>
        <xdr:cNvSpPr/>
      </xdr:nvSpPr>
      <xdr:spPr>
        <a:xfrm>
          <a:off x="3048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149877</xdr:rowOff>
    </xdr:from>
    <xdr:ext cx="762000" cy="259045"/>
    <xdr:sp macro="" textlink="">
      <xdr:nvSpPr>
        <xdr:cNvPr id="198" name="テキスト ボックス 197">
          <a:extLst>
            <a:ext uri="{FF2B5EF4-FFF2-40B4-BE49-F238E27FC236}">
              <a16:creationId xmlns:a16="http://schemas.microsoft.com/office/drawing/2014/main" id="{4213927C-849E-461B-8DBD-D894BE8A6568}"/>
            </a:ext>
          </a:extLst>
        </xdr:cNvPr>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1815</xdr:rowOff>
    </xdr:from>
    <xdr:to>
      <xdr:col>11</xdr:col>
      <xdr:colOff>9525</xdr:colOff>
      <xdr:row>60</xdr:row>
      <xdr:rowOff>121557</xdr:rowOff>
    </xdr:to>
    <xdr:cxnSp macro="">
      <xdr:nvCxnSpPr>
        <xdr:cNvPr id="199" name="直線コネクタ 198">
          <a:extLst>
            <a:ext uri="{FF2B5EF4-FFF2-40B4-BE49-F238E27FC236}">
              <a16:creationId xmlns:a16="http://schemas.microsoft.com/office/drawing/2014/main" id="{4DC4CA08-B9EB-42A7-963F-F97826909FBE}"/>
            </a:ext>
          </a:extLst>
        </xdr:cNvPr>
        <xdr:cNvCxnSpPr/>
      </xdr:nvCxnSpPr>
      <xdr:spPr>
        <a:xfrm flipV="1">
          <a:off x="1320800" y="10288815"/>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155122</xdr:rowOff>
    </xdr:from>
    <xdr:to>
      <xdr:col>11</xdr:col>
      <xdr:colOff>60325</xdr:colOff>
      <xdr:row>56</xdr:row>
      <xdr:rowOff>85272</xdr:rowOff>
    </xdr:to>
    <xdr:sp macro="" textlink="">
      <xdr:nvSpPr>
        <xdr:cNvPr id="200" name="フローチャート: 判断 199">
          <a:extLst>
            <a:ext uri="{FF2B5EF4-FFF2-40B4-BE49-F238E27FC236}">
              <a16:creationId xmlns:a16="http://schemas.microsoft.com/office/drawing/2014/main" id="{938A5B08-8C18-4960-B145-6BF0542FD7DD}"/>
            </a:ext>
          </a:extLst>
        </xdr:cNvPr>
        <xdr:cNvSpPr/>
      </xdr:nvSpPr>
      <xdr:spPr>
        <a:xfrm>
          <a:off x="2159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95449</xdr:rowOff>
    </xdr:from>
    <xdr:ext cx="762000" cy="259045"/>
    <xdr:sp macro="" textlink="">
      <xdr:nvSpPr>
        <xdr:cNvPr id="201" name="テキスト ボックス 200">
          <a:extLst>
            <a:ext uri="{FF2B5EF4-FFF2-40B4-BE49-F238E27FC236}">
              <a16:creationId xmlns:a16="http://schemas.microsoft.com/office/drawing/2014/main" id="{DEB6FCFB-8150-4387-A314-1D25050AB75E}"/>
            </a:ext>
          </a:extLst>
        </xdr:cNvPr>
        <xdr:cNvSpPr txBox="1"/>
      </xdr:nvSpPr>
      <xdr:spPr>
        <a:xfrm>
          <a:off x="1828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2" name="フローチャート: 判断 201">
          <a:extLst>
            <a:ext uri="{FF2B5EF4-FFF2-40B4-BE49-F238E27FC236}">
              <a16:creationId xmlns:a16="http://schemas.microsoft.com/office/drawing/2014/main" id="{B41D3B25-3EFB-4EA4-949B-01D2F3AC1FA3}"/>
            </a:ext>
          </a:extLst>
        </xdr:cNvPr>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138992</xdr:rowOff>
    </xdr:from>
    <xdr:ext cx="762000" cy="259045"/>
    <xdr:sp macro="" textlink="">
      <xdr:nvSpPr>
        <xdr:cNvPr id="203" name="テキスト ボックス 202">
          <a:extLst>
            <a:ext uri="{FF2B5EF4-FFF2-40B4-BE49-F238E27FC236}">
              <a16:creationId xmlns:a16="http://schemas.microsoft.com/office/drawing/2014/main" id="{6809AB6E-06FE-40DB-89E9-FD3015FB90AF}"/>
            </a:ext>
          </a:extLst>
        </xdr:cNvPr>
        <xdr:cNvSpPr txBox="1"/>
      </xdr:nvSpPr>
      <xdr:spPr>
        <a:xfrm>
          <a:off x="939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5141C179-722B-4FCA-82A2-73CA644A696F}"/>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FEECEF8B-F853-488A-815A-710939C04EE8}"/>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388EE813-6C32-4AAC-B065-EB0917B158B2}"/>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1EC2D3C9-1F2D-488A-BC81-E2D6C147DDF9}"/>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92F5C8F4-0B3B-4212-83BA-F324CB880B68}"/>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89807</xdr:rowOff>
    </xdr:from>
    <xdr:to>
      <xdr:col>24</xdr:col>
      <xdr:colOff>76200</xdr:colOff>
      <xdr:row>60</xdr:row>
      <xdr:rowOff>19957</xdr:rowOff>
    </xdr:to>
    <xdr:sp macro="" textlink="">
      <xdr:nvSpPr>
        <xdr:cNvPr id="209" name="楕円 208">
          <a:extLst>
            <a:ext uri="{FF2B5EF4-FFF2-40B4-BE49-F238E27FC236}">
              <a16:creationId xmlns:a16="http://schemas.microsoft.com/office/drawing/2014/main" id="{56C94E1B-B838-4A1C-8342-A463D4F26153}"/>
            </a:ext>
          </a:extLst>
        </xdr:cNvPr>
        <xdr:cNvSpPr/>
      </xdr:nvSpPr>
      <xdr:spPr>
        <a:xfrm>
          <a:off x="47752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169834</xdr:rowOff>
    </xdr:from>
    <xdr:ext cx="762000" cy="259045"/>
    <xdr:sp macro="" textlink="">
      <xdr:nvSpPr>
        <xdr:cNvPr id="210" name="扶助費該当値テキスト">
          <a:extLst>
            <a:ext uri="{FF2B5EF4-FFF2-40B4-BE49-F238E27FC236}">
              <a16:creationId xmlns:a16="http://schemas.microsoft.com/office/drawing/2014/main" id="{D0E27691-0E7D-485B-8B3A-C1103CD481A5}"/>
            </a:ext>
          </a:extLst>
        </xdr:cNvPr>
        <xdr:cNvSpPr txBox="1"/>
      </xdr:nvSpPr>
      <xdr:spPr>
        <a:xfrm>
          <a:off x="4914900" y="10113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125185</xdr:rowOff>
    </xdr:from>
    <xdr:to>
      <xdr:col>20</xdr:col>
      <xdr:colOff>38100</xdr:colOff>
      <xdr:row>61</xdr:row>
      <xdr:rowOff>55335</xdr:rowOff>
    </xdr:to>
    <xdr:sp macro="" textlink="">
      <xdr:nvSpPr>
        <xdr:cNvPr id="211" name="楕円 210">
          <a:extLst>
            <a:ext uri="{FF2B5EF4-FFF2-40B4-BE49-F238E27FC236}">
              <a16:creationId xmlns:a16="http://schemas.microsoft.com/office/drawing/2014/main" id="{99E36733-8211-40F1-98D0-398D2405FDD4}"/>
            </a:ext>
          </a:extLst>
        </xdr:cNvPr>
        <xdr:cNvSpPr/>
      </xdr:nvSpPr>
      <xdr:spPr>
        <a:xfrm>
          <a:off x="39370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40112</xdr:rowOff>
    </xdr:from>
    <xdr:ext cx="736600" cy="259045"/>
    <xdr:sp macro="" textlink="">
      <xdr:nvSpPr>
        <xdr:cNvPr id="212" name="テキスト ボックス 211">
          <a:extLst>
            <a:ext uri="{FF2B5EF4-FFF2-40B4-BE49-F238E27FC236}">
              <a16:creationId xmlns:a16="http://schemas.microsoft.com/office/drawing/2014/main" id="{928A5F8D-7CCD-45AF-AC42-EFFA5D5B3C7B}"/>
            </a:ext>
          </a:extLst>
        </xdr:cNvPr>
        <xdr:cNvSpPr txBox="1"/>
      </xdr:nvSpPr>
      <xdr:spPr>
        <a:xfrm>
          <a:off x="3606800" y="10498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48985</xdr:rowOff>
    </xdr:from>
    <xdr:to>
      <xdr:col>15</xdr:col>
      <xdr:colOff>149225</xdr:colOff>
      <xdr:row>60</xdr:row>
      <xdr:rowOff>150585</xdr:rowOff>
    </xdr:to>
    <xdr:sp macro="" textlink="">
      <xdr:nvSpPr>
        <xdr:cNvPr id="213" name="楕円 212">
          <a:extLst>
            <a:ext uri="{FF2B5EF4-FFF2-40B4-BE49-F238E27FC236}">
              <a16:creationId xmlns:a16="http://schemas.microsoft.com/office/drawing/2014/main" id="{2718A88B-4F41-4F48-96D5-86226E4ED728}"/>
            </a:ext>
          </a:extLst>
        </xdr:cNvPr>
        <xdr:cNvSpPr/>
      </xdr:nvSpPr>
      <xdr:spPr>
        <a:xfrm>
          <a:off x="30480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135362</xdr:rowOff>
    </xdr:from>
    <xdr:ext cx="762000" cy="259045"/>
    <xdr:sp macro="" textlink="">
      <xdr:nvSpPr>
        <xdr:cNvPr id="214" name="テキスト ボックス 213">
          <a:extLst>
            <a:ext uri="{FF2B5EF4-FFF2-40B4-BE49-F238E27FC236}">
              <a16:creationId xmlns:a16="http://schemas.microsoft.com/office/drawing/2014/main" id="{0E5DA44F-6366-49D5-8D74-1D98F559B29D}"/>
            </a:ext>
          </a:extLst>
        </xdr:cNvPr>
        <xdr:cNvSpPr txBox="1"/>
      </xdr:nvSpPr>
      <xdr:spPr>
        <a:xfrm>
          <a:off x="2717800" y="1042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122465</xdr:rowOff>
    </xdr:from>
    <xdr:to>
      <xdr:col>11</xdr:col>
      <xdr:colOff>60325</xdr:colOff>
      <xdr:row>60</xdr:row>
      <xdr:rowOff>52615</xdr:rowOff>
    </xdr:to>
    <xdr:sp macro="" textlink="">
      <xdr:nvSpPr>
        <xdr:cNvPr id="215" name="楕円 214">
          <a:extLst>
            <a:ext uri="{FF2B5EF4-FFF2-40B4-BE49-F238E27FC236}">
              <a16:creationId xmlns:a16="http://schemas.microsoft.com/office/drawing/2014/main" id="{175ECECB-DA03-49A3-B93B-49708CA1E36D}"/>
            </a:ext>
          </a:extLst>
        </xdr:cNvPr>
        <xdr:cNvSpPr/>
      </xdr:nvSpPr>
      <xdr:spPr>
        <a:xfrm>
          <a:off x="21590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37392</xdr:rowOff>
    </xdr:from>
    <xdr:ext cx="762000" cy="259045"/>
    <xdr:sp macro="" textlink="">
      <xdr:nvSpPr>
        <xdr:cNvPr id="216" name="テキスト ボックス 215">
          <a:extLst>
            <a:ext uri="{FF2B5EF4-FFF2-40B4-BE49-F238E27FC236}">
              <a16:creationId xmlns:a16="http://schemas.microsoft.com/office/drawing/2014/main" id="{3DC4D690-DD40-4ECF-ACEA-54C859FC51B0}"/>
            </a:ext>
          </a:extLst>
        </xdr:cNvPr>
        <xdr:cNvSpPr txBox="1"/>
      </xdr:nvSpPr>
      <xdr:spPr>
        <a:xfrm>
          <a:off x="1828800" y="1032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70757</xdr:rowOff>
    </xdr:from>
    <xdr:to>
      <xdr:col>6</xdr:col>
      <xdr:colOff>171450</xdr:colOff>
      <xdr:row>61</xdr:row>
      <xdr:rowOff>907</xdr:rowOff>
    </xdr:to>
    <xdr:sp macro="" textlink="">
      <xdr:nvSpPr>
        <xdr:cNvPr id="217" name="楕円 216">
          <a:extLst>
            <a:ext uri="{FF2B5EF4-FFF2-40B4-BE49-F238E27FC236}">
              <a16:creationId xmlns:a16="http://schemas.microsoft.com/office/drawing/2014/main" id="{F45D8F96-C929-4DFB-9B45-79F0D2DD34BC}"/>
            </a:ext>
          </a:extLst>
        </xdr:cNvPr>
        <xdr:cNvSpPr/>
      </xdr:nvSpPr>
      <xdr:spPr>
        <a:xfrm>
          <a:off x="1270000" y="1035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157134</xdr:rowOff>
    </xdr:from>
    <xdr:ext cx="762000" cy="259045"/>
    <xdr:sp macro="" textlink="">
      <xdr:nvSpPr>
        <xdr:cNvPr id="218" name="テキスト ボックス 217">
          <a:extLst>
            <a:ext uri="{FF2B5EF4-FFF2-40B4-BE49-F238E27FC236}">
              <a16:creationId xmlns:a16="http://schemas.microsoft.com/office/drawing/2014/main" id="{C195788E-F5BA-4494-82E1-EB06234283D3}"/>
            </a:ext>
          </a:extLst>
        </xdr:cNvPr>
        <xdr:cNvSpPr txBox="1"/>
      </xdr:nvSpPr>
      <xdr:spPr>
        <a:xfrm>
          <a:off x="939800" y="1044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C9D480D4-990C-4E8A-8246-CEFDA03C2CCC}"/>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2F2864EE-2F0A-4CB7-BE49-3974A3A6F5A6}"/>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FD22EAC9-C7BF-47E2-93B2-9690C015292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A207EC5-BAE7-4721-9559-DC0F283A4CF7}"/>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35711ABB-8D00-4C8F-93E8-320FB0ED45C4}"/>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B2054170-5257-4C66-BF40-2182BB3C3563}"/>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83C9FE70-6972-4DEA-8530-BAD731B42451}"/>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F16A190A-E977-4116-A7D5-FE8378995BED}"/>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6EB9CF98-BFFB-45D7-A0E3-8BF5FE321D29}"/>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6626ACF-EB6B-4323-8FCB-BDCB5258E53D}"/>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315C6056-1A93-48C6-9562-3B110782F43A}"/>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ポイントの減となり、類似団体平均を下回っている。主な要因は国民健康保険事業特別会計への政策的繰出金</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1,360,798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千円の減等によるものである。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BA35F192-5F62-49C5-B8AE-C6AC2F88C8F4}"/>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956E1C56-D8FC-4421-961B-1FE76C821AC9}"/>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24B0EC5E-9E26-43ED-9705-3509D23B6D6D}"/>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78A627EF-F183-438F-9B61-B57E02E63981}"/>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C3F4666E-CD70-42C2-90A7-74B37680BCEF}"/>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CD4C89FE-B335-4FB1-B743-9A0E62DE80C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1BE68797-89C3-4160-A641-8B70A2A6FC2B}"/>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2B4EAE16-5B45-4753-B415-7151ED8ADBFB}"/>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1653529-7F02-40FB-8CBA-C0071D77EE39}"/>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1991FF17-0277-463C-966F-4561E0CA9EC7}"/>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85189FFB-BA23-4D35-9B90-F8380FAFF233}"/>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D1FCC36E-B3B8-4DCF-A4CC-BF5D8C4D3EEE}"/>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C2DC916-61BE-4720-B048-59AE54C649CD}"/>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DF74A5A5-B676-4AE4-B3FB-DE3D169B2D07}"/>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A4257375-18CF-4604-A3BA-32959FC1D8F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C87EE486-36E3-48C3-8F72-31775FE6AC33}"/>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6" name="直線コネクタ 245">
          <a:extLst>
            <a:ext uri="{FF2B5EF4-FFF2-40B4-BE49-F238E27FC236}">
              <a16:creationId xmlns:a16="http://schemas.microsoft.com/office/drawing/2014/main" id="{DE1896C2-60AA-4EB6-B0BA-B03D692A83F3}"/>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7" name="その他最小値テキスト">
          <a:extLst>
            <a:ext uri="{FF2B5EF4-FFF2-40B4-BE49-F238E27FC236}">
              <a16:creationId xmlns:a16="http://schemas.microsoft.com/office/drawing/2014/main" id="{1C006E2D-CE06-4FEB-97EB-D872843CF34A}"/>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8" name="直線コネクタ 247">
          <a:extLst>
            <a:ext uri="{FF2B5EF4-FFF2-40B4-BE49-F238E27FC236}">
              <a16:creationId xmlns:a16="http://schemas.microsoft.com/office/drawing/2014/main" id="{5DCEE8D1-B28B-478A-99A2-E70332AE6277}"/>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9" name="その他最大値テキスト">
          <a:extLst>
            <a:ext uri="{FF2B5EF4-FFF2-40B4-BE49-F238E27FC236}">
              <a16:creationId xmlns:a16="http://schemas.microsoft.com/office/drawing/2014/main" id="{92E21896-49A3-488D-84B9-E2FDCE8AF79E}"/>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50" name="直線コネクタ 249">
          <a:extLst>
            <a:ext uri="{FF2B5EF4-FFF2-40B4-BE49-F238E27FC236}">
              <a16:creationId xmlns:a16="http://schemas.microsoft.com/office/drawing/2014/main" id="{A671EB18-5E10-4A89-9EE4-C2D0383AF195}"/>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xdr:rowOff>
    </xdr:from>
    <xdr:to>
      <xdr:col>82</xdr:col>
      <xdr:colOff>107950</xdr:colOff>
      <xdr:row>58</xdr:row>
      <xdr:rowOff>25400</xdr:rowOff>
    </xdr:to>
    <xdr:cxnSp macro="">
      <xdr:nvCxnSpPr>
        <xdr:cNvPr id="251" name="直線コネクタ 250">
          <a:extLst>
            <a:ext uri="{FF2B5EF4-FFF2-40B4-BE49-F238E27FC236}">
              <a16:creationId xmlns:a16="http://schemas.microsoft.com/office/drawing/2014/main" id="{695304B4-BE73-40AD-AE24-A96ABF4DFF1A}"/>
            </a:ext>
          </a:extLst>
        </xdr:cNvPr>
        <xdr:cNvCxnSpPr/>
      </xdr:nvCxnSpPr>
      <xdr:spPr>
        <a:xfrm flipV="1">
          <a:off x="15671800" y="99568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10177</xdr:rowOff>
    </xdr:from>
    <xdr:ext cx="762000" cy="259045"/>
    <xdr:sp macro="" textlink="">
      <xdr:nvSpPr>
        <xdr:cNvPr id="252" name="その他平均値テキスト">
          <a:extLst>
            <a:ext uri="{FF2B5EF4-FFF2-40B4-BE49-F238E27FC236}">
              <a16:creationId xmlns:a16="http://schemas.microsoft.com/office/drawing/2014/main" id="{FDF96724-20DC-474C-AD7D-1B0B537DA626}"/>
            </a:ext>
          </a:extLst>
        </xdr:cNvPr>
        <xdr:cNvSpPr txBox="1"/>
      </xdr:nvSpPr>
      <xdr:spPr>
        <a:xfrm>
          <a:off x="16598900" y="9954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3" name="フローチャート: 判断 252">
          <a:extLst>
            <a:ext uri="{FF2B5EF4-FFF2-40B4-BE49-F238E27FC236}">
              <a16:creationId xmlns:a16="http://schemas.microsoft.com/office/drawing/2014/main" id="{6E0DF9C4-D294-44E7-8BB3-2C7F2DD4B944}"/>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82550</xdr:rowOff>
    </xdr:from>
    <xdr:to>
      <xdr:col>78</xdr:col>
      <xdr:colOff>69850</xdr:colOff>
      <xdr:row>58</xdr:row>
      <xdr:rowOff>25400</xdr:rowOff>
    </xdr:to>
    <xdr:cxnSp macro="">
      <xdr:nvCxnSpPr>
        <xdr:cNvPr id="254" name="直線コネクタ 253">
          <a:extLst>
            <a:ext uri="{FF2B5EF4-FFF2-40B4-BE49-F238E27FC236}">
              <a16:creationId xmlns:a16="http://schemas.microsoft.com/office/drawing/2014/main" id="{7C377B48-D0F1-4C03-B5BF-F1F25F454F7A}"/>
            </a:ext>
          </a:extLst>
        </xdr:cNvPr>
        <xdr:cNvCxnSpPr/>
      </xdr:nvCxnSpPr>
      <xdr:spPr>
        <a:xfrm>
          <a:off x="14782800" y="9855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5" name="フローチャート: 判断 254">
          <a:extLst>
            <a:ext uri="{FF2B5EF4-FFF2-40B4-BE49-F238E27FC236}">
              <a16:creationId xmlns:a16="http://schemas.microsoft.com/office/drawing/2014/main" id="{518F96E6-0E92-4C33-9C71-8B421F384C24}"/>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149877</xdr:rowOff>
    </xdr:from>
    <xdr:ext cx="736600" cy="259045"/>
    <xdr:sp macro="" textlink="">
      <xdr:nvSpPr>
        <xdr:cNvPr id="256" name="テキスト ボックス 255">
          <a:extLst>
            <a:ext uri="{FF2B5EF4-FFF2-40B4-BE49-F238E27FC236}">
              <a16:creationId xmlns:a16="http://schemas.microsoft.com/office/drawing/2014/main" id="{A0CB0FA2-294A-4206-99ED-15757F9A96FE}"/>
            </a:ext>
          </a:extLst>
        </xdr:cNvPr>
        <xdr:cNvSpPr txBox="1"/>
      </xdr:nvSpPr>
      <xdr:spPr>
        <a:xfrm>
          <a:off x="15290800" y="1009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31750</xdr:rowOff>
    </xdr:from>
    <xdr:to>
      <xdr:col>73</xdr:col>
      <xdr:colOff>180975</xdr:colOff>
      <xdr:row>57</xdr:row>
      <xdr:rowOff>82550</xdr:rowOff>
    </xdr:to>
    <xdr:cxnSp macro="">
      <xdr:nvCxnSpPr>
        <xdr:cNvPr id="257" name="直線コネクタ 256">
          <a:extLst>
            <a:ext uri="{FF2B5EF4-FFF2-40B4-BE49-F238E27FC236}">
              <a16:creationId xmlns:a16="http://schemas.microsoft.com/office/drawing/2014/main" id="{167D55DF-0371-4412-A638-38170A028C1D}"/>
            </a:ext>
          </a:extLst>
        </xdr:cNvPr>
        <xdr:cNvCxnSpPr/>
      </xdr:nvCxnSpPr>
      <xdr:spPr>
        <a:xfrm>
          <a:off x="13893800" y="98044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8" name="フローチャート: 判断 257">
          <a:extLst>
            <a:ext uri="{FF2B5EF4-FFF2-40B4-BE49-F238E27FC236}">
              <a16:creationId xmlns:a16="http://schemas.microsoft.com/office/drawing/2014/main" id="{4FB97182-3CDC-4B9B-9968-CD8BA21C7DA3}"/>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111777</xdr:rowOff>
    </xdr:from>
    <xdr:ext cx="762000" cy="259045"/>
    <xdr:sp macro="" textlink="">
      <xdr:nvSpPr>
        <xdr:cNvPr id="259" name="テキスト ボックス 258">
          <a:extLst>
            <a:ext uri="{FF2B5EF4-FFF2-40B4-BE49-F238E27FC236}">
              <a16:creationId xmlns:a16="http://schemas.microsoft.com/office/drawing/2014/main" id="{8359C60D-8206-4A69-B2A0-A798DC66163D}"/>
            </a:ext>
          </a:extLst>
        </xdr:cNvPr>
        <xdr:cNvSpPr txBox="1"/>
      </xdr:nvSpPr>
      <xdr:spPr>
        <a:xfrm>
          <a:off x="14401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31750</xdr:rowOff>
    </xdr:from>
    <xdr:to>
      <xdr:col>69</xdr:col>
      <xdr:colOff>92075</xdr:colOff>
      <xdr:row>57</xdr:row>
      <xdr:rowOff>146050</xdr:rowOff>
    </xdr:to>
    <xdr:cxnSp macro="">
      <xdr:nvCxnSpPr>
        <xdr:cNvPr id="260" name="直線コネクタ 259">
          <a:extLst>
            <a:ext uri="{FF2B5EF4-FFF2-40B4-BE49-F238E27FC236}">
              <a16:creationId xmlns:a16="http://schemas.microsoft.com/office/drawing/2014/main" id="{E0A2B0A4-B0C6-4730-8B0A-ECC78965E2E7}"/>
            </a:ext>
          </a:extLst>
        </xdr:cNvPr>
        <xdr:cNvCxnSpPr/>
      </xdr:nvCxnSpPr>
      <xdr:spPr>
        <a:xfrm flipV="1">
          <a:off x="13004800" y="9804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61" name="フローチャート: 判断 260">
          <a:extLst>
            <a:ext uri="{FF2B5EF4-FFF2-40B4-BE49-F238E27FC236}">
              <a16:creationId xmlns:a16="http://schemas.microsoft.com/office/drawing/2014/main" id="{0086B4AA-0534-4021-8949-47CA229D4E3A}"/>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2" name="テキスト ボックス 261">
          <a:extLst>
            <a:ext uri="{FF2B5EF4-FFF2-40B4-BE49-F238E27FC236}">
              <a16:creationId xmlns:a16="http://schemas.microsoft.com/office/drawing/2014/main" id="{E3F68C10-1AEC-48FB-AC68-C9FCE407535A}"/>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FE145D56-5824-44D0-B88E-4903141C41AD}"/>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4" name="テキスト ボックス 263">
          <a:extLst>
            <a:ext uri="{FF2B5EF4-FFF2-40B4-BE49-F238E27FC236}">
              <a16:creationId xmlns:a16="http://schemas.microsoft.com/office/drawing/2014/main" id="{5D3A2571-1DC0-4220-A18D-99A122034CA1}"/>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CC511D8D-9E1C-4A66-862B-077287AD1ADF}"/>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55054F17-73D7-4544-BE9E-7F936C167838}"/>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340A9D6D-AC75-4F3A-A034-24C80C73967A}"/>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1BF467C7-7A60-4793-8210-A5F7699DDEB6}"/>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822F9D1C-44F5-42AC-8C75-28FFAD44E759}"/>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133350</xdr:rowOff>
    </xdr:from>
    <xdr:to>
      <xdr:col>82</xdr:col>
      <xdr:colOff>158750</xdr:colOff>
      <xdr:row>58</xdr:row>
      <xdr:rowOff>63500</xdr:rowOff>
    </xdr:to>
    <xdr:sp macro="" textlink="">
      <xdr:nvSpPr>
        <xdr:cNvPr id="270" name="楕円 269">
          <a:extLst>
            <a:ext uri="{FF2B5EF4-FFF2-40B4-BE49-F238E27FC236}">
              <a16:creationId xmlns:a16="http://schemas.microsoft.com/office/drawing/2014/main" id="{9925849E-E07E-490B-A6F5-5B8BC6CFB1DB}"/>
            </a:ext>
          </a:extLst>
        </xdr:cNvPr>
        <xdr:cNvSpPr/>
      </xdr:nvSpPr>
      <xdr:spPr>
        <a:xfrm>
          <a:off x="16459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149877</xdr:rowOff>
    </xdr:from>
    <xdr:ext cx="762000" cy="259045"/>
    <xdr:sp macro="" textlink="">
      <xdr:nvSpPr>
        <xdr:cNvPr id="271" name="その他該当値テキスト">
          <a:extLst>
            <a:ext uri="{FF2B5EF4-FFF2-40B4-BE49-F238E27FC236}">
              <a16:creationId xmlns:a16="http://schemas.microsoft.com/office/drawing/2014/main" id="{5C145E56-42DB-4152-AA06-95B94BC6F096}"/>
            </a:ext>
          </a:extLst>
        </xdr:cNvPr>
        <xdr:cNvSpPr txBox="1"/>
      </xdr:nvSpPr>
      <xdr:spPr>
        <a:xfrm>
          <a:off x="165989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146050</xdr:rowOff>
    </xdr:from>
    <xdr:to>
      <xdr:col>78</xdr:col>
      <xdr:colOff>120650</xdr:colOff>
      <xdr:row>58</xdr:row>
      <xdr:rowOff>76200</xdr:rowOff>
    </xdr:to>
    <xdr:sp macro="" textlink="">
      <xdr:nvSpPr>
        <xdr:cNvPr id="272" name="楕円 271">
          <a:extLst>
            <a:ext uri="{FF2B5EF4-FFF2-40B4-BE49-F238E27FC236}">
              <a16:creationId xmlns:a16="http://schemas.microsoft.com/office/drawing/2014/main" id="{BCFB3435-0213-49F2-9E0F-5524C34E17D4}"/>
            </a:ext>
          </a:extLst>
        </xdr:cNvPr>
        <xdr:cNvSpPr/>
      </xdr:nvSpPr>
      <xdr:spPr>
        <a:xfrm>
          <a:off x="15621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86377</xdr:rowOff>
    </xdr:from>
    <xdr:ext cx="736600" cy="259045"/>
    <xdr:sp macro="" textlink="">
      <xdr:nvSpPr>
        <xdr:cNvPr id="273" name="テキスト ボックス 272">
          <a:extLst>
            <a:ext uri="{FF2B5EF4-FFF2-40B4-BE49-F238E27FC236}">
              <a16:creationId xmlns:a16="http://schemas.microsoft.com/office/drawing/2014/main" id="{D6B56AC5-A447-4D7D-992C-1682E28C7DF7}"/>
            </a:ext>
          </a:extLst>
        </xdr:cNvPr>
        <xdr:cNvSpPr txBox="1"/>
      </xdr:nvSpPr>
      <xdr:spPr>
        <a:xfrm>
          <a:off x="15290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31750</xdr:rowOff>
    </xdr:from>
    <xdr:to>
      <xdr:col>74</xdr:col>
      <xdr:colOff>31750</xdr:colOff>
      <xdr:row>57</xdr:row>
      <xdr:rowOff>133350</xdr:rowOff>
    </xdr:to>
    <xdr:sp macro="" textlink="">
      <xdr:nvSpPr>
        <xdr:cNvPr id="274" name="楕円 273">
          <a:extLst>
            <a:ext uri="{FF2B5EF4-FFF2-40B4-BE49-F238E27FC236}">
              <a16:creationId xmlns:a16="http://schemas.microsoft.com/office/drawing/2014/main" id="{A46C77CC-98DE-4333-808F-5A1F59CAC4A2}"/>
            </a:ext>
          </a:extLst>
        </xdr:cNvPr>
        <xdr:cNvSpPr/>
      </xdr:nvSpPr>
      <xdr:spPr>
        <a:xfrm>
          <a:off x="14732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143527</xdr:rowOff>
    </xdr:from>
    <xdr:ext cx="762000" cy="259045"/>
    <xdr:sp macro="" textlink="">
      <xdr:nvSpPr>
        <xdr:cNvPr id="275" name="テキスト ボックス 274">
          <a:extLst>
            <a:ext uri="{FF2B5EF4-FFF2-40B4-BE49-F238E27FC236}">
              <a16:creationId xmlns:a16="http://schemas.microsoft.com/office/drawing/2014/main" id="{BAE5B6C7-5AD8-4A3E-9DF0-A1EFD8D64178}"/>
            </a:ext>
          </a:extLst>
        </xdr:cNvPr>
        <xdr:cNvSpPr txBox="1"/>
      </xdr:nvSpPr>
      <xdr:spPr>
        <a:xfrm>
          <a:off x="14401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152400</xdr:rowOff>
    </xdr:from>
    <xdr:to>
      <xdr:col>69</xdr:col>
      <xdr:colOff>142875</xdr:colOff>
      <xdr:row>57</xdr:row>
      <xdr:rowOff>82550</xdr:rowOff>
    </xdr:to>
    <xdr:sp macro="" textlink="">
      <xdr:nvSpPr>
        <xdr:cNvPr id="276" name="楕円 275">
          <a:extLst>
            <a:ext uri="{FF2B5EF4-FFF2-40B4-BE49-F238E27FC236}">
              <a16:creationId xmlns:a16="http://schemas.microsoft.com/office/drawing/2014/main" id="{8687FC25-D1B6-4465-B733-6CCC3C7384C0}"/>
            </a:ext>
          </a:extLst>
        </xdr:cNvPr>
        <xdr:cNvSpPr/>
      </xdr:nvSpPr>
      <xdr:spPr>
        <a:xfrm>
          <a:off x="13843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77" name="テキスト ボックス 276">
          <a:extLst>
            <a:ext uri="{FF2B5EF4-FFF2-40B4-BE49-F238E27FC236}">
              <a16:creationId xmlns:a16="http://schemas.microsoft.com/office/drawing/2014/main" id="{B0775891-35C1-44AC-AFAC-0AD0A9CB0802}"/>
            </a:ext>
          </a:extLst>
        </xdr:cNvPr>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78" name="楕円 277">
          <a:extLst>
            <a:ext uri="{FF2B5EF4-FFF2-40B4-BE49-F238E27FC236}">
              <a16:creationId xmlns:a16="http://schemas.microsoft.com/office/drawing/2014/main" id="{5E6710EF-8767-4BD3-A4E6-CAADCC81D2EF}"/>
            </a:ext>
          </a:extLst>
        </xdr:cNvPr>
        <xdr:cNvSpPr/>
      </xdr:nvSpPr>
      <xdr:spPr>
        <a:xfrm>
          <a:off x="12954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35577</xdr:rowOff>
    </xdr:from>
    <xdr:ext cx="762000" cy="259045"/>
    <xdr:sp macro="" textlink="">
      <xdr:nvSpPr>
        <xdr:cNvPr id="279" name="テキスト ボックス 278">
          <a:extLst>
            <a:ext uri="{FF2B5EF4-FFF2-40B4-BE49-F238E27FC236}">
              <a16:creationId xmlns:a16="http://schemas.microsoft.com/office/drawing/2014/main" id="{C72C71D6-AAB5-4E76-B9E7-B428CCE5E15F}"/>
            </a:ext>
          </a:extLst>
        </xdr:cNvPr>
        <xdr:cNvSpPr txBox="1"/>
      </xdr:nvSpPr>
      <xdr:spPr>
        <a:xfrm>
          <a:off x="12623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E2BCFCB4-75C2-4313-8369-E312F4EBF84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4DA3868-975C-42FC-AFEB-B08AA293A574}"/>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F061F8EC-C138-4B8D-BFE2-AD1BE22FDC5D}"/>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CDB9F0AC-E579-4015-99E0-EF9DAD77785F}"/>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B0E67C91-D2DB-4727-A466-83A0B383D40E}"/>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A6CFB41B-17D2-41F3-BB00-37C65FB02F68}"/>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F42F7C8C-7D75-4458-83B9-39C80E137027}"/>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16BAFBC4-DC6D-4346-87E0-B0A93C402095}"/>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889B06D1-2C77-4D95-9448-A00C8D4A0722}"/>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87AE3FB2-E069-4DBC-A4C9-3DB4A96AC2ED}"/>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42DFE1F1-A02A-43E9-B966-6D44CD089B96}"/>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ポイントの減となり、全国平均及び類似団体平均も下回っている。主な要因は新型コロナウイルスワクチン接種事業で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625,333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千円減となったことなどによるものである。今後も、本市が策定している補助金に関するガイドラインに沿って、継続・廃止等の検討を行い、補助金等の適正化を進める。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E902BA71-B200-45A4-87F0-FA24B3AC6EE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BE3A247C-6157-4526-AC96-4462369A2F9F}"/>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972D1918-E2B6-4350-8C2F-3EB923F44CCA}"/>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2074D820-3AC3-4640-8070-3E812D272DB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96FE4DAA-B474-417C-A462-59860990A542}"/>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2415CDB4-4259-497E-9CE7-74652D52B774}"/>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F00743D9-B9DC-4912-A45A-57453A445EDA}"/>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A7CB0F17-A049-431A-8B05-6540022C3037}"/>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8650F338-AE92-469C-8C3A-BEE6DA532979}"/>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6953F8FF-C050-4237-B480-51020C09AE9B}"/>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772203B0-09B0-45A8-B128-F5EA0F9B23DD}"/>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BF45FD29-88A2-4BD9-BDA0-D3F829225B83}"/>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D3CD006F-C2C4-4C0E-8BEB-75ECD6FC2AF2}"/>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A425F99C-BECE-41DE-A998-6841480EE051}"/>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5" name="直線コネクタ 304">
          <a:extLst>
            <a:ext uri="{FF2B5EF4-FFF2-40B4-BE49-F238E27FC236}">
              <a16:creationId xmlns:a16="http://schemas.microsoft.com/office/drawing/2014/main" id="{8CBD1E41-E49C-4D31-8220-0BFF396ADB21}"/>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6" name="補助費等最小値テキスト">
          <a:extLst>
            <a:ext uri="{FF2B5EF4-FFF2-40B4-BE49-F238E27FC236}">
              <a16:creationId xmlns:a16="http://schemas.microsoft.com/office/drawing/2014/main" id="{083E18CA-C044-430D-89B4-C4C1D6C215E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7" name="直線コネクタ 306">
          <a:extLst>
            <a:ext uri="{FF2B5EF4-FFF2-40B4-BE49-F238E27FC236}">
              <a16:creationId xmlns:a16="http://schemas.microsoft.com/office/drawing/2014/main" id="{548A1EE3-8EF0-45CD-B625-88A7C625877B}"/>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8" name="補助費等最大値テキスト">
          <a:extLst>
            <a:ext uri="{FF2B5EF4-FFF2-40B4-BE49-F238E27FC236}">
              <a16:creationId xmlns:a16="http://schemas.microsoft.com/office/drawing/2014/main" id="{AB3C3A74-3959-46C9-9E32-C1B8B8135703}"/>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9" name="直線コネクタ 308">
          <a:extLst>
            <a:ext uri="{FF2B5EF4-FFF2-40B4-BE49-F238E27FC236}">
              <a16:creationId xmlns:a16="http://schemas.microsoft.com/office/drawing/2014/main" id="{A88E1FC8-883D-4157-8CFC-3C3C94017A29}"/>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33274</xdr:rowOff>
    </xdr:from>
    <xdr:to>
      <xdr:col>82</xdr:col>
      <xdr:colOff>107950</xdr:colOff>
      <xdr:row>33</xdr:row>
      <xdr:rowOff>42418</xdr:rowOff>
    </xdr:to>
    <xdr:cxnSp macro="">
      <xdr:nvCxnSpPr>
        <xdr:cNvPr id="310" name="直線コネクタ 309">
          <a:extLst>
            <a:ext uri="{FF2B5EF4-FFF2-40B4-BE49-F238E27FC236}">
              <a16:creationId xmlns:a16="http://schemas.microsoft.com/office/drawing/2014/main" id="{D0371D52-596A-4110-92CD-79AA5735A46A}"/>
            </a:ext>
          </a:extLst>
        </xdr:cNvPr>
        <xdr:cNvCxnSpPr/>
      </xdr:nvCxnSpPr>
      <xdr:spPr>
        <a:xfrm flipV="1">
          <a:off x="15671800" y="569112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11" name="補助費等平均値テキスト">
          <a:extLst>
            <a:ext uri="{FF2B5EF4-FFF2-40B4-BE49-F238E27FC236}">
              <a16:creationId xmlns:a16="http://schemas.microsoft.com/office/drawing/2014/main" id="{BFD11E33-0575-4322-802C-847F42F8C8A9}"/>
            </a:ext>
          </a:extLst>
        </xdr:cNvPr>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2" name="フローチャート: 判断 311">
          <a:extLst>
            <a:ext uri="{FF2B5EF4-FFF2-40B4-BE49-F238E27FC236}">
              <a16:creationId xmlns:a16="http://schemas.microsoft.com/office/drawing/2014/main" id="{80C96216-B2B3-41D3-B0B7-BFDC6CF0C389}"/>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32</xdr:row>
      <xdr:rowOff>149860</xdr:rowOff>
    </xdr:from>
    <xdr:to>
      <xdr:col>78</xdr:col>
      <xdr:colOff>69850</xdr:colOff>
      <xdr:row>33</xdr:row>
      <xdr:rowOff>42418</xdr:rowOff>
    </xdr:to>
    <xdr:cxnSp macro="">
      <xdr:nvCxnSpPr>
        <xdr:cNvPr id="313" name="直線コネクタ 312">
          <a:extLst>
            <a:ext uri="{FF2B5EF4-FFF2-40B4-BE49-F238E27FC236}">
              <a16:creationId xmlns:a16="http://schemas.microsoft.com/office/drawing/2014/main" id="{F7753602-79B1-484C-984D-5D1535FEC177}"/>
            </a:ext>
          </a:extLst>
        </xdr:cNvPr>
        <xdr:cNvCxnSpPr/>
      </xdr:nvCxnSpPr>
      <xdr:spPr>
        <a:xfrm>
          <a:off x="14782800" y="563626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4" name="フローチャート: 判断 313">
          <a:extLst>
            <a:ext uri="{FF2B5EF4-FFF2-40B4-BE49-F238E27FC236}">
              <a16:creationId xmlns:a16="http://schemas.microsoft.com/office/drawing/2014/main" id="{0E16C408-581C-4066-9C8C-85D6DC72F9BF}"/>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5" name="テキスト ボックス 314">
          <a:extLst>
            <a:ext uri="{FF2B5EF4-FFF2-40B4-BE49-F238E27FC236}">
              <a16:creationId xmlns:a16="http://schemas.microsoft.com/office/drawing/2014/main" id="{6852A56F-0545-4BA0-8A0B-01F6AD4E5B4A}"/>
            </a:ext>
          </a:extLst>
        </xdr:cNvPr>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32</xdr:row>
      <xdr:rowOff>140716</xdr:rowOff>
    </xdr:from>
    <xdr:to>
      <xdr:col>73</xdr:col>
      <xdr:colOff>180975</xdr:colOff>
      <xdr:row>32</xdr:row>
      <xdr:rowOff>149860</xdr:rowOff>
    </xdr:to>
    <xdr:cxnSp macro="">
      <xdr:nvCxnSpPr>
        <xdr:cNvPr id="316" name="直線コネクタ 315">
          <a:extLst>
            <a:ext uri="{FF2B5EF4-FFF2-40B4-BE49-F238E27FC236}">
              <a16:creationId xmlns:a16="http://schemas.microsoft.com/office/drawing/2014/main" id="{E2AD44B8-6F7C-4DB5-A384-F37B93FE6464}"/>
            </a:ext>
          </a:extLst>
        </xdr:cNvPr>
        <xdr:cNvCxnSpPr/>
      </xdr:nvCxnSpPr>
      <xdr:spPr>
        <a:xfrm>
          <a:off x="13893800" y="56271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7" name="フローチャート: 判断 316">
          <a:extLst>
            <a:ext uri="{FF2B5EF4-FFF2-40B4-BE49-F238E27FC236}">
              <a16:creationId xmlns:a16="http://schemas.microsoft.com/office/drawing/2014/main" id="{40AB66DE-95FD-4740-BB7C-EF212A14C03E}"/>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8" name="テキスト ボックス 317">
          <a:extLst>
            <a:ext uri="{FF2B5EF4-FFF2-40B4-BE49-F238E27FC236}">
              <a16:creationId xmlns:a16="http://schemas.microsoft.com/office/drawing/2014/main" id="{B01FD7E8-EBC3-4A42-8FBD-036E188D4101}"/>
            </a:ext>
          </a:extLst>
        </xdr:cNvPr>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32</xdr:row>
      <xdr:rowOff>140716</xdr:rowOff>
    </xdr:from>
    <xdr:to>
      <xdr:col>69</xdr:col>
      <xdr:colOff>92075</xdr:colOff>
      <xdr:row>33</xdr:row>
      <xdr:rowOff>24130</xdr:rowOff>
    </xdr:to>
    <xdr:cxnSp macro="">
      <xdr:nvCxnSpPr>
        <xdr:cNvPr id="319" name="直線コネクタ 318">
          <a:extLst>
            <a:ext uri="{FF2B5EF4-FFF2-40B4-BE49-F238E27FC236}">
              <a16:creationId xmlns:a16="http://schemas.microsoft.com/office/drawing/2014/main" id="{D567FFC5-EF37-45FD-9DAB-8546BFF5080A}"/>
            </a:ext>
          </a:extLst>
        </xdr:cNvPr>
        <xdr:cNvCxnSpPr/>
      </xdr:nvCxnSpPr>
      <xdr:spPr>
        <a:xfrm flipV="1">
          <a:off x="13004800" y="562711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20" name="フローチャート: 判断 319">
          <a:extLst>
            <a:ext uri="{FF2B5EF4-FFF2-40B4-BE49-F238E27FC236}">
              <a16:creationId xmlns:a16="http://schemas.microsoft.com/office/drawing/2014/main" id="{32606361-6490-4DD9-ADDD-844597FEE2A2}"/>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21" name="テキスト ボックス 320">
          <a:extLst>
            <a:ext uri="{FF2B5EF4-FFF2-40B4-BE49-F238E27FC236}">
              <a16:creationId xmlns:a16="http://schemas.microsoft.com/office/drawing/2014/main" id="{665C3A1D-E14B-4C6B-8CE6-59E4663E4A70}"/>
            </a:ext>
          </a:extLst>
        </xdr:cNvPr>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2" name="フローチャート: 判断 321">
          <a:extLst>
            <a:ext uri="{FF2B5EF4-FFF2-40B4-BE49-F238E27FC236}">
              <a16:creationId xmlns:a16="http://schemas.microsoft.com/office/drawing/2014/main" id="{869B4BFF-512E-4C57-8AB1-9D9C97F5624B}"/>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3" name="テキスト ボックス 322">
          <a:extLst>
            <a:ext uri="{FF2B5EF4-FFF2-40B4-BE49-F238E27FC236}">
              <a16:creationId xmlns:a16="http://schemas.microsoft.com/office/drawing/2014/main" id="{9469DDB2-4A35-4439-9132-A1A61DEBCA5A}"/>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FD984D22-8140-4025-B2A3-F5201C1E10F3}"/>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E0D5D61-5E31-400D-BFD8-1C839874C18D}"/>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4F2FA188-B7C5-4BE6-B1A6-9DCFF8DC307C}"/>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BE99CA7E-10E9-4662-94D6-11D46838DECB}"/>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67E7EBEF-AF17-4043-9392-324C03210AE3}"/>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32</xdr:row>
      <xdr:rowOff>153924</xdr:rowOff>
    </xdr:from>
    <xdr:to>
      <xdr:col>82</xdr:col>
      <xdr:colOff>158750</xdr:colOff>
      <xdr:row>33</xdr:row>
      <xdr:rowOff>84074</xdr:rowOff>
    </xdr:to>
    <xdr:sp macro="" textlink="">
      <xdr:nvSpPr>
        <xdr:cNvPr id="329" name="楕円 328">
          <a:extLst>
            <a:ext uri="{FF2B5EF4-FFF2-40B4-BE49-F238E27FC236}">
              <a16:creationId xmlns:a16="http://schemas.microsoft.com/office/drawing/2014/main" id="{F619C0D6-1A41-4117-A719-518FB7B6D69E}"/>
            </a:ext>
          </a:extLst>
        </xdr:cNvPr>
        <xdr:cNvSpPr/>
      </xdr:nvSpPr>
      <xdr:spPr>
        <a:xfrm>
          <a:off x="16459200" y="564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62501</xdr:rowOff>
    </xdr:from>
    <xdr:ext cx="762000" cy="259045"/>
    <xdr:sp macro="" textlink="">
      <xdr:nvSpPr>
        <xdr:cNvPr id="330" name="補助費等該当値テキスト">
          <a:extLst>
            <a:ext uri="{FF2B5EF4-FFF2-40B4-BE49-F238E27FC236}">
              <a16:creationId xmlns:a16="http://schemas.microsoft.com/office/drawing/2014/main" id="{7380132D-4DFB-48A9-8EB9-CBB2725AAAA3}"/>
            </a:ext>
          </a:extLst>
        </xdr:cNvPr>
        <xdr:cNvSpPr txBox="1"/>
      </xdr:nvSpPr>
      <xdr:spPr>
        <a:xfrm>
          <a:off x="16598900" y="554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32</xdr:row>
      <xdr:rowOff>163068</xdr:rowOff>
    </xdr:from>
    <xdr:to>
      <xdr:col>78</xdr:col>
      <xdr:colOff>120650</xdr:colOff>
      <xdr:row>33</xdr:row>
      <xdr:rowOff>93218</xdr:rowOff>
    </xdr:to>
    <xdr:sp macro="" textlink="">
      <xdr:nvSpPr>
        <xdr:cNvPr id="331" name="楕円 330">
          <a:extLst>
            <a:ext uri="{FF2B5EF4-FFF2-40B4-BE49-F238E27FC236}">
              <a16:creationId xmlns:a16="http://schemas.microsoft.com/office/drawing/2014/main" id="{38F969B4-EB1A-4BAD-848D-4EF0FF6FD769}"/>
            </a:ext>
          </a:extLst>
        </xdr:cNvPr>
        <xdr:cNvSpPr/>
      </xdr:nvSpPr>
      <xdr:spPr>
        <a:xfrm>
          <a:off x="15621000" y="564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103395</xdr:rowOff>
    </xdr:from>
    <xdr:ext cx="736600" cy="259045"/>
    <xdr:sp macro="" textlink="">
      <xdr:nvSpPr>
        <xdr:cNvPr id="332" name="テキスト ボックス 331">
          <a:extLst>
            <a:ext uri="{FF2B5EF4-FFF2-40B4-BE49-F238E27FC236}">
              <a16:creationId xmlns:a16="http://schemas.microsoft.com/office/drawing/2014/main" id="{8C713F3F-B6DC-4D82-AC4F-02AB4C1A35E1}"/>
            </a:ext>
          </a:extLst>
        </xdr:cNvPr>
        <xdr:cNvSpPr txBox="1"/>
      </xdr:nvSpPr>
      <xdr:spPr>
        <a:xfrm>
          <a:off x="15290800" y="541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32</xdr:row>
      <xdr:rowOff>99060</xdr:rowOff>
    </xdr:from>
    <xdr:to>
      <xdr:col>74</xdr:col>
      <xdr:colOff>31750</xdr:colOff>
      <xdr:row>33</xdr:row>
      <xdr:rowOff>29210</xdr:rowOff>
    </xdr:to>
    <xdr:sp macro="" textlink="">
      <xdr:nvSpPr>
        <xdr:cNvPr id="333" name="楕円 332">
          <a:extLst>
            <a:ext uri="{FF2B5EF4-FFF2-40B4-BE49-F238E27FC236}">
              <a16:creationId xmlns:a16="http://schemas.microsoft.com/office/drawing/2014/main" id="{41C4E25C-C11A-4822-A27E-F3711A1653E2}"/>
            </a:ext>
          </a:extLst>
        </xdr:cNvPr>
        <xdr:cNvSpPr/>
      </xdr:nvSpPr>
      <xdr:spPr>
        <a:xfrm>
          <a:off x="14732000" y="558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39387</xdr:rowOff>
    </xdr:from>
    <xdr:ext cx="762000" cy="259045"/>
    <xdr:sp macro="" textlink="">
      <xdr:nvSpPr>
        <xdr:cNvPr id="334" name="テキスト ボックス 333">
          <a:extLst>
            <a:ext uri="{FF2B5EF4-FFF2-40B4-BE49-F238E27FC236}">
              <a16:creationId xmlns:a16="http://schemas.microsoft.com/office/drawing/2014/main" id="{5BD1F40B-6FFE-4568-9838-30AF8DD07C7E}"/>
            </a:ext>
          </a:extLst>
        </xdr:cNvPr>
        <xdr:cNvSpPr txBox="1"/>
      </xdr:nvSpPr>
      <xdr:spPr>
        <a:xfrm>
          <a:off x="14401800" y="535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32</xdr:row>
      <xdr:rowOff>89916</xdr:rowOff>
    </xdr:from>
    <xdr:to>
      <xdr:col>69</xdr:col>
      <xdr:colOff>142875</xdr:colOff>
      <xdr:row>33</xdr:row>
      <xdr:rowOff>20066</xdr:rowOff>
    </xdr:to>
    <xdr:sp macro="" textlink="">
      <xdr:nvSpPr>
        <xdr:cNvPr id="335" name="楕円 334">
          <a:extLst>
            <a:ext uri="{FF2B5EF4-FFF2-40B4-BE49-F238E27FC236}">
              <a16:creationId xmlns:a16="http://schemas.microsoft.com/office/drawing/2014/main" id="{F86F0A36-5FE8-439A-9316-63E48A1925DA}"/>
            </a:ext>
          </a:extLst>
        </xdr:cNvPr>
        <xdr:cNvSpPr/>
      </xdr:nvSpPr>
      <xdr:spPr>
        <a:xfrm>
          <a:off x="13843000" y="557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30243</xdr:rowOff>
    </xdr:from>
    <xdr:ext cx="762000" cy="259045"/>
    <xdr:sp macro="" textlink="">
      <xdr:nvSpPr>
        <xdr:cNvPr id="336" name="テキスト ボックス 335">
          <a:extLst>
            <a:ext uri="{FF2B5EF4-FFF2-40B4-BE49-F238E27FC236}">
              <a16:creationId xmlns:a16="http://schemas.microsoft.com/office/drawing/2014/main" id="{AAE0A4C2-FC94-4661-9126-1A19F0AAB499}"/>
            </a:ext>
          </a:extLst>
        </xdr:cNvPr>
        <xdr:cNvSpPr txBox="1"/>
      </xdr:nvSpPr>
      <xdr:spPr>
        <a:xfrm>
          <a:off x="13512800" y="5345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32</xdr:row>
      <xdr:rowOff>144780</xdr:rowOff>
    </xdr:from>
    <xdr:to>
      <xdr:col>65</xdr:col>
      <xdr:colOff>53975</xdr:colOff>
      <xdr:row>33</xdr:row>
      <xdr:rowOff>74930</xdr:rowOff>
    </xdr:to>
    <xdr:sp macro="" textlink="">
      <xdr:nvSpPr>
        <xdr:cNvPr id="337" name="楕円 336">
          <a:extLst>
            <a:ext uri="{FF2B5EF4-FFF2-40B4-BE49-F238E27FC236}">
              <a16:creationId xmlns:a16="http://schemas.microsoft.com/office/drawing/2014/main" id="{D4A34E83-D951-4FA8-AFDD-AA46A86937C6}"/>
            </a:ext>
          </a:extLst>
        </xdr:cNvPr>
        <xdr:cNvSpPr/>
      </xdr:nvSpPr>
      <xdr:spPr>
        <a:xfrm>
          <a:off x="12954000" y="563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85107</xdr:rowOff>
    </xdr:from>
    <xdr:ext cx="762000" cy="259045"/>
    <xdr:sp macro="" textlink="">
      <xdr:nvSpPr>
        <xdr:cNvPr id="338" name="テキスト ボックス 337">
          <a:extLst>
            <a:ext uri="{FF2B5EF4-FFF2-40B4-BE49-F238E27FC236}">
              <a16:creationId xmlns:a16="http://schemas.microsoft.com/office/drawing/2014/main" id="{C1931292-06A5-4737-BA8F-303D50CF069E}"/>
            </a:ext>
          </a:extLst>
        </xdr:cNvPr>
        <xdr:cNvSpPr txBox="1"/>
      </xdr:nvSpPr>
      <xdr:spPr>
        <a:xfrm>
          <a:off x="12623800" y="540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3CA287CC-AC07-4560-A947-493687AABD8C}"/>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C9025FDF-D74D-4A0E-95CA-29C4023A5F4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3BC58000-ABBD-4463-904D-1CEDBF184A8D}"/>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2CA5573-2174-46B9-94DB-9AF9D721CF89}"/>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F2A97C54-81B2-42E5-A4DE-14221A9DED36}"/>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97387BF-2316-4E73-A563-44F134CD933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75364A4B-E4E2-4152-B140-7B84210DEF32}"/>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2934A68E-8268-4B96-8C66-3A7279BA1776}"/>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851DCC4A-DE04-40C3-9B24-3B843EFE1B18}"/>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95D65F36-FD84-4015-94A8-23BD6CEF9B1C}"/>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82F004E7-5327-4C59-9A76-EF48F2C3948D}"/>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ポイントの減となっているが、決算額では前年度比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98,715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千円増となっている。市債については、借入額が償還額を下回るよう借入事業の見直しを行い、今後も公債費の抑制に努める。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1E93CB8A-E471-4596-B2A2-E7C568E039D3}"/>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19EC235F-156B-4427-84E9-75A93E4219D7}"/>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6D788250-0127-4E5B-90A3-F05C08844F8F}"/>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40AAB178-7D49-4A0C-8C53-F3ADE1FA9A2C}"/>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3B018A68-5BDA-49A8-8CE6-967A1E637CF4}"/>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6A14735F-348D-438F-B843-A09E18377F1B}"/>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E2BA3A9B-7A82-4CB6-B8F9-4A35792327EB}"/>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DB301AFE-1EAD-48BB-9B85-D53AF1F15B8F}"/>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CCDF6BFF-9E66-4A88-A854-A2887F804D94}"/>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4DB04A9D-602B-441A-83FF-647001873D15}"/>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B7A5BE61-6D9F-43ED-8E24-4DC0416B85B1}"/>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36EFD89E-2ABC-49A8-862B-939048D53F12}"/>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CCC86F12-1080-4B0C-B789-6847D8A89C2C}"/>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555E0845-6B59-4FF9-8FAF-1F2EC561780A}"/>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F953ECE2-9DF3-4EAF-B093-70D6E5EA234B}"/>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B51C53B9-B675-4DC8-91E1-59EA066F54C1}"/>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6" name="直線コネクタ 365">
          <a:extLst>
            <a:ext uri="{FF2B5EF4-FFF2-40B4-BE49-F238E27FC236}">
              <a16:creationId xmlns:a16="http://schemas.microsoft.com/office/drawing/2014/main" id="{9CD0B6E7-0A15-4A8E-B17A-71CDF3340682}"/>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7" name="公債費最小値テキスト">
          <a:extLst>
            <a:ext uri="{FF2B5EF4-FFF2-40B4-BE49-F238E27FC236}">
              <a16:creationId xmlns:a16="http://schemas.microsoft.com/office/drawing/2014/main" id="{A0D58064-1A31-445A-9FFA-32BC2A8C98A8}"/>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8" name="直線コネクタ 367">
          <a:extLst>
            <a:ext uri="{FF2B5EF4-FFF2-40B4-BE49-F238E27FC236}">
              <a16:creationId xmlns:a16="http://schemas.microsoft.com/office/drawing/2014/main" id="{BF880721-4593-4AEB-989E-7B35835A36B2}"/>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9" name="公債費最大値テキスト">
          <a:extLst>
            <a:ext uri="{FF2B5EF4-FFF2-40B4-BE49-F238E27FC236}">
              <a16:creationId xmlns:a16="http://schemas.microsoft.com/office/drawing/2014/main" id="{FCF8E441-0290-408A-9A69-4E465CB1F522}"/>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70" name="直線コネクタ 369">
          <a:extLst>
            <a:ext uri="{FF2B5EF4-FFF2-40B4-BE49-F238E27FC236}">
              <a16:creationId xmlns:a16="http://schemas.microsoft.com/office/drawing/2014/main" id="{F1478910-643D-465D-8881-118D7EBC9C38}"/>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27939</xdr:rowOff>
    </xdr:from>
    <xdr:to>
      <xdr:col>24</xdr:col>
      <xdr:colOff>25400</xdr:colOff>
      <xdr:row>76</xdr:row>
      <xdr:rowOff>88900</xdr:rowOff>
    </xdr:to>
    <xdr:cxnSp macro="">
      <xdr:nvCxnSpPr>
        <xdr:cNvPr id="371" name="直線コネクタ 370">
          <a:extLst>
            <a:ext uri="{FF2B5EF4-FFF2-40B4-BE49-F238E27FC236}">
              <a16:creationId xmlns:a16="http://schemas.microsoft.com/office/drawing/2014/main" id="{F895F73F-191A-43C1-B62D-50C1C1305647}"/>
            </a:ext>
          </a:extLst>
        </xdr:cNvPr>
        <xdr:cNvCxnSpPr/>
      </xdr:nvCxnSpPr>
      <xdr:spPr>
        <a:xfrm flipV="1">
          <a:off x="3987800" y="13058139"/>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2" name="公債費平均値テキスト">
          <a:extLst>
            <a:ext uri="{FF2B5EF4-FFF2-40B4-BE49-F238E27FC236}">
              <a16:creationId xmlns:a16="http://schemas.microsoft.com/office/drawing/2014/main" id="{E60843F1-2AF3-461F-B52F-CD1BED6B69F8}"/>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3" name="フローチャート: 判断 372">
          <a:extLst>
            <a:ext uri="{FF2B5EF4-FFF2-40B4-BE49-F238E27FC236}">
              <a16:creationId xmlns:a16="http://schemas.microsoft.com/office/drawing/2014/main" id="{FBC32095-6D67-461D-884B-7F9A030DDA35}"/>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88900</xdr:rowOff>
    </xdr:from>
    <xdr:to>
      <xdr:col>19</xdr:col>
      <xdr:colOff>187325</xdr:colOff>
      <xdr:row>77</xdr:row>
      <xdr:rowOff>85089</xdr:rowOff>
    </xdr:to>
    <xdr:cxnSp macro="">
      <xdr:nvCxnSpPr>
        <xdr:cNvPr id="374" name="直線コネクタ 373">
          <a:extLst>
            <a:ext uri="{FF2B5EF4-FFF2-40B4-BE49-F238E27FC236}">
              <a16:creationId xmlns:a16="http://schemas.microsoft.com/office/drawing/2014/main" id="{2A2C01FD-B1A2-42BA-AA5A-8B8A6B12DF9E}"/>
            </a:ext>
          </a:extLst>
        </xdr:cNvPr>
        <xdr:cNvCxnSpPr/>
      </xdr:nvCxnSpPr>
      <xdr:spPr>
        <a:xfrm flipV="1">
          <a:off x="3098800" y="13119100"/>
          <a:ext cx="889000" cy="16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5" name="フローチャート: 判断 374">
          <a:extLst>
            <a:ext uri="{FF2B5EF4-FFF2-40B4-BE49-F238E27FC236}">
              <a16:creationId xmlns:a16="http://schemas.microsoft.com/office/drawing/2014/main" id="{90C49209-42E3-44DB-A4A8-F5F71116352E}"/>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6" name="テキスト ボックス 375">
          <a:extLst>
            <a:ext uri="{FF2B5EF4-FFF2-40B4-BE49-F238E27FC236}">
              <a16:creationId xmlns:a16="http://schemas.microsoft.com/office/drawing/2014/main" id="{63C9D402-9987-42D3-A0BF-BC5040E69B11}"/>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81280</xdr:rowOff>
    </xdr:from>
    <xdr:to>
      <xdr:col>15</xdr:col>
      <xdr:colOff>98425</xdr:colOff>
      <xdr:row>77</xdr:row>
      <xdr:rowOff>85089</xdr:rowOff>
    </xdr:to>
    <xdr:cxnSp macro="">
      <xdr:nvCxnSpPr>
        <xdr:cNvPr id="377" name="直線コネクタ 376">
          <a:extLst>
            <a:ext uri="{FF2B5EF4-FFF2-40B4-BE49-F238E27FC236}">
              <a16:creationId xmlns:a16="http://schemas.microsoft.com/office/drawing/2014/main" id="{182C2250-348E-4BFC-ADCA-E8C3314CFF4D}"/>
            </a:ext>
          </a:extLst>
        </xdr:cNvPr>
        <xdr:cNvCxnSpPr/>
      </xdr:nvCxnSpPr>
      <xdr:spPr>
        <a:xfrm>
          <a:off x="2209800" y="13111480"/>
          <a:ext cx="889000" cy="17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8" name="フローチャート: 判断 377">
          <a:extLst>
            <a:ext uri="{FF2B5EF4-FFF2-40B4-BE49-F238E27FC236}">
              <a16:creationId xmlns:a16="http://schemas.microsoft.com/office/drawing/2014/main" id="{B601C143-8A7D-41C2-96E2-43F267AD3DDD}"/>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9" name="テキスト ボックス 378">
          <a:extLst>
            <a:ext uri="{FF2B5EF4-FFF2-40B4-BE49-F238E27FC236}">
              <a16:creationId xmlns:a16="http://schemas.microsoft.com/office/drawing/2014/main" id="{69CECF4D-0048-471E-BDB9-20CAEEF55881}"/>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81280</xdr:rowOff>
    </xdr:from>
    <xdr:to>
      <xdr:col>11</xdr:col>
      <xdr:colOff>9525</xdr:colOff>
      <xdr:row>77</xdr:row>
      <xdr:rowOff>8889</xdr:rowOff>
    </xdr:to>
    <xdr:cxnSp macro="">
      <xdr:nvCxnSpPr>
        <xdr:cNvPr id="380" name="直線コネクタ 379">
          <a:extLst>
            <a:ext uri="{FF2B5EF4-FFF2-40B4-BE49-F238E27FC236}">
              <a16:creationId xmlns:a16="http://schemas.microsoft.com/office/drawing/2014/main" id="{3697A68C-B2B8-4DF5-B95C-36767B045650}"/>
            </a:ext>
          </a:extLst>
        </xdr:cNvPr>
        <xdr:cNvCxnSpPr/>
      </xdr:nvCxnSpPr>
      <xdr:spPr>
        <a:xfrm flipV="1">
          <a:off x="1320800" y="13111480"/>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81" name="フローチャート: 判断 380">
          <a:extLst>
            <a:ext uri="{FF2B5EF4-FFF2-40B4-BE49-F238E27FC236}">
              <a16:creationId xmlns:a16="http://schemas.microsoft.com/office/drawing/2014/main" id="{8A7F83DC-4CE7-4E1D-A3FA-976EABBC641A}"/>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82" name="テキスト ボックス 381">
          <a:extLst>
            <a:ext uri="{FF2B5EF4-FFF2-40B4-BE49-F238E27FC236}">
              <a16:creationId xmlns:a16="http://schemas.microsoft.com/office/drawing/2014/main" id="{D5BEC98C-45DE-481A-ABBC-7CFCAE19DE89}"/>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3" name="フローチャート: 判断 382">
          <a:extLst>
            <a:ext uri="{FF2B5EF4-FFF2-40B4-BE49-F238E27FC236}">
              <a16:creationId xmlns:a16="http://schemas.microsoft.com/office/drawing/2014/main" id="{6EFF70E7-FDBE-4F7C-A6B7-F90E18BD68A9}"/>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4" name="テキスト ボックス 383">
          <a:extLst>
            <a:ext uri="{FF2B5EF4-FFF2-40B4-BE49-F238E27FC236}">
              <a16:creationId xmlns:a16="http://schemas.microsoft.com/office/drawing/2014/main" id="{6E49C228-6010-4E4C-9212-43C1D420F8ED}"/>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10B72E5E-950B-47D8-A145-0C4E1A175F8B}"/>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E9E54388-550E-40E4-8BAA-CB80AE021C4E}"/>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547518B2-F759-44AB-B8A2-813874798D04}"/>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4579F885-CA5E-46D2-9C8F-D392F75016F6}"/>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8067FE7E-9459-4D41-895D-B197C12325E2}"/>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148589</xdr:rowOff>
    </xdr:from>
    <xdr:to>
      <xdr:col>24</xdr:col>
      <xdr:colOff>76200</xdr:colOff>
      <xdr:row>76</xdr:row>
      <xdr:rowOff>78739</xdr:rowOff>
    </xdr:to>
    <xdr:sp macro="" textlink="">
      <xdr:nvSpPr>
        <xdr:cNvPr id="390" name="楕円 389">
          <a:extLst>
            <a:ext uri="{FF2B5EF4-FFF2-40B4-BE49-F238E27FC236}">
              <a16:creationId xmlns:a16="http://schemas.microsoft.com/office/drawing/2014/main" id="{D604E2A9-F88D-4B5F-BB4D-487ABDDFDC16}"/>
            </a:ext>
          </a:extLst>
        </xdr:cNvPr>
        <xdr:cNvSpPr/>
      </xdr:nvSpPr>
      <xdr:spPr>
        <a:xfrm>
          <a:off x="47752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165117</xdr:rowOff>
    </xdr:from>
    <xdr:ext cx="762000" cy="259045"/>
    <xdr:sp macro="" textlink="">
      <xdr:nvSpPr>
        <xdr:cNvPr id="391" name="公債費該当値テキスト">
          <a:extLst>
            <a:ext uri="{FF2B5EF4-FFF2-40B4-BE49-F238E27FC236}">
              <a16:creationId xmlns:a16="http://schemas.microsoft.com/office/drawing/2014/main" id="{7F1AD18F-F8FE-44EC-982F-68951AA09804}"/>
            </a:ext>
          </a:extLst>
        </xdr:cNvPr>
        <xdr:cNvSpPr txBox="1"/>
      </xdr:nvSpPr>
      <xdr:spPr>
        <a:xfrm>
          <a:off x="49149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38100</xdr:rowOff>
    </xdr:from>
    <xdr:to>
      <xdr:col>20</xdr:col>
      <xdr:colOff>38100</xdr:colOff>
      <xdr:row>76</xdr:row>
      <xdr:rowOff>139700</xdr:rowOff>
    </xdr:to>
    <xdr:sp macro="" textlink="">
      <xdr:nvSpPr>
        <xdr:cNvPr id="392" name="楕円 391">
          <a:extLst>
            <a:ext uri="{FF2B5EF4-FFF2-40B4-BE49-F238E27FC236}">
              <a16:creationId xmlns:a16="http://schemas.microsoft.com/office/drawing/2014/main" id="{6896FC16-61CC-4853-B722-5813CE70AA88}"/>
            </a:ext>
          </a:extLst>
        </xdr:cNvPr>
        <xdr:cNvSpPr/>
      </xdr:nvSpPr>
      <xdr:spPr>
        <a:xfrm>
          <a:off x="3937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149877</xdr:rowOff>
    </xdr:from>
    <xdr:ext cx="736600" cy="259045"/>
    <xdr:sp macro="" textlink="">
      <xdr:nvSpPr>
        <xdr:cNvPr id="393" name="テキスト ボックス 392">
          <a:extLst>
            <a:ext uri="{FF2B5EF4-FFF2-40B4-BE49-F238E27FC236}">
              <a16:creationId xmlns:a16="http://schemas.microsoft.com/office/drawing/2014/main" id="{8B3945EE-DBBC-4995-BA20-14B9D7698119}"/>
            </a:ext>
          </a:extLst>
        </xdr:cNvPr>
        <xdr:cNvSpPr txBox="1"/>
      </xdr:nvSpPr>
      <xdr:spPr>
        <a:xfrm>
          <a:off x="3606800" y="1283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34289</xdr:rowOff>
    </xdr:from>
    <xdr:to>
      <xdr:col>15</xdr:col>
      <xdr:colOff>149225</xdr:colOff>
      <xdr:row>77</xdr:row>
      <xdr:rowOff>135889</xdr:rowOff>
    </xdr:to>
    <xdr:sp macro="" textlink="">
      <xdr:nvSpPr>
        <xdr:cNvPr id="394" name="楕円 393">
          <a:extLst>
            <a:ext uri="{FF2B5EF4-FFF2-40B4-BE49-F238E27FC236}">
              <a16:creationId xmlns:a16="http://schemas.microsoft.com/office/drawing/2014/main" id="{FF5C6BBE-2378-429C-A8E7-6752E36FEC98}"/>
            </a:ext>
          </a:extLst>
        </xdr:cNvPr>
        <xdr:cNvSpPr/>
      </xdr:nvSpPr>
      <xdr:spPr>
        <a:xfrm>
          <a:off x="3048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146066</xdr:rowOff>
    </xdr:from>
    <xdr:ext cx="762000" cy="259045"/>
    <xdr:sp macro="" textlink="">
      <xdr:nvSpPr>
        <xdr:cNvPr id="395" name="テキスト ボックス 394">
          <a:extLst>
            <a:ext uri="{FF2B5EF4-FFF2-40B4-BE49-F238E27FC236}">
              <a16:creationId xmlns:a16="http://schemas.microsoft.com/office/drawing/2014/main" id="{498853BA-7DDF-48AC-B96F-3B290319B78D}"/>
            </a:ext>
          </a:extLst>
        </xdr:cNvPr>
        <xdr:cNvSpPr txBox="1"/>
      </xdr:nvSpPr>
      <xdr:spPr>
        <a:xfrm>
          <a:off x="2717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30480</xdr:rowOff>
    </xdr:from>
    <xdr:to>
      <xdr:col>11</xdr:col>
      <xdr:colOff>60325</xdr:colOff>
      <xdr:row>76</xdr:row>
      <xdr:rowOff>132080</xdr:rowOff>
    </xdr:to>
    <xdr:sp macro="" textlink="">
      <xdr:nvSpPr>
        <xdr:cNvPr id="396" name="楕円 395">
          <a:extLst>
            <a:ext uri="{FF2B5EF4-FFF2-40B4-BE49-F238E27FC236}">
              <a16:creationId xmlns:a16="http://schemas.microsoft.com/office/drawing/2014/main" id="{691C78F9-4859-4162-B1A1-730A22690040}"/>
            </a:ext>
          </a:extLst>
        </xdr:cNvPr>
        <xdr:cNvSpPr/>
      </xdr:nvSpPr>
      <xdr:spPr>
        <a:xfrm>
          <a:off x="2159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142257</xdr:rowOff>
    </xdr:from>
    <xdr:ext cx="762000" cy="259045"/>
    <xdr:sp macro="" textlink="">
      <xdr:nvSpPr>
        <xdr:cNvPr id="397" name="テキスト ボックス 396">
          <a:extLst>
            <a:ext uri="{FF2B5EF4-FFF2-40B4-BE49-F238E27FC236}">
              <a16:creationId xmlns:a16="http://schemas.microsoft.com/office/drawing/2014/main" id="{F0A606F8-3D56-4CF1-8C41-4BFC3A1C0D3C}"/>
            </a:ext>
          </a:extLst>
        </xdr:cNvPr>
        <xdr:cNvSpPr txBox="1"/>
      </xdr:nvSpPr>
      <xdr:spPr>
        <a:xfrm>
          <a:off x="1828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98" name="楕円 397">
          <a:extLst>
            <a:ext uri="{FF2B5EF4-FFF2-40B4-BE49-F238E27FC236}">
              <a16:creationId xmlns:a16="http://schemas.microsoft.com/office/drawing/2014/main" id="{98721A3E-D17C-4153-9B26-7AAFC72207D9}"/>
            </a:ext>
          </a:extLst>
        </xdr:cNvPr>
        <xdr:cNvSpPr/>
      </xdr:nvSpPr>
      <xdr:spPr>
        <a:xfrm>
          <a:off x="1270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69867</xdr:rowOff>
    </xdr:from>
    <xdr:ext cx="762000" cy="259045"/>
    <xdr:sp macro="" textlink="">
      <xdr:nvSpPr>
        <xdr:cNvPr id="399" name="テキスト ボックス 398">
          <a:extLst>
            <a:ext uri="{FF2B5EF4-FFF2-40B4-BE49-F238E27FC236}">
              <a16:creationId xmlns:a16="http://schemas.microsoft.com/office/drawing/2014/main" id="{19EA939C-82FA-4DE9-96AD-CD51A2C1AE63}"/>
            </a:ext>
          </a:extLst>
        </xdr:cNvPr>
        <xdr:cNvSpPr txBox="1"/>
      </xdr:nvSpPr>
      <xdr:spPr>
        <a:xfrm>
          <a:off x="939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22CBB83-513F-449C-85F7-E8CDDA9A646F}"/>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768614D0-80B5-49CA-8E24-8CF3A91291B7}"/>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FA501A5B-7414-4A3D-A2C0-09011BA97BDC}"/>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30DF8C5E-758A-406A-9D35-7BBBC15EB481}"/>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77BE6230-6E14-4BCB-BDB8-00C97F37ADF1}"/>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4F8369B0-EF6D-42E6-8A69-7D6CB3627A51}"/>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B540469A-33A1-4D3B-A629-9E2F457F077D}"/>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75A8500A-1D08-49AF-AF26-9E3AF080ADC3}"/>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9293C1A4-3B0F-44AB-AAB3-A0C2C63BEFE4}"/>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536F926C-CB1D-4057-8EAA-0CEDBF8CE0A1}"/>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40081EE4-A348-4423-9318-BE220B76DD1C}"/>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ポイントの減となり、類似団体平均および全国平均を下回っている。主な要因として人件費が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ポイント増しているものの、扶助費の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ポイント減が大きい。今後も事業の見直しや必要経費の見直しなどを行い、経常経費削減に努める。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EE4F5387-CAE6-48E8-B732-2AB9174EB478}"/>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B6790630-CF17-4AA9-8CF8-5A44F901518F}"/>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80810A9-2D3C-4DF7-B1D2-4E4180DE2A75}"/>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B9619830-D425-4BE2-901C-338175FBD472}"/>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14337FAD-DD77-4CE3-85D1-262A3C91C40C}"/>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781A3D58-4F0E-44D9-ACF8-B402F07E339E}"/>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3E5F5DDB-733B-4C8E-85E9-1477B965DEEF}"/>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DE628BE9-E487-42C0-9D18-133FD4F12D25}"/>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F5EA73C-6F19-475F-A817-4349A868A0EB}"/>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3F747388-3A36-4BC6-A3D4-8770DD5397E5}"/>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B6AF453B-6113-47ED-BBF4-4251352FAB6A}"/>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5B50DA08-968C-4F13-8154-7C6CC708D234}"/>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E80A5FAC-974F-4269-8B56-BE9482E3B646}"/>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483CADF3-46B2-4E4C-8E23-C9AA0260B73E}"/>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63079A23-21C6-4158-BF60-2367F347A249}"/>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874707AA-8544-4089-87CE-6A49C01797A2}"/>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7" name="直線コネクタ 426">
          <a:extLst>
            <a:ext uri="{FF2B5EF4-FFF2-40B4-BE49-F238E27FC236}">
              <a16:creationId xmlns:a16="http://schemas.microsoft.com/office/drawing/2014/main" id="{A1A6A35B-A3AF-4B95-8FB2-45E58FBDB369}"/>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8" name="公債費以外最小値テキスト">
          <a:extLst>
            <a:ext uri="{FF2B5EF4-FFF2-40B4-BE49-F238E27FC236}">
              <a16:creationId xmlns:a16="http://schemas.microsoft.com/office/drawing/2014/main" id="{95BD1460-E108-45BB-B520-5A6D1EA16688}"/>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9" name="直線コネクタ 428">
          <a:extLst>
            <a:ext uri="{FF2B5EF4-FFF2-40B4-BE49-F238E27FC236}">
              <a16:creationId xmlns:a16="http://schemas.microsoft.com/office/drawing/2014/main" id="{A53D09F1-0331-410E-BAC1-41F2A57CAFA8}"/>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48B29116-4194-4078-AFA9-DB6D621D47D4}"/>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67F07BD6-F0D5-4702-A30F-E4711A93A6D2}"/>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88900</xdr:rowOff>
    </xdr:from>
    <xdr:to>
      <xdr:col>82</xdr:col>
      <xdr:colOff>107950</xdr:colOff>
      <xdr:row>76</xdr:row>
      <xdr:rowOff>115570</xdr:rowOff>
    </xdr:to>
    <xdr:cxnSp macro="">
      <xdr:nvCxnSpPr>
        <xdr:cNvPr id="432" name="直線コネクタ 431">
          <a:extLst>
            <a:ext uri="{FF2B5EF4-FFF2-40B4-BE49-F238E27FC236}">
              <a16:creationId xmlns:a16="http://schemas.microsoft.com/office/drawing/2014/main" id="{9C05BA52-38A1-4A7E-858B-DA7A8ED2052E}"/>
            </a:ext>
          </a:extLst>
        </xdr:cNvPr>
        <xdr:cNvCxnSpPr/>
      </xdr:nvCxnSpPr>
      <xdr:spPr>
        <a:xfrm flipV="1">
          <a:off x="15671800" y="1311910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116857</xdr:rowOff>
    </xdr:from>
    <xdr:ext cx="762000" cy="259045"/>
    <xdr:sp macro="" textlink="">
      <xdr:nvSpPr>
        <xdr:cNvPr id="433" name="公債費以外平均値テキスト">
          <a:extLst>
            <a:ext uri="{FF2B5EF4-FFF2-40B4-BE49-F238E27FC236}">
              <a16:creationId xmlns:a16="http://schemas.microsoft.com/office/drawing/2014/main" id="{57DCF537-0B7A-4EDE-9EE5-B71C6C0DC66A}"/>
            </a:ext>
          </a:extLst>
        </xdr:cNvPr>
        <xdr:cNvSpPr txBox="1"/>
      </xdr:nvSpPr>
      <xdr:spPr>
        <a:xfrm>
          <a:off x="16598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4" name="フローチャート: 判断 433">
          <a:extLst>
            <a:ext uri="{FF2B5EF4-FFF2-40B4-BE49-F238E27FC236}">
              <a16:creationId xmlns:a16="http://schemas.microsoft.com/office/drawing/2014/main" id="{469F9823-F9B9-40FB-B087-BE91614E933E}"/>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58420</xdr:rowOff>
    </xdr:from>
    <xdr:to>
      <xdr:col>78</xdr:col>
      <xdr:colOff>69850</xdr:colOff>
      <xdr:row>76</xdr:row>
      <xdr:rowOff>115570</xdr:rowOff>
    </xdr:to>
    <xdr:cxnSp macro="">
      <xdr:nvCxnSpPr>
        <xdr:cNvPr id="435" name="直線コネクタ 434">
          <a:extLst>
            <a:ext uri="{FF2B5EF4-FFF2-40B4-BE49-F238E27FC236}">
              <a16:creationId xmlns:a16="http://schemas.microsoft.com/office/drawing/2014/main" id="{53181A0D-FC7B-4339-80AE-EEB0BA50CFCF}"/>
            </a:ext>
          </a:extLst>
        </xdr:cNvPr>
        <xdr:cNvCxnSpPr/>
      </xdr:nvCxnSpPr>
      <xdr:spPr>
        <a:xfrm>
          <a:off x="14782800" y="130886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6" name="フローチャート: 判断 435">
          <a:extLst>
            <a:ext uri="{FF2B5EF4-FFF2-40B4-BE49-F238E27FC236}">
              <a16:creationId xmlns:a16="http://schemas.microsoft.com/office/drawing/2014/main" id="{0CF8A748-6AD6-45F8-9C5E-48A0883E53DD}"/>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21607</xdr:rowOff>
    </xdr:from>
    <xdr:ext cx="736600" cy="259045"/>
    <xdr:sp macro="" textlink="">
      <xdr:nvSpPr>
        <xdr:cNvPr id="437" name="テキスト ボックス 436">
          <a:extLst>
            <a:ext uri="{FF2B5EF4-FFF2-40B4-BE49-F238E27FC236}">
              <a16:creationId xmlns:a16="http://schemas.microsoft.com/office/drawing/2014/main" id="{9DBCD5B7-0AED-406B-831F-A04A01D6968F}"/>
            </a:ext>
          </a:extLst>
        </xdr:cNvPr>
        <xdr:cNvSpPr txBox="1"/>
      </xdr:nvSpPr>
      <xdr:spPr>
        <a:xfrm>
          <a:off x="15290800" y="13223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96520</xdr:rowOff>
    </xdr:from>
    <xdr:to>
      <xdr:col>73</xdr:col>
      <xdr:colOff>180975</xdr:colOff>
      <xdr:row>76</xdr:row>
      <xdr:rowOff>58420</xdr:rowOff>
    </xdr:to>
    <xdr:cxnSp macro="">
      <xdr:nvCxnSpPr>
        <xdr:cNvPr id="438" name="直線コネクタ 437">
          <a:extLst>
            <a:ext uri="{FF2B5EF4-FFF2-40B4-BE49-F238E27FC236}">
              <a16:creationId xmlns:a16="http://schemas.microsoft.com/office/drawing/2014/main" id="{3431047B-7AB2-47D5-B34A-3C633BEFDAAD}"/>
            </a:ext>
          </a:extLst>
        </xdr:cNvPr>
        <xdr:cNvCxnSpPr/>
      </xdr:nvCxnSpPr>
      <xdr:spPr>
        <a:xfrm>
          <a:off x="13893800" y="1295527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9" name="フローチャート: 判断 438">
          <a:extLst>
            <a:ext uri="{FF2B5EF4-FFF2-40B4-BE49-F238E27FC236}">
              <a16:creationId xmlns:a16="http://schemas.microsoft.com/office/drawing/2014/main" id="{6829961D-A060-4402-9F5A-2765B0C15952}"/>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151147</xdr:rowOff>
    </xdr:from>
    <xdr:ext cx="762000" cy="259045"/>
    <xdr:sp macro="" textlink="">
      <xdr:nvSpPr>
        <xdr:cNvPr id="440" name="テキスト ボックス 439">
          <a:extLst>
            <a:ext uri="{FF2B5EF4-FFF2-40B4-BE49-F238E27FC236}">
              <a16:creationId xmlns:a16="http://schemas.microsoft.com/office/drawing/2014/main" id="{1E1DDD68-582A-463F-B8A9-897D22A504B5}"/>
            </a:ext>
          </a:extLst>
        </xdr:cNvPr>
        <xdr:cNvSpPr txBox="1"/>
      </xdr:nvSpPr>
      <xdr:spPr>
        <a:xfrm>
          <a:off x="14401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96520</xdr:rowOff>
    </xdr:from>
    <xdr:to>
      <xdr:col>69</xdr:col>
      <xdr:colOff>92075</xdr:colOff>
      <xdr:row>76</xdr:row>
      <xdr:rowOff>92711</xdr:rowOff>
    </xdr:to>
    <xdr:cxnSp macro="">
      <xdr:nvCxnSpPr>
        <xdr:cNvPr id="441" name="直線コネクタ 440">
          <a:extLst>
            <a:ext uri="{FF2B5EF4-FFF2-40B4-BE49-F238E27FC236}">
              <a16:creationId xmlns:a16="http://schemas.microsoft.com/office/drawing/2014/main" id="{08295057-CB7E-4D7E-96A2-BD542B6E9299}"/>
            </a:ext>
          </a:extLst>
        </xdr:cNvPr>
        <xdr:cNvCxnSpPr/>
      </xdr:nvCxnSpPr>
      <xdr:spPr>
        <a:xfrm flipV="1">
          <a:off x="13004800" y="12955270"/>
          <a:ext cx="889000" cy="16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2" name="フローチャート: 判断 441">
          <a:extLst>
            <a:ext uri="{FF2B5EF4-FFF2-40B4-BE49-F238E27FC236}">
              <a16:creationId xmlns:a16="http://schemas.microsoft.com/office/drawing/2014/main" id="{FC429F93-4F97-41C8-A6A2-D863BCAA8C9F}"/>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40657</xdr:rowOff>
    </xdr:from>
    <xdr:ext cx="762000" cy="259045"/>
    <xdr:sp macro="" textlink="">
      <xdr:nvSpPr>
        <xdr:cNvPr id="443" name="テキスト ボックス 442">
          <a:extLst>
            <a:ext uri="{FF2B5EF4-FFF2-40B4-BE49-F238E27FC236}">
              <a16:creationId xmlns:a16="http://schemas.microsoft.com/office/drawing/2014/main" id="{81D9F213-8FF0-450F-9C96-0D5020A8635B}"/>
            </a:ext>
          </a:extLst>
        </xdr:cNvPr>
        <xdr:cNvSpPr txBox="1"/>
      </xdr:nvSpPr>
      <xdr:spPr>
        <a:xfrm>
          <a:off x="1351280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4" name="フローチャート: 判断 443">
          <a:extLst>
            <a:ext uri="{FF2B5EF4-FFF2-40B4-BE49-F238E27FC236}">
              <a16:creationId xmlns:a16="http://schemas.microsoft.com/office/drawing/2014/main" id="{FC791EED-A930-4254-96F3-C5B531C19BCA}"/>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45" name="テキスト ボックス 444">
          <a:extLst>
            <a:ext uri="{FF2B5EF4-FFF2-40B4-BE49-F238E27FC236}">
              <a16:creationId xmlns:a16="http://schemas.microsoft.com/office/drawing/2014/main" id="{D132A0D5-3F3B-47A6-9C5F-F0C7CCB7766C}"/>
            </a:ext>
          </a:extLst>
        </xdr:cNvPr>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EF5252D8-4567-45B8-BCC0-BB288AAECDB2}"/>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F3289D46-FCA2-4604-A8F6-E8F32DADF308}"/>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E8AA7288-7C18-4744-B05F-A35AD38A71CD}"/>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1F606F1E-FE0E-489B-A9F6-77C253B48C47}"/>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803ABC1B-1B2C-4842-BD5C-8CB5FCA996B9}"/>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38100</xdr:rowOff>
    </xdr:from>
    <xdr:to>
      <xdr:col>82</xdr:col>
      <xdr:colOff>158750</xdr:colOff>
      <xdr:row>76</xdr:row>
      <xdr:rowOff>139700</xdr:rowOff>
    </xdr:to>
    <xdr:sp macro="" textlink="">
      <xdr:nvSpPr>
        <xdr:cNvPr id="451" name="楕円 450">
          <a:extLst>
            <a:ext uri="{FF2B5EF4-FFF2-40B4-BE49-F238E27FC236}">
              <a16:creationId xmlns:a16="http://schemas.microsoft.com/office/drawing/2014/main" id="{8CA9E07B-FC69-4994-B13F-2FFB0C919382}"/>
            </a:ext>
          </a:extLst>
        </xdr:cNvPr>
        <xdr:cNvSpPr/>
      </xdr:nvSpPr>
      <xdr:spPr>
        <a:xfrm>
          <a:off x="16459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54627</xdr:rowOff>
    </xdr:from>
    <xdr:ext cx="762000" cy="259045"/>
    <xdr:sp macro="" textlink="">
      <xdr:nvSpPr>
        <xdr:cNvPr id="452" name="公債費以外該当値テキスト">
          <a:extLst>
            <a:ext uri="{FF2B5EF4-FFF2-40B4-BE49-F238E27FC236}">
              <a16:creationId xmlns:a16="http://schemas.microsoft.com/office/drawing/2014/main" id="{A39711F9-B625-4F1A-8D8B-8212779E398F}"/>
            </a:ext>
          </a:extLst>
        </xdr:cNvPr>
        <xdr:cNvSpPr txBox="1"/>
      </xdr:nvSpPr>
      <xdr:spPr>
        <a:xfrm>
          <a:off x="165989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64770</xdr:rowOff>
    </xdr:from>
    <xdr:to>
      <xdr:col>78</xdr:col>
      <xdr:colOff>120650</xdr:colOff>
      <xdr:row>76</xdr:row>
      <xdr:rowOff>166370</xdr:rowOff>
    </xdr:to>
    <xdr:sp macro="" textlink="">
      <xdr:nvSpPr>
        <xdr:cNvPr id="453" name="楕円 452">
          <a:extLst>
            <a:ext uri="{FF2B5EF4-FFF2-40B4-BE49-F238E27FC236}">
              <a16:creationId xmlns:a16="http://schemas.microsoft.com/office/drawing/2014/main" id="{7B91400A-8C9F-4D52-BE2A-CE47FFED3130}"/>
            </a:ext>
          </a:extLst>
        </xdr:cNvPr>
        <xdr:cNvSpPr/>
      </xdr:nvSpPr>
      <xdr:spPr>
        <a:xfrm>
          <a:off x="15621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54" name="テキスト ボックス 453">
          <a:extLst>
            <a:ext uri="{FF2B5EF4-FFF2-40B4-BE49-F238E27FC236}">
              <a16:creationId xmlns:a16="http://schemas.microsoft.com/office/drawing/2014/main" id="{9EAAF994-A1CC-4135-AAC8-4914A72F9476}"/>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7620</xdr:rowOff>
    </xdr:from>
    <xdr:to>
      <xdr:col>74</xdr:col>
      <xdr:colOff>31750</xdr:colOff>
      <xdr:row>76</xdr:row>
      <xdr:rowOff>109220</xdr:rowOff>
    </xdr:to>
    <xdr:sp macro="" textlink="">
      <xdr:nvSpPr>
        <xdr:cNvPr id="455" name="楕円 454">
          <a:extLst>
            <a:ext uri="{FF2B5EF4-FFF2-40B4-BE49-F238E27FC236}">
              <a16:creationId xmlns:a16="http://schemas.microsoft.com/office/drawing/2014/main" id="{CCFD2F30-FC67-4BB5-B59A-2F3AE4C3F1A3}"/>
            </a:ext>
          </a:extLst>
        </xdr:cNvPr>
        <xdr:cNvSpPr/>
      </xdr:nvSpPr>
      <xdr:spPr>
        <a:xfrm>
          <a:off x="14732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119397</xdr:rowOff>
    </xdr:from>
    <xdr:ext cx="762000" cy="259045"/>
    <xdr:sp macro="" textlink="">
      <xdr:nvSpPr>
        <xdr:cNvPr id="456" name="テキスト ボックス 455">
          <a:extLst>
            <a:ext uri="{FF2B5EF4-FFF2-40B4-BE49-F238E27FC236}">
              <a16:creationId xmlns:a16="http://schemas.microsoft.com/office/drawing/2014/main" id="{425E7414-F9B2-4BFD-A976-14889B3DA9E8}"/>
            </a:ext>
          </a:extLst>
        </xdr:cNvPr>
        <xdr:cNvSpPr txBox="1"/>
      </xdr:nvSpPr>
      <xdr:spPr>
        <a:xfrm>
          <a:off x="14401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45720</xdr:rowOff>
    </xdr:from>
    <xdr:to>
      <xdr:col>69</xdr:col>
      <xdr:colOff>142875</xdr:colOff>
      <xdr:row>75</xdr:row>
      <xdr:rowOff>147320</xdr:rowOff>
    </xdr:to>
    <xdr:sp macro="" textlink="">
      <xdr:nvSpPr>
        <xdr:cNvPr id="457" name="楕円 456">
          <a:extLst>
            <a:ext uri="{FF2B5EF4-FFF2-40B4-BE49-F238E27FC236}">
              <a16:creationId xmlns:a16="http://schemas.microsoft.com/office/drawing/2014/main" id="{EFA49F7D-FCF6-4AE9-AC44-03471297FF63}"/>
            </a:ext>
          </a:extLst>
        </xdr:cNvPr>
        <xdr:cNvSpPr/>
      </xdr:nvSpPr>
      <xdr:spPr>
        <a:xfrm>
          <a:off x="13843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157497</xdr:rowOff>
    </xdr:from>
    <xdr:ext cx="762000" cy="259045"/>
    <xdr:sp macro="" textlink="">
      <xdr:nvSpPr>
        <xdr:cNvPr id="458" name="テキスト ボックス 457">
          <a:extLst>
            <a:ext uri="{FF2B5EF4-FFF2-40B4-BE49-F238E27FC236}">
              <a16:creationId xmlns:a16="http://schemas.microsoft.com/office/drawing/2014/main" id="{DA39BB7A-7441-4EE1-8177-69286738EB5F}"/>
            </a:ext>
          </a:extLst>
        </xdr:cNvPr>
        <xdr:cNvSpPr txBox="1"/>
      </xdr:nvSpPr>
      <xdr:spPr>
        <a:xfrm>
          <a:off x="13512800" y="12673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41911</xdr:rowOff>
    </xdr:from>
    <xdr:to>
      <xdr:col>65</xdr:col>
      <xdr:colOff>53975</xdr:colOff>
      <xdr:row>76</xdr:row>
      <xdr:rowOff>143511</xdr:rowOff>
    </xdr:to>
    <xdr:sp macro="" textlink="">
      <xdr:nvSpPr>
        <xdr:cNvPr id="459" name="楕円 458">
          <a:extLst>
            <a:ext uri="{FF2B5EF4-FFF2-40B4-BE49-F238E27FC236}">
              <a16:creationId xmlns:a16="http://schemas.microsoft.com/office/drawing/2014/main" id="{6BD3B67C-CCFB-4C96-978C-DE372340DABA}"/>
            </a:ext>
          </a:extLst>
        </xdr:cNvPr>
        <xdr:cNvSpPr/>
      </xdr:nvSpPr>
      <xdr:spPr>
        <a:xfrm>
          <a:off x="12954000" y="1307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153687</xdr:rowOff>
    </xdr:from>
    <xdr:ext cx="762000" cy="259045"/>
    <xdr:sp macro="" textlink="">
      <xdr:nvSpPr>
        <xdr:cNvPr id="460" name="テキスト ボックス 459">
          <a:extLst>
            <a:ext uri="{FF2B5EF4-FFF2-40B4-BE49-F238E27FC236}">
              <a16:creationId xmlns:a16="http://schemas.microsoft.com/office/drawing/2014/main" id="{B6DD0FB4-B38D-4AFF-9FAA-55C98B049E3C}"/>
            </a:ext>
          </a:extLst>
        </xdr:cNvPr>
        <xdr:cNvSpPr txBox="1"/>
      </xdr:nvSpPr>
      <xdr:spPr>
        <a:xfrm>
          <a:off x="12623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ED240C33-0657-4CA3-B831-508382783D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89BAF7D3-CB60-4F5B-B96C-578627E84E48}"/>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95A20030-ED4F-4591-B728-2C79A64B0479}"/>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4F31B105-B64A-4CD2-A8CB-317C1346CDE5}"/>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71D887E6-EC3D-48F1-8521-D9A262346E7B}"/>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沖縄県那覇市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F78479F-E2DB-40F7-8765-7830A0827FBF}"/>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1432A155-064E-4A8A-AEDB-63DEE311C746}"/>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C691F794-94A2-4FD7-90A9-F2EBBD20FCAE}"/>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BE256D9A-FE71-400E-9AB9-BB982CC2CDCB}"/>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FEF98CB6-CFCD-4A72-B4A4-CA50EB969D0A}"/>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FDD86CBE-3F5E-4298-8447-016F4064233B}"/>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6D621731-E796-4C59-A503-9FCADAD5EF4C}"/>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E6AC0DF-B234-4897-9015-B78DE35E9B4E}"/>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8F34A7D8-1AE7-477A-85B8-61CE90D6FA34}"/>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D6A581CF-3916-4DD2-8951-41CB2501AF9F}"/>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A1DB131C-951A-4F4C-B03D-044996D3E5BA}"/>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A9C4FEA6-3B39-48A5-A48C-D7A0AFD2D129}"/>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2ABF09FF-9BAE-4112-A474-25AFB3271B61}"/>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A295708A-67F6-4077-A3BF-56EBDC804823}"/>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6498E27F-C072-4F4F-B126-2EC37E00E4CE}"/>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12BF9B8B-D79F-4041-9245-12478E2C5C57}"/>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365DAE0E-139E-4381-848F-FB8020FD37EF}"/>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EECF7BD0-828B-456E-BF6C-171A76E66DF4}"/>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E8EC3D62-31C9-4B9F-91D6-0AE722A8F4C8}"/>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8DAC7237-B6A3-4FF3-92CC-D8F09460BDC9}"/>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941C2504-A690-489B-996E-020EC334322D}"/>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87C4CB0D-9D1F-440C-9CCB-AD2016A25B9F}"/>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3BFEBBDC-E44F-4B07-9E2B-EC8A4FFC10BE}"/>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EC3F8D5E-A13C-45ED-87D9-C140CFF28091}"/>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4D073C68-A6E8-4F28-A2AA-FE218B1DD784}"/>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739DABA0-EB9C-488D-837A-D1B6C7E4B95D}"/>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E256A5A0-4419-447B-9342-B735AD7E2EA5}"/>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C44F0951-0EDA-45C4-90B3-4EB8A0649A2C}"/>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5D3FA764-4F91-43C1-A516-17AAC10B971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6C19A10E-C4A4-4908-8104-37EF27C8F62D}"/>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14DF3EF6-B19C-43D3-A999-066140937BB3}"/>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DE4BC05D-976E-4E55-951B-CED7E602BFF9}"/>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65E895A8-0CCE-4FE0-BC8B-1EB644E17254}"/>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BE1CD6E-CD4E-4B82-9977-D12CAFD01A08}"/>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E7E3445-E84C-4D21-9221-DCE5B6555B06}"/>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4426A58B-BFF7-4886-A1E2-1FB38AAAE6CE}"/>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AC4DAB83-3A34-4A05-8D28-4DC4F074B74C}"/>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E4A8F93-70FD-4959-8FA3-3FFF9201F1F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C86E9817-0280-4471-BF55-AD038A274D28}"/>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381FE67F-467C-40FC-A167-5661527826E3}"/>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C2099086-0583-4FB3-9A7C-B703CC4B151E}"/>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AAE0DA33-7B48-4BA9-98DB-D28378EB7201}"/>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4916F873-EF96-44AE-A3B0-2CFE12BDE036}"/>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48514</xdr:rowOff>
    </xdr:from>
    <xdr:to>
      <xdr:col>29</xdr:col>
      <xdr:colOff>127000</xdr:colOff>
      <xdr:row>17</xdr:row>
      <xdr:rowOff>6414</xdr:rowOff>
    </xdr:to>
    <xdr:cxnSp macro="">
      <xdr:nvCxnSpPr>
        <xdr:cNvPr id="50" name="直線コネクタ 49">
          <a:extLst>
            <a:ext uri="{FF2B5EF4-FFF2-40B4-BE49-F238E27FC236}">
              <a16:creationId xmlns:a16="http://schemas.microsoft.com/office/drawing/2014/main" id="{BE75FC51-BFED-40E8-9FA2-18771975728C}"/>
            </a:ext>
          </a:extLst>
        </xdr:cNvPr>
        <xdr:cNvCxnSpPr/>
      </xdr:nvCxnSpPr>
      <xdr:spPr bwMode="auto">
        <a:xfrm flipV="1">
          <a:off x="5003800" y="2667889"/>
          <a:ext cx="647700" cy="3008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48391</xdr:rowOff>
    </xdr:from>
    <xdr:ext cx="762000" cy="259045"/>
    <xdr:sp macro="" textlink="">
      <xdr:nvSpPr>
        <xdr:cNvPr id="51" name="人口1人当たり決算額の推移平均値テキスト130">
          <a:extLst>
            <a:ext uri="{FF2B5EF4-FFF2-40B4-BE49-F238E27FC236}">
              <a16:creationId xmlns:a16="http://schemas.microsoft.com/office/drawing/2014/main" id="{853602E1-51DF-4830-A7E4-A3C4AB7672C9}"/>
            </a:ext>
          </a:extLst>
        </xdr:cNvPr>
        <xdr:cNvSpPr txBox="1"/>
      </xdr:nvSpPr>
      <xdr:spPr>
        <a:xfrm>
          <a:off x="5740400" y="2667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955138A5-8CF2-48B0-9E95-F768AF4AF59E}"/>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6414</xdr:rowOff>
    </xdr:from>
    <xdr:to>
      <xdr:col>26</xdr:col>
      <xdr:colOff>50800</xdr:colOff>
      <xdr:row>17</xdr:row>
      <xdr:rowOff>51067</xdr:rowOff>
    </xdr:to>
    <xdr:cxnSp macro="">
      <xdr:nvCxnSpPr>
        <xdr:cNvPr id="53" name="直線コネクタ 52">
          <a:extLst>
            <a:ext uri="{FF2B5EF4-FFF2-40B4-BE49-F238E27FC236}">
              <a16:creationId xmlns:a16="http://schemas.microsoft.com/office/drawing/2014/main" id="{DC5330D2-7A41-4A19-B23F-1DF92FC3B4D4}"/>
            </a:ext>
          </a:extLst>
        </xdr:cNvPr>
        <xdr:cNvCxnSpPr/>
      </xdr:nvCxnSpPr>
      <xdr:spPr bwMode="auto">
        <a:xfrm flipV="1">
          <a:off x="4305300" y="2968689"/>
          <a:ext cx="698500" cy="44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F31AA0D5-5509-427B-B8B6-8A23A32A6C2E}"/>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14546</xdr:rowOff>
    </xdr:from>
    <xdr:ext cx="736600" cy="259045"/>
    <xdr:sp macro="" textlink="">
      <xdr:nvSpPr>
        <xdr:cNvPr id="55" name="テキスト ボックス 54">
          <a:extLst>
            <a:ext uri="{FF2B5EF4-FFF2-40B4-BE49-F238E27FC236}">
              <a16:creationId xmlns:a16="http://schemas.microsoft.com/office/drawing/2014/main" id="{21CBB82B-3B67-46F1-9DA7-C6E9C092F435}"/>
            </a:ext>
          </a:extLst>
        </xdr:cNvPr>
        <xdr:cNvSpPr txBox="1"/>
      </xdr:nvSpPr>
      <xdr:spPr>
        <a:xfrm>
          <a:off x="4622800" y="263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51067</xdr:rowOff>
    </xdr:from>
    <xdr:to>
      <xdr:col>22</xdr:col>
      <xdr:colOff>114300</xdr:colOff>
      <xdr:row>17</xdr:row>
      <xdr:rowOff>59487</xdr:rowOff>
    </xdr:to>
    <xdr:cxnSp macro="">
      <xdr:nvCxnSpPr>
        <xdr:cNvPr id="56" name="直線コネクタ 55">
          <a:extLst>
            <a:ext uri="{FF2B5EF4-FFF2-40B4-BE49-F238E27FC236}">
              <a16:creationId xmlns:a16="http://schemas.microsoft.com/office/drawing/2014/main" id="{0676384A-3F7F-45B3-AA57-49082A8EA985}"/>
            </a:ext>
          </a:extLst>
        </xdr:cNvPr>
        <xdr:cNvCxnSpPr/>
      </xdr:nvCxnSpPr>
      <xdr:spPr bwMode="auto">
        <a:xfrm flipV="1">
          <a:off x="3606800" y="3013342"/>
          <a:ext cx="698500" cy="8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D9450554-7404-42D6-9EA7-34F0EC3C164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69295</xdr:rowOff>
    </xdr:from>
    <xdr:ext cx="762000" cy="259045"/>
    <xdr:sp macro="" textlink="">
      <xdr:nvSpPr>
        <xdr:cNvPr id="58" name="テキスト ボックス 57">
          <a:extLst>
            <a:ext uri="{FF2B5EF4-FFF2-40B4-BE49-F238E27FC236}">
              <a16:creationId xmlns:a16="http://schemas.microsoft.com/office/drawing/2014/main" id="{5F762B65-2A9F-4E9C-8925-2688A4661E8A}"/>
            </a:ext>
          </a:extLst>
        </xdr:cNvPr>
        <xdr:cNvSpPr txBox="1"/>
      </xdr:nvSpPr>
      <xdr:spPr>
        <a:xfrm>
          <a:off x="3924300" y="268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59487</xdr:rowOff>
    </xdr:from>
    <xdr:to>
      <xdr:col>18</xdr:col>
      <xdr:colOff>177800</xdr:colOff>
      <xdr:row>17</xdr:row>
      <xdr:rowOff>110655</xdr:rowOff>
    </xdr:to>
    <xdr:cxnSp macro="">
      <xdr:nvCxnSpPr>
        <xdr:cNvPr id="59" name="直線コネクタ 58">
          <a:extLst>
            <a:ext uri="{FF2B5EF4-FFF2-40B4-BE49-F238E27FC236}">
              <a16:creationId xmlns:a16="http://schemas.microsoft.com/office/drawing/2014/main" id="{E1387E16-1F10-4FC9-80E0-DD1E0F8B6C68}"/>
            </a:ext>
          </a:extLst>
        </xdr:cNvPr>
        <xdr:cNvCxnSpPr/>
      </xdr:nvCxnSpPr>
      <xdr:spPr bwMode="auto">
        <a:xfrm flipV="1">
          <a:off x="2908300" y="3021762"/>
          <a:ext cx="698500" cy="511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B5B79D87-9126-4713-BA93-06719A92CF2D}"/>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92041</xdr:rowOff>
    </xdr:from>
    <xdr:ext cx="762000" cy="259045"/>
    <xdr:sp macro="" textlink="">
      <xdr:nvSpPr>
        <xdr:cNvPr id="61" name="テキスト ボックス 60">
          <a:extLst>
            <a:ext uri="{FF2B5EF4-FFF2-40B4-BE49-F238E27FC236}">
              <a16:creationId xmlns:a16="http://schemas.microsoft.com/office/drawing/2014/main" id="{8E2EFE4C-43E2-4C09-8D78-8989437A25E3}"/>
            </a:ext>
          </a:extLst>
        </xdr:cNvPr>
        <xdr:cNvSpPr txBox="1"/>
      </xdr:nvSpPr>
      <xdr:spPr>
        <a:xfrm>
          <a:off x="32258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FF61DC9D-F1B1-4A33-9A4E-3F4F52FC8BC6}"/>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117111</xdr:rowOff>
    </xdr:from>
    <xdr:ext cx="762000" cy="259045"/>
    <xdr:sp macro="" textlink="">
      <xdr:nvSpPr>
        <xdr:cNvPr id="63" name="テキスト ボックス 62">
          <a:extLst>
            <a:ext uri="{FF2B5EF4-FFF2-40B4-BE49-F238E27FC236}">
              <a16:creationId xmlns:a16="http://schemas.microsoft.com/office/drawing/2014/main" id="{372A9C9D-AD40-4E49-A556-B9EF4547FC42}"/>
            </a:ext>
          </a:extLst>
        </xdr:cNvPr>
        <xdr:cNvSpPr txBox="1"/>
      </xdr:nvSpPr>
      <xdr:spPr>
        <a:xfrm>
          <a:off x="25273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AF285A7B-4F0E-4E18-A5ED-816BA463D8A6}"/>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F52DF2D0-E302-41B1-BDED-672F134E852A}"/>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22D15585-52CD-4275-B7C1-5D0305F81C23}"/>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F4613ABC-A680-46F7-96A4-9EB89A54A0D8}"/>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249468EB-B9C5-429E-AC0C-90C5498BD1D6}"/>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169164</xdr:rowOff>
    </xdr:from>
    <xdr:to>
      <xdr:col>29</xdr:col>
      <xdr:colOff>177800</xdr:colOff>
      <xdr:row>15</xdr:row>
      <xdr:rowOff>99314</xdr:rowOff>
    </xdr:to>
    <xdr:sp macro="" textlink="">
      <xdr:nvSpPr>
        <xdr:cNvPr id="69" name="楕円 68">
          <a:extLst>
            <a:ext uri="{FF2B5EF4-FFF2-40B4-BE49-F238E27FC236}">
              <a16:creationId xmlns:a16="http://schemas.microsoft.com/office/drawing/2014/main" id="{2541B6F7-3530-464F-B773-2DE0272BAB2F}"/>
            </a:ext>
          </a:extLst>
        </xdr:cNvPr>
        <xdr:cNvSpPr/>
      </xdr:nvSpPr>
      <xdr:spPr bwMode="auto">
        <a:xfrm>
          <a:off x="5600700" y="2617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14241</xdr:rowOff>
    </xdr:from>
    <xdr:ext cx="762000" cy="259045"/>
    <xdr:sp macro="" textlink="">
      <xdr:nvSpPr>
        <xdr:cNvPr id="70" name="人口1人当たり決算額の推移該当値テキスト130">
          <a:extLst>
            <a:ext uri="{FF2B5EF4-FFF2-40B4-BE49-F238E27FC236}">
              <a16:creationId xmlns:a16="http://schemas.microsoft.com/office/drawing/2014/main" id="{BA1BD673-455F-4768-9933-2FC765DA2D50}"/>
            </a:ext>
          </a:extLst>
        </xdr:cNvPr>
        <xdr:cNvSpPr txBox="1"/>
      </xdr:nvSpPr>
      <xdr:spPr>
        <a:xfrm>
          <a:off x="5740400" y="2462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127064</xdr:rowOff>
    </xdr:from>
    <xdr:to>
      <xdr:col>26</xdr:col>
      <xdr:colOff>101600</xdr:colOff>
      <xdr:row>17</xdr:row>
      <xdr:rowOff>57214</xdr:rowOff>
    </xdr:to>
    <xdr:sp macro="" textlink="">
      <xdr:nvSpPr>
        <xdr:cNvPr id="71" name="楕円 70">
          <a:extLst>
            <a:ext uri="{FF2B5EF4-FFF2-40B4-BE49-F238E27FC236}">
              <a16:creationId xmlns:a16="http://schemas.microsoft.com/office/drawing/2014/main" id="{53BC4D25-CFDA-4CB6-9F09-E1AC7EAE68D8}"/>
            </a:ext>
          </a:extLst>
        </xdr:cNvPr>
        <xdr:cNvSpPr/>
      </xdr:nvSpPr>
      <xdr:spPr bwMode="auto">
        <a:xfrm>
          <a:off x="4953000" y="29178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41991</xdr:rowOff>
    </xdr:from>
    <xdr:ext cx="736600" cy="259045"/>
    <xdr:sp macro="" textlink="">
      <xdr:nvSpPr>
        <xdr:cNvPr id="72" name="テキスト ボックス 71">
          <a:extLst>
            <a:ext uri="{FF2B5EF4-FFF2-40B4-BE49-F238E27FC236}">
              <a16:creationId xmlns:a16="http://schemas.microsoft.com/office/drawing/2014/main" id="{582B75BC-E383-45E4-9AD5-5F5EE26075C9}"/>
            </a:ext>
          </a:extLst>
        </xdr:cNvPr>
        <xdr:cNvSpPr txBox="1"/>
      </xdr:nvSpPr>
      <xdr:spPr>
        <a:xfrm>
          <a:off x="4622800" y="3004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267</xdr:rowOff>
    </xdr:from>
    <xdr:to>
      <xdr:col>22</xdr:col>
      <xdr:colOff>165100</xdr:colOff>
      <xdr:row>17</xdr:row>
      <xdr:rowOff>101867</xdr:rowOff>
    </xdr:to>
    <xdr:sp macro="" textlink="">
      <xdr:nvSpPr>
        <xdr:cNvPr id="73" name="楕円 72">
          <a:extLst>
            <a:ext uri="{FF2B5EF4-FFF2-40B4-BE49-F238E27FC236}">
              <a16:creationId xmlns:a16="http://schemas.microsoft.com/office/drawing/2014/main" id="{5A94A781-21C2-4E09-B013-0A1DF33AD87D}"/>
            </a:ext>
          </a:extLst>
        </xdr:cNvPr>
        <xdr:cNvSpPr/>
      </xdr:nvSpPr>
      <xdr:spPr bwMode="auto">
        <a:xfrm>
          <a:off x="4254500" y="2962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86644</xdr:rowOff>
    </xdr:from>
    <xdr:ext cx="762000" cy="259045"/>
    <xdr:sp macro="" textlink="">
      <xdr:nvSpPr>
        <xdr:cNvPr id="74" name="テキスト ボックス 73">
          <a:extLst>
            <a:ext uri="{FF2B5EF4-FFF2-40B4-BE49-F238E27FC236}">
              <a16:creationId xmlns:a16="http://schemas.microsoft.com/office/drawing/2014/main" id="{0C9E26AA-50AC-4F3A-BFDD-ACA256674DD8}"/>
            </a:ext>
          </a:extLst>
        </xdr:cNvPr>
        <xdr:cNvSpPr txBox="1"/>
      </xdr:nvSpPr>
      <xdr:spPr>
        <a:xfrm>
          <a:off x="3924300" y="3048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8687</xdr:rowOff>
    </xdr:from>
    <xdr:to>
      <xdr:col>19</xdr:col>
      <xdr:colOff>38100</xdr:colOff>
      <xdr:row>17</xdr:row>
      <xdr:rowOff>110287</xdr:rowOff>
    </xdr:to>
    <xdr:sp macro="" textlink="">
      <xdr:nvSpPr>
        <xdr:cNvPr id="75" name="楕円 74">
          <a:extLst>
            <a:ext uri="{FF2B5EF4-FFF2-40B4-BE49-F238E27FC236}">
              <a16:creationId xmlns:a16="http://schemas.microsoft.com/office/drawing/2014/main" id="{08AF6FAF-35F8-4591-A574-6492E19AA0F7}"/>
            </a:ext>
          </a:extLst>
        </xdr:cNvPr>
        <xdr:cNvSpPr/>
      </xdr:nvSpPr>
      <xdr:spPr bwMode="auto">
        <a:xfrm>
          <a:off x="3556000" y="2970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95064</xdr:rowOff>
    </xdr:from>
    <xdr:ext cx="762000" cy="259045"/>
    <xdr:sp macro="" textlink="">
      <xdr:nvSpPr>
        <xdr:cNvPr id="76" name="テキスト ボックス 75">
          <a:extLst>
            <a:ext uri="{FF2B5EF4-FFF2-40B4-BE49-F238E27FC236}">
              <a16:creationId xmlns:a16="http://schemas.microsoft.com/office/drawing/2014/main" id="{BA89E199-5F59-4593-BCC5-063A0CAC4B32}"/>
            </a:ext>
          </a:extLst>
        </xdr:cNvPr>
        <xdr:cNvSpPr txBox="1"/>
      </xdr:nvSpPr>
      <xdr:spPr>
        <a:xfrm>
          <a:off x="3225800" y="3057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59855</xdr:rowOff>
    </xdr:from>
    <xdr:to>
      <xdr:col>15</xdr:col>
      <xdr:colOff>101600</xdr:colOff>
      <xdr:row>17</xdr:row>
      <xdr:rowOff>161455</xdr:rowOff>
    </xdr:to>
    <xdr:sp macro="" textlink="">
      <xdr:nvSpPr>
        <xdr:cNvPr id="77" name="楕円 76">
          <a:extLst>
            <a:ext uri="{FF2B5EF4-FFF2-40B4-BE49-F238E27FC236}">
              <a16:creationId xmlns:a16="http://schemas.microsoft.com/office/drawing/2014/main" id="{00EFFD86-CB3E-4FFC-A7BF-62E9F788D4EC}"/>
            </a:ext>
          </a:extLst>
        </xdr:cNvPr>
        <xdr:cNvSpPr/>
      </xdr:nvSpPr>
      <xdr:spPr bwMode="auto">
        <a:xfrm>
          <a:off x="2857500" y="3022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146232</xdr:rowOff>
    </xdr:from>
    <xdr:ext cx="762000" cy="259045"/>
    <xdr:sp macro="" textlink="">
      <xdr:nvSpPr>
        <xdr:cNvPr id="78" name="テキスト ボックス 77">
          <a:extLst>
            <a:ext uri="{FF2B5EF4-FFF2-40B4-BE49-F238E27FC236}">
              <a16:creationId xmlns:a16="http://schemas.microsoft.com/office/drawing/2014/main" id="{1F43AF6B-EBAA-4F0C-B566-CD6E9BA5DB2E}"/>
            </a:ext>
          </a:extLst>
        </xdr:cNvPr>
        <xdr:cNvSpPr txBox="1"/>
      </xdr:nvSpPr>
      <xdr:spPr>
        <a:xfrm>
          <a:off x="2527300" y="310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5C3DCB6C-F5A4-4E5A-935B-5839A5675A35}"/>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748AC550-E5AC-4188-B595-A18688690AA9}"/>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BB00E8C8-6972-4C15-90B6-7B579072DFB5}"/>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ABFC1737-573F-4D26-B0D3-3BCB2C946E8D}"/>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ADB3FD46-C04F-4318-B190-1B832ABB431C}"/>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B41C4F8-A493-4F92-96A9-00892ADFE535}"/>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772D9036-45FF-46A2-B0E7-7EF93D1BAFE2}"/>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779D6FD5-E99F-40E6-80F3-1E448AC1484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F2F22F91-BD80-49D5-89CF-8DB4F0FEC38D}"/>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62447415-19C1-425C-B519-C0E0F0C51A3D}"/>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9477C396-9237-498C-8B7F-47E18CF089C8}"/>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E2F87971-88E5-4444-BB8B-CD9377437467}"/>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7EC68D5-0DDB-4F0B-BE01-444C0D6E7514}"/>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FA8D4D51-50DE-431A-8E30-11FDE9665CDE}"/>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394540F4-73DB-4574-B465-0DCA84732E12}"/>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CF65D779-C440-46E6-AEFD-82D58687B676}"/>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9298C5C9-628D-40E3-B78F-696860B24FC3}"/>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69CE837-97F6-475F-9A39-62F32648B83B}"/>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9A3E791E-C5AF-43FC-A6CC-EC72611CD9AA}"/>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4EDB6300-2EC2-40B1-B425-0DA80D7DF0DE}"/>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47A2470-DBEB-4E0B-B0C5-178E4BB3B0CE}"/>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AAAFC5AA-C52D-40CC-9309-35F362CF2EF7}"/>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B83AD150-C12A-4DCD-98F3-4BA3E236337C}"/>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6D38AB3C-3BFF-43C2-88AC-AB4B43D4BCEE}"/>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B28CACC0-F9F4-4671-9AC2-A7F91D5CE39A}"/>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54DEDEA6-2F9C-4EFD-81AA-2712762FF14E}"/>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80E6DDE7-EB23-4A14-8187-D6788BBA3A07}"/>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3B965BE2-E6CB-45E7-BB11-F7F0ABE5DCCD}"/>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FC68E2BB-E423-4996-B7A0-9930639E076A}"/>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C0D4C8B4-384B-44C4-BDF4-BED85984DDF5}"/>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344F008E-0550-4017-B885-B3EF08EEFF0C}"/>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BA661219-8BF1-4337-8117-D20A1FCA6A6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286868</xdr:rowOff>
    </xdr:from>
    <xdr:to>
      <xdr:col>29</xdr:col>
      <xdr:colOff>127000</xdr:colOff>
      <xdr:row>34</xdr:row>
      <xdr:rowOff>299403</xdr:rowOff>
    </xdr:to>
    <xdr:cxnSp macro="">
      <xdr:nvCxnSpPr>
        <xdr:cNvPr id="111" name="直線コネクタ 110">
          <a:extLst>
            <a:ext uri="{FF2B5EF4-FFF2-40B4-BE49-F238E27FC236}">
              <a16:creationId xmlns:a16="http://schemas.microsoft.com/office/drawing/2014/main" id="{20603E47-F5BF-4467-8A0E-33C48BC6524B}"/>
            </a:ext>
          </a:extLst>
        </xdr:cNvPr>
        <xdr:cNvCxnSpPr/>
      </xdr:nvCxnSpPr>
      <xdr:spPr bwMode="auto">
        <a:xfrm flipV="1">
          <a:off x="5003800" y="6554318"/>
          <a:ext cx="647700" cy="125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82490</xdr:rowOff>
    </xdr:from>
    <xdr:ext cx="762000" cy="259045"/>
    <xdr:sp macro="" textlink="">
      <xdr:nvSpPr>
        <xdr:cNvPr id="112" name="人口1人当たり決算額の推移平均値テキスト445">
          <a:extLst>
            <a:ext uri="{FF2B5EF4-FFF2-40B4-BE49-F238E27FC236}">
              <a16:creationId xmlns:a16="http://schemas.microsoft.com/office/drawing/2014/main" id="{B0129F8E-EC0B-486D-B0B6-C1265EE8BA18}"/>
            </a:ext>
          </a:extLst>
        </xdr:cNvPr>
        <xdr:cNvSpPr txBox="1"/>
      </xdr:nvSpPr>
      <xdr:spPr>
        <a:xfrm>
          <a:off x="5740400" y="6692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75838009-16D6-4415-B4E4-5B161E669941}"/>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121133</xdr:rowOff>
    </xdr:from>
    <xdr:to>
      <xdr:col>26</xdr:col>
      <xdr:colOff>50800</xdr:colOff>
      <xdr:row>34</xdr:row>
      <xdr:rowOff>299403</xdr:rowOff>
    </xdr:to>
    <xdr:cxnSp macro="">
      <xdr:nvCxnSpPr>
        <xdr:cNvPr id="114" name="直線コネクタ 113">
          <a:extLst>
            <a:ext uri="{FF2B5EF4-FFF2-40B4-BE49-F238E27FC236}">
              <a16:creationId xmlns:a16="http://schemas.microsoft.com/office/drawing/2014/main" id="{D61073FE-F6D8-4861-928E-477463F46872}"/>
            </a:ext>
          </a:extLst>
        </xdr:cNvPr>
        <xdr:cNvCxnSpPr/>
      </xdr:nvCxnSpPr>
      <xdr:spPr bwMode="auto">
        <a:xfrm>
          <a:off x="4305300" y="6388583"/>
          <a:ext cx="698500" cy="1782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FF9C6A52-6E73-4AC5-988E-7EE2F7228BF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192333</xdr:rowOff>
    </xdr:from>
    <xdr:ext cx="736600" cy="259045"/>
    <xdr:sp macro="" textlink="">
      <xdr:nvSpPr>
        <xdr:cNvPr id="116" name="テキスト ボックス 115">
          <a:extLst>
            <a:ext uri="{FF2B5EF4-FFF2-40B4-BE49-F238E27FC236}">
              <a16:creationId xmlns:a16="http://schemas.microsoft.com/office/drawing/2014/main" id="{C07523D8-CA49-4C53-A742-3F516CC6AD88}"/>
            </a:ext>
          </a:extLst>
        </xdr:cNvPr>
        <xdr:cNvSpPr txBox="1"/>
      </xdr:nvSpPr>
      <xdr:spPr>
        <a:xfrm>
          <a:off x="4622800" y="6802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121133</xdr:rowOff>
    </xdr:from>
    <xdr:to>
      <xdr:col>22</xdr:col>
      <xdr:colOff>114300</xdr:colOff>
      <xdr:row>34</xdr:row>
      <xdr:rowOff>288316</xdr:rowOff>
    </xdr:to>
    <xdr:cxnSp macro="">
      <xdr:nvCxnSpPr>
        <xdr:cNvPr id="117" name="直線コネクタ 116">
          <a:extLst>
            <a:ext uri="{FF2B5EF4-FFF2-40B4-BE49-F238E27FC236}">
              <a16:creationId xmlns:a16="http://schemas.microsoft.com/office/drawing/2014/main" id="{A58B0C9F-6345-40E8-8365-C29E282400F5}"/>
            </a:ext>
          </a:extLst>
        </xdr:cNvPr>
        <xdr:cNvCxnSpPr/>
      </xdr:nvCxnSpPr>
      <xdr:spPr bwMode="auto">
        <a:xfrm flipV="1">
          <a:off x="3606800" y="6388583"/>
          <a:ext cx="698500" cy="1671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D2371073-5C0F-4AED-B40F-13AA00036297}"/>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191685</xdr:rowOff>
    </xdr:from>
    <xdr:ext cx="762000" cy="259045"/>
    <xdr:sp macro="" textlink="">
      <xdr:nvSpPr>
        <xdr:cNvPr id="119" name="テキスト ボックス 118">
          <a:extLst>
            <a:ext uri="{FF2B5EF4-FFF2-40B4-BE49-F238E27FC236}">
              <a16:creationId xmlns:a16="http://schemas.microsoft.com/office/drawing/2014/main" id="{F7795492-6139-4A53-83B2-6BCFCEB2A122}"/>
            </a:ext>
          </a:extLst>
        </xdr:cNvPr>
        <xdr:cNvSpPr txBox="1"/>
      </xdr:nvSpPr>
      <xdr:spPr>
        <a:xfrm>
          <a:off x="3924300" y="6802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236500</xdr:rowOff>
    </xdr:from>
    <xdr:to>
      <xdr:col>18</xdr:col>
      <xdr:colOff>177800</xdr:colOff>
      <xdr:row>34</xdr:row>
      <xdr:rowOff>288316</xdr:rowOff>
    </xdr:to>
    <xdr:cxnSp macro="">
      <xdr:nvCxnSpPr>
        <xdr:cNvPr id="120" name="直線コネクタ 119">
          <a:extLst>
            <a:ext uri="{FF2B5EF4-FFF2-40B4-BE49-F238E27FC236}">
              <a16:creationId xmlns:a16="http://schemas.microsoft.com/office/drawing/2014/main" id="{0B2D9A64-D04E-4E2B-AF14-F6DD779B3AE5}"/>
            </a:ext>
          </a:extLst>
        </xdr:cNvPr>
        <xdr:cNvCxnSpPr/>
      </xdr:nvCxnSpPr>
      <xdr:spPr bwMode="auto">
        <a:xfrm>
          <a:off x="2908300" y="6503950"/>
          <a:ext cx="698500" cy="518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3CC77C4A-9FDE-44A7-9EA2-137878E9312E}"/>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209173</xdr:rowOff>
    </xdr:from>
    <xdr:ext cx="762000" cy="259045"/>
    <xdr:sp macro="" textlink="">
      <xdr:nvSpPr>
        <xdr:cNvPr id="122" name="テキスト ボックス 121">
          <a:extLst>
            <a:ext uri="{FF2B5EF4-FFF2-40B4-BE49-F238E27FC236}">
              <a16:creationId xmlns:a16="http://schemas.microsoft.com/office/drawing/2014/main" id="{95A3C3F0-BFDB-4CE6-B73F-2D81106D1092}"/>
            </a:ext>
          </a:extLst>
        </xdr:cNvPr>
        <xdr:cNvSpPr txBox="1"/>
      </xdr:nvSpPr>
      <xdr:spPr>
        <a:xfrm>
          <a:off x="3225800" y="6819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8B087CF9-6A5C-41C4-A27E-AFFD22EA062F}"/>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215955</xdr:rowOff>
    </xdr:from>
    <xdr:ext cx="762000" cy="259045"/>
    <xdr:sp macro="" textlink="">
      <xdr:nvSpPr>
        <xdr:cNvPr id="124" name="テキスト ボックス 123">
          <a:extLst>
            <a:ext uri="{FF2B5EF4-FFF2-40B4-BE49-F238E27FC236}">
              <a16:creationId xmlns:a16="http://schemas.microsoft.com/office/drawing/2014/main" id="{7A658BD2-7500-4224-A3D2-D1838D8101CC}"/>
            </a:ext>
          </a:extLst>
        </xdr:cNvPr>
        <xdr:cNvSpPr txBox="1"/>
      </xdr:nvSpPr>
      <xdr:spPr>
        <a:xfrm>
          <a:off x="2527300" y="682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7779F925-F354-4D9D-9725-AC7D2D3374D8}"/>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D7CEBCD7-1C4F-427A-A2C1-FFAF36914FEE}"/>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F184B7FF-4A60-442D-BEC3-A73CD3BDD141}"/>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73AC7EFA-1663-4A34-99D1-946F7F34B9D4}"/>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51DBF0CF-7820-43A1-8AB7-933C3D90BF39}"/>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236068</xdr:rowOff>
    </xdr:from>
    <xdr:to>
      <xdr:col>29</xdr:col>
      <xdr:colOff>177800</xdr:colOff>
      <xdr:row>34</xdr:row>
      <xdr:rowOff>337668</xdr:rowOff>
    </xdr:to>
    <xdr:sp macro="" textlink="">
      <xdr:nvSpPr>
        <xdr:cNvPr id="130" name="楕円 129">
          <a:extLst>
            <a:ext uri="{FF2B5EF4-FFF2-40B4-BE49-F238E27FC236}">
              <a16:creationId xmlns:a16="http://schemas.microsoft.com/office/drawing/2014/main" id="{6D88D1BC-CCFE-4A5C-AFE8-FDD1F110771A}"/>
            </a:ext>
          </a:extLst>
        </xdr:cNvPr>
        <xdr:cNvSpPr/>
      </xdr:nvSpPr>
      <xdr:spPr bwMode="auto">
        <a:xfrm>
          <a:off x="5600700" y="65035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81145</xdr:rowOff>
    </xdr:from>
    <xdr:ext cx="762000" cy="259045"/>
    <xdr:sp macro="" textlink="">
      <xdr:nvSpPr>
        <xdr:cNvPr id="131" name="人口1人当たり決算額の推移該当値テキスト445">
          <a:extLst>
            <a:ext uri="{FF2B5EF4-FFF2-40B4-BE49-F238E27FC236}">
              <a16:creationId xmlns:a16="http://schemas.microsoft.com/office/drawing/2014/main" id="{C48CCE15-A01C-40C3-B6F2-1E7F3C64C4E1}"/>
            </a:ext>
          </a:extLst>
        </xdr:cNvPr>
        <xdr:cNvSpPr txBox="1"/>
      </xdr:nvSpPr>
      <xdr:spPr>
        <a:xfrm>
          <a:off x="5740400" y="6348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248603</xdr:rowOff>
    </xdr:from>
    <xdr:to>
      <xdr:col>26</xdr:col>
      <xdr:colOff>101600</xdr:colOff>
      <xdr:row>35</xdr:row>
      <xdr:rowOff>7303</xdr:rowOff>
    </xdr:to>
    <xdr:sp macro="" textlink="">
      <xdr:nvSpPr>
        <xdr:cNvPr id="132" name="楕円 131">
          <a:extLst>
            <a:ext uri="{FF2B5EF4-FFF2-40B4-BE49-F238E27FC236}">
              <a16:creationId xmlns:a16="http://schemas.microsoft.com/office/drawing/2014/main" id="{0A7491A0-7DF2-48B8-9EE2-A81DC31AF04F}"/>
            </a:ext>
          </a:extLst>
        </xdr:cNvPr>
        <xdr:cNvSpPr/>
      </xdr:nvSpPr>
      <xdr:spPr bwMode="auto">
        <a:xfrm>
          <a:off x="4953000" y="65160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17480</xdr:rowOff>
    </xdr:from>
    <xdr:ext cx="736600" cy="259045"/>
    <xdr:sp macro="" textlink="">
      <xdr:nvSpPr>
        <xdr:cNvPr id="133" name="テキスト ボックス 132">
          <a:extLst>
            <a:ext uri="{FF2B5EF4-FFF2-40B4-BE49-F238E27FC236}">
              <a16:creationId xmlns:a16="http://schemas.microsoft.com/office/drawing/2014/main" id="{CBD24092-165D-40AA-B2A5-92E975663C21}"/>
            </a:ext>
          </a:extLst>
        </xdr:cNvPr>
        <xdr:cNvSpPr txBox="1"/>
      </xdr:nvSpPr>
      <xdr:spPr>
        <a:xfrm>
          <a:off x="4622800" y="62849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70333</xdr:rowOff>
    </xdr:from>
    <xdr:to>
      <xdr:col>22</xdr:col>
      <xdr:colOff>165100</xdr:colOff>
      <xdr:row>34</xdr:row>
      <xdr:rowOff>171933</xdr:rowOff>
    </xdr:to>
    <xdr:sp macro="" textlink="">
      <xdr:nvSpPr>
        <xdr:cNvPr id="134" name="楕円 133">
          <a:extLst>
            <a:ext uri="{FF2B5EF4-FFF2-40B4-BE49-F238E27FC236}">
              <a16:creationId xmlns:a16="http://schemas.microsoft.com/office/drawing/2014/main" id="{D8D3F0B0-6EE1-42C7-B3BC-D2E842DB1649}"/>
            </a:ext>
          </a:extLst>
        </xdr:cNvPr>
        <xdr:cNvSpPr/>
      </xdr:nvSpPr>
      <xdr:spPr bwMode="auto">
        <a:xfrm>
          <a:off x="4254500" y="63377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182110</xdr:rowOff>
    </xdr:from>
    <xdr:ext cx="762000" cy="259045"/>
    <xdr:sp macro="" textlink="">
      <xdr:nvSpPr>
        <xdr:cNvPr id="135" name="テキスト ボックス 134">
          <a:extLst>
            <a:ext uri="{FF2B5EF4-FFF2-40B4-BE49-F238E27FC236}">
              <a16:creationId xmlns:a16="http://schemas.microsoft.com/office/drawing/2014/main" id="{2EFE3FEF-61C0-412C-9794-00C7073F148D}"/>
            </a:ext>
          </a:extLst>
        </xdr:cNvPr>
        <xdr:cNvSpPr txBox="1"/>
      </xdr:nvSpPr>
      <xdr:spPr>
        <a:xfrm>
          <a:off x="3924300" y="6106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237516</xdr:rowOff>
    </xdr:from>
    <xdr:to>
      <xdr:col>19</xdr:col>
      <xdr:colOff>38100</xdr:colOff>
      <xdr:row>34</xdr:row>
      <xdr:rowOff>339116</xdr:rowOff>
    </xdr:to>
    <xdr:sp macro="" textlink="">
      <xdr:nvSpPr>
        <xdr:cNvPr id="136" name="楕円 135">
          <a:extLst>
            <a:ext uri="{FF2B5EF4-FFF2-40B4-BE49-F238E27FC236}">
              <a16:creationId xmlns:a16="http://schemas.microsoft.com/office/drawing/2014/main" id="{47E373DF-144C-4F58-99EB-2DF0AB09FE7D}"/>
            </a:ext>
          </a:extLst>
        </xdr:cNvPr>
        <xdr:cNvSpPr/>
      </xdr:nvSpPr>
      <xdr:spPr bwMode="auto">
        <a:xfrm>
          <a:off x="3556000" y="6504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6392</xdr:rowOff>
    </xdr:from>
    <xdr:ext cx="762000" cy="259045"/>
    <xdr:sp macro="" textlink="">
      <xdr:nvSpPr>
        <xdr:cNvPr id="137" name="テキスト ボックス 136">
          <a:extLst>
            <a:ext uri="{FF2B5EF4-FFF2-40B4-BE49-F238E27FC236}">
              <a16:creationId xmlns:a16="http://schemas.microsoft.com/office/drawing/2014/main" id="{4A9EBA3B-7E64-4202-AC6E-A8900E02F8A7}"/>
            </a:ext>
          </a:extLst>
        </xdr:cNvPr>
        <xdr:cNvSpPr txBox="1"/>
      </xdr:nvSpPr>
      <xdr:spPr>
        <a:xfrm>
          <a:off x="3225800" y="627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185700</xdr:rowOff>
    </xdr:from>
    <xdr:to>
      <xdr:col>15</xdr:col>
      <xdr:colOff>101600</xdr:colOff>
      <xdr:row>34</xdr:row>
      <xdr:rowOff>287300</xdr:rowOff>
    </xdr:to>
    <xdr:sp macro="" textlink="">
      <xdr:nvSpPr>
        <xdr:cNvPr id="138" name="楕円 137">
          <a:extLst>
            <a:ext uri="{FF2B5EF4-FFF2-40B4-BE49-F238E27FC236}">
              <a16:creationId xmlns:a16="http://schemas.microsoft.com/office/drawing/2014/main" id="{568D5B6B-96FE-4672-931B-90E16279D008}"/>
            </a:ext>
          </a:extLst>
        </xdr:cNvPr>
        <xdr:cNvSpPr/>
      </xdr:nvSpPr>
      <xdr:spPr bwMode="auto">
        <a:xfrm>
          <a:off x="2857500" y="64531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297477</xdr:rowOff>
    </xdr:from>
    <xdr:ext cx="762000" cy="259045"/>
    <xdr:sp macro="" textlink="">
      <xdr:nvSpPr>
        <xdr:cNvPr id="139" name="テキスト ボックス 138">
          <a:extLst>
            <a:ext uri="{FF2B5EF4-FFF2-40B4-BE49-F238E27FC236}">
              <a16:creationId xmlns:a16="http://schemas.microsoft.com/office/drawing/2014/main" id="{39755C1E-8901-4F63-83F0-F8E3F537FEA0}"/>
            </a:ext>
          </a:extLst>
        </xdr:cNvPr>
        <xdr:cNvSpPr txBox="1"/>
      </xdr:nvSpPr>
      <xdr:spPr>
        <a:xfrm>
          <a:off x="2527300" y="622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A4708C0-D922-440C-A813-C71D96DF026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FB3E57F9-EC45-49CD-982D-0F500C902684}"/>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7B4BFD57-F356-4D2A-8517-D4E5CCEFD9E2}"/>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9F2196B4-F55C-4775-AE28-C3F131B00C6A}"/>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沖縄県那覇市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2CCBC92-AADC-4FBB-B80E-5739766E69E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CAD1DC0-E79D-48E8-BA10-E79F8C3ABDA8}"/>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19BA8D0-6304-42CB-9E44-0D207B83E1E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EEB0961-D456-4989-AE87-898ED9865E1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41FBB08-0A29-4AA2-9EC3-94D39D393F1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C3743426-1D07-4508-AF2A-F336F786B308}"/>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313,424
305,536
41.46
185,570,050
178,537,596
5,970,429
77,068,141
135,209,183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8A10DB8-FCDA-4F4F-8953-E8116B284E1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660F6E0-657E-45A9-B29D-CF873D89983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FF0C8EC-590E-4B51-9741-642B079F9BF9}"/>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5209105-FB84-4077-8AC8-BB366208DF9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4393E0C-8BB4-4C2D-B93E-BF922AE1170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8CF0CCD5-3F1A-4655-968E-128543B05854}"/>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976ABB58-DDEB-4ADF-8690-27E33A926B89}"/>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CB1B1934-B544-4FBA-90F3-6B3013320DDA}"/>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A3967C9-87F5-4DB0-8E2A-0D2C2570F43C}"/>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76443EB-35BD-4470-A3EC-58200D9EC18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DC0F67A7-3C45-4CFF-BFE7-6B9179DF7665}"/>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9097613E-0DEB-4F97-B9F7-B88A9A3C51A4}"/>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5C25F884-30C6-4995-8E43-8FA1349BFF52}"/>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36B29ACA-BD4F-4BD1-85DB-023CE45E6AC4}"/>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01FFA61-D969-43E7-936D-CC740A5C763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7AC87E62-CBFD-4C14-80B1-364C7DDCCF36}"/>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E037554-FA2B-41F6-9C98-26498B6B088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B8DBD706-9C05-4BDA-A1B1-BB97114C9049}"/>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E3106B17-2F6A-42AD-81DD-E1F98070C6FF}"/>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82CA061F-4192-484A-875D-9A48C671147A}"/>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C3DB8F7-1702-4E2F-AC83-AA275CB469AE}"/>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660192D2-AFFF-477B-AF3C-0100CBC29C11}"/>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A96F3A4-C409-470A-BD81-C7DBA410EACD}"/>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108E62D7-343B-48B4-A749-6687A81F094D}"/>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DC516980-4959-47A3-B87D-C27E40FBC2CA}"/>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9F629F94-5CB7-43E4-AC98-E9572AB9D7F6}"/>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ACC8476D-3ECB-442E-A249-4920B5B4759A}"/>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488CF118-E70A-4048-9E92-D4418BB3D467}"/>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3C60FB2E-C466-4AAC-A239-2B8F7D39E3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A3084333-BD4D-458D-9484-B8E6D1E3E24E}"/>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84F097B-0C6E-49DF-BFB1-06161D0017B7}"/>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AFE8646E-873A-48FF-9C5B-180D2685168C}"/>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268D8DF6-F830-4573-83D0-6863461C9EFC}"/>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28C9A9E8-35DF-443F-A8AB-C25430DA9CA7}"/>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8D41A81-9817-480E-9EB0-1726F2863FA9}"/>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E8DC8CD7-5E4A-4468-B914-C8D10B3B8548}"/>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DE456CD9-E360-4D88-8D5D-0904FA86A4D7}"/>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7535B179-DD04-49E1-A5BC-D09CC3F36A64}"/>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FC9C59C7-C594-4ABD-881E-62921C6DDE42}"/>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83442614-E6E5-456A-8027-FECDFE7C598C}"/>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229A0DC8-96FA-4600-81A4-3D1F249AF8E8}"/>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6014D85C-1026-44A9-9C49-203EA423F84A}"/>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37DA2841-EEA2-4E9F-A3CE-9AEE0A197068}"/>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4A0263BB-644C-4FB3-8284-813D296DD8D3}"/>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3A01F076-B8F4-47F5-BEBE-0A39B8EEA281}"/>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8876F864-FCB7-4DBB-93DF-283C68D37047}"/>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EAAF073A-5965-4BB9-9F4A-E5622464204D}"/>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18E30AC6-66E9-425A-A40F-7695BBE75874}"/>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9BB41EF0-1C63-4888-83C6-AB958D6CF7E1}"/>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CD63733F-BB8A-48C0-85CD-BD6EF9E74D02}"/>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3C329BF0-7363-4F22-B12A-E83525EBD154}"/>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98977</xdr:rowOff>
    </xdr:from>
    <xdr:to>
      <xdr:col>24</xdr:col>
      <xdr:colOff>63500</xdr:colOff>
      <xdr:row>37</xdr:row>
      <xdr:rowOff>35230</xdr:rowOff>
    </xdr:to>
    <xdr:cxnSp macro="">
      <xdr:nvCxnSpPr>
        <xdr:cNvPr id="63" name="直線コネクタ 62">
          <a:extLst>
            <a:ext uri="{FF2B5EF4-FFF2-40B4-BE49-F238E27FC236}">
              <a16:creationId xmlns:a16="http://schemas.microsoft.com/office/drawing/2014/main" id="{670D56FC-D92D-4440-9D67-99F0E43232B5}"/>
            </a:ext>
          </a:extLst>
        </xdr:cNvPr>
        <xdr:cNvCxnSpPr/>
      </xdr:nvCxnSpPr>
      <xdr:spPr>
        <a:xfrm flipV="1">
          <a:off x="3797300" y="6099727"/>
          <a:ext cx="838200" cy="279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85615</xdr:rowOff>
    </xdr:from>
    <xdr:ext cx="534377" cy="259045"/>
    <xdr:sp macro="" textlink="">
      <xdr:nvSpPr>
        <xdr:cNvPr id="64" name="人件費平均値テキスト">
          <a:extLst>
            <a:ext uri="{FF2B5EF4-FFF2-40B4-BE49-F238E27FC236}">
              <a16:creationId xmlns:a16="http://schemas.microsoft.com/office/drawing/2014/main" id="{81B2BFE9-A558-4F8F-A53D-670F010532BC}"/>
            </a:ext>
          </a:extLst>
        </xdr:cNvPr>
        <xdr:cNvSpPr txBox="1"/>
      </xdr:nvSpPr>
      <xdr:spPr>
        <a:xfrm>
          <a:off x="4686300" y="608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A1803F-DCE4-4C8A-B380-3076B49344E9}"/>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148942</xdr:rowOff>
    </xdr:from>
    <xdr:to>
      <xdr:col>19</xdr:col>
      <xdr:colOff>177800</xdr:colOff>
      <xdr:row>37</xdr:row>
      <xdr:rowOff>35230</xdr:rowOff>
    </xdr:to>
    <xdr:cxnSp macro="">
      <xdr:nvCxnSpPr>
        <xdr:cNvPr id="66" name="直線コネクタ 65">
          <a:extLst>
            <a:ext uri="{FF2B5EF4-FFF2-40B4-BE49-F238E27FC236}">
              <a16:creationId xmlns:a16="http://schemas.microsoft.com/office/drawing/2014/main" id="{3B91569B-DCD7-4E25-B932-970BEBC147DF}"/>
            </a:ext>
          </a:extLst>
        </xdr:cNvPr>
        <xdr:cNvCxnSpPr/>
      </xdr:nvCxnSpPr>
      <xdr:spPr>
        <a:xfrm>
          <a:off x="2908300" y="6321142"/>
          <a:ext cx="889000" cy="57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31669FC9-2A37-4A5C-ADB9-8C3E3DCCDE5F}"/>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86653</xdr:rowOff>
    </xdr:from>
    <xdr:ext cx="534377" cy="259045"/>
    <xdr:sp macro="" textlink="">
      <xdr:nvSpPr>
        <xdr:cNvPr id="68" name="テキスト ボックス 67">
          <a:extLst>
            <a:ext uri="{FF2B5EF4-FFF2-40B4-BE49-F238E27FC236}">
              <a16:creationId xmlns:a16="http://schemas.microsoft.com/office/drawing/2014/main" id="{57808638-F966-468A-B4FB-5B82B0FCB266}"/>
            </a:ext>
          </a:extLst>
        </xdr:cNvPr>
        <xdr:cNvSpPr txBox="1"/>
      </xdr:nvSpPr>
      <xdr:spPr>
        <a:xfrm>
          <a:off x="3530111" y="608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144076</xdr:rowOff>
    </xdr:from>
    <xdr:to>
      <xdr:col>15</xdr:col>
      <xdr:colOff>50800</xdr:colOff>
      <xdr:row>36</xdr:row>
      <xdr:rowOff>148942</xdr:rowOff>
    </xdr:to>
    <xdr:cxnSp macro="">
      <xdr:nvCxnSpPr>
        <xdr:cNvPr id="69" name="直線コネクタ 68">
          <a:extLst>
            <a:ext uri="{FF2B5EF4-FFF2-40B4-BE49-F238E27FC236}">
              <a16:creationId xmlns:a16="http://schemas.microsoft.com/office/drawing/2014/main" id="{50B0AB31-0520-44FB-8938-D2EA81271BDB}"/>
            </a:ext>
          </a:extLst>
        </xdr:cNvPr>
        <xdr:cNvCxnSpPr/>
      </xdr:nvCxnSpPr>
      <xdr:spPr>
        <a:xfrm>
          <a:off x="2019300" y="6316276"/>
          <a:ext cx="889000" cy="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922FD814-3A35-4EC4-8F3F-BDDF3EF43CC4}"/>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40515</xdr:rowOff>
    </xdr:from>
    <xdr:ext cx="534377" cy="259045"/>
    <xdr:sp macro="" textlink="">
      <xdr:nvSpPr>
        <xdr:cNvPr id="71" name="テキスト ボックス 70">
          <a:extLst>
            <a:ext uri="{FF2B5EF4-FFF2-40B4-BE49-F238E27FC236}">
              <a16:creationId xmlns:a16="http://schemas.microsoft.com/office/drawing/2014/main" id="{84F63129-B84B-4A5B-BEC3-9953466AB9A3}"/>
            </a:ext>
          </a:extLst>
        </xdr:cNvPr>
        <xdr:cNvSpPr txBox="1"/>
      </xdr:nvSpPr>
      <xdr:spPr>
        <a:xfrm>
          <a:off x="2641111" y="638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144076</xdr:rowOff>
    </xdr:from>
    <xdr:to>
      <xdr:col>10</xdr:col>
      <xdr:colOff>114300</xdr:colOff>
      <xdr:row>37</xdr:row>
      <xdr:rowOff>23735</xdr:rowOff>
    </xdr:to>
    <xdr:cxnSp macro="">
      <xdr:nvCxnSpPr>
        <xdr:cNvPr id="72" name="直線コネクタ 71">
          <a:extLst>
            <a:ext uri="{FF2B5EF4-FFF2-40B4-BE49-F238E27FC236}">
              <a16:creationId xmlns:a16="http://schemas.microsoft.com/office/drawing/2014/main" id="{FE5CE588-8FD8-4E50-AD78-A636A9622F42}"/>
            </a:ext>
          </a:extLst>
        </xdr:cNvPr>
        <xdr:cNvCxnSpPr/>
      </xdr:nvCxnSpPr>
      <xdr:spPr>
        <a:xfrm flipV="1">
          <a:off x="1130300" y="6316276"/>
          <a:ext cx="889000" cy="5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90C8EAC-FC8E-4662-85BA-9E7BEC8265CC}"/>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61024</xdr:rowOff>
    </xdr:from>
    <xdr:ext cx="534377" cy="259045"/>
    <xdr:sp macro="" textlink="">
      <xdr:nvSpPr>
        <xdr:cNvPr id="74" name="テキスト ボックス 73">
          <a:extLst>
            <a:ext uri="{FF2B5EF4-FFF2-40B4-BE49-F238E27FC236}">
              <a16:creationId xmlns:a16="http://schemas.microsoft.com/office/drawing/2014/main" id="{E0C73286-7947-45DE-AF4E-D1FADAAEBB5A}"/>
            </a:ext>
          </a:extLst>
        </xdr:cNvPr>
        <xdr:cNvSpPr txBox="1"/>
      </xdr:nvSpPr>
      <xdr:spPr>
        <a:xfrm>
          <a:off x="1752111" y="640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2E2E8380-C13F-47CD-879B-EF86D024ABC1}"/>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83166</xdr:rowOff>
    </xdr:from>
    <xdr:ext cx="534377" cy="259045"/>
    <xdr:sp macro="" textlink="">
      <xdr:nvSpPr>
        <xdr:cNvPr id="76" name="テキスト ボックス 75">
          <a:extLst>
            <a:ext uri="{FF2B5EF4-FFF2-40B4-BE49-F238E27FC236}">
              <a16:creationId xmlns:a16="http://schemas.microsoft.com/office/drawing/2014/main" id="{41569F4D-3695-4A11-9E5A-08EDD5FE5C9C}"/>
            </a:ext>
          </a:extLst>
        </xdr:cNvPr>
        <xdr:cNvSpPr txBox="1"/>
      </xdr:nvSpPr>
      <xdr:spPr>
        <a:xfrm>
          <a:off x="863111" y="64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CC1E67D7-DF49-4D41-94CB-726A0916E93C}"/>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9203892A-3D60-442A-B519-CE423FC8D0AF}"/>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148FDB5-E407-4A44-8008-E77AC0047DFB}"/>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D6BA1700-0B50-461D-9F16-331FC42ED6C7}"/>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4BB1FFF5-3E25-4F42-935A-6B6A1906CA74}"/>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48177</xdr:rowOff>
    </xdr:from>
    <xdr:to>
      <xdr:col>24</xdr:col>
      <xdr:colOff>114300</xdr:colOff>
      <xdr:row>35</xdr:row>
      <xdr:rowOff>149777</xdr:rowOff>
    </xdr:to>
    <xdr:sp macro="" textlink="">
      <xdr:nvSpPr>
        <xdr:cNvPr id="82" name="楕円 81">
          <a:extLst>
            <a:ext uri="{FF2B5EF4-FFF2-40B4-BE49-F238E27FC236}">
              <a16:creationId xmlns:a16="http://schemas.microsoft.com/office/drawing/2014/main" id="{C9E8C883-B145-498A-A3AB-6C21E5450902}"/>
            </a:ext>
          </a:extLst>
        </xdr:cNvPr>
        <xdr:cNvSpPr/>
      </xdr:nvSpPr>
      <xdr:spPr>
        <a:xfrm>
          <a:off x="4584700" y="604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71054</xdr:rowOff>
    </xdr:from>
    <xdr:ext cx="534377" cy="259045"/>
    <xdr:sp macro="" textlink="">
      <xdr:nvSpPr>
        <xdr:cNvPr id="83" name="人件費該当値テキスト">
          <a:extLst>
            <a:ext uri="{FF2B5EF4-FFF2-40B4-BE49-F238E27FC236}">
              <a16:creationId xmlns:a16="http://schemas.microsoft.com/office/drawing/2014/main" id="{5EA306C7-72B2-442A-8FD2-E1B80B48F108}"/>
            </a:ext>
          </a:extLst>
        </xdr:cNvPr>
        <xdr:cNvSpPr txBox="1"/>
      </xdr:nvSpPr>
      <xdr:spPr>
        <a:xfrm>
          <a:off x="4686300" y="590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155880</xdr:rowOff>
    </xdr:from>
    <xdr:to>
      <xdr:col>20</xdr:col>
      <xdr:colOff>38100</xdr:colOff>
      <xdr:row>37</xdr:row>
      <xdr:rowOff>86030</xdr:rowOff>
    </xdr:to>
    <xdr:sp macro="" textlink="">
      <xdr:nvSpPr>
        <xdr:cNvPr id="84" name="楕円 83">
          <a:extLst>
            <a:ext uri="{FF2B5EF4-FFF2-40B4-BE49-F238E27FC236}">
              <a16:creationId xmlns:a16="http://schemas.microsoft.com/office/drawing/2014/main" id="{C08364E4-E16E-4BE1-9726-A47302EDF8BC}"/>
            </a:ext>
          </a:extLst>
        </xdr:cNvPr>
        <xdr:cNvSpPr/>
      </xdr:nvSpPr>
      <xdr:spPr>
        <a:xfrm>
          <a:off x="3746500" y="63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77157</xdr:rowOff>
    </xdr:from>
    <xdr:ext cx="534377" cy="259045"/>
    <xdr:sp macro="" textlink="">
      <xdr:nvSpPr>
        <xdr:cNvPr id="85" name="テキスト ボックス 84">
          <a:extLst>
            <a:ext uri="{FF2B5EF4-FFF2-40B4-BE49-F238E27FC236}">
              <a16:creationId xmlns:a16="http://schemas.microsoft.com/office/drawing/2014/main" id="{D8A668E2-1D75-4663-B11F-6D053BA04266}"/>
            </a:ext>
          </a:extLst>
        </xdr:cNvPr>
        <xdr:cNvSpPr txBox="1"/>
      </xdr:nvSpPr>
      <xdr:spPr>
        <a:xfrm>
          <a:off x="3530111" y="6420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98142</xdr:rowOff>
    </xdr:from>
    <xdr:to>
      <xdr:col>15</xdr:col>
      <xdr:colOff>101600</xdr:colOff>
      <xdr:row>37</xdr:row>
      <xdr:rowOff>28292</xdr:rowOff>
    </xdr:to>
    <xdr:sp macro="" textlink="">
      <xdr:nvSpPr>
        <xdr:cNvPr id="86" name="楕円 85">
          <a:extLst>
            <a:ext uri="{FF2B5EF4-FFF2-40B4-BE49-F238E27FC236}">
              <a16:creationId xmlns:a16="http://schemas.microsoft.com/office/drawing/2014/main" id="{4F23FD6A-A4FB-4370-99CF-2FD9993A442E}"/>
            </a:ext>
          </a:extLst>
        </xdr:cNvPr>
        <xdr:cNvSpPr/>
      </xdr:nvSpPr>
      <xdr:spPr>
        <a:xfrm>
          <a:off x="2857500" y="627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44819</xdr:rowOff>
    </xdr:from>
    <xdr:ext cx="534377" cy="259045"/>
    <xdr:sp macro="" textlink="">
      <xdr:nvSpPr>
        <xdr:cNvPr id="87" name="テキスト ボックス 86">
          <a:extLst>
            <a:ext uri="{FF2B5EF4-FFF2-40B4-BE49-F238E27FC236}">
              <a16:creationId xmlns:a16="http://schemas.microsoft.com/office/drawing/2014/main" id="{5FE5354E-DF95-4652-B497-B2ACD1A7FE42}"/>
            </a:ext>
          </a:extLst>
        </xdr:cNvPr>
        <xdr:cNvSpPr txBox="1"/>
      </xdr:nvSpPr>
      <xdr:spPr>
        <a:xfrm>
          <a:off x="2641111" y="6045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93276</xdr:rowOff>
    </xdr:from>
    <xdr:to>
      <xdr:col>10</xdr:col>
      <xdr:colOff>165100</xdr:colOff>
      <xdr:row>37</xdr:row>
      <xdr:rowOff>23426</xdr:rowOff>
    </xdr:to>
    <xdr:sp macro="" textlink="">
      <xdr:nvSpPr>
        <xdr:cNvPr id="88" name="楕円 87">
          <a:extLst>
            <a:ext uri="{FF2B5EF4-FFF2-40B4-BE49-F238E27FC236}">
              <a16:creationId xmlns:a16="http://schemas.microsoft.com/office/drawing/2014/main" id="{DE12B41C-5B17-4C05-9399-DD5E85BFC5E0}"/>
            </a:ext>
          </a:extLst>
        </xdr:cNvPr>
        <xdr:cNvSpPr/>
      </xdr:nvSpPr>
      <xdr:spPr>
        <a:xfrm>
          <a:off x="1968500" y="626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39953</xdr:rowOff>
    </xdr:from>
    <xdr:ext cx="534377" cy="259045"/>
    <xdr:sp macro="" textlink="">
      <xdr:nvSpPr>
        <xdr:cNvPr id="89" name="テキスト ボックス 88">
          <a:extLst>
            <a:ext uri="{FF2B5EF4-FFF2-40B4-BE49-F238E27FC236}">
              <a16:creationId xmlns:a16="http://schemas.microsoft.com/office/drawing/2014/main" id="{961F0A92-6BEB-47A7-A88A-D6ACCD938158}"/>
            </a:ext>
          </a:extLst>
        </xdr:cNvPr>
        <xdr:cNvSpPr txBox="1"/>
      </xdr:nvSpPr>
      <xdr:spPr>
        <a:xfrm>
          <a:off x="1752111" y="604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144385</xdr:rowOff>
    </xdr:from>
    <xdr:to>
      <xdr:col>6</xdr:col>
      <xdr:colOff>38100</xdr:colOff>
      <xdr:row>37</xdr:row>
      <xdr:rowOff>74535</xdr:rowOff>
    </xdr:to>
    <xdr:sp macro="" textlink="">
      <xdr:nvSpPr>
        <xdr:cNvPr id="90" name="楕円 89">
          <a:extLst>
            <a:ext uri="{FF2B5EF4-FFF2-40B4-BE49-F238E27FC236}">
              <a16:creationId xmlns:a16="http://schemas.microsoft.com/office/drawing/2014/main" id="{CB8BF740-6509-4D5C-BE3F-33792FD8782E}"/>
            </a:ext>
          </a:extLst>
        </xdr:cNvPr>
        <xdr:cNvSpPr/>
      </xdr:nvSpPr>
      <xdr:spPr>
        <a:xfrm>
          <a:off x="1079500" y="631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91062</xdr:rowOff>
    </xdr:from>
    <xdr:ext cx="534377" cy="259045"/>
    <xdr:sp macro="" textlink="">
      <xdr:nvSpPr>
        <xdr:cNvPr id="91" name="テキスト ボックス 90">
          <a:extLst>
            <a:ext uri="{FF2B5EF4-FFF2-40B4-BE49-F238E27FC236}">
              <a16:creationId xmlns:a16="http://schemas.microsoft.com/office/drawing/2014/main" id="{B479643D-BFE8-4799-AE12-2545BB73BE79}"/>
            </a:ext>
          </a:extLst>
        </xdr:cNvPr>
        <xdr:cNvSpPr txBox="1"/>
      </xdr:nvSpPr>
      <xdr:spPr>
        <a:xfrm>
          <a:off x="863111" y="609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CA2E2E95-2DD1-477A-9746-95E5123E6C53}"/>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94C9FBF9-83C5-455C-AE39-ABCC2F1B57B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C0FA2090-C223-445D-A3AA-BEBC047E11B2}"/>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8E8FEF71-136E-464D-9C0F-CAC2E5C4CCA3}"/>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25A1618B-4F8F-4355-A46A-78F89CC98EE4}"/>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6B093679-BE04-4791-84D0-5C79E1C573B9}"/>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A2C6AD15-7B31-4917-A269-135653DF013A}"/>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3D5024B-386D-4464-9FF3-6AF0E98AA452}"/>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30128725-FD4A-40E1-B0F3-929C9A8D7987}"/>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25469047-CC6F-49E8-93C7-41C8B3D21FA9}"/>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88D5B016-3B6E-422C-88DD-F09CC59075C4}"/>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68D2A634-D5EE-4A83-8C33-A07CB5503315}"/>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A187B354-03EF-4BC6-90FD-2233EB9522CC}"/>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920E8756-0E1F-44E5-9C43-C77E2ACCCC1E}"/>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9092358A-5F09-4C81-B824-9B809A97E3A4}"/>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899534DA-D6C1-4CE6-8A17-621489C5CD67}"/>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9E212361-9179-464E-869A-275172518228}"/>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B20C3DF5-617B-4E8C-8229-3B99FD34447D}"/>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EC603777-ACFD-4E2E-9511-E94D8640634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351350A2-E7E3-4124-AFDB-B992ADB06914}"/>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4C239506-8B77-4529-8666-0B80678448C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75DFE3DE-21E3-402A-9897-E2A682735AC5}"/>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46A33054-F8D7-4AE2-9B87-0CF6A0342DAA}"/>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B24BB42E-23BF-43D6-AFE4-AF4E3ADB6EE9}"/>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45B7D5AC-54F7-48C7-9230-759E1BE31FE9}"/>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A3B6C65C-0894-4C3A-9261-E82D0CC69DE9}"/>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21603540-06CC-4C70-81E9-153637CEFE3C}"/>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864EC29A-859C-471A-89AA-CA85B0622BE3}"/>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6D0B0537-DD7C-40A3-A780-3CA0C9BC4B06}"/>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FACC94E2-23B6-46A9-AC40-E2B5CBFCD81F}"/>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B6A7FB5F-3687-4AAE-BA80-DD1B7225CDBA}"/>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500EDB48-2115-461D-A9AD-E09FEDDDF85E}"/>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B656F654-F406-4EDD-9551-B67A194413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46945</xdr:rowOff>
    </xdr:from>
    <xdr:to>
      <xdr:col>24</xdr:col>
      <xdr:colOff>63500</xdr:colOff>
      <xdr:row>58</xdr:row>
      <xdr:rowOff>101924</xdr:rowOff>
    </xdr:to>
    <xdr:cxnSp macro="">
      <xdr:nvCxnSpPr>
        <xdr:cNvPr id="125" name="直線コネクタ 124">
          <a:extLst>
            <a:ext uri="{FF2B5EF4-FFF2-40B4-BE49-F238E27FC236}">
              <a16:creationId xmlns:a16="http://schemas.microsoft.com/office/drawing/2014/main" id="{A8AAED93-291C-4BA1-8BCE-1228FC1BE824}"/>
            </a:ext>
          </a:extLst>
        </xdr:cNvPr>
        <xdr:cNvCxnSpPr/>
      </xdr:nvCxnSpPr>
      <xdr:spPr>
        <a:xfrm flipV="1">
          <a:off x="3797300" y="9819595"/>
          <a:ext cx="838200" cy="22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128122</xdr:rowOff>
    </xdr:from>
    <xdr:ext cx="534377" cy="259045"/>
    <xdr:sp macro="" textlink="">
      <xdr:nvSpPr>
        <xdr:cNvPr id="126" name="物件費平均値テキスト">
          <a:extLst>
            <a:ext uri="{FF2B5EF4-FFF2-40B4-BE49-F238E27FC236}">
              <a16:creationId xmlns:a16="http://schemas.microsoft.com/office/drawing/2014/main" id="{FE835177-F6AE-427E-85CD-F1C2E9F36611}"/>
            </a:ext>
          </a:extLst>
        </xdr:cNvPr>
        <xdr:cNvSpPr txBox="1"/>
      </xdr:nvSpPr>
      <xdr:spPr>
        <a:xfrm>
          <a:off x="4686300" y="938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3B389F9F-887F-4688-A492-93F002457FAE}"/>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4455</xdr:rowOff>
    </xdr:from>
    <xdr:to>
      <xdr:col>19</xdr:col>
      <xdr:colOff>177800</xdr:colOff>
      <xdr:row>58</xdr:row>
      <xdr:rowOff>101924</xdr:rowOff>
    </xdr:to>
    <xdr:cxnSp macro="">
      <xdr:nvCxnSpPr>
        <xdr:cNvPr id="128" name="直線コネクタ 127">
          <a:extLst>
            <a:ext uri="{FF2B5EF4-FFF2-40B4-BE49-F238E27FC236}">
              <a16:creationId xmlns:a16="http://schemas.microsoft.com/office/drawing/2014/main" id="{1E5B9835-1CDD-4FE3-A633-80B762DB5088}"/>
            </a:ext>
          </a:extLst>
        </xdr:cNvPr>
        <xdr:cNvCxnSpPr/>
      </xdr:nvCxnSpPr>
      <xdr:spPr>
        <a:xfrm>
          <a:off x="2908300" y="9948555"/>
          <a:ext cx="889000" cy="97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CF0B3F2-1AF4-4FD8-917B-4D197BE871AE}"/>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123417</xdr:rowOff>
    </xdr:from>
    <xdr:ext cx="534377" cy="259045"/>
    <xdr:sp macro="" textlink="">
      <xdr:nvSpPr>
        <xdr:cNvPr id="130" name="テキスト ボックス 129">
          <a:extLst>
            <a:ext uri="{FF2B5EF4-FFF2-40B4-BE49-F238E27FC236}">
              <a16:creationId xmlns:a16="http://schemas.microsoft.com/office/drawing/2014/main" id="{DE7CA996-D685-4485-B077-0FB1F7167EEB}"/>
            </a:ext>
          </a:extLst>
        </xdr:cNvPr>
        <xdr:cNvSpPr txBox="1"/>
      </xdr:nvSpPr>
      <xdr:spPr>
        <a:xfrm>
          <a:off x="3530111" y="938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154873</xdr:rowOff>
    </xdr:from>
    <xdr:to>
      <xdr:col>15</xdr:col>
      <xdr:colOff>50800</xdr:colOff>
      <xdr:row>58</xdr:row>
      <xdr:rowOff>4455</xdr:rowOff>
    </xdr:to>
    <xdr:cxnSp macro="">
      <xdr:nvCxnSpPr>
        <xdr:cNvPr id="131" name="直線コネクタ 130">
          <a:extLst>
            <a:ext uri="{FF2B5EF4-FFF2-40B4-BE49-F238E27FC236}">
              <a16:creationId xmlns:a16="http://schemas.microsoft.com/office/drawing/2014/main" id="{F5063FFF-713E-481D-8520-09B0C6CFD06F}"/>
            </a:ext>
          </a:extLst>
        </xdr:cNvPr>
        <xdr:cNvCxnSpPr/>
      </xdr:nvCxnSpPr>
      <xdr:spPr>
        <a:xfrm>
          <a:off x="2019300" y="9927523"/>
          <a:ext cx="889000" cy="2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3F556E5A-9E4C-4C8E-A31D-E1D299D6008A}"/>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145848</xdr:rowOff>
    </xdr:from>
    <xdr:ext cx="534377" cy="259045"/>
    <xdr:sp macro="" textlink="">
      <xdr:nvSpPr>
        <xdr:cNvPr id="133" name="テキスト ボックス 132">
          <a:extLst>
            <a:ext uri="{FF2B5EF4-FFF2-40B4-BE49-F238E27FC236}">
              <a16:creationId xmlns:a16="http://schemas.microsoft.com/office/drawing/2014/main" id="{F14DBEA1-F655-4FA8-ACF7-E481CAC1371B}"/>
            </a:ext>
          </a:extLst>
        </xdr:cNvPr>
        <xdr:cNvSpPr txBox="1"/>
      </xdr:nvSpPr>
      <xdr:spPr>
        <a:xfrm>
          <a:off x="2641111" y="92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154873</xdr:rowOff>
    </xdr:from>
    <xdr:to>
      <xdr:col>10</xdr:col>
      <xdr:colOff>114300</xdr:colOff>
      <xdr:row>58</xdr:row>
      <xdr:rowOff>62062</xdr:rowOff>
    </xdr:to>
    <xdr:cxnSp macro="">
      <xdr:nvCxnSpPr>
        <xdr:cNvPr id="134" name="直線コネクタ 133">
          <a:extLst>
            <a:ext uri="{FF2B5EF4-FFF2-40B4-BE49-F238E27FC236}">
              <a16:creationId xmlns:a16="http://schemas.microsoft.com/office/drawing/2014/main" id="{ED15FAF8-249B-4C08-8686-23FB51CC5E41}"/>
            </a:ext>
          </a:extLst>
        </xdr:cNvPr>
        <xdr:cNvCxnSpPr/>
      </xdr:nvCxnSpPr>
      <xdr:spPr>
        <a:xfrm flipV="1">
          <a:off x="1130300" y="9927523"/>
          <a:ext cx="889000" cy="7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BA4C436F-7E44-4048-8EC5-C0F7B3CD6AE1}"/>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96499</xdr:rowOff>
    </xdr:from>
    <xdr:ext cx="534377" cy="259045"/>
    <xdr:sp macro="" textlink="">
      <xdr:nvSpPr>
        <xdr:cNvPr id="136" name="テキスト ボックス 135">
          <a:extLst>
            <a:ext uri="{FF2B5EF4-FFF2-40B4-BE49-F238E27FC236}">
              <a16:creationId xmlns:a16="http://schemas.microsoft.com/office/drawing/2014/main" id="{F2C15EE7-63CE-4DE4-885F-02C4F744BBB2}"/>
            </a:ext>
          </a:extLst>
        </xdr:cNvPr>
        <xdr:cNvSpPr txBox="1"/>
      </xdr:nvSpPr>
      <xdr:spPr>
        <a:xfrm>
          <a:off x="1752111" y="9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31D1DC00-8C91-44B9-B91D-302B6740EE29}"/>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a:extLst>
            <a:ext uri="{FF2B5EF4-FFF2-40B4-BE49-F238E27FC236}">
              <a16:creationId xmlns:a16="http://schemas.microsoft.com/office/drawing/2014/main" id="{EEC393E4-E818-4813-8C20-C246BCD6CDE1}"/>
            </a:ext>
          </a:extLst>
        </xdr:cNvPr>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7A031925-EC51-4068-B7AF-6CFB575136DC}"/>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E5713A40-5833-4BD5-8AB5-8AC132BD3F07}"/>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E5B7549A-898D-4FDF-A532-D5E741BBB2CE}"/>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1DE15CAA-B44F-4662-8D8C-F5B47DDBB426}"/>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1A13BD3A-0656-4779-998F-6C901C95AF9A}"/>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167595</xdr:rowOff>
    </xdr:from>
    <xdr:to>
      <xdr:col>24</xdr:col>
      <xdr:colOff>114300</xdr:colOff>
      <xdr:row>57</xdr:row>
      <xdr:rowOff>97745</xdr:rowOff>
    </xdr:to>
    <xdr:sp macro="" textlink="">
      <xdr:nvSpPr>
        <xdr:cNvPr id="144" name="楕円 143">
          <a:extLst>
            <a:ext uri="{FF2B5EF4-FFF2-40B4-BE49-F238E27FC236}">
              <a16:creationId xmlns:a16="http://schemas.microsoft.com/office/drawing/2014/main" id="{560E28D8-E8A4-4D87-906F-3D2E43FEF288}"/>
            </a:ext>
          </a:extLst>
        </xdr:cNvPr>
        <xdr:cNvSpPr/>
      </xdr:nvSpPr>
      <xdr:spPr>
        <a:xfrm>
          <a:off x="4584700" y="976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146022</xdr:rowOff>
    </xdr:from>
    <xdr:ext cx="534377" cy="259045"/>
    <xdr:sp macro="" textlink="">
      <xdr:nvSpPr>
        <xdr:cNvPr id="145" name="物件費該当値テキスト">
          <a:extLst>
            <a:ext uri="{FF2B5EF4-FFF2-40B4-BE49-F238E27FC236}">
              <a16:creationId xmlns:a16="http://schemas.microsoft.com/office/drawing/2014/main" id="{5E96D740-8650-4331-A622-120774F3F488}"/>
            </a:ext>
          </a:extLst>
        </xdr:cNvPr>
        <xdr:cNvSpPr txBox="1"/>
      </xdr:nvSpPr>
      <xdr:spPr>
        <a:xfrm>
          <a:off x="4686300" y="974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51124</xdr:rowOff>
    </xdr:from>
    <xdr:to>
      <xdr:col>20</xdr:col>
      <xdr:colOff>38100</xdr:colOff>
      <xdr:row>58</xdr:row>
      <xdr:rowOff>152724</xdr:rowOff>
    </xdr:to>
    <xdr:sp macro="" textlink="">
      <xdr:nvSpPr>
        <xdr:cNvPr id="146" name="楕円 145">
          <a:extLst>
            <a:ext uri="{FF2B5EF4-FFF2-40B4-BE49-F238E27FC236}">
              <a16:creationId xmlns:a16="http://schemas.microsoft.com/office/drawing/2014/main" id="{88385340-3C29-4CB3-A224-DE6CED9C80E8}"/>
            </a:ext>
          </a:extLst>
        </xdr:cNvPr>
        <xdr:cNvSpPr/>
      </xdr:nvSpPr>
      <xdr:spPr>
        <a:xfrm>
          <a:off x="3746500" y="999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143851</xdr:rowOff>
    </xdr:from>
    <xdr:ext cx="534377" cy="259045"/>
    <xdr:sp macro="" textlink="">
      <xdr:nvSpPr>
        <xdr:cNvPr id="147" name="テキスト ボックス 146">
          <a:extLst>
            <a:ext uri="{FF2B5EF4-FFF2-40B4-BE49-F238E27FC236}">
              <a16:creationId xmlns:a16="http://schemas.microsoft.com/office/drawing/2014/main" id="{723A8BB7-B4AF-4B52-869F-3544867B9867}"/>
            </a:ext>
          </a:extLst>
        </xdr:cNvPr>
        <xdr:cNvSpPr txBox="1"/>
      </xdr:nvSpPr>
      <xdr:spPr>
        <a:xfrm>
          <a:off x="3530111" y="1008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125105</xdr:rowOff>
    </xdr:from>
    <xdr:to>
      <xdr:col>15</xdr:col>
      <xdr:colOff>101600</xdr:colOff>
      <xdr:row>58</xdr:row>
      <xdr:rowOff>55255</xdr:rowOff>
    </xdr:to>
    <xdr:sp macro="" textlink="">
      <xdr:nvSpPr>
        <xdr:cNvPr id="148" name="楕円 147">
          <a:extLst>
            <a:ext uri="{FF2B5EF4-FFF2-40B4-BE49-F238E27FC236}">
              <a16:creationId xmlns:a16="http://schemas.microsoft.com/office/drawing/2014/main" id="{D84D1636-7AD1-4E59-8DE2-638C789EF66D}"/>
            </a:ext>
          </a:extLst>
        </xdr:cNvPr>
        <xdr:cNvSpPr/>
      </xdr:nvSpPr>
      <xdr:spPr>
        <a:xfrm>
          <a:off x="2857500" y="9897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46382</xdr:rowOff>
    </xdr:from>
    <xdr:ext cx="534377" cy="259045"/>
    <xdr:sp macro="" textlink="">
      <xdr:nvSpPr>
        <xdr:cNvPr id="149" name="テキスト ボックス 148">
          <a:extLst>
            <a:ext uri="{FF2B5EF4-FFF2-40B4-BE49-F238E27FC236}">
              <a16:creationId xmlns:a16="http://schemas.microsoft.com/office/drawing/2014/main" id="{A51BC8AC-1F48-494A-BB3C-5CC934666443}"/>
            </a:ext>
          </a:extLst>
        </xdr:cNvPr>
        <xdr:cNvSpPr txBox="1"/>
      </xdr:nvSpPr>
      <xdr:spPr>
        <a:xfrm>
          <a:off x="2641111" y="999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104073</xdr:rowOff>
    </xdr:from>
    <xdr:to>
      <xdr:col>10</xdr:col>
      <xdr:colOff>165100</xdr:colOff>
      <xdr:row>58</xdr:row>
      <xdr:rowOff>34223</xdr:rowOff>
    </xdr:to>
    <xdr:sp macro="" textlink="">
      <xdr:nvSpPr>
        <xdr:cNvPr id="150" name="楕円 149">
          <a:extLst>
            <a:ext uri="{FF2B5EF4-FFF2-40B4-BE49-F238E27FC236}">
              <a16:creationId xmlns:a16="http://schemas.microsoft.com/office/drawing/2014/main" id="{944B7EA0-C27F-4B6C-925A-90DCB5D9BA07}"/>
            </a:ext>
          </a:extLst>
        </xdr:cNvPr>
        <xdr:cNvSpPr/>
      </xdr:nvSpPr>
      <xdr:spPr>
        <a:xfrm>
          <a:off x="1968500" y="987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25350</xdr:rowOff>
    </xdr:from>
    <xdr:ext cx="534377" cy="259045"/>
    <xdr:sp macro="" textlink="">
      <xdr:nvSpPr>
        <xdr:cNvPr id="151" name="テキスト ボックス 150">
          <a:extLst>
            <a:ext uri="{FF2B5EF4-FFF2-40B4-BE49-F238E27FC236}">
              <a16:creationId xmlns:a16="http://schemas.microsoft.com/office/drawing/2014/main" id="{78FE250E-F5AD-4056-839F-DEC25C90215F}"/>
            </a:ext>
          </a:extLst>
        </xdr:cNvPr>
        <xdr:cNvSpPr txBox="1"/>
      </xdr:nvSpPr>
      <xdr:spPr>
        <a:xfrm>
          <a:off x="1752111" y="996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11262</xdr:rowOff>
    </xdr:from>
    <xdr:to>
      <xdr:col>6</xdr:col>
      <xdr:colOff>38100</xdr:colOff>
      <xdr:row>58</xdr:row>
      <xdr:rowOff>112862</xdr:rowOff>
    </xdr:to>
    <xdr:sp macro="" textlink="">
      <xdr:nvSpPr>
        <xdr:cNvPr id="152" name="楕円 151">
          <a:extLst>
            <a:ext uri="{FF2B5EF4-FFF2-40B4-BE49-F238E27FC236}">
              <a16:creationId xmlns:a16="http://schemas.microsoft.com/office/drawing/2014/main" id="{6287C49D-CEE1-41C5-85D7-AF2AE4FFBCA3}"/>
            </a:ext>
          </a:extLst>
        </xdr:cNvPr>
        <xdr:cNvSpPr/>
      </xdr:nvSpPr>
      <xdr:spPr>
        <a:xfrm>
          <a:off x="1079500" y="995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103989</xdr:rowOff>
    </xdr:from>
    <xdr:ext cx="534377" cy="259045"/>
    <xdr:sp macro="" textlink="">
      <xdr:nvSpPr>
        <xdr:cNvPr id="153" name="テキスト ボックス 152">
          <a:extLst>
            <a:ext uri="{FF2B5EF4-FFF2-40B4-BE49-F238E27FC236}">
              <a16:creationId xmlns:a16="http://schemas.microsoft.com/office/drawing/2014/main" id="{CA968A78-EC9A-4765-8CE6-9D8D7B1DA6E1}"/>
            </a:ext>
          </a:extLst>
        </xdr:cNvPr>
        <xdr:cNvSpPr txBox="1"/>
      </xdr:nvSpPr>
      <xdr:spPr>
        <a:xfrm>
          <a:off x="863111" y="10048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218A0AE3-67B5-4590-8270-D5D33D67DFE2}"/>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34DA6C0F-D408-42FB-B0AA-E65D4793D3B1}"/>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E69C9704-7AB5-4489-8912-1D7BE840B857}"/>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59FE279D-880A-427B-BDBC-30C4CFCE9151}"/>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64D04C18-AAFB-4E7E-902F-6619C6345EE4}"/>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8EF04CEC-54A1-42A4-8886-ACC2B9EB5D07}"/>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59611DEC-9636-47EA-AEB5-70001C1E30EF}"/>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A1D4F34C-242C-40E0-B1D8-976E4EF3127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B9BEE924-46B7-4FDC-B761-BA94B42E8C58}"/>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639B3F80-8D99-4206-80C1-148F674ECAD3}"/>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8F986B5E-CCEC-4466-833D-EEDC250962D3}"/>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B5C68F61-A7DF-4AC8-9837-BCFCF63A1152}"/>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24298181-58E8-41ED-AD74-E7E19483C696}"/>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484BFE90-5D41-40E3-A1DB-49DEB46F687B}"/>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4BB1987C-9129-4736-9F94-C6F6437D41F4}"/>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E685C223-8319-411B-81A7-5EBA038E5946}"/>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D0A3A797-086A-46E0-9AB3-01783202F1E1}"/>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FFF4482F-0C4A-4D2D-BE03-1D7623A6E22F}"/>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9E769617-EBDA-4556-8B17-5A84E0489528}"/>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97589BE9-7473-45BE-992D-C3BAD6A8B17B}"/>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5EA19B50-6B1A-4E15-84F9-C3ED00A3D5D9}"/>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E9CD5A52-BACC-4740-8ABF-5DA2502C1091}"/>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353AD0D-5859-4B7C-AD37-A052F6021479}"/>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577B8A7A-43D1-418B-BF5B-6842ACE81555}"/>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686F2A41-2C24-4435-B923-8AB413B76F8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8CA2269D-9D1C-446B-802E-C6BB6E209A98}"/>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69886</xdr:rowOff>
    </xdr:from>
    <xdr:to>
      <xdr:col>24</xdr:col>
      <xdr:colOff>63500</xdr:colOff>
      <xdr:row>77</xdr:row>
      <xdr:rowOff>76195</xdr:rowOff>
    </xdr:to>
    <xdr:cxnSp macro="">
      <xdr:nvCxnSpPr>
        <xdr:cNvPr id="180" name="直線コネクタ 179">
          <a:extLst>
            <a:ext uri="{FF2B5EF4-FFF2-40B4-BE49-F238E27FC236}">
              <a16:creationId xmlns:a16="http://schemas.microsoft.com/office/drawing/2014/main" id="{1E5CCC32-49EE-4C44-9862-73C8E5A377E9}"/>
            </a:ext>
          </a:extLst>
        </xdr:cNvPr>
        <xdr:cNvCxnSpPr/>
      </xdr:nvCxnSpPr>
      <xdr:spPr>
        <a:xfrm flipV="1">
          <a:off x="3797300" y="13271536"/>
          <a:ext cx="838200" cy="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39585</xdr:rowOff>
    </xdr:from>
    <xdr:ext cx="469744" cy="259045"/>
    <xdr:sp macro="" textlink="">
      <xdr:nvSpPr>
        <xdr:cNvPr id="181" name="維持補修費平均値テキスト">
          <a:extLst>
            <a:ext uri="{FF2B5EF4-FFF2-40B4-BE49-F238E27FC236}">
              <a16:creationId xmlns:a16="http://schemas.microsoft.com/office/drawing/2014/main" id="{FE55587B-B34E-4B7A-8A5F-BE32579989C2}"/>
            </a:ext>
          </a:extLst>
        </xdr:cNvPr>
        <xdr:cNvSpPr txBox="1"/>
      </xdr:nvSpPr>
      <xdr:spPr>
        <a:xfrm>
          <a:off x="4686300" y="1306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9D107235-462B-4943-8368-7DC2C7DC368D}"/>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76195</xdr:rowOff>
    </xdr:from>
    <xdr:to>
      <xdr:col>19</xdr:col>
      <xdr:colOff>177800</xdr:colOff>
      <xdr:row>77</xdr:row>
      <xdr:rowOff>126533</xdr:rowOff>
    </xdr:to>
    <xdr:cxnSp macro="">
      <xdr:nvCxnSpPr>
        <xdr:cNvPr id="183" name="直線コネクタ 182">
          <a:extLst>
            <a:ext uri="{FF2B5EF4-FFF2-40B4-BE49-F238E27FC236}">
              <a16:creationId xmlns:a16="http://schemas.microsoft.com/office/drawing/2014/main" id="{1F86B791-95B9-4CCF-8DE7-C2160A15F3D7}"/>
            </a:ext>
          </a:extLst>
        </xdr:cNvPr>
        <xdr:cNvCxnSpPr/>
      </xdr:nvCxnSpPr>
      <xdr:spPr>
        <a:xfrm flipV="1">
          <a:off x="2908300" y="13277845"/>
          <a:ext cx="889000" cy="50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3B34EE7F-CAEB-47C1-8B17-F850667871D2}"/>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131472</xdr:rowOff>
    </xdr:from>
    <xdr:ext cx="469744" cy="259045"/>
    <xdr:sp macro="" textlink="">
      <xdr:nvSpPr>
        <xdr:cNvPr id="185" name="テキスト ボックス 184">
          <a:extLst>
            <a:ext uri="{FF2B5EF4-FFF2-40B4-BE49-F238E27FC236}">
              <a16:creationId xmlns:a16="http://schemas.microsoft.com/office/drawing/2014/main" id="{056C2D71-8A02-4EAA-8477-4C168D39DFA0}"/>
            </a:ext>
          </a:extLst>
        </xdr:cNvPr>
        <xdr:cNvSpPr txBox="1"/>
      </xdr:nvSpPr>
      <xdr:spPr>
        <a:xfrm>
          <a:off x="3562428" y="1333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120224</xdr:rowOff>
    </xdr:from>
    <xdr:to>
      <xdr:col>15</xdr:col>
      <xdr:colOff>50800</xdr:colOff>
      <xdr:row>77</xdr:row>
      <xdr:rowOff>126533</xdr:rowOff>
    </xdr:to>
    <xdr:cxnSp macro="">
      <xdr:nvCxnSpPr>
        <xdr:cNvPr id="186" name="直線コネクタ 185">
          <a:extLst>
            <a:ext uri="{FF2B5EF4-FFF2-40B4-BE49-F238E27FC236}">
              <a16:creationId xmlns:a16="http://schemas.microsoft.com/office/drawing/2014/main" id="{F434D860-0C6F-4E16-A27D-7FA35AB2F084}"/>
            </a:ext>
          </a:extLst>
        </xdr:cNvPr>
        <xdr:cNvCxnSpPr/>
      </xdr:nvCxnSpPr>
      <xdr:spPr>
        <a:xfrm>
          <a:off x="2019300" y="13321874"/>
          <a:ext cx="889000" cy="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455ED2DA-FE65-467B-81C9-8A99AB389A83}"/>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153032</xdr:rowOff>
    </xdr:from>
    <xdr:ext cx="469744" cy="259045"/>
    <xdr:sp macro="" textlink="">
      <xdr:nvSpPr>
        <xdr:cNvPr id="188" name="テキスト ボックス 187">
          <a:extLst>
            <a:ext uri="{FF2B5EF4-FFF2-40B4-BE49-F238E27FC236}">
              <a16:creationId xmlns:a16="http://schemas.microsoft.com/office/drawing/2014/main" id="{5C764B85-B8FE-4CF7-B4FE-A0DAE55BCB85}"/>
            </a:ext>
          </a:extLst>
        </xdr:cNvPr>
        <xdr:cNvSpPr txBox="1"/>
      </xdr:nvSpPr>
      <xdr:spPr>
        <a:xfrm>
          <a:off x="2673428" y="130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120224</xdr:rowOff>
    </xdr:from>
    <xdr:to>
      <xdr:col>10</xdr:col>
      <xdr:colOff>114300</xdr:colOff>
      <xdr:row>77</xdr:row>
      <xdr:rowOff>131882</xdr:rowOff>
    </xdr:to>
    <xdr:cxnSp macro="">
      <xdr:nvCxnSpPr>
        <xdr:cNvPr id="189" name="直線コネクタ 188">
          <a:extLst>
            <a:ext uri="{FF2B5EF4-FFF2-40B4-BE49-F238E27FC236}">
              <a16:creationId xmlns:a16="http://schemas.microsoft.com/office/drawing/2014/main" id="{8721B074-1681-47A3-85DD-5B777FA3AF39}"/>
            </a:ext>
          </a:extLst>
        </xdr:cNvPr>
        <xdr:cNvCxnSpPr/>
      </xdr:nvCxnSpPr>
      <xdr:spPr>
        <a:xfrm flipV="1">
          <a:off x="1130300" y="13321874"/>
          <a:ext cx="889000" cy="11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94FBDCE3-2968-4DF5-9C81-3B350F8C5BB7}"/>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146220</xdr:rowOff>
    </xdr:from>
    <xdr:ext cx="469744" cy="259045"/>
    <xdr:sp macro="" textlink="">
      <xdr:nvSpPr>
        <xdr:cNvPr id="191" name="テキスト ボックス 190">
          <a:extLst>
            <a:ext uri="{FF2B5EF4-FFF2-40B4-BE49-F238E27FC236}">
              <a16:creationId xmlns:a16="http://schemas.microsoft.com/office/drawing/2014/main" id="{38AF9D49-6704-44EF-B4E3-08DFBB1D9CF9}"/>
            </a:ext>
          </a:extLst>
        </xdr:cNvPr>
        <xdr:cNvSpPr txBox="1"/>
      </xdr:nvSpPr>
      <xdr:spPr>
        <a:xfrm>
          <a:off x="1784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82C04C56-E886-4EF2-9AE0-3035595FB261}"/>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154038</xdr:rowOff>
    </xdr:from>
    <xdr:ext cx="469744" cy="259045"/>
    <xdr:sp macro="" textlink="">
      <xdr:nvSpPr>
        <xdr:cNvPr id="193" name="テキスト ボックス 192">
          <a:extLst>
            <a:ext uri="{FF2B5EF4-FFF2-40B4-BE49-F238E27FC236}">
              <a16:creationId xmlns:a16="http://schemas.microsoft.com/office/drawing/2014/main" id="{4D6DDCD4-4D10-401A-8FBD-73711EEFB62B}"/>
            </a:ext>
          </a:extLst>
        </xdr:cNvPr>
        <xdr:cNvSpPr txBox="1"/>
      </xdr:nvSpPr>
      <xdr:spPr>
        <a:xfrm>
          <a:off x="895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1657ED9D-69A8-4ED2-9846-3D2CC4260FA7}"/>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11F4DF49-58C1-47B4-92D6-091DBB4172FD}"/>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82D6AA29-8490-45DD-AC04-6254CCF6FEC7}"/>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B108BBE6-1F60-4600-AB96-6140E0BAF7E4}"/>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A8F47127-D011-4E44-9DE6-66409609FACE}"/>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19086</xdr:rowOff>
    </xdr:from>
    <xdr:to>
      <xdr:col>24</xdr:col>
      <xdr:colOff>114300</xdr:colOff>
      <xdr:row>77</xdr:row>
      <xdr:rowOff>120686</xdr:rowOff>
    </xdr:to>
    <xdr:sp macro="" textlink="">
      <xdr:nvSpPr>
        <xdr:cNvPr id="199" name="楕円 198">
          <a:extLst>
            <a:ext uri="{FF2B5EF4-FFF2-40B4-BE49-F238E27FC236}">
              <a16:creationId xmlns:a16="http://schemas.microsoft.com/office/drawing/2014/main" id="{82CEA4C1-20C1-4895-B16A-3666CE875C17}"/>
            </a:ext>
          </a:extLst>
        </xdr:cNvPr>
        <xdr:cNvSpPr/>
      </xdr:nvSpPr>
      <xdr:spPr>
        <a:xfrm>
          <a:off x="4584700" y="1322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168963</xdr:rowOff>
    </xdr:from>
    <xdr:ext cx="469744" cy="259045"/>
    <xdr:sp macro="" textlink="">
      <xdr:nvSpPr>
        <xdr:cNvPr id="200" name="維持補修費該当値テキスト">
          <a:extLst>
            <a:ext uri="{FF2B5EF4-FFF2-40B4-BE49-F238E27FC236}">
              <a16:creationId xmlns:a16="http://schemas.microsoft.com/office/drawing/2014/main" id="{9E00B241-739F-4C3A-9C6D-D2D7CB0294FD}"/>
            </a:ext>
          </a:extLst>
        </xdr:cNvPr>
        <xdr:cNvSpPr txBox="1"/>
      </xdr:nvSpPr>
      <xdr:spPr>
        <a:xfrm>
          <a:off x="4686300" y="13199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25395</xdr:rowOff>
    </xdr:from>
    <xdr:to>
      <xdr:col>20</xdr:col>
      <xdr:colOff>38100</xdr:colOff>
      <xdr:row>77</xdr:row>
      <xdr:rowOff>126995</xdr:rowOff>
    </xdr:to>
    <xdr:sp macro="" textlink="">
      <xdr:nvSpPr>
        <xdr:cNvPr id="201" name="楕円 200">
          <a:extLst>
            <a:ext uri="{FF2B5EF4-FFF2-40B4-BE49-F238E27FC236}">
              <a16:creationId xmlns:a16="http://schemas.microsoft.com/office/drawing/2014/main" id="{90A187A6-2C12-4CDF-8875-8E50D857881F}"/>
            </a:ext>
          </a:extLst>
        </xdr:cNvPr>
        <xdr:cNvSpPr/>
      </xdr:nvSpPr>
      <xdr:spPr>
        <a:xfrm>
          <a:off x="3746500" y="1322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143522</xdr:rowOff>
    </xdr:from>
    <xdr:ext cx="469744" cy="259045"/>
    <xdr:sp macro="" textlink="">
      <xdr:nvSpPr>
        <xdr:cNvPr id="202" name="テキスト ボックス 201">
          <a:extLst>
            <a:ext uri="{FF2B5EF4-FFF2-40B4-BE49-F238E27FC236}">
              <a16:creationId xmlns:a16="http://schemas.microsoft.com/office/drawing/2014/main" id="{0CF47F33-6981-476F-9BB7-F2D54FD4C1A7}"/>
            </a:ext>
          </a:extLst>
        </xdr:cNvPr>
        <xdr:cNvSpPr txBox="1"/>
      </xdr:nvSpPr>
      <xdr:spPr>
        <a:xfrm>
          <a:off x="3562428" y="1300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75733</xdr:rowOff>
    </xdr:from>
    <xdr:to>
      <xdr:col>15</xdr:col>
      <xdr:colOff>101600</xdr:colOff>
      <xdr:row>78</xdr:row>
      <xdr:rowOff>5883</xdr:rowOff>
    </xdr:to>
    <xdr:sp macro="" textlink="">
      <xdr:nvSpPr>
        <xdr:cNvPr id="203" name="楕円 202">
          <a:extLst>
            <a:ext uri="{FF2B5EF4-FFF2-40B4-BE49-F238E27FC236}">
              <a16:creationId xmlns:a16="http://schemas.microsoft.com/office/drawing/2014/main" id="{876B03CD-EC3C-4493-B64E-84A07BB8AB05}"/>
            </a:ext>
          </a:extLst>
        </xdr:cNvPr>
        <xdr:cNvSpPr/>
      </xdr:nvSpPr>
      <xdr:spPr>
        <a:xfrm>
          <a:off x="2857500" y="13277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168460</xdr:rowOff>
    </xdr:from>
    <xdr:ext cx="469744" cy="259045"/>
    <xdr:sp macro="" textlink="">
      <xdr:nvSpPr>
        <xdr:cNvPr id="204" name="テキスト ボックス 203">
          <a:extLst>
            <a:ext uri="{FF2B5EF4-FFF2-40B4-BE49-F238E27FC236}">
              <a16:creationId xmlns:a16="http://schemas.microsoft.com/office/drawing/2014/main" id="{6C4924C5-C11D-4D67-A835-9F3F8EB4DA1E}"/>
            </a:ext>
          </a:extLst>
        </xdr:cNvPr>
        <xdr:cNvSpPr txBox="1"/>
      </xdr:nvSpPr>
      <xdr:spPr>
        <a:xfrm>
          <a:off x="2673428" y="13370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69424</xdr:rowOff>
    </xdr:from>
    <xdr:to>
      <xdr:col>10</xdr:col>
      <xdr:colOff>165100</xdr:colOff>
      <xdr:row>77</xdr:row>
      <xdr:rowOff>171024</xdr:rowOff>
    </xdr:to>
    <xdr:sp macro="" textlink="">
      <xdr:nvSpPr>
        <xdr:cNvPr id="205" name="楕円 204">
          <a:extLst>
            <a:ext uri="{FF2B5EF4-FFF2-40B4-BE49-F238E27FC236}">
              <a16:creationId xmlns:a16="http://schemas.microsoft.com/office/drawing/2014/main" id="{4D0CCE90-9B36-4168-AC99-96976D428E29}"/>
            </a:ext>
          </a:extLst>
        </xdr:cNvPr>
        <xdr:cNvSpPr/>
      </xdr:nvSpPr>
      <xdr:spPr>
        <a:xfrm>
          <a:off x="1968500" y="1327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162151</xdr:rowOff>
    </xdr:from>
    <xdr:ext cx="469744" cy="259045"/>
    <xdr:sp macro="" textlink="">
      <xdr:nvSpPr>
        <xdr:cNvPr id="206" name="テキスト ボックス 205">
          <a:extLst>
            <a:ext uri="{FF2B5EF4-FFF2-40B4-BE49-F238E27FC236}">
              <a16:creationId xmlns:a16="http://schemas.microsoft.com/office/drawing/2014/main" id="{4C6428E9-3B08-43A6-A140-785E6B0D58AB}"/>
            </a:ext>
          </a:extLst>
        </xdr:cNvPr>
        <xdr:cNvSpPr txBox="1"/>
      </xdr:nvSpPr>
      <xdr:spPr>
        <a:xfrm>
          <a:off x="1784428" y="13363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81082</xdr:rowOff>
    </xdr:from>
    <xdr:to>
      <xdr:col>6</xdr:col>
      <xdr:colOff>38100</xdr:colOff>
      <xdr:row>78</xdr:row>
      <xdr:rowOff>11232</xdr:rowOff>
    </xdr:to>
    <xdr:sp macro="" textlink="">
      <xdr:nvSpPr>
        <xdr:cNvPr id="207" name="楕円 206">
          <a:extLst>
            <a:ext uri="{FF2B5EF4-FFF2-40B4-BE49-F238E27FC236}">
              <a16:creationId xmlns:a16="http://schemas.microsoft.com/office/drawing/2014/main" id="{6092575C-989B-4DE4-BF80-8834825A62F3}"/>
            </a:ext>
          </a:extLst>
        </xdr:cNvPr>
        <xdr:cNvSpPr/>
      </xdr:nvSpPr>
      <xdr:spPr>
        <a:xfrm>
          <a:off x="1079500" y="13282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2359</xdr:rowOff>
    </xdr:from>
    <xdr:ext cx="469744" cy="259045"/>
    <xdr:sp macro="" textlink="">
      <xdr:nvSpPr>
        <xdr:cNvPr id="208" name="テキスト ボックス 207">
          <a:extLst>
            <a:ext uri="{FF2B5EF4-FFF2-40B4-BE49-F238E27FC236}">
              <a16:creationId xmlns:a16="http://schemas.microsoft.com/office/drawing/2014/main" id="{618B9015-0DA5-4E01-920F-2795D909F2F2}"/>
            </a:ext>
          </a:extLst>
        </xdr:cNvPr>
        <xdr:cNvSpPr txBox="1"/>
      </xdr:nvSpPr>
      <xdr:spPr>
        <a:xfrm>
          <a:off x="895428" y="13375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E0FA483F-3ACE-4FCC-A6FF-5966FE128674}"/>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77A2D9DC-EB1C-43D5-8DC9-8CF9179917DB}"/>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AFCB0E94-C3BD-4F51-A6CF-17546AC42785}"/>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E5DBFC5B-AE3C-4728-A3DD-4D902CE57A64}"/>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E6FF20E1-B1E6-4618-9EA1-86FE0B1EF412}"/>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E7E7F99F-2738-4EA4-86C4-634306FB3A1B}"/>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27281883-6DA6-404E-877A-DA66D787DC19}"/>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81E92A8F-6E43-460A-AFC2-49896321BC3D}"/>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C5FB5524-CC6B-4117-BE3F-86B21E8E1C4F}"/>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DD82521E-802E-4F41-BA2D-16C5AB0AA92C}"/>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B2939F7B-DF8F-47A8-8CA2-ADA31DA4E192}"/>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75C03C5C-7537-4101-A1E9-B086142FF26B}"/>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6A74C5BD-F694-4FCC-8A4B-BA82C0EB8063}"/>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66ED4CAA-49D9-4D36-A64A-05615AE0C768}"/>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1CD2C05A-633C-4437-AA3A-92909B6D4B9E}"/>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671E108F-0096-4598-B5B9-577AD7F023F1}"/>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3C72A635-3D9E-47D4-BBA0-1B75D0907EE8}"/>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DBC19082-E931-49BF-AE01-8B0FB28907CD}"/>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7BDF7253-7441-4211-8D35-2F01B52E3D7A}"/>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FA21C5B9-0916-431D-8B26-8DE2F8E2A949}"/>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8C0D587F-D430-42E1-916B-338FAD223D7C}"/>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A48D41C9-3AD5-4118-9903-13708D6AE4E5}"/>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7D4CDA86-ADEF-40FE-8534-7920000A41AC}"/>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1ED34FD1-39A9-40B1-9E69-05894F5C0B18}"/>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5630F692-093F-4323-8440-F209971A660F}"/>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8607C5B9-29EE-4973-9A3D-DE08D3949EF9}"/>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6C189ABC-3AD8-4D8F-8C1D-2CAA023E17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81B1F605-33CF-4758-AE4D-D1A835672F77}"/>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7A2537AB-32AF-4C76-9B84-7FDDC4884C1D}"/>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5CD1F462-7568-4732-A8BD-F5906FF08652}"/>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1329DD7F-1B85-4EBD-AA2F-703D3011B572}"/>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88134</xdr:rowOff>
    </xdr:from>
    <xdr:to>
      <xdr:col>24</xdr:col>
      <xdr:colOff>63500</xdr:colOff>
      <xdr:row>91</xdr:row>
      <xdr:rowOff>2257</xdr:rowOff>
    </xdr:to>
    <xdr:cxnSp macro="">
      <xdr:nvCxnSpPr>
        <xdr:cNvPr id="240" name="直線コネクタ 239">
          <a:extLst>
            <a:ext uri="{FF2B5EF4-FFF2-40B4-BE49-F238E27FC236}">
              <a16:creationId xmlns:a16="http://schemas.microsoft.com/office/drawing/2014/main" id="{E7A7DF47-647A-44AC-BE8D-6B40F2C8683B}"/>
            </a:ext>
          </a:extLst>
        </xdr:cNvPr>
        <xdr:cNvCxnSpPr/>
      </xdr:nvCxnSpPr>
      <xdr:spPr>
        <a:xfrm flipV="1">
          <a:off x="3797300" y="15518634"/>
          <a:ext cx="838200" cy="85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78081</xdr:rowOff>
    </xdr:from>
    <xdr:ext cx="599010" cy="259045"/>
    <xdr:sp macro="" textlink="">
      <xdr:nvSpPr>
        <xdr:cNvPr id="241" name="扶助費平均値テキスト">
          <a:extLst>
            <a:ext uri="{FF2B5EF4-FFF2-40B4-BE49-F238E27FC236}">
              <a16:creationId xmlns:a16="http://schemas.microsoft.com/office/drawing/2014/main" id="{C3A461A1-6054-44D4-AD19-4DBC1E1493E0}"/>
            </a:ext>
          </a:extLst>
        </xdr:cNvPr>
        <xdr:cNvSpPr txBox="1"/>
      </xdr:nvSpPr>
      <xdr:spPr>
        <a:xfrm>
          <a:off x="4686300" y="16365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8F075CB8-9F49-4F25-8114-4C1B8320AD33}"/>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102972</xdr:rowOff>
    </xdr:from>
    <xdr:to>
      <xdr:col>19</xdr:col>
      <xdr:colOff>177800</xdr:colOff>
      <xdr:row>91</xdr:row>
      <xdr:rowOff>2257</xdr:rowOff>
    </xdr:to>
    <xdr:cxnSp macro="">
      <xdr:nvCxnSpPr>
        <xdr:cNvPr id="243" name="直線コネクタ 242">
          <a:extLst>
            <a:ext uri="{FF2B5EF4-FFF2-40B4-BE49-F238E27FC236}">
              <a16:creationId xmlns:a16="http://schemas.microsoft.com/office/drawing/2014/main" id="{33A8843D-1323-46BF-8446-7C7793FCC60E}"/>
            </a:ext>
          </a:extLst>
        </xdr:cNvPr>
        <xdr:cNvCxnSpPr/>
      </xdr:nvCxnSpPr>
      <xdr:spPr>
        <a:xfrm>
          <a:off x="2908300" y="15533472"/>
          <a:ext cx="889000" cy="70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48466E89-D46C-491A-818D-73F7C6335FEC}"/>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98057</xdr:rowOff>
    </xdr:from>
    <xdr:ext cx="599010" cy="259045"/>
    <xdr:sp macro="" textlink="">
      <xdr:nvSpPr>
        <xdr:cNvPr id="245" name="テキスト ボックス 244">
          <a:extLst>
            <a:ext uri="{FF2B5EF4-FFF2-40B4-BE49-F238E27FC236}">
              <a16:creationId xmlns:a16="http://schemas.microsoft.com/office/drawing/2014/main" id="{4853EF0A-F9F0-4F14-B04D-60AD0C9503D2}"/>
            </a:ext>
          </a:extLst>
        </xdr:cNvPr>
        <xdr:cNvSpPr txBox="1"/>
      </xdr:nvSpPr>
      <xdr:spPr>
        <a:xfrm>
          <a:off x="3497795" y="16557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102972</xdr:rowOff>
    </xdr:from>
    <xdr:to>
      <xdr:col>15</xdr:col>
      <xdr:colOff>50800</xdr:colOff>
      <xdr:row>91</xdr:row>
      <xdr:rowOff>126887</xdr:rowOff>
    </xdr:to>
    <xdr:cxnSp macro="">
      <xdr:nvCxnSpPr>
        <xdr:cNvPr id="246" name="直線コネクタ 245">
          <a:extLst>
            <a:ext uri="{FF2B5EF4-FFF2-40B4-BE49-F238E27FC236}">
              <a16:creationId xmlns:a16="http://schemas.microsoft.com/office/drawing/2014/main" id="{387EF636-C6BD-4F4F-9D09-BB0D27BEF415}"/>
            </a:ext>
          </a:extLst>
        </xdr:cNvPr>
        <xdr:cNvCxnSpPr/>
      </xdr:nvCxnSpPr>
      <xdr:spPr>
        <a:xfrm flipV="1">
          <a:off x="2019300" y="15533472"/>
          <a:ext cx="889000" cy="195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C2EEDF32-51FF-44B6-A870-1EC42451BE5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12082</xdr:rowOff>
    </xdr:from>
    <xdr:ext cx="599010" cy="259045"/>
    <xdr:sp macro="" textlink="">
      <xdr:nvSpPr>
        <xdr:cNvPr id="248" name="テキスト ボックス 247">
          <a:extLst>
            <a:ext uri="{FF2B5EF4-FFF2-40B4-BE49-F238E27FC236}">
              <a16:creationId xmlns:a16="http://schemas.microsoft.com/office/drawing/2014/main" id="{1A19D62C-95ED-407F-B5B3-B25C6A23DBBF}"/>
            </a:ext>
          </a:extLst>
        </xdr:cNvPr>
        <xdr:cNvSpPr txBox="1"/>
      </xdr:nvSpPr>
      <xdr:spPr>
        <a:xfrm>
          <a:off x="2608795" y="1664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126887</xdr:rowOff>
    </xdr:from>
    <xdr:to>
      <xdr:col>10</xdr:col>
      <xdr:colOff>114300</xdr:colOff>
      <xdr:row>93</xdr:row>
      <xdr:rowOff>55859</xdr:rowOff>
    </xdr:to>
    <xdr:cxnSp macro="">
      <xdr:nvCxnSpPr>
        <xdr:cNvPr id="249" name="直線コネクタ 248">
          <a:extLst>
            <a:ext uri="{FF2B5EF4-FFF2-40B4-BE49-F238E27FC236}">
              <a16:creationId xmlns:a16="http://schemas.microsoft.com/office/drawing/2014/main" id="{7A749904-2E4C-45FA-AEB0-C7EC27C0A30C}"/>
            </a:ext>
          </a:extLst>
        </xdr:cNvPr>
        <xdr:cNvCxnSpPr/>
      </xdr:nvCxnSpPr>
      <xdr:spPr>
        <a:xfrm flipV="1">
          <a:off x="1130300" y="15728837"/>
          <a:ext cx="889000" cy="27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B6929634-5939-4AA6-B3BA-A8FC92AED634}"/>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74827</xdr:rowOff>
    </xdr:from>
    <xdr:ext cx="599010" cy="259045"/>
    <xdr:sp macro="" textlink="">
      <xdr:nvSpPr>
        <xdr:cNvPr id="251" name="テキスト ボックス 250">
          <a:extLst>
            <a:ext uri="{FF2B5EF4-FFF2-40B4-BE49-F238E27FC236}">
              <a16:creationId xmlns:a16="http://schemas.microsoft.com/office/drawing/2014/main" id="{CA07ED8A-57FF-4FC6-B5EE-D39F1FF9459F}"/>
            </a:ext>
          </a:extLst>
        </xdr:cNvPr>
        <xdr:cNvSpPr txBox="1"/>
      </xdr:nvSpPr>
      <xdr:spPr>
        <a:xfrm>
          <a:off x="1719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A981A34A-A592-4C79-A8E3-F4EC1C1043DA}"/>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7216</xdr:rowOff>
    </xdr:from>
    <xdr:ext cx="599010" cy="259045"/>
    <xdr:sp macro="" textlink="">
      <xdr:nvSpPr>
        <xdr:cNvPr id="253" name="テキスト ボックス 252">
          <a:extLst>
            <a:ext uri="{FF2B5EF4-FFF2-40B4-BE49-F238E27FC236}">
              <a16:creationId xmlns:a16="http://schemas.microsoft.com/office/drawing/2014/main" id="{66758DAF-E7ED-4690-93C3-79F5D21E4041}"/>
            </a:ext>
          </a:extLst>
        </xdr:cNvPr>
        <xdr:cNvSpPr txBox="1"/>
      </xdr:nvSpPr>
      <xdr:spPr>
        <a:xfrm>
          <a:off x="830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680372B1-B018-422E-9E6C-5E63AD3A23AC}"/>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B74C39DE-E690-4048-85D4-FAADC5A45B5D}"/>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D282D681-032D-455D-8D5A-BBA0A45CAF6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5689936F-CB95-447D-8BAA-E96631CED93C}"/>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7E32F952-17B1-4170-8790-D529C97548BB}"/>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37334</xdr:rowOff>
    </xdr:from>
    <xdr:to>
      <xdr:col>24</xdr:col>
      <xdr:colOff>114300</xdr:colOff>
      <xdr:row>90</xdr:row>
      <xdr:rowOff>138934</xdr:rowOff>
    </xdr:to>
    <xdr:sp macro="" textlink="">
      <xdr:nvSpPr>
        <xdr:cNvPr id="259" name="楕円 258">
          <a:extLst>
            <a:ext uri="{FF2B5EF4-FFF2-40B4-BE49-F238E27FC236}">
              <a16:creationId xmlns:a16="http://schemas.microsoft.com/office/drawing/2014/main" id="{24C8E1E8-CEE0-4D9C-AFD9-12A036786977}"/>
            </a:ext>
          </a:extLst>
        </xdr:cNvPr>
        <xdr:cNvSpPr/>
      </xdr:nvSpPr>
      <xdr:spPr>
        <a:xfrm>
          <a:off x="4584700" y="1546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161811</xdr:rowOff>
    </xdr:from>
    <xdr:ext cx="599010" cy="259045"/>
    <xdr:sp macro="" textlink="">
      <xdr:nvSpPr>
        <xdr:cNvPr id="260" name="扶助費該当値テキスト">
          <a:extLst>
            <a:ext uri="{FF2B5EF4-FFF2-40B4-BE49-F238E27FC236}">
              <a16:creationId xmlns:a16="http://schemas.microsoft.com/office/drawing/2014/main" id="{2A2D22C7-8D34-420C-A410-DE1F3B66D861}"/>
            </a:ext>
          </a:extLst>
        </xdr:cNvPr>
        <xdr:cNvSpPr txBox="1"/>
      </xdr:nvSpPr>
      <xdr:spPr>
        <a:xfrm>
          <a:off x="4686300" y="15420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122907</xdr:rowOff>
    </xdr:from>
    <xdr:to>
      <xdr:col>20</xdr:col>
      <xdr:colOff>38100</xdr:colOff>
      <xdr:row>91</xdr:row>
      <xdr:rowOff>53057</xdr:rowOff>
    </xdr:to>
    <xdr:sp macro="" textlink="">
      <xdr:nvSpPr>
        <xdr:cNvPr id="261" name="楕円 260">
          <a:extLst>
            <a:ext uri="{FF2B5EF4-FFF2-40B4-BE49-F238E27FC236}">
              <a16:creationId xmlns:a16="http://schemas.microsoft.com/office/drawing/2014/main" id="{D74F12DA-EEC1-4059-9CAD-FEB5E04A2460}"/>
            </a:ext>
          </a:extLst>
        </xdr:cNvPr>
        <xdr:cNvSpPr/>
      </xdr:nvSpPr>
      <xdr:spPr>
        <a:xfrm>
          <a:off x="3746500" y="1555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89</xdr:row>
      <xdr:rowOff>69584</xdr:rowOff>
    </xdr:from>
    <xdr:ext cx="599010" cy="259045"/>
    <xdr:sp macro="" textlink="">
      <xdr:nvSpPr>
        <xdr:cNvPr id="262" name="テキスト ボックス 261">
          <a:extLst>
            <a:ext uri="{FF2B5EF4-FFF2-40B4-BE49-F238E27FC236}">
              <a16:creationId xmlns:a16="http://schemas.microsoft.com/office/drawing/2014/main" id="{9EA470D6-9E99-4CD8-8CDB-59454690A4B9}"/>
            </a:ext>
          </a:extLst>
        </xdr:cNvPr>
        <xdr:cNvSpPr txBox="1"/>
      </xdr:nvSpPr>
      <xdr:spPr>
        <a:xfrm>
          <a:off x="3497795" y="1532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52172</xdr:rowOff>
    </xdr:from>
    <xdr:to>
      <xdr:col>15</xdr:col>
      <xdr:colOff>101600</xdr:colOff>
      <xdr:row>90</xdr:row>
      <xdr:rowOff>153772</xdr:rowOff>
    </xdr:to>
    <xdr:sp macro="" textlink="">
      <xdr:nvSpPr>
        <xdr:cNvPr id="263" name="楕円 262">
          <a:extLst>
            <a:ext uri="{FF2B5EF4-FFF2-40B4-BE49-F238E27FC236}">
              <a16:creationId xmlns:a16="http://schemas.microsoft.com/office/drawing/2014/main" id="{E6E80834-D4F3-43FA-9BCC-FA47BA602CB8}"/>
            </a:ext>
          </a:extLst>
        </xdr:cNvPr>
        <xdr:cNvSpPr/>
      </xdr:nvSpPr>
      <xdr:spPr>
        <a:xfrm>
          <a:off x="2857500" y="1548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88</xdr:row>
      <xdr:rowOff>170299</xdr:rowOff>
    </xdr:from>
    <xdr:ext cx="599010" cy="259045"/>
    <xdr:sp macro="" textlink="">
      <xdr:nvSpPr>
        <xdr:cNvPr id="264" name="テキスト ボックス 263">
          <a:extLst>
            <a:ext uri="{FF2B5EF4-FFF2-40B4-BE49-F238E27FC236}">
              <a16:creationId xmlns:a16="http://schemas.microsoft.com/office/drawing/2014/main" id="{C2751393-085C-42A0-A87E-1CA96C2D3FD2}"/>
            </a:ext>
          </a:extLst>
        </xdr:cNvPr>
        <xdr:cNvSpPr txBox="1"/>
      </xdr:nvSpPr>
      <xdr:spPr>
        <a:xfrm>
          <a:off x="2608795" y="1525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76087</xdr:rowOff>
    </xdr:from>
    <xdr:to>
      <xdr:col>10</xdr:col>
      <xdr:colOff>165100</xdr:colOff>
      <xdr:row>92</xdr:row>
      <xdr:rowOff>6237</xdr:rowOff>
    </xdr:to>
    <xdr:sp macro="" textlink="">
      <xdr:nvSpPr>
        <xdr:cNvPr id="265" name="楕円 264">
          <a:extLst>
            <a:ext uri="{FF2B5EF4-FFF2-40B4-BE49-F238E27FC236}">
              <a16:creationId xmlns:a16="http://schemas.microsoft.com/office/drawing/2014/main" id="{9F554994-AC54-4725-A79F-F6EA677245AA}"/>
            </a:ext>
          </a:extLst>
        </xdr:cNvPr>
        <xdr:cNvSpPr/>
      </xdr:nvSpPr>
      <xdr:spPr>
        <a:xfrm>
          <a:off x="1968500" y="1567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22764</xdr:rowOff>
    </xdr:from>
    <xdr:ext cx="599010" cy="259045"/>
    <xdr:sp macro="" textlink="">
      <xdr:nvSpPr>
        <xdr:cNvPr id="266" name="テキスト ボックス 265">
          <a:extLst>
            <a:ext uri="{FF2B5EF4-FFF2-40B4-BE49-F238E27FC236}">
              <a16:creationId xmlns:a16="http://schemas.microsoft.com/office/drawing/2014/main" id="{8AE0F938-4F7F-4187-ADBF-CFA955756962}"/>
            </a:ext>
          </a:extLst>
        </xdr:cNvPr>
        <xdr:cNvSpPr txBox="1"/>
      </xdr:nvSpPr>
      <xdr:spPr>
        <a:xfrm>
          <a:off x="1719795" y="15453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5059</xdr:rowOff>
    </xdr:from>
    <xdr:to>
      <xdr:col>6</xdr:col>
      <xdr:colOff>38100</xdr:colOff>
      <xdr:row>93</xdr:row>
      <xdr:rowOff>106659</xdr:rowOff>
    </xdr:to>
    <xdr:sp macro="" textlink="">
      <xdr:nvSpPr>
        <xdr:cNvPr id="267" name="楕円 266">
          <a:extLst>
            <a:ext uri="{FF2B5EF4-FFF2-40B4-BE49-F238E27FC236}">
              <a16:creationId xmlns:a16="http://schemas.microsoft.com/office/drawing/2014/main" id="{1208DAA9-04BD-4A94-BFC8-CE15350EB51C}"/>
            </a:ext>
          </a:extLst>
        </xdr:cNvPr>
        <xdr:cNvSpPr/>
      </xdr:nvSpPr>
      <xdr:spPr>
        <a:xfrm>
          <a:off x="1079500" y="1594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123186</xdr:rowOff>
    </xdr:from>
    <xdr:ext cx="599010" cy="259045"/>
    <xdr:sp macro="" textlink="">
      <xdr:nvSpPr>
        <xdr:cNvPr id="268" name="テキスト ボックス 267">
          <a:extLst>
            <a:ext uri="{FF2B5EF4-FFF2-40B4-BE49-F238E27FC236}">
              <a16:creationId xmlns:a16="http://schemas.microsoft.com/office/drawing/2014/main" id="{FF589DB2-02EA-44A3-9719-C51FB73238D2}"/>
            </a:ext>
          </a:extLst>
        </xdr:cNvPr>
        <xdr:cNvSpPr txBox="1"/>
      </xdr:nvSpPr>
      <xdr:spPr>
        <a:xfrm>
          <a:off x="830795" y="15725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3F96E11A-13DB-4589-8A3A-27F83F54162D}"/>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5F83450B-3316-40B7-AB0E-F05E0915E97C}"/>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8C44CF0D-AE34-4E9E-B902-2F45756234EF}"/>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C4E0E0BC-28E2-4328-BD02-F31454EA9AF8}"/>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E018C76C-3CA5-48A0-BB2D-8018849E8393}"/>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ACA2D2BB-B3B0-4350-B789-48284FAED97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96DF8B29-2DF6-4FB4-BC76-201455DF49C3}"/>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CF092D86-71E9-46E8-AE2C-DAA919DBEBA3}"/>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19307D4-F2A6-4EFE-957D-580ACD656C0B}"/>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6252B015-FB99-4855-986E-69B6C9CD530B}"/>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22E3235E-D931-4BE4-B121-FC3CC364C40F}"/>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1D23A25C-AF90-4D4A-BC34-CBD0A0E658E5}"/>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F5F97DC8-A2D9-4A07-B451-A4850C8326C3}"/>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8D20A270-1E5D-4159-B27B-4CAF135EDAEA}"/>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968456A4-3785-46D1-9C7B-310D73B37428}"/>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47691071-E1FA-4D09-988A-D6E60A437932}"/>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39813A97-3FFA-4A84-957A-E23A33551526}"/>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6CBC3BC9-0A1C-43F7-BB54-72C635B3F245}"/>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14857480-0BC8-4CD7-A376-46F5BE695ADF}"/>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589BEC8F-AEBC-4FB9-BE61-94335A0B98D8}"/>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B5D8F1EE-A845-4F2C-8C43-4745A94BC344}"/>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68E5DF88-05FF-4D0B-A486-6380CAF70535}"/>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8E630398-F706-42B5-99AE-B5A06F70D58C}"/>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7CE4A090-F9FC-4143-89A0-43CC558C7394}"/>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8B96AD4-EE13-4347-8BF3-38AAFC62DC16}"/>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61BDE28B-9AB1-4103-A8D0-2597E9CD199F}"/>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BC4B82C4-FCFC-4475-ACBC-1C8F03810671}"/>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DC9B67CD-7FD2-416C-A5D9-B4A032C836CE}"/>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3242E764-DEBE-4B8D-AAA9-D01160D0D6D4}"/>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6DF9B006-9E00-4D89-84A6-4E43BADCB84D}"/>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45462</xdr:rowOff>
    </xdr:from>
    <xdr:to>
      <xdr:col>55</xdr:col>
      <xdr:colOff>0</xdr:colOff>
      <xdr:row>37</xdr:row>
      <xdr:rowOff>77553</xdr:rowOff>
    </xdr:to>
    <xdr:cxnSp macro="">
      <xdr:nvCxnSpPr>
        <xdr:cNvPr id="299" name="直線コネクタ 298">
          <a:extLst>
            <a:ext uri="{FF2B5EF4-FFF2-40B4-BE49-F238E27FC236}">
              <a16:creationId xmlns:a16="http://schemas.microsoft.com/office/drawing/2014/main" id="{A4DAD2CD-D3B8-469D-B1CD-76D8D6B0A620}"/>
            </a:ext>
          </a:extLst>
        </xdr:cNvPr>
        <xdr:cNvCxnSpPr/>
      </xdr:nvCxnSpPr>
      <xdr:spPr>
        <a:xfrm>
          <a:off x="9639300" y="6389112"/>
          <a:ext cx="838200" cy="3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a:extLst>
            <a:ext uri="{FF2B5EF4-FFF2-40B4-BE49-F238E27FC236}">
              <a16:creationId xmlns:a16="http://schemas.microsoft.com/office/drawing/2014/main" id="{DC9EFA34-169C-448A-ADAA-0576372F8541}"/>
            </a:ext>
          </a:extLst>
        </xdr:cNvPr>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694714B8-913B-4381-86F0-EBAF67221B4F}"/>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45462</xdr:rowOff>
    </xdr:from>
    <xdr:to>
      <xdr:col>50</xdr:col>
      <xdr:colOff>114300</xdr:colOff>
      <xdr:row>37</xdr:row>
      <xdr:rowOff>64044</xdr:rowOff>
    </xdr:to>
    <xdr:cxnSp macro="">
      <xdr:nvCxnSpPr>
        <xdr:cNvPr id="302" name="直線コネクタ 301">
          <a:extLst>
            <a:ext uri="{FF2B5EF4-FFF2-40B4-BE49-F238E27FC236}">
              <a16:creationId xmlns:a16="http://schemas.microsoft.com/office/drawing/2014/main" id="{63EADE68-C0B2-40DE-8412-14EEC1AEB280}"/>
            </a:ext>
          </a:extLst>
        </xdr:cNvPr>
        <xdr:cNvCxnSpPr/>
      </xdr:nvCxnSpPr>
      <xdr:spPr>
        <a:xfrm flipV="1">
          <a:off x="8750300" y="6389112"/>
          <a:ext cx="889000" cy="18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9D68FBB2-6F53-470D-B1FB-C6DF1DD1D6F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a:extLst>
            <a:ext uri="{FF2B5EF4-FFF2-40B4-BE49-F238E27FC236}">
              <a16:creationId xmlns:a16="http://schemas.microsoft.com/office/drawing/2014/main" id="{C14AC2CF-5266-4442-9B11-33D0A8441EFD}"/>
            </a:ext>
          </a:extLst>
        </xdr:cNvPr>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64044</xdr:rowOff>
    </xdr:from>
    <xdr:to>
      <xdr:col>45</xdr:col>
      <xdr:colOff>177800</xdr:colOff>
      <xdr:row>37</xdr:row>
      <xdr:rowOff>93261</xdr:rowOff>
    </xdr:to>
    <xdr:cxnSp macro="">
      <xdr:nvCxnSpPr>
        <xdr:cNvPr id="305" name="直線コネクタ 304">
          <a:extLst>
            <a:ext uri="{FF2B5EF4-FFF2-40B4-BE49-F238E27FC236}">
              <a16:creationId xmlns:a16="http://schemas.microsoft.com/office/drawing/2014/main" id="{81206AFF-5113-40AE-99E6-39175C467875}"/>
            </a:ext>
          </a:extLst>
        </xdr:cNvPr>
        <xdr:cNvCxnSpPr/>
      </xdr:nvCxnSpPr>
      <xdr:spPr>
        <a:xfrm flipV="1">
          <a:off x="7861300" y="6407694"/>
          <a:ext cx="889000" cy="29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FF1F2663-A70E-4C2D-A0E4-62366290F2A3}"/>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45363</xdr:rowOff>
    </xdr:from>
    <xdr:ext cx="534377" cy="259045"/>
    <xdr:sp macro="" textlink="">
      <xdr:nvSpPr>
        <xdr:cNvPr id="307" name="テキスト ボックス 306">
          <a:extLst>
            <a:ext uri="{FF2B5EF4-FFF2-40B4-BE49-F238E27FC236}">
              <a16:creationId xmlns:a16="http://schemas.microsoft.com/office/drawing/2014/main" id="{5727769E-C76B-4579-AEDE-76766F602209}"/>
            </a:ext>
          </a:extLst>
        </xdr:cNvPr>
        <xdr:cNvSpPr txBox="1"/>
      </xdr:nvSpPr>
      <xdr:spPr>
        <a:xfrm>
          <a:off x="8483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150880</xdr:rowOff>
    </xdr:from>
    <xdr:to>
      <xdr:col>41</xdr:col>
      <xdr:colOff>50800</xdr:colOff>
      <xdr:row>37</xdr:row>
      <xdr:rowOff>93261</xdr:rowOff>
    </xdr:to>
    <xdr:cxnSp macro="">
      <xdr:nvCxnSpPr>
        <xdr:cNvPr id="308" name="直線コネクタ 307">
          <a:extLst>
            <a:ext uri="{FF2B5EF4-FFF2-40B4-BE49-F238E27FC236}">
              <a16:creationId xmlns:a16="http://schemas.microsoft.com/office/drawing/2014/main" id="{A05743ED-8E6F-4C86-B057-F4691F857D17}"/>
            </a:ext>
          </a:extLst>
        </xdr:cNvPr>
        <xdr:cNvCxnSpPr/>
      </xdr:nvCxnSpPr>
      <xdr:spPr>
        <a:xfrm>
          <a:off x="6972300" y="5294380"/>
          <a:ext cx="889000" cy="1142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FD2995FB-AA2B-41CA-AC08-D225C2E7C2BB}"/>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a:extLst>
            <a:ext uri="{FF2B5EF4-FFF2-40B4-BE49-F238E27FC236}">
              <a16:creationId xmlns:a16="http://schemas.microsoft.com/office/drawing/2014/main" id="{C8670603-5CEA-435C-A9FB-405CE96C3487}"/>
            </a:ext>
          </a:extLst>
        </xdr:cNvPr>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3B90F243-BB62-4C9F-81E6-CB7F74AA2296}"/>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a:extLst>
            <a:ext uri="{FF2B5EF4-FFF2-40B4-BE49-F238E27FC236}">
              <a16:creationId xmlns:a16="http://schemas.microsoft.com/office/drawing/2014/main" id="{94A585F4-18D3-4CD4-8744-CD6465385F64}"/>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910C2288-2B84-4432-ABE2-67029034D3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4F455F90-D4D5-41D4-9F4A-B9AF4D55551B}"/>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DDCAD8BA-971F-4B3D-9C88-8A827FA645D1}"/>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582395-3A99-4016-8F23-E2AA6B879C39}"/>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82A13EC1-8BDA-4783-B0EB-036A95B34904}"/>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26753</xdr:rowOff>
    </xdr:from>
    <xdr:to>
      <xdr:col>55</xdr:col>
      <xdr:colOff>50800</xdr:colOff>
      <xdr:row>37</xdr:row>
      <xdr:rowOff>128353</xdr:rowOff>
    </xdr:to>
    <xdr:sp macro="" textlink="">
      <xdr:nvSpPr>
        <xdr:cNvPr id="318" name="楕円 317">
          <a:extLst>
            <a:ext uri="{FF2B5EF4-FFF2-40B4-BE49-F238E27FC236}">
              <a16:creationId xmlns:a16="http://schemas.microsoft.com/office/drawing/2014/main" id="{2A411D6C-743A-48E3-8685-FE40D267E138}"/>
            </a:ext>
          </a:extLst>
        </xdr:cNvPr>
        <xdr:cNvSpPr/>
      </xdr:nvSpPr>
      <xdr:spPr>
        <a:xfrm>
          <a:off x="10426700" y="637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5180</xdr:rowOff>
    </xdr:from>
    <xdr:ext cx="534377" cy="259045"/>
    <xdr:sp macro="" textlink="">
      <xdr:nvSpPr>
        <xdr:cNvPr id="319" name="補助費等該当値テキスト">
          <a:extLst>
            <a:ext uri="{FF2B5EF4-FFF2-40B4-BE49-F238E27FC236}">
              <a16:creationId xmlns:a16="http://schemas.microsoft.com/office/drawing/2014/main" id="{EBB4D876-2C30-467C-8434-F80757D5BC59}"/>
            </a:ext>
          </a:extLst>
        </xdr:cNvPr>
        <xdr:cNvSpPr txBox="1"/>
      </xdr:nvSpPr>
      <xdr:spPr>
        <a:xfrm>
          <a:off x="10528300" y="6348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166112</xdr:rowOff>
    </xdr:from>
    <xdr:to>
      <xdr:col>50</xdr:col>
      <xdr:colOff>165100</xdr:colOff>
      <xdr:row>37</xdr:row>
      <xdr:rowOff>96262</xdr:rowOff>
    </xdr:to>
    <xdr:sp macro="" textlink="">
      <xdr:nvSpPr>
        <xdr:cNvPr id="320" name="楕円 319">
          <a:extLst>
            <a:ext uri="{FF2B5EF4-FFF2-40B4-BE49-F238E27FC236}">
              <a16:creationId xmlns:a16="http://schemas.microsoft.com/office/drawing/2014/main" id="{688AC83D-E518-4C5A-A2C5-1292CB771BFD}"/>
            </a:ext>
          </a:extLst>
        </xdr:cNvPr>
        <xdr:cNvSpPr/>
      </xdr:nvSpPr>
      <xdr:spPr>
        <a:xfrm>
          <a:off x="9588500" y="633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87389</xdr:rowOff>
    </xdr:from>
    <xdr:ext cx="534377" cy="259045"/>
    <xdr:sp macro="" textlink="">
      <xdr:nvSpPr>
        <xdr:cNvPr id="321" name="テキスト ボックス 320">
          <a:extLst>
            <a:ext uri="{FF2B5EF4-FFF2-40B4-BE49-F238E27FC236}">
              <a16:creationId xmlns:a16="http://schemas.microsoft.com/office/drawing/2014/main" id="{126728F1-D374-4277-B882-8C7B3DACE690}"/>
            </a:ext>
          </a:extLst>
        </xdr:cNvPr>
        <xdr:cNvSpPr txBox="1"/>
      </xdr:nvSpPr>
      <xdr:spPr>
        <a:xfrm>
          <a:off x="9372111" y="6431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13244</xdr:rowOff>
    </xdr:from>
    <xdr:to>
      <xdr:col>46</xdr:col>
      <xdr:colOff>38100</xdr:colOff>
      <xdr:row>37</xdr:row>
      <xdr:rowOff>114844</xdr:rowOff>
    </xdr:to>
    <xdr:sp macro="" textlink="">
      <xdr:nvSpPr>
        <xdr:cNvPr id="322" name="楕円 321">
          <a:extLst>
            <a:ext uri="{FF2B5EF4-FFF2-40B4-BE49-F238E27FC236}">
              <a16:creationId xmlns:a16="http://schemas.microsoft.com/office/drawing/2014/main" id="{6668C85C-FC66-45ED-BE78-2A4FE9131583}"/>
            </a:ext>
          </a:extLst>
        </xdr:cNvPr>
        <xdr:cNvSpPr/>
      </xdr:nvSpPr>
      <xdr:spPr>
        <a:xfrm>
          <a:off x="8699500" y="6356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105971</xdr:rowOff>
    </xdr:from>
    <xdr:ext cx="534377" cy="259045"/>
    <xdr:sp macro="" textlink="">
      <xdr:nvSpPr>
        <xdr:cNvPr id="323" name="テキスト ボックス 322">
          <a:extLst>
            <a:ext uri="{FF2B5EF4-FFF2-40B4-BE49-F238E27FC236}">
              <a16:creationId xmlns:a16="http://schemas.microsoft.com/office/drawing/2014/main" id="{943B3984-2D6F-4DCE-90F4-AA6159786C33}"/>
            </a:ext>
          </a:extLst>
        </xdr:cNvPr>
        <xdr:cNvSpPr txBox="1"/>
      </xdr:nvSpPr>
      <xdr:spPr>
        <a:xfrm>
          <a:off x="8483111" y="6449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42461</xdr:rowOff>
    </xdr:from>
    <xdr:to>
      <xdr:col>41</xdr:col>
      <xdr:colOff>101600</xdr:colOff>
      <xdr:row>37</xdr:row>
      <xdr:rowOff>144061</xdr:rowOff>
    </xdr:to>
    <xdr:sp macro="" textlink="">
      <xdr:nvSpPr>
        <xdr:cNvPr id="324" name="楕円 323">
          <a:extLst>
            <a:ext uri="{FF2B5EF4-FFF2-40B4-BE49-F238E27FC236}">
              <a16:creationId xmlns:a16="http://schemas.microsoft.com/office/drawing/2014/main" id="{148D9033-61A9-4914-AEA1-9F7257F20E90}"/>
            </a:ext>
          </a:extLst>
        </xdr:cNvPr>
        <xdr:cNvSpPr/>
      </xdr:nvSpPr>
      <xdr:spPr>
        <a:xfrm>
          <a:off x="7810500" y="638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135189</xdr:rowOff>
    </xdr:from>
    <xdr:ext cx="534377" cy="259045"/>
    <xdr:sp macro="" textlink="">
      <xdr:nvSpPr>
        <xdr:cNvPr id="325" name="テキスト ボックス 324">
          <a:extLst>
            <a:ext uri="{FF2B5EF4-FFF2-40B4-BE49-F238E27FC236}">
              <a16:creationId xmlns:a16="http://schemas.microsoft.com/office/drawing/2014/main" id="{D421C27F-A499-4A25-8728-224A49CA466F}"/>
            </a:ext>
          </a:extLst>
        </xdr:cNvPr>
        <xdr:cNvSpPr txBox="1"/>
      </xdr:nvSpPr>
      <xdr:spPr>
        <a:xfrm>
          <a:off x="7594111" y="6478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100080</xdr:rowOff>
    </xdr:from>
    <xdr:to>
      <xdr:col>36</xdr:col>
      <xdr:colOff>165100</xdr:colOff>
      <xdr:row>31</xdr:row>
      <xdr:rowOff>30230</xdr:rowOff>
    </xdr:to>
    <xdr:sp macro="" textlink="">
      <xdr:nvSpPr>
        <xdr:cNvPr id="326" name="楕円 325">
          <a:extLst>
            <a:ext uri="{FF2B5EF4-FFF2-40B4-BE49-F238E27FC236}">
              <a16:creationId xmlns:a16="http://schemas.microsoft.com/office/drawing/2014/main" id="{0AC30701-2EB7-41D1-A394-DD148FEAC79C}"/>
            </a:ext>
          </a:extLst>
        </xdr:cNvPr>
        <xdr:cNvSpPr/>
      </xdr:nvSpPr>
      <xdr:spPr>
        <a:xfrm>
          <a:off x="6921500" y="524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21357</xdr:rowOff>
    </xdr:from>
    <xdr:ext cx="599010" cy="259045"/>
    <xdr:sp macro="" textlink="">
      <xdr:nvSpPr>
        <xdr:cNvPr id="327" name="テキスト ボックス 326">
          <a:extLst>
            <a:ext uri="{FF2B5EF4-FFF2-40B4-BE49-F238E27FC236}">
              <a16:creationId xmlns:a16="http://schemas.microsoft.com/office/drawing/2014/main" id="{C726180A-9E0D-428C-B311-EB18DCE3EA09}"/>
            </a:ext>
          </a:extLst>
        </xdr:cNvPr>
        <xdr:cNvSpPr txBox="1"/>
      </xdr:nvSpPr>
      <xdr:spPr>
        <a:xfrm>
          <a:off x="6672795" y="5336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3D2FFB4B-E986-45DD-8305-5F3CAB151E78}"/>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5136ABE-2EF2-4E03-A9BE-CF05432F3A54}"/>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C905991D-2D61-44D9-9AF4-40FE72348CC5}"/>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A2019C1B-CB0F-42D5-8ADE-472636C9DEE3}"/>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41542A9-4A57-460A-B5E2-DDFCB8872BF2}"/>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8C8FC5AA-2728-45F7-B2C4-7E4E7928CB7A}"/>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BF98D170-11E5-4315-8D7C-C19DAD93A0A5}"/>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9F47E3C9-109D-4A39-A470-D609A145DA52}"/>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445E7829-9145-4481-98F7-DA7958DA05BE}"/>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F24C1309-96AA-473C-8755-DD577D8C9BBD}"/>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BFAD040D-DA4A-4486-8C36-BEE8ADE8266A}"/>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C39283CE-58A0-4FB6-9D2B-FCC54F755A97}"/>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75FF4A0D-6A41-4953-A82C-30ABC0A434C9}"/>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E111EAB9-21E3-4282-895E-3FDAC7E76B7C}"/>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57416EE2-3C25-488E-A95A-4F34D8DF7466}"/>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16947983-E6B7-49A1-8C5A-ED1F89229632}"/>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CE3DE27B-6DE9-485A-8382-F42B7054762B}"/>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38EBF0E9-6046-4A0D-9409-BF0AA1781B52}"/>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8C640596-DA99-4EF0-BBF1-3F4B664A8B55}"/>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B74D6A20-99C7-44FB-ADEB-607BF0280171}"/>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8DF9A45E-E11F-401E-9A7A-83376A26D372}"/>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7AEA31B6-1B89-49B6-895D-656471B55719}"/>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C1CE2B04-C1FF-475B-9920-2F52E145ED43}"/>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164204D2-C8E7-4ADE-902D-EFCF997D8777}"/>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1935EFE8-889D-4758-A50C-A5D0BB38B724}"/>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ED0D2106-FFFA-4416-A93D-1C9D51545C9C}"/>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98D0F6A-3E28-4272-858E-FEB5B9AF5C64}"/>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48F60512-5129-475A-920D-DD8A2E20F7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8CEFC970-7E5D-4864-8EAF-5584CD724817}"/>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79216</xdr:rowOff>
    </xdr:from>
    <xdr:to>
      <xdr:col>55</xdr:col>
      <xdr:colOff>0</xdr:colOff>
      <xdr:row>56</xdr:row>
      <xdr:rowOff>122307</xdr:rowOff>
    </xdr:to>
    <xdr:cxnSp macro="">
      <xdr:nvCxnSpPr>
        <xdr:cNvPr id="357" name="直線コネクタ 356">
          <a:extLst>
            <a:ext uri="{FF2B5EF4-FFF2-40B4-BE49-F238E27FC236}">
              <a16:creationId xmlns:a16="http://schemas.microsoft.com/office/drawing/2014/main" id="{3158C7F7-796A-4A54-BAD8-5FD416E8207E}"/>
            </a:ext>
          </a:extLst>
        </xdr:cNvPr>
        <xdr:cNvCxnSpPr/>
      </xdr:nvCxnSpPr>
      <xdr:spPr>
        <a:xfrm>
          <a:off x="9639300" y="9680416"/>
          <a:ext cx="838200" cy="43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a:extLst>
            <a:ext uri="{FF2B5EF4-FFF2-40B4-BE49-F238E27FC236}">
              <a16:creationId xmlns:a16="http://schemas.microsoft.com/office/drawing/2014/main" id="{E0C1D66C-38AD-458A-8940-5B5620AE1E39}"/>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DB645F0A-A146-4331-8EDF-E274319F62A1}"/>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11761</xdr:rowOff>
    </xdr:from>
    <xdr:to>
      <xdr:col>50</xdr:col>
      <xdr:colOff>114300</xdr:colOff>
      <xdr:row>56</xdr:row>
      <xdr:rowOff>79216</xdr:rowOff>
    </xdr:to>
    <xdr:cxnSp macro="">
      <xdr:nvCxnSpPr>
        <xdr:cNvPr id="360" name="直線コネクタ 359">
          <a:extLst>
            <a:ext uri="{FF2B5EF4-FFF2-40B4-BE49-F238E27FC236}">
              <a16:creationId xmlns:a16="http://schemas.microsoft.com/office/drawing/2014/main" id="{E4D678D5-BDC8-49AD-912A-800BE946AF76}"/>
            </a:ext>
          </a:extLst>
        </xdr:cNvPr>
        <xdr:cNvCxnSpPr/>
      </xdr:nvCxnSpPr>
      <xdr:spPr>
        <a:xfrm>
          <a:off x="8750300" y="9270061"/>
          <a:ext cx="889000" cy="410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87ADD973-20C5-4C51-9A4A-E74C9D1D3F4F}"/>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a:extLst>
            <a:ext uri="{FF2B5EF4-FFF2-40B4-BE49-F238E27FC236}">
              <a16:creationId xmlns:a16="http://schemas.microsoft.com/office/drawing/2014/main" id="{F1FF3D0B-C128-4A93-B393-207A7E88676D}"/>
            </a:ext>
          </a:extLst>
        </xdr:cNvPr>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11761</xdr:rowOff>
    </xdr:from>
    <xdr:to>
      <xdr:col>45</xdr:col>
      <xdr:colOff>177800</xdr:colOff>
      <xdr:row>54</xdr:row>
      <xdr:rowOff>164674</xdr:rowOff>
    </xdr:to>
    <xdr:cxnSp macro="">
      <xdr:nvCxnSpPr>
        <xdr:cNvPr id="363" name="直線コネクタ 362">
          <a:extLst>
            <a:ext uri="{FF2B5EF4-FFF2-40B4-BE49-F238E27FC236}">
              <a16:creationId xmlns:a16="http://schemas.microsoft.com/office/drawing/2014/main" id="{BC6709E5-7802-4AA1-8E5F-CB9899CC1DA4}"/>
            </a:ext>
          </a:extLst>
        </xdr:cNvPr>
        <xdr:cNvCxnSpPr/>
      </xdr:nvCxnSpPr>
      <xdr:spPr>
        <a:xfrm flipV="1">
          <a:off x="7861300" y="9270061"/>
          <a:ext cx="889000" cy="152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F71C189A-C002-435D-B81F-5260C0F20AD2}"/>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77881</xdr:rowOff>
    </xdr:from>
    <xdr:ext cx="534377" cy="259045"/>
    <xdr:sp macro="" textlink="">
      <xdr:nvSpPr>
        <xdr:cNvPr id="365" name="テキスト ボックス 364">
          <a:extLst>
            <a:ext uri="{FF2B5EF4-FFF2-40B4-BE49-F238E27FC236}">
              <a16:creationId xmlns:a16="http://schemas.microsoft.com/office/drawing/2014/main" id="{60223DAB-EFF3-4007-B79F-B9B221C134E5}"/>
            </a:ext>
          </a:extLst>
        </xdr:cNvPr>
        <xdr:cNvSpPr txBox="1"/>
      </xdr:nvSpPr>
      <xdr:spPr>
        <a:xfrm>
          <a:off x="8483111" y="9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81559</xdr:rowOff>
    </xdr:from>
    <xdr:to>
      <xdr:col>41</xdr:col>
      <xdr:colOff>50800</xdr:colOff>
      <xdr:row>54</xdr:row>
      <xdr:rowOff>164674</xdr:rowOff>
    </xdr:to>
    <xdr:cxnSp macro="">
      <xdr:nvCxnSpPr>
        <xdr:cNvPr id="366" name="直線コネクタ 365">
          <a:extLst>
            <a:ext uri="{FF2B5EF4-FFF2-40B4-BE49-F238E27FC236}">
              <a16:creationId xmlns:a16="http://schemas.microsoft.com/office/drawing/2014/main" id="{75C90CAC-1B81-4A6E-A573-A95F0309537C}"/>
            </a:ext>
          </a:extLst>
        </xdr:cNvPr>
        <xdr:cNvCxnSpPr/>
      </xdr:nvCxnSpPr>
      <xdr:spPr>
        <a:xfrm>
          <a:off x="6972300" y="9168409"/>
          <a:ext cx="889000" cy="254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6D0CB670-5C9D-4A58-A185-A07E6FD6AE1A}"/>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65327</xdr:rowOff>
    </xdr:from>
    <xdr:ext cx="534377" cy="259045"/>
    <xdr:sp macro="" textlink="">
      <xdr:nvSpPr>
        <xdr:cNvPr id="368" name="テキスト ボックス 367">
          <a:extLst>
            <a:ext uri="{FF2B5EF4-FFF2-40B4-BE49-F238E27FC236}">
              <a16:creationId xmlns:a16="http://schemas.microsoft.com/office/drawing/2014/main" id="{02FF6EB0-E67A-41A0-A38E-90D29901AD0E}"/>
            </a:ext>
          </a:extLst>
        </xdr:cNvPr>
        <xdr:cNvSpPr txBox="1"/>
      </xdr:nvSpPr>
      <xdr:spPr>
        <a:xfrm>
          <a:off x="7594111" y="966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65B6F653-5FFA-461D-80D0-FAADB7BFBE5F}"/>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158938</xdr:rowOff>
    </xdr:from>
    <xdr:ext cx="534377" cy="259045"/>
    <xdr:sp macro="" textlink="">
      <xdr:nvSpPr>
        <xdr:cNvPr id="370" name="テキスト ボックス 369">
          <a:extLst>
            <a:ext uri="{FF2B5EF4-FFF2-40B4-BE49-F238E27FC236}">
              <a16:creationId xmlns:a16="http://schemas.microsoft.com/office/drawing/2014/main" id="{5ED45FA4-801D-4C31-B178-7EB12DE041D4}"/>
            </a:ext>
          </a:extLst>
        </xdr:cNvPr>
        <xdr:cNvSpPr txBox="1"/>
      </xdr:nvSpPr>
      <xdr:spPr>
        <a:xfrm>
          <a:off x="6705111" y="958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9B6D0404-5260-418C-BD51-832063A9A608}"/>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AAFED1E2-2E9B-4BC6-AE56-1C9DECA828BF}"/>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E49C4FBF-ADC7-411D-8CBE-C6261134E675}"/>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15831B01-3532-449A-89E7-9B5CEA5739BD}"/>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6BB7A0BA-A0C2-443E-A398-CFE5E721BDAF}"/>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71507</xdr:rowOff>
    </xdr:from>
    <xdr:to>
      <xdr:col>55</xdr:col>
      <xdr:colOff>50800</xdr:colOff>
      <xdr:row>57</xdr:row>
      <xdr:rowOff>1657</xdr:rowOff>
    </xdr:to>
    <xdr:sp macro="" textlink="">
      <xdr:nvSpPr>
        <xdr:cNvPr id="376" name="楕円 375">
          <a:extLst>
            <a:ext uri="{FF2B5EF4-FFF2-40B4-BE49-F238E27FC236}">
              <a16:creationId xmlns:a16="http://schemas.microsoft.com/office/drawing/2014/main" id="{0D6647DF-62B1-4BBC-9A52-52CAE418F687}"/>
            </a:ext>
          </a:extLst>
        </xdr:cNvPr>
        <xdr:cNvSpPr/>
      </xdr:nvSpPr>
      <xdr:spPr>
        <a:xfrm>
          <a:off x="10426700" y="9672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49934</xdr:rowOff>
    </xdr:from>
    <xdr:ext cx="534377" cy="259045"/>
    <xdr:sp macro="" textlink="">
      <xdr:nvSpPr>
        <xdr:cNvPr id="377" name="普通建設事業費該当値テキスト">
          <a:extLst>
            <a:ext uri="{FF2B5EF4-FFF2-40B4-BE49-F238E27FC236}">
              <a16:creationId xmlns:a16="http://schemas.microsoft.com/office/drawing/2014/main" id="{1ADAF71E-512C-491A-884F-3088A1F7BCEC}"/>
            </a:ext>
          </a:extLst>
        </xdr:cNvPr>
        <xdr:cNvSpPr txBox="1"/>
      </xdr:nvSpPr>
      <xdr:spPr>
        <a:xfrm>
          <a:off x="10528300" y="965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28416</xdr:rowOff>
    </xdr:from>
    <xdr:to>
      <xdr:col>50</xdr:col>
      <xdr:colOff>165100</xdr:colOff>
      <xdr:row>56</xdr:row>
      <xdr:rowOff>130016</xdr:rowOff>
    </xdr:to>
    <xdr:sp macro="" textlink="">
      <xdr:nvSpPr>
        <xdr:cNvPr id="378" name="楕円 377">
          <a:extLst>
            <a:ext uri="{FF2B5EF4-FFF2-40B4-BE49-F238E27FC236}">
              <a16:creationId xmlns:a16="http://schemas.microsoft.com/office/drawing/2014/main" id="{A04E1F9E-A8AF-4124-92D2-B06EE2F8862B}"/>
            </a:ext>
          </a:extLst>
        </xdr:cNvPr>
        <xdr:cNvSpPr/>
      </xdr:nvSpPr>
      <xdr:spPr>
        <a:xfrm>
          <a:off x="9588500" y="962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121143</xdr:rowOff>
    </xdr:from>
    <xdr:ext cx="534377" cy="259045"/>
    <xdr:sp macro="" textlink="">
      <xdr:nvSpPr>
        <xdr:cNvPr id="379" name="テキスト ボックス 378">
          <a:extLst>
            <a:ext uri="{FF2B5EF4-FFF2-40B4-BE49-F238E27FC236}">
              <a16:creationId xmlns:a16="http://schemas.microsoft.com/office/drawing/2014/main" id="{3E8387CD-B151-477E-9548-274DF3231274}"/>
            </a:ext>
          </a:extLst>
        </xdr:cNvPr>
        <xdr:cNvSpPr txBox="1"/>
      </xdr:nvSpPr>
      <xdr:spPr>
        <a:xfrm>
          <a:off x="9372111" y="9722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132411</xdr:rowOff>
    </xdr:from>
    <xdr:to>
      <xdr:col>46</xdr:col>
      <xdr:colOff>38100</xdr:colOff>
      <xdr:row>54</xdr:row>
      <xdr:rowOff>62561</xdr:rowOff>
    </xdr:to>
    <xdr:sp macro="" textlink="">
      <xdr:nvSpPr>
        <xdr:cNvPr id="380" name="楕円 379">
          <a:extLst>
            <a:ext uri="{FF2B5EF4-FFF2-40B4-BE49-F238E27FC236}">
              <a16:creationId xmlns:a16="http://schemas.microsoft.com/office/drawing/2014/main" id="{B2E4D069-717A-4B8C-8D18-73089FD6BCE9}"/>
            </a:ext>
          </a:extLst>
        </xdr:cNvPr>
        <xdr:cNvSpPr/>
      </xdr:nvSpPr>
      <xdr:spPr>
        <a:xfrm>
          <a:off x="8699500" y="921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79088</xdr:rowOff>
    </xdr:from>
    <xdr:ext cx="534377" cy="259045"/>
    <xdr:sp macro="" textlink="">
      <xdr:nvSpPr>
        <xdr:cNvPr id="381" name="テキスト ボックス 380">
          <a:extLst>
            <a:ext uri="{FF2B5EF4-FFF2-40B4-BE49-F238E27FC236}">
              <a16:creationId xmlns:a16="http://schemas.microsoft.com/office/drawing/2014/main" id="{26BBB73A-07D4-4991-863B-E7AAADACEB17}"/>
            </a:ext>
          </a:extLst>
        </xdr:cNvPr>
        <xdr:cNvSpPr txBox="1"/>
      </xdr:nvSpPr>
      <xdr:spPr>
        <a:xfrm>
          <a:off x="8483111" y="899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113874</xdr:rowOff>
    </xdr:from>
    <xdr:to>
      <xdr:col>41</xdr:col>
      <xdr:colOff>101600</xdr:colOff>
      <xdr:row>55</xdr:row>
      <xdr:rowOff>44024</xdr:rowOff>
    </xdr:to>
    <xdr:sp macro="" textlink="">
      <xdr:nvSpPr>
        <xdr:cNvPr id="382" name="楕円 381">
          <a:extLst>
            <a:ext uri="{FF2B5EF4-FFF2-40B4-BE49-F238E27FC236}">
              <a16:creationId xmlns:a16="http://schemas.microsoft.com/office/drawing/2014/main" id="{CD5FD391-04A0-42E8-A64C-C5BBE7A13A45}"/>
            </a:ext>
          </a:extLst>
        </xdr:cNvPr>
        <xdr:cNvSpPr/>
      </xdr:nvSpPr>
      <xdr:spPr>
        <a:xfrm>
          <a:off x="7810500" y="9372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60551</xdr:rowOff>
    </xdr:from>
    <xdr:ext cx="534377" cy="259045"/>
    <xdr:sp macro="" textlink="">
      <xdr:nvSpPr>
        <xdr:cNvPr id="383" name="テキスト ボックス 382">
          <a:extLst>
            <a:ext uri="{FF2B5EF4-FFF2-40B4-BE49-F238E27FC236}">
              <a16:creationId xmlns:a16="http://schemas.microsoft.com/office/drawing/2014/main" id="{B86786B1-445B-4C42-955B-AF62FDED1FC2}"/>
            </a:ext>
          </a:extLst>
        </xdr:cNvPr>
        <xdr:cNvSpPr txBox="1"/>
      </xdr:nvSpPr>
      <xdr:spPr>
        <a:xfrm>
          <a:off x="7594111" y="914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30759</xdr:rowOff>
    </xdr:from>
    <xdr:to>
      <xdr:col>36</xdr:col>
      <xdr:colOff>165100</xdr:colOff>
      <xdr:row>53</xdr:row>
      <xdr:rowOff>132359</xdr:rowOff>
    </xdr:to>
    <xdr:sp macro="" textlink="">
      <xdr:nvSpPr>
        <xdr:cNvPr id="384" name="楕円 383">
          <a:extLst>
            <a:ext uri="{FF2B5EF4-FFF2-40B4-BE49-F238E27FC236}">
              <a16:creationId xmlns:a16="http://schemas.microsoft.com/office/drawing/2014/main" id="{B2C66BD5-4DF4-48DC-A5B7-CBEFEFE8EBD1}"/>
            </a:ext>
          </a:extLst>
        </xdr:cNvPr>
        <xdr:cNvSpPr/>
      </xdr:nvSpPr>
      <xdr:spPr>
        <a:xfrm>
          <a:off x="6921500" y="911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148886</xdr:rowOff>
    </xdr:from>
    <xdr:ext cx="534377" cy="259045"/>
    <xdr:sp macro="" textlink="">
      <xdr:nvSpPr>
        <xdr:cNvPr id="385" name="テキスト ボックス 384">
          <a:extLst>
            <a:ext uri="{FF2B5EF4-FFF2-40B4-BE49-F238E27FC236}">
              <a16:creationId xmlns:a16="http://schemas.microsoft.com/office/drawing/2014/main" id="{A2174D44-014B-48C9-AB32-C286914935D1}"/>
            </a:ext>
          </a:extLst>
        </xdr:cNvPr>
        <xdr:cNvSpPr txBox="1"/>
      </xdr:nvSpPr>
      <xdr:spPr>
        <a:xfrm>
          <a:off x="6705111" y="889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53D27CC9-0500-4227-AA0A-8A4B769473E9}"/>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72FD4378-68BD-4956-8A2C-F8365978DDCF}"/>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701385F-024E-470B-81FF-330F20185887}"/>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5728AB1-DA94-4470-AB47-45672E081B97}"/>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F7316047-AC3D-4379-8CC3-6B1098FA79D1}"/>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675945A7-DB53-4307-965A-934E63C40C3B}"/>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981543DD-BC3F-4505-84CE-AACF58AEFD9A}"/>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37E4EC1-1A9C-4266-94B0-7B4073B745F7}"/>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B19C17F7-BB94-4F00-9BB0-553F95FAD751}"/>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C123E828-A180-4B4E-9A8D-59D5AE867ABF}"/>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4DB5B201-330C-4250-9113-CD3DB1A886DA}"/>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E5E7269E-750E-4CA1-AB34-CC560B70D233}"/>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6962D655-98C9-4695-A2C7-DE4698155DC9}"/>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586B4788-C8EA-4A59-AD30-B317FEA5FBF3}"/>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15AAA9B5-88C4-4784-A26B-137A0B1D286F}"/>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ACA7D21-7993-4F0C-AFFD-6322C9FD33A5}"/>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5C393123-0E20-421E-BDA7-2487516E11BA}"/>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FCA8A83B-0B86-481E-9DB3-79503BFA764B}"/>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BE6B3B68-0DF5-49AB-856A-7E276F8B22D9}"/>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63AA0D7D-460B-4C43-A67A-312FECDA504B}"/>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26B3BDCD-CA46-4D5D-863F-0E031E7D7105}"/>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763F77E6-6772-4FBA-A364-EFBA9CEA46C6}"/>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CE17AB21-ACFA-4699-B1AA-1D07C7EEEF8D}"/>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EF894BEC-F016-4BEB-80EF-9E2907842D09}"/>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E5504582-F7B5-48BF-9BF4-67EA7D31478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3A345BF3-BABA-4DA5-B336-E6877B5E8AF5}"/>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DAD7B7E6-22DA-4EE0-8924-843CC61A6D11}"/>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DB4ED0C-E1C6-43FF-811C-7AC52E26BA69}"/>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123622</xdr:rowOff>
    </xdr:from>
    <xdr:to>
      <xdr:col>55</xdr:col>
      <xdr:colOff>0</xdr:colOff>
      <xdr:row>79</xdr:row>
      <xdr:rowOff>25857</xdr:rowOff>
    </xdr:to>
    <xdr:cxnSp macro="">
      <xdr:nvCxnSpPr>
        <xdr:cNvPr id="414" name="直線コネクタ 413">
          <a:extLst>
            <a:ext uri="{FF2B5EF4-FFF2-40B4-BE49-F238E27FC236}">
              <a16:creationId xmlns:a16="http://schemas.microsoft.com/office/drawing/2014/main" id="{070DE3EC-F0CF-4889-A1B6-27002CF822F0}"/>
            </a:ext>
          </a:extLst>
        </xdr:cNvPr>
        <xdr:cNvCxnSpPr/>
      </xdr:nvCxnSpPr>
      <xdr:spPr>
        <a:xfrm flipV="1">
          <a:off x="9639300" y="13496722"/>
          <a:ext cx="838200" cy="73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a:extLst>
            <a:ext uri="{FF2B5EF4-FFF2-40B4-BE49-F238E27FC236}">
              <a16:creationId xmlns:a16="http://schemas.microsoft.com/office/drawing/2014/main" id="{68BEDA69-66FE-4E1E-A49A-D20144065445}"/>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DC67918A-35A1-478D-BB88-8045225B8CE4}"/>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108877</xdr:rowOff>
    </xdr:from>
    <xdr:to>
      <xdr:col>50</xdr:col>
      <xdr:colOff>114300</xdr:colOff>
      <xdr:row>79</xdr:row>
      <xdr:rowOff>25857</xdr:rowOff>
    </xdr:to>
    <xdr:cxnSp macro="">
      <xdr:nvCxnSpPr>
        <xdr:cNvPr id="417" name="直線コネクタ 416">
          <a:extLst>
            <a:ext uri="{FF2B5EF4-FFF2-40B4-BE49-F238E27FC236}">
              <a16:creationId xmlns:a16="http://schemas.microsoft.com/office/drawing/2014/main" id="{3D3A0D28-5D7F-4DBF-AA73-62AA9F61365E}"/>
            </a:ext>
          </a:extLst>
        </xdr:cNvPr>
        <xdr:cNvCxnSpPr/>
      </xdr:nvCxnSpPr>
      <xdr:spPr>
        <a:xfrm>
          <a:off x="8750300" y="13481977"/>
          <a:ext cx="889000" cy="8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63AB9E96-508F-49FE-83E5-6B6BECC8D2C4}"/>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9" name="テキスト ボックス 418">
          <a:extLst>
            <a:ext uri="{FF2B5EF4-FFF2-40B4-BE49-F238E27FC236}">
              <a16:creationId xmlns:a16="http://schemas.microsoft.com/office/drawing/2014/main" id="{566C528F-752B-4970-98C9-8E5AF70DACEB}"/>
            </a:ext>
          </a:extLst>
        </xdr:cNvPr>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43002</xdr:rowOff>
    </xdr:from>
    <xdr:to>
      <xdr:col>45</xdr:col>
      <xdr:colOff>177800</xdr:colOff>
      <xdr:row>78</xdr:row>
      <xdr:rowOff>108877</xdr:rowOff>
    </xdr:to>
    <xdr:cxnSp macro="">
      <xdr:nvCxnSpPr>
        <xdr:cNvPr id="420" name="直線コネクタ 419">
          <a:extLst>
            <a:ext uri="{FF2B5EF4-FFF2-40B4-BE49-F238E27FC236}">
              <a16:creationId xmlns:a16="http://schemas.microsoft.com/office/drawing/2014/main" id="{7432038C-7B3D-4AD7-8519-803411674487}"/>
            </a:ext>
          </a:extLst>
        </xdr:cNvPr>
        <xdr:cNvCxnSpPr/>
      </xdr:nvCxnSpPr>
      <xdr:spPr>
        <a:xfrm>
          <a:off x="7861300" y="13073202"/>
          <a:ext cx="889000" cy="408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2A79FFED-3C97-4100-B01D-109041DD50A3}"/>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152278</xdr:rowOff>
    </xdr:from>
    <xdr:ext cx="534377" cy="259045"/>
    <xdr:sp macro="" textlink="">
      <xdr:nvSpPr>
        <xdr:cNvPr id="422" name="テキスト ボックス 421">
          <a:extLst>
            <a:ext uri="{FF2B5EF4-FFF2-40B4-BE49-F238E27FC236}">
              <a16:creationId xmlns:a16="http://schemas.microsoft.com/office/drawing/2014/main" id="{C3E1F711-0A89-445C-AE32-2136D510E648}"/>
            </a:ext>
          </a:extLst>
        </xdr:cNvPr>
        <xdr:cNvSpPr txBox="1"/>
      </xdr:nvSpPr>
      <xdr:spPr>
        <a:xfrm>
          <a:off x="8483111" y="1283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98057</xdr:rowOff>
    </xdr:from>
    <xdr:to>
      <xdr:col>41</xdr:col>
      <xdr:colOff>50800</xdr:colOff>
      <xdr:row>76</xdr:row>
      <xdr:rowOff>43002</xdr:rowOff>
    </xdr:to>
    <xdr:cxnSp macro="">
      <xdr:nvCxnSpPr>
        <xdr:cNvPr id="423" name="直線コネクタ 422">
          <a:extLst>
            <a:ext uri="{FF2B5EF4-FFF2-40B4-BE49-F238E27FC236}">
              <a16:creationId xmlns:a16="http://schemas.microsoft.com/office/drawing/2014/main" id="{63802EDC-264A-486E-9DA2-79F03560D659}"/>
            </a:ext>
          </a:extLst>
        </xdr:cNvPr>
        <xdr:cNvCxnSpPr/>
      </xdr:nvCxnSpPr>
      <xdr:spPr>
        <a:xfrm>
          <a:off x="6972300" y="12613907"/>
          <a:ext cx="889000" cy="459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BAEABEC6-3ADF-4C9B-A4AF-7662BBDD82A5}"/>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104588</xdr:rowOff>
    </xdr:from>
    <xdr:ext cx="534377" cy="259045"/>
    <xdr:sp macro="" textlink="">
      <xdr:nvSpPr>
        <xdr:cNvPr id="425" name="テキスト ボックス 424">
          <a:extLst>
            <a:ext uri="{FF2B5EF4-FFF2-40B4-BE49-F238E27FC236}">
              <a16:creationId xmlns:a16="http://schemas.microsoft.com/office/drawing/2014/main" id="{683452EF-5AB8-453B-95A0-8AB24FD3B624}"/>
            </a:ext>
          </a:extLst>
        </xdr:cNvPr>
        <xdr:cNvSpPr txBox="1"/>
      </xdr:nvSpPr>
      <xdr:spPr>
        <a:xfrm>
          <a:off x="7594111" y="1313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748C62FA-BFC7-4C76-9FC4-B920F57A3415}"/>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74795</xdr:rowOff>
    </xdr:from>
    <xdr:ext cx="534377" cy="259045"/>
    <xdr:sp macro="" textlink="">
      <xdr:nvSpPr>
        <xdr:cNvPr id="427" name="テキスト ボックス 426">
          <a:extLst>
            <a:ext uri="{FF2B5EF4-FFF2-40B4-BE49-F238E27FC236}">
              <a16:creationId xmlns:a16="http://schemas.microsoft.com/office/drawing/2014/main" id="{62E7AF50-A6A6-49F3-A027-5CBAC000A244}"/>
            </a:ext>
          </a:extLst>
        </xdr:cNvPr>
        <xdr:cNvSpPr txBox="1"/>
      </xdr:nvSpPr>
      <xdr:spPr>
        <a:xfrm>
          <a:off x="6705111" y="1310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8A20AEC2-F881-4770-8181-5E0A0682D662}"/>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33F218EF-B00D-41FF-8498-8D4593D5D3AD}"/>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AE22900E-334D-4242-8A96-8A705FC139DB}"/>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E1CC46-951B-4DD8-BEE9-D42F564916C8}"/>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B27E0A1-F288-4454-B79B-B2363C75E90F}"/>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72822</xdr:rowOff>
    </xdr:from>
    <xdr:to>
      <xdr:col>55</xdr:col>
      <xdr:colOff>50800</xdr:colOff>
      <xdr:row>79</xdr:row>
      <xdr:rowOff>2972</xdr:rowOff>
    </xdr:to>
    <xdr:sp macro="" textlink="">
      <xdr:nvSpPr>
        <xdr:cNvPr id="433" name="楕円 432">
          <a:extLst>
            <a:ext uri="{FF2B5EF4-FFF2-40B4-BE49-F238E27FC236}">
              <a16:creationId xmlns:a16="http://schemas.microsoft.com/office/drawing/2014/main" id="{267E7FA3-A587-4BE4-BE65-EBF819368FBC}"/>
            </a:ext>
          </a:extLst>
        </xdr:cNvPr>
        <xdr:cNvSpPr/>
      </xdr:nvSpPr>
      <xdr:spPr>
        <a:xfrm>
          <a:off x="10426700" y="1344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159199</xdr:rowOff>
    </xdr:from>
    <xdr:ext cx="469744" cy="259045"/>
    <xdr:sp macro="" textlink="">
      <xdr:nvSpPr>
        <xdr:cNvPr id="434" name="普通建設事業費 （ うち新規整備　）該当値テキスト">
          <a:extLst>
            <a:ext uri="{FF2B5EF4-FFF2-40B4-BE49-F238E27FC236}">
              <a16:creationId xmlns:a16="http://schemas.microsoft.com/office/drawing/2014/main" id="{BE161230-8A82-4139-B0EB-B4AD461D61B4}"/>
            </a:ext>
          </a:extLst>
        </xdr:cNvPr>
        <xdr:cNvSpPr txBox="1"/>
      </xdr:nvSpPr>
      <xdr:spPr>
        <a:xfrm>
          <a:off x="10528300" y="13360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146507</xdr:rowOff>
    </xdr:from>
    <xdr:to>
      <xdr:col>50</xdr:col>
      <xdr:colOff>165100</xdr:colOff>
      <xdr:row>79</xdr:row>
      <xdr:rowOff>76657</xdr:rowOff>
    </xdr:to>
    <xdr:sp macro="" textlink="">
      <xdr:nvSpPr>
        <xdr:cNvPr id="435" name="楕円 434">
          <a:extLst>
            <a:ext uri="{FF2B5EF4-FFF2-40B4-BE49-F238E27FC236}">
              <a16:creationId xmlns:a16="http://schemas.microsoft.com/office/drawing/2014/main" id="{2F75F302-9D96-4D48-A1E5-8A63CE3C87FA}"/>
            </a:ext>
          </a:extLst>
        </xdr:cNvPr>
        <xdr:cNvSpPr/>
      </xdr:nvSpPr>
      <xdr:spPr>
        <a:xfrm>
          <a:off x="9588500" y="1351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67784</xdr:rowOff>
    </xdr:from>
    <xdr:ext cx="378565" cy="259045"/>
    <xdr:sp macro="" textlink="">
      <xdr:nvSpPr>
        <xdr:cNvPr id="436" name="テキスト ボックス 435">
          <a:extLst>
            <a:ext uri="{FF2B5EF4-FFF2-40B4-BE49-F238E27FC236}">
              <a16:creationId xmlns:a16="http://schemas.microsoft.com/office/drawing/2014/main" id="{19D24E45-1546-4150-8963-01E96D0A5AB7}"/>
            </a:ext>
          </a:extLst>
        </xdr:cNvPr>
        <xdr:cNvSpPr txBox="1"/>
      </xdr:nvSpPr>
      <xdr:spPr>
        <a:xfrm>
          <a:off x="9450017" y="13612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58077</xdr:rowOff>
    </xdr:from>
    <xdr:to>
      <xdr:col>46</xdr:col>
      <xdr:colOff>38100</xdr:colOff>
      <xdr:row>78</xdr:row>
      <xdr:rowOff>159677</xdr:rowOff>
    </xdr:to>
    <xdr:sp macro="" textlink="">
      <xdr:nvSpPr>
        <xdr:cNvPr id="437" name="楕円 436">
          <a:extLst>
            <a:ext uri="{FF2B5EF4-FFF2-40B4-BE49-F238E27FC236}">
              <a16:creationId xmlns:a16="http://schemas.microsoft.com/office/drawing/2014/main" id="{5AD1620E-7C1C-4F21-9CF9-758F9900FCA2}"/>
            </a:ext>
          </a:extLst>
        </xdr:cNvPr>
        <xdr:cNvSpPr/>
      </xdr:nvSpPr>
      <xdr:spPr>
        <a:xfrm>
          <a:off x="8699500" y="1343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150804</xdr:rowOff>
    </xdr:from>
    <xdr:ext cx="469744" cy="259045"/>
    <xdr:sp macro="" textlink="">
      <xdr:nvSpPr>
        <xdr:cNvPr id="438" name="テキスト ボックス 437">
          <a:extLst>
            <a:ext uri="{FF2B5EF4-FFF2-40B4-BE49-F238E27FC236}">
              <a16:creationId xmlns:a16="http://schemas.microsoft.com/office/drawing/2014/main" id="{839755CB-5011-4086-8CD1-3A1EAC8F4393}"/>
            </a:ext>
          </a:extLst>
        </xdr:cNvPr>
        <xdr:cNvSpPr txBox="1"/>
      </xdr:nvSpPr>
      <xdr:spPr>
        <a:xfrm>
          <a:off x="8515428" y="1352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163652</xdr:rowOff>
    </xdr:from>
    <xdr:to>
      <xdr:col>41</xdr:col>
      <xdr:colOff>101600</xdr:colOff>
      <xdr:row>76</xdr:row>
      <xdr:rowOff>93802</xdr:rowOff>
    </xdr:to>
    <xdr:sp macro="" textlink="">
      <xdr:nvSpPr>
        <xdr:cNvPr id="439" name="楕円 438">
          <a:extLst>
            <a:ext uri="{FF2B5EF4-FFF2-40B4-BE49-F238E27FC236}">
              <a16:creationId xmlns:a16="http://schemas.microsoft.com/office/drawing/2014/main" id="{69B650F3-31B2-4AEC-BC9C-23DFC7A4659F}"/>
            </a:ext>
          </a:extLst>
        </xdr:cNvPr>
        <xdr:cNvSpPr/>
      </xdr:nvSpPr>
      <xdr:spPr>
        <a:xfrm>
          <a:off x="7810500" y="1302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110329</xdr:rowOff>
    </xdr:from>
    <xdr:ext cx="534377" cy="259045"/>
    <xdr:sp macro="" textlink="">
      <xdr:nvSpPr>
        <xdr:cNvPr id="440" name="テキスト ボックス 439">
          <a:extLst>
            <a:ext uri="{FF2B5EF4-FFF2-40B4-BE49-F238E27FC236}">
              <a16:creationId xmlns:a16="http://schemas.microsoft.com/office/drawing/2014/main" id="{90EA471A-AAB7-4A12-A4D7-B850DACA24D0}"/>
            </a:ext>
          </a:extLst>
        </xdr:cNvPr>
        <xdr:cNvSpPr txBox="1"/>
      </xdr:nvSpPr>
      <xdr:spPr>
        <a:xfrm>
          <a:off x="7594111" y="12797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47257</xdr:rowOff>
    </xdr:from>
    <xdr:to>
      <xdr:col>36</xdr:col>
      <xdr:colOff>165100</xdr:colOff>
      <xdr:row>73</xdr:row>
      <xdr:rowOff>148857</xdr:rowOff>
    </xdr:to>
    <xdr:sp macro="" textlink="">
      <xdr:nvSpPr>
        <xdr:cNvPr id="441" name="楕円 440">
          <a:extLst>
            <a:ext uri="{FF2B5EF4-FFF2-40B4-BE49-F238E27FC236}">
              <a16:creationId xmlns:a16="http://schemas.microsoft.com/office/drawing/2014/main" id="{4F80E16B-4FA7-41E7-8E41-9C8BBC87F362}"/>
            </a:ext>
          </a:extLst>
        </xdr:cNvPr>
        <xdr:cNvSpPr/>
      </xdr:nvSpPr>
      <xdr:spPr>
        <a:xfrm>
          <a:off x="6921500" y="1256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165384</xdr:rowOff>
    </xdr:from>
    <xdr:ext cx="534377" cy="259045"/>
    <xdr:sp macro="" textlink="">
      <xdr:nvSpPr>
        <xdr:cNvPr id="442" name="テキスト ボックス 441">
          <a:extLst>
            <a:ext uri="{FF2B5EF4-FFF2-40B4-BE49-F238E27FC236}">
              <a16:creationId xmlns:a16="http://schemas.microsoft.com/office/drawing/2014/main" id="{EA89EFFC-77EA-4326-BA43-5D248A7CEF69}"/>
            </a:ext>
          </a:extLst>
        </xdr:cNvPr>
        <xdr:cNvSpPr txBox="1"/>
      </xdr:nvSpPr>
      <xdr:spPr>
        <a:xfrm>
          <a:off x="6705111" y="1233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43767F3A-AEBA-4465-A4E2-B3FA662480DE}"/>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DC3C62CA-94FC-49D6-AF0F-9E8EC0A21866}"/>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B1AEF789-B08B-49A6-9598-3013E7436575}"/>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C3630406-3806-4707-B12E-097313370675}"/>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CF6B413A-8E4E-4EA3-AEC0-85F1B9715538}"/>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D5B0B59C-DF5C-4CA8-BF9B-35C0E402115B}"/>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79DA2919-CA05-433E-8035-F51D4EFD8893}"/>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68DC84C0-25BE-4C6B-97EE-5E5E68EE49C1}"/>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1D19DD3B-FF1C-4147-BC9F-7A9F312F4CAF}"/>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8638A4B2-C631-4549-A38D-0496E4A9F85F}"/>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490A868B-F3AF-4505-BE24-6F8FCF89ED75}"/>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498DA2FF-2862-4FBE-B486-339161A45C01}"/>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5F98947F-51D0-4147-BF23-6B652F46870A}"/>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F20B8F93-3366-4375-B5B0-2EC56D29398B}"/>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238DD4E8-AC77-44D9-8FB9-F5815BD221DF}"/>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24B4C2CA-BABE-4CB6-9B88-453D185DC8BB}"/>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A474D502-49F4-4A83-95E7-073CB3E526E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F56F61ED-2596-46C4-B493-7A3622C66A7D}"/>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62DBF9FC-4BA5-495C-922A-FB6410B59F0B}"/>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837A1412-AFFA-4C05-B774-4AFE566581DF}"/>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8DFE4068-01EC-4E6A-B7B9-F04C5D84847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B6770E4F-8F9D-4CC9-A2C6-2CFF1137E916}"/>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A7BC87A9-B17F-40D2-A61E-8D72C56854F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3AECC230-40EB-405B-8728-C4DF75AC75FC}"/>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C2C844D4-63FB-4045-A90B-314A3BF43CD8}"/>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EDEB63C9-4C28-4479-A710-6C478ED10FDD}"/>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944EC811-E0D9-4845-B941-2D11A3C7058A}"/>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BE47DB7C-959D-44AC-A25A-51E9F13E6D16}"/>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92036</xdr:rowOff>
    </xdr:from>
    <xdr:to>
      <xdr:col>55</xdr:col>
      <xdr:colOff>0</xdr:colOff>
      <xdr:row>95</xdr:row>
      <xdr:rowOff>162294</xdr:rowOff>
    </xdr:to>
    <xdr:cxnSp macro="">
      <xdr:nvCxnSpPr>
        <xdr:cNvPr id="471" name="直線コネクタ 470">
          <a:extLst>
            <a:ext uri="{FF2B5EF4-FFF2-40B4-BE49-F238E27FC236}">
              <a16:creationId xmlns:a16="http://schemas.microsoft.com/office/drawing/2014/main" id="{482DE54D-2706-42BE-B315-60E0F7893EE6}"/>
            </a:ext>
          </a:extLst>
        </xdr:cNvPr>
        <xdr:cNvCxnSpPr/>
      </xdr:nvCxnSpPr>
      <xdr:spPr>
        <a:xfrm>
          <a:off x="9639300" y="16379786"/>
          <a:ext cx="838200" cy="70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96271</xdr:rowOff>
    </xdr:from>
    <xdr:ext cx="534377" cy="259045"/>
    <xdr:sp macro="" textlink="">
      <xdr:nvSpPr>
        <xdr:cNvPr id="472" name="普通建設事業費 （ うち更新整備　）平均値テキスト">
          <a:extLst>
            <a:ext uri="{FF2B5EF4-FFF2-40B4-BE49-F238E27FC236}">
              <a16:creationId xmlns:a16="http://schemas.microsoft.com/office/drawing/2014/main" id="{2B60B671-EE2E-4D47-BDF8-3A8C72E6AFF6}"/>
            </a:ext>
          </a:extLst>
        </xdr:cNvPr>
        <xdr:cNvSpPr txBox="1"/>
      </xdr:nvSpPr>
      <xdr:spPr>
        <a:xfrm>
          <a:off x="10528300" y="162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6328D8FB-D059-4204-9AB7-E9111B73BBA2}"/>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129203</xdr:rowOff>
    </xdr:from>
    <xdr:to>
      <xdr:col>50</xdr:col>
      <xdr:colOff>114300</xdr:colOff>
      <xdr:row>95</xdr:row>
      <xdr:rowOff>92036</xdr:rowOff>
    </xdr:to>
    <xdr:cxnSp macro="">
      <xdr:nvCxnSpPr>
        <xdr:cNvPr id="474" name="直線コネクタ 473">
          <a:extLst>
            <a:ext uri="{FF2B5EF4-FFF2-40B4-BE49-F238E27FC236}">
              <a16:creationId xmlns:a16="http://schemas.microsoft.com/office/drawing/2014/main" id="{A64CF007-0B15-46E7-9DD5-89B2959ED4C6}"/>
            </a:ext>
          </a:extLst>
        </xdr:cNvPr>
        <xdr:cNvCxnSpPr/>
      </xdr:nvCxnSpPr>
      <xdr:spPr>
        <a:xfrm>
          <a:off x="8750300" y="16074053"/>
          <a:ext cx="889000" cy="305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F8CFF00-B0B8-4373-84B7-DB89B839550D}"/>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53706</xdr:rowOff>
    </xdr:from>
    <xdr:ext cx="534377" cy="259045"/>
    <xdr:sp macro="" textlink="">
      <xdr:nvSpPr>
        <xdr:cNvPr id="476" name="テキスト ボックス 475">
          <a:extLst>
            <a:ext uri="{FF2B5EF4-FFF2-40B4-BE49-F238E27FC236}">
              <a16:creationId xmlns:a16="http://schemas.microsoft.com/office/drawing/2014/main" id="{A90F1CF2-C262-4552-BCD7-23184EBCFB6D}"/>
            </a:ext>
          </a:extLst>
        </xdr:cNvPr>
        <xdr:cNvSpPr txBox="1"/>
      </xdr:nvSpPr>
      <xdr:spPr>
        <a:xfrm>
          <a:off x="9372111" y="1651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129203</xdr:rowOff>
    </xdr:from>
    <xdr:to>
      <xdr:col>45</xdr:col>
      <xdr:colOff>177800</xdr:colOff>
      <xdr:row>94</xdr:row>
      <xdr:rowOff>159513</xdr:rowOff>
    </xdr:to>
    <xdr:cxnSp macro="">
      <xdr:nvCxnSpPr>
        <xdr:cNvPr id="477" name="直線コネクタ 476">
          <a:extLst>
            <a:ext uri="{FF2B5EF4-FFF2-40B4-BE49-F238E27FC236}">
              <a16:creationId xmlns:a16="http://schemas.microsoft.com/office/drawing/2014/main" id="{472CAC90-C3A5-449F-B784-548F6DA457FD}"/>
            </a:ext>
          </a:extLst>
        </xdr:cNvPr>
        <xdr:cNvCxnSpPr/>
      </xdr:nvCxnSpPr>
      <xdr:spPr>
        <a:xfrm flipV="1">
          <a:off x="7861300" y="16074053"/>
          <a:ext cx="889000" cy="201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B864A42-76A7-42D0-B42C-A34E49331B31}"/>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97178</xdr:rowOff>
    </xdr:from>
    <xdr:ext cx="534377" cy="259045"/>
    <xdr:sp macro="" textlink="">
      <xdr:nvSpPr>
        <xdr:cNvPr id="479" name="テキスト ボックス 478">
          <a:extLst>
            <a:ext uri="{FF2B5EF4-FFF2-40B4-BE49-F238E27FC236}">
              <a16:creationId xmlns:a16="http://schemas.microsoft.com/office/drawing/2014/main" id="{89E9971E-3077-4FDF-8578-08AB8D2DBDDE}"/>
            </a:ext>
          </a:extLst>
        </xdr:cNvPr>
        <xdr:cNvSpPr txBox="1"/>
      </xdr:nvSpPr>
      <xdr:spPr>
        <a:xfrm>
          <a:off x="8483111" y="1655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159513</xdr:rowOff>
    </xdr:from>
    <xdr:to>
      <xdr:col>41</xdr:col>
      <xdr:colOff>50800</xdr:colOff>
      <xdr:row>95</xdr:row>
      <xdr:rowOff>26963</xdr:rowOff>
    </xdr:to>
    <xdr:cxnSp macro="">
      <xdr:nvCxnSpPr>
        <xdr:cNvPr id="480" name="直線コネクタ 479">
          <a:extLst>
            <a:ext uri="{FF2B5EF4-FFF2-40B4-BE49-F238E27FC236}">
              <a16:creationId xmlns:a16="http://schemas.microsoft.com/office/drawing/2014/main" id="{13EA01D7-5FEE-45D1-9356-C912008D0575}"/>
            </a:ext>
          </a:extLst>
        </xdr:cNvPr>
        <xdr:cNvCxnSpPr/>
      </xdr:nvCxnSpPr>
      <xdr:spPr>
        <a:xfrm flipV="1">
          <a:off x="6972300" y="16275813"/>
          <a:ext cx="889000" cy="3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FCDC795E-44AA-4ACD-81F9-222A103654FD}"/>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111562</xdr:rowOff>
    </xdr:from>
    <xdr:ext cx="534377" cy="259045"/>
    <xdr:sp macro="" textlink="">
      <xdr:nvSpPr>
        <xdr:cNvPr id="482" name="テキスト ボックス 481">
          <a:extLst>
            <a:ext uri="{FF2B5EF4-FFF2-40B4-BE49-F238E27FC236}">
              <a16:creationId xmlns:a16="http://schemas.microsoft.com/office/drawing/2014/main" id="{90535D46-24C4-4055-B311-78C5D5A35644}"/>
            </a:ext>
          </a:extLst>
        </xdr:cNvPr>
        <xdr:cNvSpPr txBox="1"/>
      </xdr:nvSpPr>
      <xdr:spPr>
        <a:xfrm>
          <a:off x="7594111" y="1657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6C3A71BA-0074-4D99-B885-014E91803BCD}"/>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74985</xdr:rowOff>
    </xdr:from>
    <xdr:ext cx="534377" cy="259045"/>
    <xdr:sp macro="" textlink="">
      <xdr:nvSpPr>
        <xdr:cNvPr id="484" name="テキスト ボックス 483">
          <a:extLst>
            <a:ext uri="{FF2B5EF4-FFF2-40B4-BE49-F238E27FC236}">
              <a16:creationId xmlns:a16="http://schemas.microsoft.com/office/drawing/2014/main" id="{89155525-8821-4570-9ACC-A0DC3749B8A0}"/>
            </a:ext>
          </a:extLst>
        </xdr:cNvPr>
        <xdr:cNvSpPr txBox="1"/>
      </xdr:nvSpPr>
      <xdr:spPr>
        <a:xfrm>
          <a:off x="6705111" y="1653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1ABF04DF-D446-473B-A96B-9EC8ADFFCAD9}"/>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65F7A47C-BD94-492A-A447-57DA65C0A85A}"/>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C4602FF4-3EEC-4F76-A02E-93C25463BE6D}"/>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8904CED6-15B5-4893-A825-10BF2E70BED1}"/>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BB1B0AD2-D5B7-49B6-8DF8-F200FBDFE34F}"/>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111494</xdr:rowOff>
    </xdr:from>
    <xdr:to>
      <xdr:col>55</xdr:col>
      <xdr:colOff>50800</xdr:colOff>
      <xdr:row>96</xdr:row>
      <xdr:rowOff>41644</xdr:rowOff>
    </xdr:to>
    <xdr:sp macro="" textlink="">
      <xdr:nvSpPr>
        <xdr:cNvPr id="490" name="楕円 489">
          <a:extLst>
            <a:ext uri="{FF2B5EF4-FFF2-40B4-BE49-F238E27FC236}">
              <a16:creationId xmlns:a16="http://schemas.microsoft.com/office/drawing/2014/main" id="{C644526B-6460-409E-A374-DFC943C00873}"/>
            </a:ext>
          </a:extLst>
        </xdr:cNvPr>
        <xdr:cNvSpPr/>
      </xdr:nvSpPr>
      <xdr:spPr>
        <a:xfrm>
          <a:off x="10426700" y="1639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89921</xdr:rowOff>
    </xdr:from>
    <xdr:ext cx="534377" cy="259045"/>
    <xdr:sp macro="" textlink="">
      <xdr:nvSpPr>
        <xdr:cNvPr id="491" name="普通建設事業費 （ うち更新整備　）該当値テキスト">
          <a:extLst>
            <a:ext uri="{FF2B5EF4-FFF2-40B4-BE49-F238E27FC236}">
              <a16:creationId xmlns:a16="http://schemas.microsoft.com/office/drawing/2014/main" id="{3B7DB974-73D0-4ACF-9985-F3602475FE9D}"/>
            </a:ext>
          </a:extLst>
        </xdr:cNvPr>
        <xdr:cNvSpPr txBox="1"/>
      </xdr:nvSpPr>
      <xdr:spPr>
        <a:xfrm>
          <a:off x="10528300" y="1637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41236</xdr:rowOff>
    </xdr:from>
    <xdr:to>
      <xdr:col>50</xdr:col>
      <xdr:colOff>165100</xdr:colOff>
      <xdr:row>95</xdr:row>
      <xdr:rowOff>142836</xdr:rowOff>
    </xdr:to>
    <xdr:sp macro="" textlink="">
      <xdr:nvSpPr>
        <xdr:cNvPr id="492" name="楕円 491">
          <a:extLst>
            <a:ext uri="{FF2B5EF4-FFF2-40B4-BE49-F238E27FC236}">
              <a16:creationId xmlns:a16="http://schemas.microsoft.com/office/drawing/2014/main" id="{087BBEE0-B9B3-49CD-8578-8189BE2FAB2E}"/>
            </a:ext>
          </a:extLst>
        </xdr:cNvPr>
        <xdr:cNvSpPr/>
      </xdr:nvSpPr>
      <xdr:spPr>
        <a:xfrm>
          <a:off x="9588500" y="1632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159363</xdr:rowOff>
    </xdr:from>
    <xdr:ext cx="534377" cy="259045"/>
    <xdr:sp macro="" textlink="">
      <xdr:nvSpPr>
        <xdr:cNvPr id="493" name="テキスト ボックス 492">
          <a:extLst>
            <a:ext uri="{FF2B5EF4-FFF2-40B4-BE49-F238E27FC236}">
              <a16:creationId xmlns:a16="http://schemas.microsoft.com/office/drawing/2014/main" id="{516F8C55-EFEC-493A-BE21-2B0A16469FF4}"/>
            </a:ext>
          </a:extLst>
        </xdr:cNvPr>
        <xdr:cNvSpPr txBox="1"/>
      </xdr:nvSpPr>
      <xdr:spPr>
        <a:xfrm>
          <a:off x="9372111" y="1610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78403</xdr:rowOff>
    </xdr:from>
    <xdr:to>
      <xdr:col>46</xdr:col>
      <xdr:colOff>38100</xdr:colOff>
      <xdr:row>94</xdr:row>
      <xdr:rowOff>8553</xdr:rowOff>
    </xdr:to>
    <xdr:sp macro="" textlink="">
      <xdr:nvSpPr>
        <xdr:cNvPr id="494" name="楕円 493">
          <a:extLst>
            <a:ext uri="{FF2B5EF4-FFF2-40B4-BE49-F238E27FC236}">
              <a16:creationId xmlns:a16="http://schemas.microsoft.com/office/drawing/2014/main" id="{728C3F19-FD83-4720-9119-844AC3FD9447}"/>
            </a:ext>
          </a:extLst>
        </xdr:cNvPr>
        <xdr:cNvSpPr/>
      </xdr:nvSpPr>
      <xdr:spPr>
        <a:xfrm>
          <a:off x="8699500" y="1602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25080</xdr:rowOff>
    </xdr:from>
    <xdr:ext cx="534377" cy="259045"/>
    <xdr:sp macro="" textlink="">
      <xdr:nvSpPr>
        <xdr:cNvPr id="495" name="テキスト ボックス 494">
          <a:extLst>
            <a:ext uri="{FF2B5EF4-FFF2-40B4-BE49-F238E27FC236}">
              <a16:creationId xmlns:a16="http://schemas.microsoft.com/office/drawing/2014/main" id="{D714F723-698D-4637-9D38-BD43D388575D}"/>
            </a:ext>
          </a:extLst>
        </xdr:cNvPr>
        <xdr:cNvSpPr txBox="1"/>
      </xdr:nvSpPr>
      <xdr:spPr>
        <a:xfrm>
          <a:off x="8483111" y="1579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108713</xdr:rowOff>
    </xdr:from>
    <xdr:to>
      <xdr:col>41</xdr:col>
      <xdr:colOff>101600</xdr:colOff>
      <xdr:row>95</xdr:row>
      <xdr:rowOff>38863</xdr:rowOff>
    </xdr:to>
    <xdr:sp macro="" textlink="">
      <xdr:nvSpPr>
        <xdr:cNvPr id="496" name="楕円 495">
          <a:extLst>
            <a:ext uri="{FF2B5EF4-FFF2-40B4-BE49-F238E27FC236}">
              <a16:creationId xmlns:a16="http://schemas.microsoft.com/office/drawing/2014/main" id="{69F706F7-0DB7-4EBB-A38E-3914EB22CBAB}"/>
            </a:ext>
          </a:extLst>
        </xdr:cNvPr>
        <xdr:cNvSpPr/>
      </xdr:nvSpPr>
      <xdr:spPr>
        <a:xfrm>
          <a:off x="7810500" y="1622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55390</xdr:rowOff>
    </xdr:from>
    <xdr:ext cx="534377" cy="259045"/>
    <xdr:sp macro="" textlink="">
      <xdr:nvSpPr>
        <xdr:cNvPr id="497" name="テキスト ボックス 496">
          <a:extLst>
            <a:ext uri="{FF2B5EF4-FFF2-40B4-BE49-F238E27FC236}">
              <a16:creationId xmlns:a16="http://schemas.microsoft.com/office/drawing/2014/main" id="{11740E21-EBE0-403B-968F-B8F13EE73B50}"/>
            </a:ext>
          </a:extLst>
        </xdr:cNvPr>
        <xdr:cNvSpPr txBox="1"/>
      </xdr:nvSpPr>
      <xdr:spPr>
        <a:xfrm>
          <a:off x="7594111" y="1600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147613</xdr:rowOff>
    </xdr:from>
    <xdr:to>
      <xdr:col>36</xdr:col>
      <xdr:colOff>165100</xdr:colOff>
      <xdr:row>95</xdr:row>
      <xdr:rowOff>77763</xdr:rowOff>
    </xdr:to>
    <xdr:sp macro="" textlink="">
      <xdr:nvSpPr>
        <xdr:cNvPr id="498" name="楕円 497">
          <a:extLst>
            <a:ext uri="{FF2B5EF4-FFF2-40B4-BE49-F238E27FC236}">
              <a16:creationId xmlns:a16="http://schemas.microsoft.com/office/drawing/2014/main" id="{A559F882-C145-49BE-8721-46F7C2074720}"/>
            </a:ext>
          </a:extLst>
        </xdr:cNvPr>
        <xdr:cNvSpPr/>
      </xdr:nvSpPr>
      <xdr:spPr>
        <a:xfrm>
          <a:off x="6921500" y="1626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94290</xdr:rowOff>
    </xdr:from>
    <xdr:ext cx="534377" cy="259045"/>
    <xdr:sp macro="" textlink="">
      <xdr:nvSpPr>
        <xdr:cNvPr id="499" name="テキスト ボックス 498">
          <a:extLst>
            <a:ext uri="{FF2B5EF4-FFF2-40B4-BE49-F238E27FC236}">
              <a16:creationId xmlns:a16="http://schemas.microsoft.com/office/drawing/2014/main" id="{62DC4DA9-4127-4F5B-A158-AE53755466E5}"/>
            </a:ext>
          </a:extLst>
        </xdr:cNvPr>
        <xdr:cNvSpPr txBox="1"/>
      </xdr:nvSpPr>
      <xdr:spPr>
        <a:xfrm>
          <a:off x="6705111" y="1603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CCCABE16-806E-4946-B46D-8A4DCD9AFE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83B91B4D-D336-4331-A40E-EF79308996A6}"/>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FAC51B4B-4523-4CB1-B930-5B61D29B6E75}"/>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3A9FF522-1A8F-40EF-B13B-10477D6726E6}"/>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65D156C9-A294-49D7-BACB-80071C9D3B85}"/>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295D8CC7-2197-4183-B2B9-596F6E029CE5}"/>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4BC598FC-4C10-4080-A8C0-15F81487ABD9}"/>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CE7F2BE3-028C-41EB-BCD4-FC1DCCFAFDF1}"/>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51E87877-91D0-446B-A046-9B96B243B923}"/>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ECA394E1-B841-4AC3-9AEE-22222D48370D}"/>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AD246BCD-D528-483A-A5D1-C039BF891345}"/>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4F7CC303-0F62-4D7A-866C-0FD8275B7768}"/>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45283D2-ACAF-4F56-AE37-FA461AE34343}"/>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C4A457EF-41C5-4E55-89B9-73DBA5EC16E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BFFC2D3-0FF3-4A4F-AB10-BB9566A14B89}"/>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CFFFCC6A-56A1-4869-B55F-14788CA4DB59}"/>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D2CEB833-2C31-44A5-AB8F-85F2115B1425}"/>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723F185F-4FCD-4723-A0CD-DBB31A9524F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81C4F3DF-7FAB-4CF6-AC6D-C11725EA7AD2}"/>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B01E8F5E-C4D7-45EA-A741-EA05499E0F5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B4827EC7-579C-4A4B-82A2-98D198DB2DC4}"/>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540D7CE7-0F2C-45EB-B830-9E46A9120BC6}"/>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2F5EB039-BECD-4D08-ADE2-227EF6012F8C}"/>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266A48C7-DCE4-4C28-9A62-1F60ECED6FD2}"/>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49CC968A-DF46-4C1F-867D-5B66FE3D84E1}"/>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40CB9097-A91E-431F-A8FF-407F777D406A}"/>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9C40C7E0-CE4A-46F6-90AA-884F2B83F68D}"/>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DBFE5E1C-11FF-4D6B-A631-E2B6A8C8CD1B}"/>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C481DB4-C503-4D64-95A1-C10B96476004}"/>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57312E6A-06F2-4389-B904-4BE89AAE3D17}"/>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30" name="直線コネクタ 529">
          <a:extLst>
            <a:ext uri="{FF2B5EF4-FFF2-40B4-BE49-F238E27FC236}">
              <a16:creationId xmlns:a16="http://schemas.microsoft.com/office/drawing/2014/main" id="{DC1DC256-4589-4A0D-BB90-E8A707E9DD12}"/>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CBDFBCDD-E4CA-46FA-B89F-23CC40B21967}"/>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C7364235-A7BC-4964-A1FC-BA6621C25EAD}"/>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3" name="直線コネクタ 532">
          <a:extLst>
            <a:ext uri="{FF2B5EF4-FFF2-40B4-BE49-F238E27FC236}">
              <a16:creationId xmlns:a16="http://schemas.microsoft.com/office/drawing/2014/main" id="{D464F70E-9F2F-4950-A44E-00403D8A62EA}"/>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E2E932A3-9023-4D82-B131-A51F53D1E5B1}"/>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B977FC4E-E839-493D-B965-3F39A27A50E7}"/>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6" name="直線コネクタ 535">
          <a:extLst>
            <a:ext uri="{FF2B5EF4-FFF2-40B4-BE49-F238E27FC236}">
              <a16:creationId xmlns:a16="http://schemas.microsoft.com/office/drawing/2014/main" id="{ACC3A00B-0B91-4A78-921E-8E24C7E548FA}"/>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7B7229FB-7D67-4210-AD8C-AB7D51DEC29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a:extLst>
            <a:ext uri="{FF2B5EF4-FFF2-40B4-BE49-F238E27FC236}">
              <a16:creationId xmlns:a16="http://schemas.microsoft.com/office/drawing/2014/main" id="{FA0A616A-3C01-4319-B55A-9359C4A3D812}"/>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9" name="直線コネクタ 538">
          <a:extLst>
            <a:ext uri="{FF2B5EF4-FFF2-40B4-BE49-F238E27FC236}">
              <a16:creationId xmlns:a16="http://schemas.microsoft.com/office/drawing/2014/main" id="{845B521C-EC08-45A4-B1DB-C10F2BAA7301}"/>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5EC138C9-5B6E-4F6E-91E5-B8E10BACE545}"/>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E81139E3-09F9-44D9-A250-608F8C4B0989}"/>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F558D281-2EBA-4F98-A074-10F367AECBCA}"/>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5CB60006-AB2C-4FDA-B5F6-EC2DB2993985}"/>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7A207FCA-DB69-4A91-847E-AED8DB17A907}"/>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18F134E1-4F34-4BC3-9143-C812CB7D3969}"/>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AB5903AE-7809-4B1B-A0F7-25261FDCA67F}"/>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D1B73657-C32C-4B48-98BA-CACB3E6E7019}"/>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28CBCCD-93F6-439A-B374-F7F6545B731A}"/>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9" name="楕円 548">
          <a:extLst>
            <a:ext uri="{FF2B5EF4-FFF2-40B4-BE49-F238E27FC236}">
              <a16:creationId xmlns:a16="http://schemas.microsoft.com/office/drawing/2014/main" id="{4F62EAA6-0862-4AB0-8A37-8D8CCFEFB021}"/>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50" name="災害復旧事業費該当値テキスト">
          <a:extLst>
            <a:ext uri="{FF2B5EF4-FFF2-40B4-BE49-F238E27FC236}">
              <a16:creationId xmlns:a16="http://schemas.microsoft.com/office/drawing/2014/main" id="{7867F89F-5069-4954-B566-CFCD0DD993BB}"/>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51" name="楕円 550">
          <a:extLst>
            <a:ext uri="{FF2B5EF4-FFF2-40B4-BE49-F238E27FC236}">
              <a16:creationId xmlns:a16="http://schemas.microsoft.com/office/drawing/2014/main" id="{6B175673-F006-4D01-AE4E-AD00BF3F8717}"/>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CB20889F-3DBC-474B-8FE5-5DB1269328CF}"/>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a:extLst>
            <a:ext uri="{FF2B5EF4-FFF2-40B4-BE49-F238E27FC236}">
              <a16:creationId xmlns:a16="http://schemas.microsoft.com/office/drawing/2014/main" id="{FC332EF3-0699-4A65-ABAC-AD12C26E12AE}"/>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E065A5E0-2679-48C4-80EC-6DA8940E1883}"/>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5" name="楕円 554">
          <a:extLst>
            <a:ext uri="{FF2B5EF4-FFF2-40B4-BE49-F238E27FC236}">
              <a16:creationId xmlns:a16="http://schemas.microsoft.com/office/drawing/2014/main" id="{6DBC6D97-7EDB-4DCA-94F4-1AECC0D9691B}"/>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F0966FB3-31C8-431E-BD71-7257ED21DCAF}"/>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7" name="楕円 556">
          <a:extLst>
            <a:ext uri="{FF2B5EF4-FFF2-40B4-BE49-F238E27FC236}">
              <a16:creationId xmlns:a16="http://schemas.microsoft.com/office/drawing/2014/main" id="{F61E6944-A81B-4E3C-9DC9-814C6BA8B29D}"/>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8" name="テキスト ボックス 557">
          <a:extLst>
            <a:ext uri="{FF2B5EF4-FFF2-40B4-BE49-F238E27FC236}">
              <a16:creationId xmlns:a16="http://schemas.microsoft.com/office/drawing/2014/main" id="{3C1E0191-B035-4909-BF92-63EB25610308}"/>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C0669471-7B20-4D28-910A-902DF14A8295}"/>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F394E403-FAAE-46C8-A4D2-187BCFAAB52F}"/>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35C9C128-25F9-4D74-8F76-BFEF20308D35}"/>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E8D3D9B5-5976-460C-A0EF-F8EEC3CAD33E}"/>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E16B6795-1341-48E9-8B02-4CBA1129C387}"/>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1FC7B760-8119-44A8-8DA5-218CA5DAE1B1}"/>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F7F149F9-0508-4B65-AEF8-F1935CE4A27A}"/>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89813413-85D1-4D7D-8F6A-DBB7F5BFAC12}"/>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CD3866CC-A302-4AC2-B703-1FDF2A101376}"/>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C4A32BAD-7946-48C1-980C-868FA58091B1}"/>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4D9DABD3-DC66-49F1-8C6E-2F3410217132}"/>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783FFF75-434E-4D72-85F8-589A92391616}"/>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4276530F-E6AE-4B89-A9BA-2F6BC677ABB1}"/>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22671CBF-366D-4FD0-BB95-201C13BE20DC}"/>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1045DBE0-EA15-49BB-A71F-DDA3FFFE5AA8}"/>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A92E55BC-EFE6-4C2A-9FF0-1F2C94A8D2B6}"/>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1AD804EF-D554-4839-A545-C75586DAFB6A}"/>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2EDC6387-DF67-42AD-95EA-AC07BD471BBE}"/>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1560838D-817E-46B8-AF11-BB152850BAF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5779B4AE-FADC-47AB-B036-FA8CAF5921A7}"/>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B946E7A-FA81-49B6-BE99-BCD681683E5F}"/>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12531D95-ACB5-44A2-A8F0-6AB26277EAD1}"/>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8D640625-3C3D-4A0B-B8BB-A9025F686937}"/>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5C400088-73E3-4D49-90F0-CEBB32CE3371}"/>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9F79F175-32D9-487F-BEA2-B83A109809C2}"/>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8719390A-21ED-4B98-98CE-523912C6B0C7}"/>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AF984A8D-603B-4707-B04F-6264CDE71E8F}"/>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3911C431-9F78-4B9C-818B-8091FADC1672}"/>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38B4B5D9-8360-4D8B-9B7A-CDBA237CCB8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A141D001-EB1C-43FE-9188-840DB758F738}"/>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9F8F1324-79F9-4162-8D66-BEA12AF4F755}"/>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6B41C1AF-329B-4718-B9E5-6EEC5AD23F4E}"/>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F191F2D7-9522-4BFF-B15E-E91FC665113B}"/>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F7D75981-41DA-4812-9639-210B7AD209D4}"/>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FA485013-1763-4FD5-8A60-BC40D449143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7C150B60-EB4F-4646-960A-CC153B0D9B89}"/>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521EE382-741E-4FB3-A2C8-87E66A5E0CA6}"/>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60244DFD-7EA4-40FC-89A2-F586317BB7C8}"/>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98B341F8-842E-4D3E-ABAB-4D1A396446E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B867FFA8-EA47-4AD4-8D0C-15B7713998CA}"/>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DFF82BCE-DF4C-462C-8B12-B493EDB12A26}"/>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FF7FA0B9-8968-4E7A-8FE3-495A34BFC36C}"/>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A0DE419A-8479-4FCC-B883-C34EDC47D45D}"/>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21D288C0-252F-401C-9A8D-EB36A3D326A4}"/>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F13DFF62-71F3-48AD-B415-B79AFE996FAB}"/>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6190AAAE-7958-4DA7-A92D-470A2829292C}"/>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AAE9EE4E-6175-45D6-9FE4-C620F1ED82C6}"/>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7246AB1C-DD45-48F5-BE1D-2332077DB153}"/>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93539974-9480-4937-B6EF-0809895B6F6B}"/>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4349F742-98DE-4025-B6B7-B69470872583}"/>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82FE3A70-D6CA-450C-8D44-3DC77CE7F294}"/>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D4EADBAC-280C-4ECE-A9C7-E61E884B759D}"/>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A6B84B44-ABB9-4205-8D5A-179101F0A1D6}"/>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CA250707-6506-418B-A3E8-B8AC4438C606}"/>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50399C13-025C-42A5-B567-E3EC2FCEF635}"/>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21E90E5C-1BE4-43E6-8B07-DFF7E21ACFE7}"/>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A0059ED4-A07C-44EA-A7D1-9A987F15E82D}"/>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DEAB9894-34E5-40EB-B7A3-764B4B749DE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3A4C3F81-CC48-4F43-8DB2-F0151F8FE4C9}"/>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a:extLst>
            <a:ext uri="{FF2B5EF4-FFF2-40B4-BE49-F238E27FC236}">
              <a16:creationId xmlns:a16="http://schemas.microsoft.com/office/drawing/2014/main" id="{24F504C4-8832-4878-BC8C-EB2F6FEA10E7}"/>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8B0E75D2-ED88-498B-8A4A-0C7E1462FD73}"/>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a:extLst>
            <a:ext uri="{FF2B5EF4-FFF2-40B4-BE49-F238E27FC236}">
              <a16:creationId xmlns:a16="http://schemas.microsoft.com/office/drawing/2014/main" id="{72A1B2EF-6C33-4AFC-A6DB-401F0517B07E}"/>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C2B7E4F2-69DA-4CB8-A9AA-75E496B15DD7}"/>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C7F1EEF5-3073-47FE-AECE-6F875B4E3D67}"/>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7B559851-ADBB-4EC4-B5EB-4AEF3EC668F2}"/>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91933F7-A192-4B8F-B1D1-560DE6F4E7E4}"/>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8AA60533-DB72-4CA4-B2CF-158F18BF51A9}"/>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DCF3347A-D938-4C29-B09A-A489EE750AF3}"/>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B68D5A1-B55C-466D-9C19-DAFDB952F60B}"/>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834D13E9-9681-487D-8FBE-33AA59D45A08}"/>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4AB2F36A-AC37-4BBB-8AFD-AED9C0D4DD45}"/>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a:extLst>
            <a:ext uri="{FF2B5EF4-FFF2-40B4-BE49-F238E27FC236}">
              <a16:creationId xmlns:a16="http://schemas.microsoft.com/office/drawing/2014/main" id="{44AD1345-8C58-4234-9E86-01654B39B2F8}"/>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a:extLst>
            <a:ext uri="{FF2B5EF4-FFF2-40B4-BE49-F238E27FC236}">
              <a16:creationId xmlns:a16="http://schemas.microsoft.com/office/drawing/2014/main" id="{E07CA07B-CDC3-4CE6-942F-7359AD869603}"/>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a:extLst>
            <a:ext uri="{FF2B5EF4-FFF2-40B4-BE49-F238E27FC236}">
              <a16:creationId xmlns:a16="http://schemas.microsoft.com/office/drawing/2014/main" id="{1D7E50C4-852A-4471-B4A6-CC328311730E}"/>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a:extLst>
            <a:ext uri="{FF2B5EF4-FFF2-40B4-BE49-F238E27FC236}">
              <a16:creationId xmlns:a16="http://schemas.microsoft.com/office/drawing/2014/main" id="{3354BDC9-CE99-46FA-8E13-B55946C9F63A}"/>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a:extLst>
            <a:ext uri="{FF2B5EF4-FFF2-40B4-BE49-F238E27FC236}">
              <a16:creationId xmlns:a16="http://schemas.microsoft.com/office/drawing/2014/main" id="{49099CD8-F16C-4871-AC8D-878BF8BAB73F}"/>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87785</xdr:rowOff>
    </xdr:from>
    <xdr:to>
      <xdr:col>85</xdr:col>
      <xdr:colOff>127000</xdr:colOff>
      <xdr:row>76</xdr:row>
      <xdr:rowOff>100495</xdr:rowOff>
    </xdr:to>
    <xdr:cxnSp macro="">
      <xdr:nvCxnSpPr>
        <xdr:cNvPr id="635" name="直線コネクタ 634">
          <a:extLst>
            <a:ext uri="{FF2B5EF4-FFF2-40B4-BE49-F238E27FC236}">
              <a16:creationId xmlns:a16="http://schemas.microsoft.com/office/drawing/2014/main" id="{140C2DCA-72C9-4E1B-86EE-1D6AE63BA74D}"/>
            </a:ext>
          </a:extLst>
        </xdr:cNvPr>
        <xdr:cNvCxnSpPr/>
      </xdr:nvCxnSpPr>
      <xdr:spPr>
        <a:xfrm flipV="1">
          <a:off x="15481300" y="13117985"/>
          <a:ext cx="838200" cy="1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16623</xdr:rowOff>
    </xdr:from>
    <xdr:ext cx="534377" cy="259045"/>
    <xdr:sp macro="" textlink="">
      <xdr:nvSpPr>
        <xdr:cNvPr id="636" name="公債費平均値テキスト">
          <a:extLst>
            <a:ext uri="{FF2B5EF4-FFF2-40B4-BE49-F238E27FC236}">
              <a16:creationId xmlns:a16="http://schemas.microsoft.com/office/drawing/2014/main" id="{BE3CB667-1729-4708-9B97-83070F099D1F}"/>
            </a:ext>
          </a:extLst>
        </xdr:cNvPr>
        <xdr:cNvSpPr txBox="1"/>
      </xdr:nvSpPr>
      <xdr:spPr>
        <a:xfrm>
          <a:off x="16370300" y="13046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a:extLst>
            <a:ext uri="{FF2B5EF4-FFF2-40B4-BE49-F238E27FC236}">
              <a16:creationId xmlns:a16="http://schemas.microsoft.com/office/drawing/2014/main" id="{283C730E-C586-4B05-9E81-3DF804C8C68A}"/>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5328</xdr:rowOff>
    </xdr:from>
    <xdr:to>
      <xdr:col>81</xdr:col>
      <xdr:colOff>50800</xdr:colOff>
      <xdr:row>76</xdr:row>
      <xdr:rowOff>100495</xdr:rowOff>
    </xdr:to>
    <xdr:cxnSp macro="">
      <xdr:nvCxnSpPr>
        <xdr:cNvPr id="638" name="直線コネクタ 637">
          <a:extLst>
            <a:ext uri="{FF2B5EF4-FFF2-40B4-BE49-F238E27FC236}">
              <a16:creationId xmlns:a16="http://schemas.microsoft.com/office/drawing/2014/main" id="{286E069F-C7E4-495F-9CC9-FF34A36847F9}"/>
            </a:ext>
          </a:extLst>
        </xdr:cNvPr>
        <xdr:cNvCxnSpPr/>
      </xdr:nvCxnSpPr>
      <xdr:spPr>
        <a:xfrm>
          <a:off x="14592300" y="13035528"/>
          <a:ext cx="889000" cy="9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a:extLst>
            <a:ext uri="{FF2B5EF4-FFF2-40B4-BE49-F238E27FC236}">
              <a16:creationId xmlns:a16="http://schemas.microsoft.com/office/drawing/2014/main" id="{0B030F23-CB35-44E2-B016-DB2186835D95}"/>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149786</xdr:rowOff>
    </xdr:from>
    <xdr:ext cx="534377" cy="259045"/>
    <xdr:sp macro="" textlink="">
      <xdr:nvSpPr>
        <xdr:cNvPr id="640" name="テキスト ボックス 639">
          <a:extLst>
            <a:ext uri="{FF2B5EF4-FFF2-40B4-BE49-F238E27FC236}">
              <a16:creationId xmlns:a16="http://schemas.microsoft.com/office/drawing/2014/main" id="{F49B55D5-3D48-4ADD-9E23-2A5C128ED102}"/>
            </a:ext>
          </a:extLst>
        </xdr:cNvPr>
        <xdr:cNvSpPr txBox="1"/>
      </xdr:nvSpPr>
      <xdr:spPr>
        <a:xfrm>
          <a:off x="15214111" y="1283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5328</xdr:rowOff>
    </xdr:from>
    <xdr:to>
      <xdr:col>76</xdr:col>
      <xdr:colOff>114300</xdr:colOff>
      <xdr:row>76</xdr:row>
      <xdr:rowOff>5603</xdr:rowOff>
    </xdr:to>
    <xdr:cxnSp macro="">
      <xdr:nvCxnSpPr>
        <xdr:cNvPr id="641" name="直線コネクタ 640">
          <a:extLst>
            <a:ext uri="{FF2B5EF4-FFF2-40B4-BE49-F238E27FC236}">
              <a16:creationId xmlns:a16="http://schemas.microsoft.com/office/drawing/2014/main" id="{70BDD92F-B779-4B6A-ACFF-4BF79DB9831A}"/>
            </a:ext>
          </a:extLst>
        </xdr:cNvPr>
        <xdr:cNvCxnSpPr/>
      </xdr:nvCxnSpPr>
      <xdr:spPr>
        <a:xfrm flipV="1">
          <a:off x="13703300" y="13035528"/>
          <a:ext cx="8890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a:extLst>
            <a:ext uri="{FF2B5EF4-FFF2-40B4-BE49-F238E27FC236}">
              <a16:creationId xmlns:a16="http://schemas.microsoft.com/office/drawing/2014/main" id="{5C2981C4-3300-4D94-A176-789CDB46752D}"/>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122077</xdr:rowOff>
    </xdr:from>
    <xdr:ext cx="534377" cy="259045"/>
    <xdr:sp macro="" textlink="">
      <xdr:nvSpPr>
        <xdr:cNvPr id="643" name="テキスト ボックス 642">
          <a:extLst>
            <a:ext uri="{FF2B5EF4-FFF2-40B4-BE49-F238E27FC236}">
              <a16:creationId xmlns:a16="http://schemas.microsoft.com/office/drawing/2014/main" id="{5A716687-0241-421E-AF9A-2E10EAB06AAB}"/>
            </a:ext>
          </a:extLst>
        </xdr:cNvPr>
        <xdr:cNvSpPr txBox="1"/>
      </xdr:nvSpPr>
      <xdr:spPr>
        <a:xfrm>
          <a:off x="14325111" y="1315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5603</xdr:rowOff>
    </xdr:from>
    <xdr:to>
      <xdr:col>71</xdr:col>
      <xdr:colOff>177800</xdr:colOff>
      <xdr:row>76</xdr:row>
      <xdr:rowOff>99009</xdr:rowOff>
    </xdr:to>
    <xdr:cxnSp macro="">
      <xdr:nvCxnSpPr>
        <xdr:cNvPr id="644" name="直線コネクタ 643">
          <a:extLst>
            <a:ext uri="{FF2B5EF4-FFF2-40B4-BE49-F238E27FC236}">
              <a16:creationId xmlns:a16="http://schemas.microsoft.com/office/drawing/2014/main" id="{7FF4373F-2124-484B-BCEA-24FD6AB51755}"/>
            </a:ext>
          </a:extLst>
        </xdr:cNvPr>
        <xdr:cNvCxnSpPr/>
      </xdr:nvCxnSpPr>
      <xdr:spPr>
        <a:xfrm flipV="1">
          <a:off x="12814300" y="13035803"/>
          <a:ext cx="889000" cy="9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a:extLst>
            <a:ext uri="{FF2B5EF4-FFF2-40B4-BE49-F238E27FC236}">
              <a16:creationId xmlns:a16="http://schemas.microsoft.com/office/drawing/2014/main" id="{CE5414EF-866B-4458-8911-2E8B69438CD9}"/>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125528</xdr:rowOff>
    </xdr:from>
    <xdr:ext cx="534377" cy="259045"/>
    <xdr:sp macro="" textlink="">
      <xdr:nvSpPr>
        <xdr:cNvPr id="646" name="テキスト ボックス 645">
          <a:extLst>
            <a:ext uri="{FF2B5EF4-FFF2-40B4-BE49-F238E27FC236}">
              <a16:creationId xmlns:a16="http://schemas.microsoft.com/office/drawing/2014/main" id="{AE07DEA6-DE3B-4AE6-A7BC-1B5314FDCE8F}"/>
            </a:ext>
          </a:extLst>
        </xdr:cNvPr>
        <xdr:cNvSpPr txBox="1"/>
      </xdr:nvSpPr>
      <xdr:spPr>
        <a:xfrm>
          <a:off x="13436111" y="1315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a:extLst>
            <a:ext uri="{FF2B5EF4-FFF2-40B4-BE49-F238E27FC236}">
              <a16:creationId xmlns:a16="http://schemas.microsoft.com/office/drawing/2014/main" id="{574822A3-040A-4602-86C2-8876C486C4DE}"/>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142056</xdr:rowOff>
    </xdr:from>
    <xdr:ext cx="534377" cy="259045"/>
    <xdr:sp macro="" textlink="">
      <xdr:nvSpPr>
        <xdr:cNvPr id="648" name="テキスト ボックス 647">
          <a:extLst>
            <a:ext uri="{FF2B5EF4-FFF2-40B4-BE49-F238E27FC236}">
              <a16:creationId xmlns:a16="http://schemas.microsoft.com/office/drawing/2014/main" id="{C56BD938-0C46-4A40-B882-804FFCA72737}"/>
            </a:ext>
          </a:extLst>
        </xdr:cNvPr>
        <xdr:cNvSpPr txBox="1"/>
      </xdr:nvSpPr>
      <xdr:spPr>
        <a:xfrm>
          <a:off x="12547111" y="1317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B7EC5B51-416B-4753-8898-F9C81078F51F}"/>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F626B67F-4A04-49AB-A858-AC4946B81B9D}"/>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784EB08D-DB6D-4060-8B3E-0232644AC0B6}"/>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C2890BEE-B75A-403E-9AFF-95E0C1F45C0C}"/>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A59EC6FA-20F3-4322-BB66-831F680621A4}"/>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36985</xdr:rowOff>
    </xdr:from>
    <xdr:to>
      <xdr:col>85</xdr:col>
      <xdr:colOff>177800</xdr:colOff>
      <xdr:row>76</xdr:row>
      <xdr:rowOff>138585</xdr:rowOff>
    </xdr:to>
    <xdr:sp macro="" textlink="">
      <xdr:nvSpPr>
        <xdr:cNvPr id="654" name="楕円 653">
          <a:extLst>
            <a:ext uri="{FF2B5EF4-FFF2-40B4-BE49-F238E27FC236}">
              <a16:creationId xmlns:a16="http://schemas.microsoft.com/office/drawing/2014/main" id="{5539E3E2-E62B-4ACE-8BFB-D9C1A7E9563D}"/>
            </a:ext>
          </a:extLst>
        </xdr:cNvPr>
        <xdr:cNvSpPr/>
      </xdr:nvSpPr>
      <xdr:spPr>
        <a:xfrm>
          <a:off x="16268700" y="1306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59862</xdr:rowOff>
    </xdr:from>
    <xdr:ext cx="534377" cy="259045"/>
    <xdr:sp macro="" textlink="">
      <xdr:nvSpPr>
        <xdr:cNvPr id="655" name="公債費該当値テキスト">
          <a:extLst>
            <a:ext uri="{FF2B5EF4-FFF2-40B4-BE49-F238E27FC236}">
              <a16:creationId xmlns:a16="http://schemas.microsoft.com/office/drawing/2014/main" id="{538B9D2F-6A09-43BE-9BB6-B40BB6EA776B}"/>
            </a:ext>
          </a:extLst>
        </xdr:cNvPr>
        <xdr:cNvSpPr txBox="1"/>
      </xdr:nvSpPr>
      <xdr:spPr>
        <a:xfrm>
          <a:off x="16370300" y="1291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49695</xdr:rowOff>
    </xdr:from>
    <xdr:to>
      <xdr:col>81</xdr:col>
      <xdr:colOff>101600</xdr:colOff>
      <xdr:row>76</xdr:row>
      <xdr:rowOff>151295</xdr:rowOff>
    </xdr:to>
    <xdr:sp macro="" textlink="">
      <xdr:nvSpPr>
        <xdr:cNvPr id="656" name="楕円 655">
          <a:extLst>
            <a:ext uri="{FF2B5EF4-FFF2-40B4-BE49-F238E27FC236}">
              <a16:creationId xmlns:a16="http://schemas.microsoft.com/office/drawing/2014/main" id="{258DDE9B-B0EA-4736-9D59-A442E7D9A6AC}"/>
            </a:ext>
          </a:extLst>
        </xdr:cNvPr>
        <xdr:cNvSpPr/>
      </xdr:nvSpPr>
      <xdr:spPr>
        <a:xfrm>
          <a:off x="15430500" y="1307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142422</xdr:rowOff>
    </xdr:from>
    <xdr:ext cx="534377" cy="259045"/>
    <xdr:sp macro="" textlink="">
      <xdr:nvSpPr>
        <xdr:cNvPr id="657" name="テキスト ボックス 656">
          <a:extLst>
            <a:ext uri="{FF2B5EF4-FFF2-40B4-BE49-F238E27FC236}">
              <a16:creationId xmlns:a16="http://schemas.microsoft.com/office/drawing/2014/main" id="{B85F38F1-2D3A-4753-836B-87092483CA78}"/>
            </a:ext>
          </a:extLst>
        </xdr:cNvPr>
        <xdr:cNvSpPr txBox="1"/>
      </xdr:nvSpPr>
      <xdr:spPr>
        <a:xfrm>
          <a:off x="15214111" y="13172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125979</xdr:rowOff>
    </xdr:from>
    <xdr:to>
      <xdr:col>76</xdr:col>
      <xdr:colOff>165100</xdr:colOff>
      <xdr:row>76</xdr:row>
      <xdr:rowOff>56130</xdr:rowOff>
    </xdr:to>
    <xdr:sp macro="" textlink="">
      <xdr:nvSpPr>
        <xdr:cNvPr id="658" name="楕円 657">
          <a:extLst>
            <a:ext uri="{FF2B5EF4-FFF2-40B4-BE49-F238E27FC236}">
              <a16:creationId xmlns:a16="http://schemas.microsoft.com/office/drawing/2014/main" id="{E86E2B37-5562-40B4-BDDC-A137690011AD}"/>
            </a:ext>
          </a:extLst>
        </xdr:cNvPr>
        <xdr:cNvSpPr/>
      </xdr:nvSpPr>
      <xdr:spPr>
        <a:xfrm>
          <a:off x="14541500" y="1298472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72656</xdr:rowOff>
    </xdr:from>
    <xdr:ext cx="534377" cy="259045"/>
    <xdr:sp macro="" textlink="">
      <xdr:nvSpPr>
        <xdr:cNvPr id="659" name="テキスト ボックス 658">
          <a:extLst>
            <a:ext uri="{FF2B5EF4-FFF2-40B4-BE49-F238E27FC236}">
              <a16:creationId xmlns:a16="http://schemas.microsoft.com/office/drawing/2014/main" id="{0C6D0265-581B-4257-9BE0-82EE33696E9E}"/>
            </a:ext>
          </a:extLst>
        </xdr:cNvPr>
        <xdr:cNvSpPr txBox="1"/>
      </xdr:nvSpPr>
      <xdr:spPr>
        <a:xfrm>
          <a:off x="14325111" y="12759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126254</xdr:rowOff>
    </xdr:from>
    <xdr:to>
      <xdr:col>72</xdr:col>
      <xdr:colOff>38100</xdr:colOff>
      <xdr:row>76</xdr:row>
      <xdr:rowOff>56403</xdr:rowOff>
    </xdr:to>
    <xdr:sp macro="" textlink="">
      <xdr:nvSpPr>
        <xdr:cNvPr id="660" name="楕円 659">
          <a:extLst>
            <a:ext uri="{FF2B5EF4-FFF2-40B4-BE49-F238E27FC236}">
              <a16:creationId xmlns:a16="http://schemas.microsoft.com/office/drawing/2014/main" id="{58B5BF4E-D265-4C2F-BF47-61972159DBD5}"/>
            </a:ext>
          </a:extLst>
        </xdr:cNvPr>
        <xdr:cNvSpPr/>
      </xdr:nvSpPr>
      <xdr:spPr>
        <a:xfrm>
          <a:off x="13652500" y="129850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72931</xdr:rowOff>
    </xdr:from>
    <xdr:ext cx="534377" cy="259045"/>
    <xdr:sp macro="" textlink="">
      <xdr:nvSpPr>
        <xdr:cNvPr id="661" name="テキスト ボックス 660">
          <a:extLst>
            <a:ext uri="{FF2B5EF4-FFF2-40B4-BE49-F238E27FC236}">
              <a16:creationId xmlns:a16="http://schemas.microsoft.com/office/drawing/2014/main" id="{85747D11-0751-44EA-AE0F-EB8D7B73E8DD}"/>
            </a:ext>
          </a:extLst>
        </xdr:cNvPr>
        <xdr:cNvSpPr txBox="1"/>
      </xdr:nvSpPr>
      <xdr:spPr>
        <a:xfrm>
          <a:off x="13436111" y="1276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48209</xdr:rowOff>
    </xdr:from>
    <xdr:to>
      <xdr:col>67</xdr:col>
      <xdr:colOff>101600</xdr:colOff>
      <xdr:row>76</xdr:row>
      <xdr:rowOff>149809</xdr:rowOff>
    </xdr:to>
    <xdr:sp macro="" textlink="">
      <xdr:nvSpPr>
        <xdr:cNvPr id="662" name="楕円 661">
          <a:extLst>
            <a:ext uri="{FF2B5EF4-FFF2-40B4-BE49-F238E27FC236}">
              <a16:creationId xmlns:a16="http://schemas.microsoft.com/office/drawing/2014/main" id="{FB6F2A0B-CC91-4C06-A9C7-CBD4D70CFAC2}"/>
            </a:ext>
          </a:extLst>
        </xdr:cNvPr>
        <xdr:cNvSpPr/>
      </xdr:nvSpPr>
      <xdr:spPr>
        <a:xfrm>
          <a:off x="12763500" y="1307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166336</xdr:rowOff>
    </xdr:from>
    <xdr:ext cx="534377" cy="259045"/>
    <xdr:sp macro="" textlink="">
      <xdr:nvSpPr>
        <xdr:cNvPr id="663" name="テキスト ボックス 662">
          <a:extLst>
            <a:ext uri="{FF2B5EF4-FFF2-40B4-BE49-F238E27FC236}">
              <a16:creationId xmlns:a16="http://schemas.microsoft.com/office/drawing/2014/main" id="{63C93981-A3F6-414C-8994-AEC45B3C37E0}"/>
            </a:ext>
          </a:extLst>
        </xdr:cNvPr>
        <xdr:cNvSpPr txBox="1"/>
      </xdr:nvSpPr>
      <xdr:spPr>
        <a:xfrm>
          <a:off x="12547111" y="12853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482AB176-30CB-4A76-A96F-36270307ADDA}"/>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71220176-3DBE-4E92-A73A-CDCC9ECE90BA}"/>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74CD2E22-241B-4319-A6F6-5B2E7AA64074}"/>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DA6879EA-725A-40BA-BA5F-3A3FFA8333FF}"/>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7FA4E652-8723-4250-9F3B-E9B10E7A6B95}"/>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F1FF3B10-3B01-4E25-BF1D-1080BCE094F9}"/>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64438E83-1E47-408F-B5C8-2F1B14E56071}"/>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AEC86402-E64C-4EB6-A86F-0455C651573C}"/>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C2F2D065-4DEC-44D0-8E2F-E436CE551397}"/>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D6E9511C-3755-4A6C-8661-0FC1071CE728}"/>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F1C80109-A3BF-4503-A8BB-BF1F0A4154A1}"/>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7F557FCD-E8E3-431D-8A19-A1436A83F9CF}"/>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BE41A603-750B-4077-B29B-0ADBDCBC681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7304E94E-4FE4-4EEA-8419-B92A68AF66D3}"/>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CAEFD1E5-130E-4855-AD70-06196154A9C7}"/>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EACA1069-1546-4E16-BE70-F53BA3824C52}"/>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38FD97D2-5F62-45F1-B006-121A7FFB94FF}"/>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DDA7D8DB-8DBF-448A-9631-54AD3196D2A1}"/>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AB994C4C-735F-41FB-BB1F-6DA2707A55DE}"/>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5DB7F4F2-D7A7-4A92-956B-1DD22F76AA41}"/>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7DD43E43-ABB5-4E2D-8EEE-E02F257870CE}"/>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D6EF09F9-B798-453F-8365-F9A59F8726B7}"/>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34F3755B-7B50-43E5-9B73-AFEE55A3B9A6}"/>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a:extLst>
            <a:ext uri="{FF2B5EF4-FFF2-40B4-BE49-F238E27FC236}">
              <a16:creationId xmlns:a16="http://schemas.microsoft.com/office/drawing/2014/main" id="{FD7E229D-0CD0-40D4-A360-D9146812D469}"/>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a:extLst>
            <a:ext uri="{FF2B5EF4-FFF2-40B4-BE49-F238E27FC236}">
              <a16:creationId xmlns:a16="http://schemas.microsoft.com/office/drawing/2014/main" id="{EF881B80-E394-491A-9F21-66280FDC510C}"/>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a:extLst>
            <a:ext uri="{FF2B5EF4-FFF2-40B4-BE49-F238E27FC236}">
              <a16:creationId xmlns:a16="http://schemas.microsoft.com/office/drawing/2014/main" id="{501EE58A-0B3E-4003-A423-5019A475034A}"/>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a:extLst>
            <a:ext uri="{FF2B5EF4-FFF2-40B4-BE49-F238E27FC236}">
              <a16:creationId xmlns:a16="http://schemas.microsoft.com/office/drawing/2014/main" id="{BBF27930-552A-4CE7-BC13-77EFB6F731AE}"/>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a:extLst>
            <a:ext uri="{FF2B5EF4-FFF2-40B4-BE49-F238E27FC236}">
              <a16:creationId xmlns:a16="http://schemas.microsoft.com/office/drawing/2014/main" id="{9167E69D-84A2-4DFA-B472-36B89E635CD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120459</xdr:rowOff>
    </xdr:from>
    <xdr:to>
      <xdr:col>85</xdr:col>
      <xdr:colOff>127000</xdr:colOff>
      <xdr:row>96</xdr:row>
      <xdr:rowOff>133565</xdr:rowOff>
    </xdr:to>
    <xdr:cxnSp macro="">
      <xdr:nvCxnSpPr>
        <xdr:cNvPr id="692" name="直線コネクタ 691">
          <a:extLst>
            <a:ext uri="{FF2B5EF4-FFF2-40B4-BE49-F238E27FC236}">
              <a16:creationId xmlns:a16="http://schemas.microsoft.com/office/drawing/2014/main" id="{FD7F582B-39E6-459C-A421-F141D24A1576}"/>
            </a:ext>
          </a:extLst>
        </xdr:cNvPr>
        <xdr:cNvCxnSpPr/>
      </xdr:nvCxnSpPr>
      <xdr:spPr>
        <a:xfrm>
          <a:off x="15481300" y="16579659"/>
          <a:ext cx="838200" cy="13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77443</xdr:rowOff>
    </xdr:from>
    <xdr:ext cx="534377" cy="259045"/>
    <xdr:sp macro="" textlink="">
      <xdr:nvSpPr>
        <xdr:cNvPr id="693" name="積立金平均値テキスト">
          <a:extLst>
            <a:ext uri="{FF2B5EF4-FFF2-40B4-BE49-F238E27FC236}">
              <a16:creationId xmlns:a16="http://schemas.microsoft.com/office/drawing/2014/main" id="{500822E8-9F05-4A4F-9AD5-34BF8876C792}"/>
            </a:ext>
          </a:extLst>
        </xdr:cNvPr>
        <xdr:cNvSpPr txBox="1"/>
      </xdr:nvSpPr>
      <xdr:spPr>
        <a:xfrm>
          <a:off x="16370300" y="16708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a:extLst>
            <a:ext uri="{FF2B5EF4-FFF2-40B4-BE49-F238E27FC236}">
              <a16:creationId xmlns:a16="http://schemas.microsoft.com/office/drawing/2014/main" id="{0F1C4C1D-3F53-44F6-B5C2-E4C438847563}"/>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105963</xdr:rowOff>
    </xdr:from>
    <xdr:to>
      <xdr:col>81</xdr:col>
      <xdr:colOff>50800</xdr:colOff>
      <xdr:row>96</xdr:row>
      <xdr:rowOff>120459</xdr:rowOff>
    </xdr:to>
    <xdr:cxnSp macro="">
      <xdr:nvCxnSpPr>
        <xdr:cNvPr id="695" name="直線コネクタ 694">
          <a:extLst>
            <a:ext uri="{FF2B5EF4-FFF2-40B4-BE49-F238E27FC236}">
              <a16:creationId xmlns:a16="http://schemas.microsoft.com/office/drawing/2014/main" id="{BABB4F3C-7F6D-409E-AC2F-690FE9F908FC}"/>
            </a:ext>
          </a:extLst>
        </xdr:cNvPr>
        <xdr:cNvCxnSpPr/>
      </xdr:nvCxnSpPr>
      <xdr:spPr>
        <a:xfrm>
          <a:off x="14592300" y="16565163"/>
          <a:ext cx="889000" cy="1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a:extLst>
            <a:ext uri="{FF2B5EF4-FFF2-40B4-BE49-F238E27FC236}">
              <a16:creationId xmlns:a16="http://schemas.microsoft.com/office/drawing/2014/main" id="{5F1DE9BC-7998-424D-82DD-BF0723550EA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40237</xdr:rowOff>
    </xdr:from>
    <xdr:ext cx="534377" cy="259045"/>
    <xdr:sp macro="" textlink="">
      <xdr:nvSpPr>
        <xdr:cNvPr id="697" name="テキスト ボックス 696">
          <a:extLst>
            <a:ext uri="{FF2B5EF4-FFF2-40B4-BE49-F238E27FC236}">
              <a16:creationId xmlns:a16="http://schemas.microsoft.com/office/drawing/2014/main" id="{48DA946B-6184-4823-80EC-DD402011A682}"/>
            </a:ext>
          </a:extLst>
        </xdr:cNvPr>
        <xdr:cNvSpPr txBox="1"/>
      </xdr:nvSpPr>
      <xdr:spPr>
        <a:xfrm>
          <a:off x="15214111" y="1684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73558</xdr:rowOff>
    </xdr:from>
    <xdr:to>
      <xdr:col>76</xdr:col>
      <xdr:colOff>114300</xdr:colOff>
      <xdr:row>96</xdr:row>
      <xdr:rowOff>105963</xdr:rowOff>
    </xdr:to>
    <xdr:cxnSp macro="">
      <xdr:nvCxnSpPr>
        <xdr:cNvPr id="698" name="直線コネクタ 697">
          <a:extLst>
            <a:ext uri="{FF2B5EF4-FFF2-40B4-BE49-F238E27FC236}">
              <a16:creationId xmlns:a16="http://schemas.microsoft.com/office/drawing/2014/main" id="{A68F95A9-24D5-4986-B160-9A6275FAB18B}"/>
            </a:ext>
          </a:extLst>
        </xdr:cNvPr>
        <xdr:cNvCxnSpPr/>
      </xdr:nvCxnSpPr>
      <xdr:spPr>
        <a:xfrm>
          <a:off x="13703300" y="16532758"/>
          <a:ext cx="889000" cy="32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a:extLst>
            <a:ext uri="{FF2B5EF4-FFF2-40B4-BE49-F238E27FC236}">
              <a16:creationId xmlns:a16="http://schemas.microsoft.com/office/drawing/2014/main" id="{F0EC4AA3-AF55-4B6C-8E2D-76C731EDB519}"/>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19587</xdr:rowOff>
    </xdr:from>
    <xdr:ext cx="534377" cy="259045"/>
    <xdr:sp macro="" textlink="">
      <xdr:nvSpPr>
        <xdr:cNvPr id="700" name="テキスト ボックス 699">
          <a:extLst>
            <a:ext uri="{FF2B5EF4-FFF2-40B4-BE49-F238E27FC236}">
              <a16:creationId xmlns:a16="http://schemas.microsoft.com/office/drawing/2014/main" id="{6E3FA990-350A-4C29-8441-694E3185286F}"/>
            </a:ext>
          </a:extLst>
        </xdr:cNvPr>
        <xdr:cNvSpPr txBox="1"/>
      </xdr:nvSpPr>
      <xdr:spPr>
        <a:xfrm>
          <a:off x="14325111" y="1682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73558</xdr:rowOff>
    </xdr:from>
    <xdr:to>
      <xdr:col>71</xdr:col>
      <xdr:colOff>177800</xdr:colOff>
      <xdr:row>98</xdr:row>
      <xdr:rowOff>76282</xdr:rowOff>
    </xdr:to>
    <xdr:cxnSp macro="">
      <xdr:nvCxnSpPr>
        <xdr:cNvPr id="701" name="直線コネクタ 700">
          <a:extLst>
            <a:ext uri="{FF2B5EF4-FFF2-40B4-BE49-F238E27FC236}">
              <a16:creationId xmlns:a16="http://schemas.microsoft.com/office/drawing/2014/main" id="{5189476B-6F63-4A40-9654-9988F67C3BE0}"/>
            </a:ext>
          </a:extLst>
        </xdr:cNvPr>
        <xdr:cNvCxnSpPr/>
      </xdr:nvCxnSpPr>
      <xdr:spPr>
        <a:xfrm flipV="1">
          <a:off x="12814300" y="16532758"/>
          <a:ext cx="889000" cy="34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a:extLst>
            <a:ext uri="{FF2B5EF4-FFF2-40B4-BE49-F238E27FC236}">
              <a16:creationId xmlns:a16="http://schemas.microsoft.com/office/drawing/2014/main" id="{6630D911-84BC-49B7-8421-19DD8B06A0EA}"/>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15797</xdr:rowOff>
    </xdr:from>
    <xdr:ext cx="534377" cy="259045"/>
    <xdr:sp macro="" textlink="">
      <xdr:nvSpPr>
        <xdr:cNvPr id="703" name="テキスト ボックス 702">
          <a:extLst>
            <a:ext uri="{FF2B5EF4-FFF2-40B4-BE49-F238E27FC236}">
              <a16:creationId xmlns:a16="http://schemas.microsoft.com/office/drawing/2014/main" id="{A1542317-9255-4C4B-A065-773DA8A1A42C}"/>
            </a:ext>
          </a:extLst>
        </xdr:cNvPr>
        <xdr:cNvSpPr txBox="1"/>
      </xdr:nvSpPr>
      <xdr:spPr>
        <a:xfrm>
          <a:off x="13436111" y="1681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a:extLst>
            <a:ext uri="{FF2B5EF4-FFF2-40B4-BE49-F238E27FC236}">
              <a16:creationId xmlns:a16="http://schemas.microsoft.com/office/drawing/2014/main" id="{AD84DDB4-9454-43DC-A7BA-425B1B5E1D11}"/>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138580</xdr:rowOff>
    </xdr:from>
    <xdr:ext cx="469744" cy="259045"/>
    <xdr:sp macro="" textlink="">
      <xdr:nvSpPr>
        <xdr:cNvPr id="705" name="テキスト ボックス 704">
          <a:extLst>
            <a:ext uri="{FF2B5EF4-FFF2-40B4-BE49-F238E27FC236}">
              <a16:creationId xmlns:a16="http://schemas.microsoft.com/office/drawing/2014/main" id="{9869CCE1-1D0F-49D7-AEC5-2171B830E41C}"/>
            </a:ext>
          </a:extLst>
        </xdr:cNvPr>
        <xdr:cNvSpPr txBox="1"/>
      </xdr:nvSpPr>
      <xdr:spPr>
        <a:xfrm>
          <a:off x="12579428" y="1659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8C73A83E-7F7D-4F22-ACF5-B3A284C45067}"/>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5B4701C3-C72E-45DD-BD79-4C091B8F0E46}"/>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41DF3805-5BBB-4034-BECD-FEDFC8FE1B0C}"/>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82BC8B5A-3B48-41F9-AAC7-DC82727F0649}"/>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81D83DDA-7308-455D-AE3C-3DA5E025B93B}"/>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82765</xdr:rowOff>
    </xdr:from>
    <xdr:to>
      <xdr:col>85</xdr:col>
      <xdr:colOff>177800</xdr:colOff>
      <xdr:row>97</xdr:row>
      <xdr:rowOff>12915</xdr:rowOff>
    </xdr:to>
    <xdr:sp macro="" textlink="">
      <xdr:nvSpPr>
        <xdr:cNvPr id="711" name="楕円 710">
          <a:extLst>
            <a:ext uri="{FF2B5EF4-FFF2-40B4-BE49-F238E27FC236}">
              <a16:creationId xmlns:a16="http://schemas.microsoft.com/office/drawing/2014/main" id="{C9D651EE-FBB3-44C4-A74C-81ED398B2394}"/>
            </a:ext>
          </a:extLst>
        </xdr:cNvPr>
        <xdr:cNvSpPr/>
      </xdr:nvSpPr>
      <xdr:spPr>
        <a:xfrm>
          <a:off x="16268700" y="1654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105642</xdr:rowOff>
    </xdr:from>
    <xdr:ext cx="534377" cy="259045"/>
    <xdr:sp macro="" textlink="">
      <xdr:nvSpPr>
        <xdr:cNvPr id="712" name="積立金該当値テキスト">
          <a:extLst>
            <a:ext uri="{FF2B5EF4-FFF2-40B4-BE49-F238E27FC236}">
              <a16:creationId xmlns:a16="http://schemas.microsoft.com/office/drawing/2014/main" id="{65CCD6D2-E193-4A56-91B3-D36604615B3D}"/>
            </a:ext>
          </a:extLst>
        </xdr:cNvPr>
        <xdr:cNvSpPr txBox="1"/>
      </xdr:nvSpPr>
      <xdr:spPr>
        <a:xfrm>
          <a:off x="16370300" y="16393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69659</xdr:rowOff>
    </xdr:from>
    <xdr:to>
      <xdr:col>81</xdr:col>
      <xdr:colOff>101600</xdr:colOff>
      <xdr:row>96</xdr:row>
      <xdr:rowOff>171259</xdr:rowOff>
    </xdr:to>
    <xdr:sp macro="" textlink="">
      <xdr:nvSpPr>
        <xdr:cNvPr id="713" name="楕円 712">
          <a:extLst>
            <a:ext uri="{FF2B5EF4-FFF2-40B4-BE49-F238E27FC236}">
              <a16:creationId xmlns:a16="http://schemas.microsoft.com/office/drawing/2014/main" id="{A06D70B3-ED05-433B-963F-27683E77D6BF}"/>
            </a:ext>
          </a:extLst>
        </xdr:cNvPr>
        <xdr:cNvSpPr/>
      </xdr:nvSpPr>
      <xdr:spPr>
        <a:xfrm>
          <a:off x="15430500" y="1652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16336</xdr:rowOff>
    </xdr:from>
    <xdr:ext cx="534377" cy="259045"/>
    <xdr:sp macro="" textlink="">
      <xdr:nvSpPr>
        <xdr:cNvPr id="714" name="テキスト ボックス 713">
          <a:extLst>
            <a:ext uri="{FF2B5EF4-FFF2-40B4-BE49-F238E27FC236}">
              <a16:creationId xmlns:a16="http://schemas.microsoft.com/office/drawing/2014/main" id="{BB91313E-CF4A-4A1F-AB29-0B1512BEFFB6}"/>
            </a:ext>
          </a:extLst>
        </xdr:cNvPr>
        <xdr:cNvSpPr txBox="1"/>
      </xdr:nvSpPr>
      <xdr:spPr>
        <a:xfrm>
          <a:off x="15214111" y="16304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55163</xdr:rowOff>
    </xdr:from>
    <xdr:to>
      <xdr:col>76</xdr:col>
      <xdr:colOff>165100</xdr:colOff>
      <xdr:row>96</xdr:row>
      <xdr:rowOff>156763</xdr:rowOff>
    </xdr:to>
    <xdr:sp macro="" textlink="">
      <xdr:nvSpPr>
        <xdr:cNvPr id="715" name="楕円 714">
          <a:extLst>
            <a:ext uri="{FF2B5EF4-FFF2-40B4-BE49-F238E27FC236}">
              <a16:creationId xmlns:a16="http://schemas.microsoft.com/office/drawing/2014/main" id="{2BEEFFDA-1E29-4317-9464-40BC7A601A83}"/>
            </a:ext>
          </a:extLst>
        </xdr:cNvPr>
        <xdr:cNvSpPr/>
      </xdr:nvSpPr>
      <xdr:spPr>
        <a:xfrm>
          <a:off x="14541500" y="1651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1840</xdr:rowOff>
    </xdr:from>
    <xdr:ext cx="534377" cy="259045"/>
    <xdr:sp macro="" textlink="">
      <xdr:nvSpPr>
        <xdr:cNvPr id="716" name="テキスト ボックス 715">
          <a:extLst>
            <a:ext uri="{FF2B5EF4-FFF2-40B4-BE49-F238E27FC236}">
              <a16:creationId xmlns:a16="http://schemas.microsoft.com/office/drawing/2014/main" id="{8BEA002A-BBB2-4942-9A8B-800BFAE957E6}"/>
            </a:ext>
          </a:extLst>
        </xdr:cNvPr>
        <xdr:cNvSpPr txBox="1"/>
      </xdr:nvSpPr>
      <xdr:spPr>
        <a:xfrm>
          <a:off x="14325111" y="16289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22758</xdr:rowOff>
    </xdr:from>
    <xdr:to>
      <xdr:col>72</xdr:col>
      <xdr:colOff>38100</xdr:colOff>
      <xdr:row>96</xdr:row>
      <xdr:rowOff>124358</xdr:rowOff>
    </xdr:to>
    <xdr:sp macro="" textlink="">
      <xdr:nvSpPr>
        <xdr:cNvPr id="717" name="楕円 716">
          <a:extLst>
            <a:ext uri="{FF2B5EF4-FFF2-40B4-BE49-F238E27FC236}">
              <a16:creationId xmlns:a16="http://schemas.microsoft.com/office/drawing/2014/main" id="{663137AD-16E9-48A6-9DFF-275FE9804DE3}"/>
            </a:ext>
          </a:extLst>
        </xdr:cNvPr>
        <xdr:cNvSpPr/>
      </xdr:nvSpPr>
      <xdr:spPr>
        <a:xfrm>
          <a:off x="13652500" y="1648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140885</xdr:rowOff>
    </xdr:from>
    <xdr:ext cx="534377" cy="259045"/>
    <xdr:sp macro="" textlink="">
      <xdr:nvSpPr>
        <xdr:cNvPr id="718" name="テキスト ボックス 717">
          <a:extLst>
            <a:ext uri="{FF2B5EF4-FFF2-40B4-BE49-F238E27FC236}">
              <a16:creationId xmlns:a16="http://schemas.microsoft.com/office/drawing/2014/main" id="{1AACDE74-1D55-4D8F-AFD5-6DCC6F8210AE}"/>
            </a:ext>
          </a:extLst>
        </xdr:cNvPr>
        <xdr:cNvSpPr txBox="1"/>
      </xdr:nvSpPr>
      <xdr:spPr>
        <a:xfrm>
          <a:off x="13436111" y="16257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25482</xdr:rowOff>
    </xdr:from>
    <xdr:to>
      <xdr:col>67</xdr:col>
      <xdr:colOff>101600</xdr:colOff>
      <xdr:row>98</xdr:row>
      <xdr:rowOff>127082</xdr:rowOff>
    </xdr:to>
    <xdr:sp macro="" textlink="">
      <xdr:nvSpPr>
        <xdr:cNvPr id="719" name="楕円 718">
          <a:extLst>
            <a:ext uri="{FF2B5EF4-FFF2-40B4-BE49-F238E27FC236}">
              <a16:creationId xmlns:a16="http://schemas.microsoft.com/office/drawing/2014/main" id="{5512F1E1-E8C9-4938-9934-E2CAB3BA1659}"/>
            </a:ext>
          </a:extLst>
        </xdr:cNvPr>
        <xdr:cNvSpPr/>
      </xdr:nvSpPr>
      <xdr:spPr>
        <a:xfrm>
          <a:off x="12763500" y="1682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118209</xdr:rowOff>
    </xdr:from>
    <xdr:ext cx="469744" cy="259045"/>
    <xdr:sp macro="" textlink="">
      <xdr:nvSpPr>
        <xdr:cNvPr id="720" name="テキスト ボックス 719">
          <a:extLst>
            <a:ext uri="{FF2B5EF4-FFF2-40B4-BE49-F238E27FC236}">
              <a16:creationId xmlns:a16="http://schemas.microsoft.com/office/drawing/2014/main" id="{C88E6EB5-83C4-4389-87AD-CCCC9FF427A7}"/>
            </a:ext>
          </a:extLst>
        </xdr:cNvPr>
        <xdr:cNvSpPr txBox="1"/>
      </xdr:nvSpPr>
      <xdr:spPr>
        <a:xfrm>
          <a:off x="12579428" y="1692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18C09073-8F34-4859-A485-629B4BDDDE72}"/>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7F8367F7-4222-445E-868D-0A16CA98A24D}"/>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22DFEDBE-8472-40D1-A479-EA4DED4C59FE}"/>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8B6B71B0-766A-4CAD-8C4C-0D41A78C0CCC}"/>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38686D2B-01AF-4B8F-90FB-11C7378F0FB9}"/>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FD76B8CB-D692-4FE0-B442-4DB92F9A2DAA}"/>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191E1D41-90B9-4294-A8C1-E72DD3575A2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EF968D98-284A-45BB-B705-26913F4734CE}"/>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47B862D0-C112-4A95-83C4-54B7ADA853A2}"/>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FCC30EA5-C2DE-4102-BC95-226449133ABC}"/>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5B0421BC-1680-409E-A07F-20B92EB6942E}"/>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63F09193-3DE5-4B73-9B39-5B7B8F5C3132}"/>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F84942B5-7A5E-45E2-A305-E612DC042AF4}"/>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DDB0C01D-2C71-4EE8-8EFA-DD642F30075C}"/>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6D178A4C-DFBF-4069-A44A-F532519F639A}"/>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4DA8F43C-9B7A-4979-B57F-30D097DB988D}"/>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DE161F05-B34D-48EB-8791-0F131DC0F492}"/>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6E0EC157-57A4-4554-8CDB-CF2308D4EA2B}"/>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E79E617F-ACFC-4E8D-A4AD-2A21E7321DA8}"/>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E38B0D5B-CB61-4B4C-BD0F-EECBF77C9961}"/>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DFED84C7-FBD3-41C3-A756-4B2683628CE3}"/>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18AF0CE4-315E-4018-B5FD-9556D333B6E5}"/>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BECB5043-2DB9-41FB-85D0-2255C37A16AE}"/>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E75E60D7-474B-475F-B3BF-B6170E922231}"/>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a:extLst>
            <a:ext uri="{FF2B5EF4-FFF2-40B4-BE49-F238E27FC236}">
              <a16:creationId xmlns:a16="http://schemas.microsoft.com/office/drawing/2014/main" id="{8C9058F9-ABA1-4B4B-A70C-10C35E01B444}"/>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a:extLst>
            <a:ext uri="{FF2B5EF4-FFF2-40B4-BE49-F238E27FC236}">
              <a16:creationId xmlns:a16="http://schemas.microsoft.com/office/drawing/2014/main" id="{0B803A0E-287C-4150-AC5A-F89B5DFAF009}"/>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A006F364-C510-42C4-BE08-248F2C55CFF3}"/>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51884</xdr:rowOff>
    </xdr:from>
    <xdr:ext cx="469744" cy="259045"/>
    <xdr:sp macro="" textlink="">
      <xdr:nvSpPr>
        <xdr:cNvPr id="748" name="投資及び出資金平均値テキスト">
          <a:extLst>
            <a:ext uri="{FF2B5EF4-FFF2-40B4-BE49-F238E27FC236}">
              <a16:creationId xmlns:a16="http://schemas.microsoft.com/office/drawing/2014/main" id="{ACC0D6E5-DFE6-4E0B-AC63-524C2926F424}"/>
            </a:ext>
          </a:extLst>
        </xdr:cNvPr>
        <xdr:cNvSpPr txBox="1"/>
      </xdr:nvSpPr>
      <xdr:spPr>
        <a:xfrm>
          <a:off x="22212300" y="6052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a:extLst>
            <a:ext uri="{FF2B5EF4-FFF2-40B4-BE49-F238E27FC236}">
              <a16:creationId xmlns:a16="http://schemas.microsoft.com/office/drawing/2014/main" id="{42323B6C-C1FB-4EAD-81A2-920FF7F912BB}"/>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56B68A77-F481-4FEC-ABF2-7996425A58FA}"/>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a:extLst>
            <a:ext uri="{FF2B5EF4-FFF2-40B4-BE49-F238E27FC236}">
              <a16:creationId xmlns:a16="http://schemas.microsoft.com/office/drawing/2014/main" id="{4AD7C799-0005-4C09-8055-4CBA5D972FBE}"/>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52" name="テキスト ボックス 751">
          <a:extLst>
            <a:ext uri="{FF2B5EF4-FFF2-40B4-BE49-F238E27FC236}">
              <a16:creationId xmlns:a16="http://schemas.microsoft.com/office/drawing/2014/main" id="{7AB94CFD-B7F9-4A32-97A2-1A0C81C9EEAA}"/>
            </a:ext>
          </a:extLst>
        </xdr:cNvPr>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a:extLst>
            <a:ext uri="{FF2B5EF4-FFF2-40B4-BE49-F238E27FC236}">
              <a16:creationId xmlns:a16="http://schemas.microsoft.com/office/drawing/2014/main" id="{AC1658F6-4906-4D0D-8D8E-67D3C05E5B12}"/>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a:extLst>
            <a:ext uri="{FF2B5EF4-FFF2-40B4-BE49-F238E27FC236}">
              <a16:creationId xmlns:a16="http://schemas.microsoft.com/office/drawing/2014/main" id="{C79C63C9-6A76-4DBE-93D2-A1AFF8B99ED3}"/>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55" name="テキスト ボックス 754">
          <a:extLst>
            <a:ext uri="{FF2B5EF4-FFF2-40B4-BE49-F238E27FC236}">
              <a16:creationId xmlns:a16="http://schemas.microsoft.com/office/drawing/2014/main" id="{A54BFAA3-8DF1-41FB-BCDC-06E69BC78595}"/>
            </a:ext>
          </a:extLst>
        </xdr:cNvPr>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8F90816-5BB5-4322-BFC7-0F9B619C0C08}"/>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a:extLst>
            <a:ext uri="{FF2B5EF4-FFF2-40B4-BE49-F238E27FC236}">
              <a16:creationId xmlns:a16="http://schemas.microsoft.com/office/drawing/2014/main" id="{B6707D09-41E0-4557-AEB4-09CD93698BAF}"/>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8" name="テキスト ボックス 757">
          <a:extLst>
            <a:ext uri="{FF2B5EF4-FFF2-40B4-BE49-F238E27FC236}">
              <a16:creationId xmlns:a16="http://schemas.microsoft.com/office/drawing/2014/main" id="{C09E7902-8611-43A2-A2CE-F4F27F081A38}"/>
            </a:ext>
          </a:extLst>
        </xdr:cNvPr>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a:extLst>
            <a:ext uri="{FF2B5EF4-FFF2-40B4-BE49-F238E27FC236}">
              <a16:creationId xmlns:a16="http://schemas.microsoft.com/office/drawing/2014/main" id="{EC8233AE-21DE-4766-A232-6993CF9A39E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60" name="テキスト ボックス 759">
          <a:extLst>
            <a:ext uri="{FF2B5EF4-FFF2-40B4-BE49-F238E27FC236}">
              <a16:creationId xmlns:a16="http://schemas.microsoft.com/office/drawing/2014/main" id="{BFCF0005-B0BC-49A1-A885-8A5D128FDA85}"/>
            </a:ext>
          </a:extLst>
        </xdr:cNvPr>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2A539221-0193-4C2E-BFE5-B2AEE1A520E2}"/>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3F2F245F-8357-46DA-91E8-F45146F74FA5}"/>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C97E497E-2558-4247-B8D6-0C4BF00F7F66}"/>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740F61B0-E4C8-4AED-A88C-3F0E058BCD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B0889C32-3C4D-4425-A4A1-9646CB5C0929}"/>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BFCCAC3F-47EC-4AB9-BEF0-5ABD8ED6DCD4}"/>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7" name="投資及び出資金該当値テキスト">
          <a:extLst>
            <a:ext uri="{FF2B5EF4-FFF2-40B4-BE49-F238E27FC236}">
              <a16:creationId xmlns:a16="http://schemas.microsoft.com/office/drawing/2014/main" id="{01171F42-4547-4FA0-A45A-9FCE8032F3ED}"/>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C3AAF5D1-EB22-4CE1-A48E-1A1FE0BAE6EC}"/>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4E909934-5EB0-422F-8225-931C0FE8D302}"/>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a:extLst>
            <a:ext uri="{FF2B5EF4-FFF2-40B4-BE49-F238E27FC236}">
              <a16:creationId xmlns:a16="http://schemas.microsoft.com/office/drawing/2014/main" id="{CFF70AD0-0A24-42B3-97C0-00CBA6879B44}"/>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437AE3BF-9801-4342-96F2-D9E6CDCE1CD9}"/>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a:extLst>
            <a:ext uri="{FF2B5EF4-FFF2-40B4-BE49-F238E27FC236}">
              <a16:creationId xmlns:a16="http://schemas.microsoft.com/office/drawing/2014/main" id="{376F0D46-2C55-4C97-857B-6D4E5267CAAE}"/>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71726995-ADA3-47C6-BA48-886B9629726A}"/>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5821B6D5-65DD-4D87-847D-4D83EBE11C89}"/>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E6D69DD2-019B-4AA8-B792-B0AEFE17F039}"/>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3BC305E8-96F6-4CA5-A3FC-A8CC8FDBC7FE}"/>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FCFFFAD9-D1DD-4848-806C-AB2E8E18A06B}"/>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EEF14FF4-068B-493B-8AB6-DD2BF270588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1A157F38-3801-4D48-9860-66D7D3B507AB}"/>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378FB16D-16D1-478A-93AA-65F227E14523}"/>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93C911C5-7BCD-479C-8C08-64B092E2BB87}"/>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376133EA-2B41-4C32-B318-69275B7EC19D}"/>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37046692-22F2-4A1F-B272-FC467AF50353}"/>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5681F794-0597-4BA3-8FA4-0033BE6C1598}"/>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C52AF017-0AA3-4C7C-868F-4754DDA85C3A}"/>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8430138C-3969-4207-851A-37870DDB4631}"/>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66CBAA48-E36F-44B6-A4C8-4ED3D4E5B00F}"/>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9B3F1FF4-4C9C-4C00-BAA9-F3ED9202204D}"/>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a:extLst>
            <a:ext uri="{FF2B5EF4-FFF2-40B4-BE49-F238E27FC236}">
              <a16:creationId xmlns:a16="http://schemas.microsoft.com/office/drawing/2014/main" id="{09B26346-5056-435E-80B9-EC835180E02C}"/>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9E18116C-D538-4C86-8B1B-E7B358D770AF}"/>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B68B7073-54FD-40C6-A7DE-333BCAF122F9}"/>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B554D352-C1E0-465B-929B-5A78DF153BFD}"/>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2E1087C4-3EF2-4F3F-A5E3-181BDD7E156F}"/>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F617CF2F-FA17-4BF3-8C2C-408D7D6AE549}"/>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AF2691D-5EF7-4AE3-A6FB-D49370305842}"/>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25A8446-AD24-421C-A395-C618EBC770EC}"/>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a:extLst>
            <a:ext uri="{FF2B5EF4-FFF2-40B4-BE49-F238E27FC236}">
              <a16:creationId xmlns:a16="http://schemas.microsoft.com/office/drawing/2014/main" id="{C3A7684D-6FB9-4B91-A987-99DAA70A2346}"/>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4F740EFC-4552-4C71-A655-B5986D7D875E}"/>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a:extLst>
            <a:ext uri="{FF2B5EF4-FFF2-40B4-BE49-F238E27FC236}">
              <a16:creationId xmlns:a16="http://schemas.microsoft.com/office/drawing/2014/main" id="{89BDEBEE-74A7-40F2-B56D-4026CA6740D7}"/>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a:extLst>
            <a:ext uri="{FF2B5EF4-FFF2-40B4-BE49-F238E27FC236}">
              <a16:creationId xmlns:a16="http://schemas.microsoft.com/office/drawing/2014/main" id="{24D289AC-D7BB-4AA0-BB19-9586AF5A355F}"/>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a:extLst>
            <a:ext uri="{FF2B5EF4-FFF2-40B4-BE49-F238E27FC236}">
              <a16:creationId xmlns:a16="http://schemas.microsoft.com/office/drawing/2014/main" id="{24D106EC-69B9-4637-A4D0-79687E918871}"/>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a:extLst>
            <a:ext uri="{FF2B5EF4-FFF2-40B4-BE49-F238E27FC236}">
              <a16:creationId xmlns:a16="http://schemas.microsoft.com/office/drawing/2014/main" id="{10E77851-DB02-43BA-B1EB-54050FA06236}"/>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a:extLst>
            <a:ext uri="{FF2B5EF4-FFF2-40B4-BE49-F238E27FC236}">
              <a16:creationId xmlns:a16="http://schemas.microsoft.com/office/drawing/2014/main" id="{5875E073-4C0B-4BA9-8598-27B2FF7F81C1}"/>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116611</xdr:rowOff>
    </xdr:from>
    <xdr:to>
      <xdr:col>116</xdr:col>
      <xdr:colOff>63500</xdr:colOff>
      <xdr:row>56</xdr:row>
      <xdr:rowOff>131832</xdr:rowOff>
    </xdr:to>
    <xdr:cxnSp macro="">
      <xdr:nvCxnSpPr>
        <xdr:cNvPr id="804" name="直線コネクタ 803">
          <a:extLst>
            <a:ext uri="{FF2B5EF4-FFF2-40B4-BE49-F238E27FC236}">
              <a16:creationId xmlns:a16="http://schemas.microsoft.com/office/drawing/2014/main" id="{AFA422AA-A476-42A9-A82F-58E9A1B55545}"/>
            </a:ext>
          </a:extLst>
        </xdr:cNvPr>
        <xdr:cNvCxnSpPr/>
      </xdr:nvCxnSpPr>
      <xdr:spPr>
        <a:xfrm flipV="1">
          <a:off x="21323300" y="9717811"/>
          <a:ext cx="838200" cy="1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11930</xdr:rowOff>
    </xdr:from>
    <xdr:ext cx="469744" cy="259045"/>
    <xdr:sp macro="" textlink="">
      <xdr:nvSpPr>
        <xdr:cNvPr id="805" name="貸付金平均値テキスト">
          <a:extLst>
            <a:ext uri="{FF2B5EF4-FFF2-40B4-BE49-F238E27FC236}">
              <a16:creationId xmlns:a16="http://schemas.microsoft.com/office/drawing/2014/main" id="{1095AA2E-69B7-49CD-BEE8-DE1E45ED5827}"/>
            </a:ext>
          </a:extLst>
        </xdr:cNvPr>
        <xdr:cNvSpPr txBox="1"/>
      </xdr:nvSpPr>
      <xdr:spPr>
        <a:xfrm>
          <a:off x="22212300" y="9956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a:extLst>
            <a:ext uri="{FF2B5EF4-FFF2-40B4-BE49-F238E27FC236}">
              <a16:creationId xmlns:a16="http://schemas.microsoft.com/office/drawing/2014/main" id="{D3245356-641D-4D0B-9F6D-A5301141D1DF}"/>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131832</xdr:rowOff>
    </xdr:from>
    <xdr:to>
      <xdr:col>111</xdr:col>
      <xdr:colOff>177800</xdr:colOff>
      <xdr:row>58</xdr:row>
      <xdr:rowOff>93942</xdr:rowOff>
    </xdr:to>
    <xdr:cxnSp macro="">
      <xdr:nvCxnSpPr>
        <xdr:cNvPr id="807" name="直線コネクタ 806">
          <a:extLst>
            <a:ext uri="{FF2B5EF4-FFF2-40B4-BE49-F238E27FC236}">
              <a16:creationId xmlns:a16="http://schemas.microsoft.com/office/drawing/2014/main" id="{A0A584F8-9249-40EE-8D84-9C629DD95F80}"/>
            </a:ext>
          </a:extLst>
        </xdr:cNvPr>
        <xdr:cNvCxnSpPr/>
      </xdr:nvCxnSpPr>
      <xdr:spPr>
        <a:xfrm flipV="1">
          <a:off x="20434300" y="9733032"/>
          <a:ext cx="889000" cy="305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a:extLst>
            <a:ext uri="{FF2B5EF4-FFF2-40B4-BE49-F238E27FC236}">
              <a16:creationId xmlns:a16="http://schemas.microsoft.com/office/drawing/2014/main" id="{3786AA7E-FB7E-400F-BB7C-E61B1F7764E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115047</xdr:rowOff>
    </xdr:from>
    <xdr:ext cx="469744" cy="259045"/>
    <xdr:sp macro="" textlink="">
      <xdr:nvSpPr>
        <xdr:cNvPr id="809" name="テキスト ボックス 808">
          <a:extLst>
            <a:ext uri="{FF2B5EF4-FFF2-40B4-BE49-F238E27FC236}">
              <a16:creationId xmlns:a16="http://schemas.microsoft.com/office/drawing/2014/main" id="{BF04D607-9022-4D5F-8930-D8428F0051BE}"/>
            </a:ext>
          </a:extLst>
        </xdr:cNvPr>
        <xdr:cNvSpPr txBox="1"/>
      </xdr:nvSpPr>
      <xdr:spPr>
        <a:xfrm>
          <a:off x="21088428" y="1005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64719</xdr:rowOff>
    </xdr:from>
    <xdr:to>
      <xdr:col>107</xdr:col>
      <xdr:colOff>50800</xdr:colOff>
      <xdr:row>58</xdr:row>
      <xdr:rowOff>93942</xdr:rowOff>
    </xdr:to>
    <xdr:cxnSp macro="">
      <xdr:nvCxnSpPr>
        <xdr:cNvPr id="810" name="直線コネクタ 809">
          <a:extLst>
            <a:ext uri="{FF2B5EF4-FFF2-40B4-BE49-F238E27FC236}">
              <a16:creationId xmlns:a16="http://schemas.microsoft.com/office/drawing/2014/main" id="{82987548-FCB9-4078-9A1A-AD6E46306556}"/>
            </a:ext>
          </a:extLst>
        </xdr:cNvPr>
        <xdr:cNvCxnSpPr/>
      </xdr:nvCxnSpPr>
      <xdr:spPr>
        <a:xfrm>
          <a:off x="19545300" y="10008819"/>
          <a:ext cx="889000" cy="2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a:extLst>
            <a:ext uri="{FF2B5EF4-FFF2-40B4-BE49-F238E27FC236}">
              <a16:creationId xmlns:a16="http://schemas.microsoft.com/office/drawing/2014/main" id="{AD056454-EB79-49F7-9459-F4626BE3250B}"/>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a:extLst>
            <a:ext uri="{FF2B5EF4-FFF2-40B4-BE49-F238E27FC236}">
              <a16:creationId xmlns:a16="http://schemas.microsoft.com/office/drawing/2014/main" id="{A384EF5B-DDFF-41E3-B5D6-ECCCFBD4108D}"/>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64719</xdr:rowOff>
    </xdr:from>
    <xdr:to>
      <xdr:col>102</xdr:col>
      <xdr:colOff>114300</xdr:colOff>
      <xdr:row>59</xdr:row>
      <xdr:rowOff>4121</xdr:rowOff>
    </xdr:to>
    <xdr:cxnSp macro="">
      <xdr:nvCxnSpPr>
        <xdr:cNvPr id="813" name="直線コネクタ 812">
          <a:extLst>
            <a:ext uri="{FF2B5EF4-FFF2-40B4-BE49-F238E27FC236}">
              <a16:creationId xmlns:a16="http://schemas.microsoft.com/office/drawing/2014/main" id="{94AF02BA-0940-4E3E-8F11-CF449E3665CA}"/>
            </a:ext>
          </a:extLst>
        </xdr:cNvPr>
        <xdr:cNvCxnSpPr/>
      </xdr:nvCxnSpPr>
      <xdr:spPr>
        <a:xfrm flipV="1">
          <a:off x="18656300" y="10008819"/>
          <a:ext cx="889000" cy="11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a:extLst>
            <a:ext uri="{FF2B5EF4-FFF2-40B4-BE49-F238E27FC236}">
              <a16:creationId xmlns:a16="http://schemas.microsoft.com/office/drawing/2014/main" id="{29E0B9D8-A348-4B5A-8CB6-6FF798380A7C}"/>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a:extLst>
            <a:ext uri="{FF2B5EF4-FFF2-40B4-BE49-F238E27FC236}">
              <a16:creationId xmlns:a16="http://schemas.microsoft.com/office/drawing/2014/main" id="{AE2278E1-BF6B-4FAA-8D88-3C40031A8AFA}"/>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a:extLst>
            <a:ext uri="{FF2B5EF4-FFF2-40B4-BE49-F238E27FC236}">
              <a16:creationId xmlns:a16="http://schemas.microsoft.com/office/drawing/2014/main" id="{9B6D4257-4623-4D54-9932-40BF6BCA024C}"/>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a:extLst>
            <a:ext uri="{FF2B5EF4-FFF2-40B4-BE49-F238E27FC236}">
              <a16:creationId xmlns:a16="http://schemas.microsoft.com/office/drawing/2014/main" id="{7D6EA777-8B6A-4A66-AA33-F0BB90F94106}"/>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930A9EC5-703F-41FA-817B-F48E8AF34E21}"/>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43E7B06-5C70-44B8-9AD9-A5F16CA93F29}"/>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297611D-CABE-4C8C-B7BC-4337628CFC37}"/>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52AB6095-957F-4D38-9294-48918A6509F9}"/>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528E0A04-17D6-447D-950E-6056BA9222E7}"/>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65811</xdr:rowOff>
    </xdr:from>
    <xdr:to>
      <xdr:col>116</xdr:col>
      <xdr:colOff>114300</xdr:colOff>
      <xdr:row>56</xdr:row>
      <xdr:rowOff>167411</xdr:rowOff>
    </xdr:to>
    <xdr:sp macro="" textlink="">
      <xdr:nvSpPr>
        <xdr:cNvPr id="823" name="楕円 822">
          <a:extLst>
            <a:ext uri="{FF2B5EF4-FFF2-40B4-BE49-F238E27FC236}">
              <a16:creationId xmlns:a16="http://schemas.microsoft.com/office/drawing/2014/main" id="{BC1EC434-152B-4A7C-AE42-C2A4CD8B81B1}"/>
            </a:ext>
          </a:extLst>
        </xdr:cNvPr>
        <xdr:cNvSpPr/>
      </xdr:nvSpPr>
      <xdr:spPr>
        <a:xfrm>
          <a:off x="22110700" y="966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88688</xdr:rowOff>
    </xdr:from>
    <xdr:ext cx="534377" cy="259045"/>
    <xdr:sp macro="" textlink="">
      <xdr:nvSpPr>
        <xdr:cNvPr id="824" name="貸付金該当値テキスト">
          <a:extLst>
            <a:ext uri="{FF2B5EF4-FFF2-40B4-BE49-F238E27FC236}">
              <a16:creationId xmlns:a16="http://schemas.microsoft.com/office/drawing/2014/main" id="{AF0CF2BD-95CB-4EB1-894A-90F7CF5B010F}"/>
            </a:ext>
          </a:extLst>
        </xdr:cNvPr>
        <xdr:cNvSpPr txBox="1"/>
      </xdr:nvSpPr>
      <xdr:spPr>
        <a:xfrm>
          <a:off x="22212300" y="951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81032</xdr:rowOff>
    </xdr:from>
    <xdr:to>
      <xdr:col>112</xdr:col>
      <xdr:colOff>38100</xdr:colOff>
      <xdr:row>57</xdr:row>
      <xdr:rowOff>11182</xdr:rowOff>
    </xdr:to>
    <xdr:sp macro="" textlink="">
      <xdr:nvSpPr>
        <xdr:cNvPr id="825" name="楕円 824">
          <a:extLst>
            <a:ext uri="{FF2B5EF4-FFF2-40B4-BE49-F238E27FC236}">
              <a16:creationId xmlns:a16="http://schemas.microsoft.com/office/drawing/2014/main" id="{B01FCCD7-362D-414F-AE3C-87999C71C082}"/>
            </a:ext>
          </a:extLst>
        </xdr:cNvPr>
        <xdr:cNvSpPr/>
      </xdr:nvSpPr>
      <xdr:spPr>
        <a:xfrm>
          <a:off x="21272500" y="968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27709</xdr:rowOff>
    </xdr:from>
    <xdr:ext cx="534377" cy="259045"/>
    <xdr:sp macro="" textlink="">
      <xdr:nvSpPr>
        <xdr:cNvPr id="826" name="テキスト ボックス 825">
          <a:extLst>
            <a:ext uri="{FF2B5EF4-FFF2-40B4-BE49-F238E27FC236}">
              <a16:creationId xmlns:a16="http://schemas.microsoft.com/office/drawing/2014/main" id="{E7FD3A53-F4F6-4771-86DA-2987F7FFCC28}"/>
            </a:ext>
          </a:extLst>
        </xdr:cNvPr>
        <xdr:cNvSpPr txBox="1"/>
      </xdr:nvSpPr>
      <xdr:spPr>
        <a:xfrm>
          <a:off x="21056111" y="945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43142</xdr:rowOff>
    </xdr:from>
    <xdr:to>
      <xdr:col>107</xdr:col>
      <xdr:colOff>101600</xdr:colOff>
      <xdr:row>58</xdr:row>
      <xdr:rowOff>144742</xdr:rowOff>
    </xdr:to>
    <xdr:sp macro="" textlink="">
      <xdr:nvSpPr>
        <xdr:cNvPr id="827" name="楕円 826">
          <a:extLst>
            <a:ext uri="{FF2B5EF4-FFF2-40B4-BE49-F238E27FC236}">
              <a16:creationId xmlns:a16="http://schemas.microsoft.com/office/drawing/2014/main" id="{2248EF9A-0AD5-403E-A8A0-8671FC4242B3}"/>
            </a:ext>
          </a:extLst>
        </xdr:cNvPr>
        <xdr:cNvSpPr/>
      </xdr:nvSpPr>
      <xdr:spPr>
        <a:xfrm>
          <a:off x="20383500" y="998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135869</xdr:rowOff>
    </xdr:from>
    <xdr:ext cx="469744" cy="259045"/>
    <xdr:sp macro="" textlink="">
      <xdr:nvSpPr>
        <xdr:cNvPr id="828" name="テキスト ボックス 827">
          <a:extLst>
            <a:ext uri="{FF2B5EF4-FFF2-40B4-BE49-F238E27FC236}">
              <a16:creationId xmlns:a16="http://schemas.microsoft.com/office/drawing/2014/main" id="{F242F6A3-D3E0-42BB-974B-A5CD4381A862}"/>
            </a:ext>
          </a:extLst>
        </xdr:cNvPr>
        <xdr:cNvSpPr txBox="1"/>
      </xdr:nvSpPr>
      <xdr:spPr>
        <a:xfrm>
          <a:off x="20199428" y="10079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13919</xdr:rowOff>
    </xdr:from>
    <xdr:to>
      <xdr:col>102</xdr:col>
      <xdr:colOff>165100</xdr:colOff>
      <xdr:row>58</xdr:row>
      <xdr:rowOff>115519</xdr:rowOff>
    </xdr:to>
    <xdr:sp macro="" textlink="">
      <xdr:nvSpPr>
        <xdr:cNvPr id="829" name="楕円 828">
          <a:extLst>
            <a:ext uri="{FF2B5EF4-FFF2-40B4-BE49-F238E27FC236}">
              <a16:creationId xmlns:a16="http://schemas.microsoft.com/office/drawing/2014/main" id="{873B3306-FF48-443A-BE61-1740DE54C40E}"/>
            </a:ext>
          </a:extLst>
        </xdr:cNvPr>
        <xdr:cNvSpPr/>
      </xdr:nvSpPr>
      <xdr:spPr>
        <a:xfrm>
          <a:off x="19494500" y="995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106646</xdr:rowOff>
    </xdr:from>
    <xdr:ext cx="469744" cy="259045"/>
    <xdr:sp macro="" textlink="">
      <xdr:nvSpPr>
        <xdr:cNvPr id="830" name="テキスト ボックス 829">
          <a:extLst>
            <a:ext uri="{FF2B5EF4-FFF2-40B4-BE49-F238E27FC236}">
              <a16:creationId xmlns:a16="http://schemas.microsoft.com/office/drawing/2014/main" id="{1554A6A4-4CC8-428C-A334-7EE3B6448015}"/>
            </a:ext>
          </a:extLst>
        </xdr:cNvPr>
        <xdr:cNvSpPr txBox="1"/>
      </xdr:nvSpPr>
      <xdr:spPr>
        <a:xfrm>
          <a:off x="19310428" y="10050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124771</xdr:rowOff>
    </xdr:from>
    <xdr:to>
      <xdr:col>98</xdr:col>
      <xdr:colOff>38100</xdr:colOff>
      <xdr:row>59</xdr:row>
      <xdr:rowOff>54921</xdr:rowOff>
    </xdr:to>
    <xdr:sp macro="" textlink="">
      <xdr:nvSpPr>
        <xdr:cNvPr id="831" name="楕円 830">
          <a:extLst>
            <a:ext uri="{FF2B5EF4-FFF2-40B4-BE49-F238E27FC236}">
              <a16:creationId xmlns:a16="http://schemas.microsoft.com/office/drawing/2014/main" id="{CA39C1C0-26FD-484A-B2FA-71CF9BE2D3F1}"/>
            </a:ext>
          </a:extLst>
        </xdr:cNvPr>
        <xdr:cNvSpPr/>
      </xdr:nvSpPr>
      <xdr:spPr>
        <a:xfrm>
          <a:off x="18605500" y="1006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46048</xdr:rowOff>
    </xdr:from>
    <xdr:ext cx="469744" cy="259045"/>
    <xdr:sp macro="" textlink="">
      <xdr:nvSpPr>
        <xdr:cNvPr id="832" name="テキスト ボックス 831">
          <a:extLst>
            <a:ext uri="{FF2B5EF4-FFF2-40B4-BE49-F238E27FC236}">
              <a16:creationId xmlns:a16="http://schemas.microsoft.com/office/drawing/2014/main" id="{D0D4BA2B-9CD1-44A8-A6A4-F2FDEF0868E5}"/>
            </a:ext>
          </a:extLst>
        </xdr:cNvPr>
        <xdr:cNvSpPr txBox="1"/>
      </xdr:nvSpPr>
      <xdr:spPr>
        <a:xfrm>
          <a:off x="18421428" y="1016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15F30D85-77FE-4146-BB68-40B1D1D3033D}"/>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16836CAE-70B6-4A56-8216-E314551661B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C2E20623-E10A-439E-96FD-A73C98D8DA1D}"/>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B1D2575D-858C-42A1-AA4C-5ECD5C2EF0CD}"/>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30C565C6-9052-43D9-871A-9D62B9FBBD9E}"/>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F70A1469-65E4-4C71-A5C4-AB39AF6383C7}"/>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D1B687AF-E192-4202-932B-E3830D27E58F}"/>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6FD29B0E-15E4-429C-AF50-204BA90A0416}"/>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7DCD617F-342A-438A-8AFE-CA4BD4C5484F}"/>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25C1FF1A-826D-489F-935A-D947B47D88B3}"/>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3834EFF5-EFD7-47BE-9F13-DEA12C2BA9FB}"/>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D0691D49-DC2C-424F-B494-AAC4FD32BFFA}"/>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A45B8992-5CC0-42CF-818D-77C22A2085EE}"/>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9F99EABD-C094-4205-8FB4-AD01ABD1D7A2}"/>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ECF5A185-FE8C-4C68-84CC-A8A535D4D71A}"/>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CA58CF03-8843-42F1-B040-48B82FDA858E}"/>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CC22B45B-6C76-40D2-92EE-2E7C44E3501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13D9ACEE-3EE2-4213-B4FA-9DC3BB44D50D}"/>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B508DEC3-5BB8-4A8C-9625-8975A42EF8BC}"/>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0EE042BC-7A72-40EA-ABA2-F3397FFAE2D4}"/>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D08F5B5C-7C71-41FB-84DC-AB6AB7996507}"/>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3C15E76C-2043-4814-94A3-6F5DE073FFF2}"/>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C99551E2-6AA0-4593-BDB5-75899FF7390F}"/>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1D969EA0-FAD3-46AD-B59F-730F898CFE7E}"/>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a:extLst>
            <a:ext uri="{FF2B5EF4-FFF2-40B4-BE49-F238E27FC236}">
              <a16:creationId xmlns:a16="http://schemas.microsoft.com/office/drawing/2014/main" id="{8DC4C3F8-11B2-4461-AD46-00BAD969DB2D}"/>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a:extLst>
            <a:ext uri="{FF2B5EF4-FFF2-40B4-BE49-F238E27FC236}">
              <a16:creationId xmlns:a16="http://schemas.microsoft.com/office/drawing/2014/main" id="{2EB75946-266B-4CA8-851B-8DC92312FD17}"/>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a:extLst>
            <a:ext uri="{FF2B5EF4-FFF2-40B4-BE49-F238E27FC236}">
              <a16:creationId xmlns:a16="http://schemas.microsoft.com/office/drawing/2014/main" id="{6C086320-1C2A-431C-A719-2DA00A678D8D}"/>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a:extLst>
            <a:ext uri="{FF2B5EF4-FFF2-40B4-BE49-F238E27FC236}">
              <a16:creationId xmlns:a16="http://schemas.microsoft.com/office/drawing/2014/main" id="{9435E467-507C-41CE-8E95-A3ADD32D1F2D}"/>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a:extLst>
            <a:ext uri="{FF2B5EF4-FFF2-40B4-BE49-F238E27FC236}">
              <a16:creationId xmlns:a16="http://schemas.microsoft.com/office/drawing/2014/main" id="{6D67BFD7-5EEE-4889-9175-D12D53D2A64C}"/>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148768</xdr:rowOff>
    </xdr:from>
    <xdr:to>
      <xdr:col>116</xdr:col>
      <xdr:colOff>63500</xdr:colOff>
      <xdr:row>73</xdr:row>
      <xdr:rowOff>74854</xdr:rowOff>
    </xdr:to>
    <xdr:cxnSp macro="">
      <xdr:nvCxnSpPr>
        <xdr:cNvPr id="862" name="直線コネクタ 861">
          <a:extLst>
            <a:ext uri="{FF2B5EF4-FFF2-40B4-BE49-F238E27FC236}">
              <a16:creationId xmlns:a16="http://schemas.microsoft.com/office/drawing/2014/main" id="{7F1CB5AD-5230-4332-B0C5-2699D55CD573}"/>
            </a:ext>
          </a:extLst>
        </xdr:cNvPr>
        <xdr:cNvCxnSpPr/>
      </xdr:nvCxnSpPr>
      <xdr:spPr>
        <a:xfrm>
          <a:off x="21323300" y="12493168"/>
          <a:ext cx="838200" cy="9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64126</xdr:rowOff>
    </xdr:from>
    <xdr:ext cx="534377" cy="259045"/>
    <xdr:sp macro="" textlink="">
      <xdr:nvSpPr>
        <xdr:cNvPr id="863" name="繰出金平均値テキスト">
          <a:extLst>
            <a:ext uri="{FF2B5EF4-FFF2-40B4-BE49-F238E27FC236}">
              <a16:creationId xmlns:a16="http://schemas.microsoft.com/office/drawing/2014/main" id="{E9E1ECC8-E60F-4287-B34E-C5B0EE538CFB}"/>
            </a:ext>
          </a:extLst>
        </xdr:cNvPr>
        <xdr:cNvSpPr txBox="1"/>
      </xdr:nvSpPr>
      <xdr:spPr>
        <a:xfrm>
          <a:off x="22212300" y="12751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a:extLst>
            <a:ext uri="{FF2B5EF4-FFF2-40B4-BE49-F238E27FC236}">
              <a16:creationId xmlns:a16="http://schemas.microsoft.com/office/drawing/2014/main" id="{1AB93714-705A-4258-A627-68953FE22265}"/>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148768</xdr:rowOff>
    </xdr:from>
    <xdr:to>
      <xdr:col>111</xdr:col>
      <xdr:colOff>177800</xdr:colOff>
      <xdr:row>74</xdr:row>
      <xdr:rowOff>126061</xdr:rowOff>
    </xdr:to>
    <xdr:cxnSp macro="">
      <xdr:nvCxnSpPr>
        <xdr:cNvPr id="865" name="直線コネクタ 864">
          <a:extLst>
            <a:ext uri="{FF2B5EF4-FFF2-40B4-BE49-F238E27FC236}">
              <a16:creationId xmlns:a16="http://schemas.microsoft.com/office/drawing/2014/main" id="{58C4E53C-50B5-40CC-AB14-E87AC45BF5F5}"/>
            </a:ext>
          </a:extLst>
        </xdr:cNvPr>
        <xdr:cNvCxnSpPr/>
      </xdr:nvCxnSpPr>
      <xdr:spPr>
        <a:xfrm flipV="1">
          <a:off x="20434300" y="12493168"/>
          <a:ext cx="889000" cy="3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a:extLst>
            <a:ext uri="{FF2B5EF4-FFF2-40B4-BE49-F238E27FC236}">
              <a16:creationId xmlns:a16="http://schemas.microsoft.com/office/drawing/2014/main" id="{3C683F11-6C56-4D90-85E1-38CCE73D380E}"/>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47706</xdr:rowOff>
    </xdr:from>
    <xdr:ext cx="534377" cy="259045"/>
    <xdr:sp macro="" textlink="">
      <xdr:nvSpPr>
        <xdr:cNvPr id="867" name="テキスト ボックス 866">
          <a:extLst>
            <a:ext uri="{FF2B5EF4-FFF2-40B4-BE49-F238E27FC236}">
              <a16:creationId xmlns:a16="http://schemas.microsoft.com/office/drawing/2014/main" id="{BDEC4F1E-C483-485C-8906-2DA43F70F5AA}"/>
            </a:ext>
          </a:extLst>
        </xdr:cNvPr>
        <xdr:cNvSpPr txBox="1"/>
      </xdr:nvSpPr>
      <xdr:spPr>
        <a:xfrm>
          <a:off x="21056111" y="1290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126061</xdr:rowOff>
    </xdr:from>
    <xdr:to>
      <xdr:col>107</xdr:col>
      <xdr:colOff>50800</xdr:colOff>
      <xdr:row>74</xdr:row>
      <xdr:rowOff>168428</xdr:rowOff>
    </xdr:to>
    <xdr:cxnSp macro="">
      <xdr:nvCxnSpPr>
        <xdr:cNvPr id="868" name="直線コネクタ 867">
          <a:extLst>
            <a:ext uri="{FF2B5EF4-FFF2-40B4-BE49-F238E27FC236}">
              <a16:creationId xmlns:a16="http://schemas.microsoft.com/office/drawing/2014/main" id="{83063AA1-DE72-4421-9EA1-DC395EA899D2}"/>
            </a:ext>
          </a:extLst>
        </xdr:cNvPr>
        <xdr:cNvCxnSpPr/>
      </xdr:nvCxnSpPr>
      <xdr:spPr>
        <a:xfrm flipV="1">
          <a:off x="19545300" y="12813361"/>
          <a:ext cx="889000" cy="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a:extLst>
            <a:ext uri="{FF2B5EF4-FFF2-40B4-BE49-F238E27FC236}">
              <a16:creationId xmlns:a16="http://schemas.microsoft.com/office/drawing/2014/main" id="{0CCE2792-5D8C-4FED-96B5-3E9E9E572CCD}"/>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107332</xdr:rowOff>
    </xdr:from>
    <xdr:ext cx="534377" cy="259045"/>
    <xdr:sp macro="" textlink="">
      <xdr:nvSpPr>
        <xdr:cNvPr id="870" name="テキスト ボックス 869">
          <a:extLst>
            <a:ext uri="{FF2B5EF4-FFF2-40B4-BE49-F238E27FC236}">
              <a16:creationId xmlns:a16="http://schemas.microsoft.com/office/drawing/2014/main" id="{207340C0-E446-4CB1-B7DB-56012FA05B38}"/>
            </a:ext>
          </a:extLst>
        </xdr:cNvPr>
        <xdr:cNvSpPr txBox="1"/>
      </xdr:nvSpPr>
      <xdr:spPr>
        <a:xfrm>
          <a:off x="20167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168428</xdr:rowOff>
    </xdr:from>
    <xdr:to>
      <xdr:col>102</xdr:col>
      <xdr:colOff>114300</xdr:colOff>
      <xdr:row>75</xdr:row>
      <xdr:rowOff>21590</xdr:rowOff>
    </xdr:to>
    <xdr:cxnSp macro="">
      <xdr:nvCxnSpPr>
        <xdr:cNvPr id="871" name="直線コネクタ 870">
          <a:extLst>
            <a:ext uri="{FF2B5EF4-FFF2-40B4-BE49-F238E27FC236}">
              <a16:creationId xmlns:a16="http://schemas.microsoft.com/office/drawing/2014/main" id="{6E7F810E-94CF-46CD-A7F7-39561FC48867}"/>
            </a:ext>
          </a:extLst>
        </xdr:cNvPr>
        <xdr:cNvCxnSpPr/>
      </xdr:nvCxnSpPr>
      <xdr:spPr>
        <a:xfrm flipV="1">
          <a:off x="18656300" y="12855728"/>
          <a:ext cx="889000" cy="24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a:extLst>
            <a:ext uri="{FF2B5EF4-FFF2-40B4-BE49-F238E27FC236}">
              <a16:creationId xmlns:a16="http://schemas.microsoft.com/office/drawing/2014/main" id="{E1CC10D9-0EAF-460F-95AA-BD92CD99198A}"/>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139870</xdr:rowOff>
    </xdr:from>
    <xdr:ext cx="534377" cy="259045"/>
    <xdr:sp macro="" textlink="">
      <xdr:nvSpPr>
        <xdr:cNvPr id="873" name="テキスト ボックス 872">
          <a:extLst>
            <a:ext uri="{FF2B5EF4-FFF2-40B4-BE49-F238E27FC236}">
              <a16:creationId xmlns:a16="http://schemas.microsoft.com/office/drawing/2014/main" id="{390C6285-D2AB-47CB-9ED9-9CFCA293D168}"/>
            </a:ext>
          </a:extLst>
        </xdr:cNvPr>
        <xdr:cNvSpPr txBox="1"/>
      </xdr:nvSpPr>
      <xdr:spPr>
        <a:xfrm>
          <a:off x="19278111" y="1299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a:extLst>
            <a:ext uri="{FF2B5EF4-FFF2-40B4-BE49-F238E27FC236}">
              <a16:creationId xmlns:a16="http://schemas.microsoft.com/office/drawing/2014/main" id="{23186AB2-C4CE-4865-B8EA-4F3FF2228624}"/>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156557</xdr:rowOff>
    </xdr:from>
    <xdr:ext cx="534377" cy="259045"/>
    <xdr:sp macro="" textlink="">
      <xdr:nvSpPr>
        <xdr:cNvPr id="875" name="テキスト ボックス 874">
          <a:extLst>
            <a:ext uri="{FF2B5EF4-FFF2-40B4-BE49-F238E27FC236}">
              <a16:creationId xmlns:a16="http://schemas.microsoft.com/office/drawing/2014/main" id="{F5C0032A-B515-4E31-9577-AE9B710F44B0}"/>
            </a:ext>
          </a:extLst>
        </xdr:cNvPr>
        <xdr:cNvSpPr txBox="1"/>
      </xdr:nvSpPr>
      <xdr:spPr>
        <a:xfrm>
          <a:off x="18389111" y="1301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B500DCA8-517C-47D1-9506-225D74841002}"/>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5D9998DB-CFF5-4D49-94AA-2D3255B3D75B}"/>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CC14FD89-BA21-4513-BDF0-EFB3C5ECEB3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BC2D8484-A243-4084-ABCC-5B2B27344E32}"/>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430E4B62-30C9-476B-919A-02EC42061D1D}"/>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24054</xdr:rowOff>
    </xdr:from>
    <xdr:to>
      <xdr:col>116</xdr:col>
      <xdr:colOff>114300</xdr:colOff>
      <xdr:row>73</xdr:row>
      <xdr:rowOff>125654</xdr:rowOff>
    </xdr:to>
    <xdr:sp macro="" textlink="">
      <xdr:nvSpPr>
        <xdr:cNvPr id="881" name="楕円 880">
          <a:extLst>
            <a:ext uri="{FF2B5EF4-FFF2-40B4-BE49-F238E27FC236}">
              <a16:creationId xmlns:a16="http://schemas.microsoft.com/office/drawing/2014/main" id="{28C28CCC-1F94-49FE-BED0-6F6D711FC0A6}"/>
            </a:ext>
          </a:extLst>
        </xdr:cNvPr>
        <xdr:cNvSpPr/>
      </xdr:nvSpPr>
      <xdr:spPr>
        <a:xfrm>
          <a:off x="22110700" y="1253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46931</xdr:rowOff>
    </xdr:from>
    <xdr:ext cx="534377" cy="259045"/>
    <xdr:sp macro="" textlink="">
      <xdr:nvSpPr>
        <xdr:cNvPr id="882" name="繰出金該当値テキスト">
          <a:extLst>
            <a:ext uri="{FF2B5EF4-FFF2-40B4-BE49-F238E27FC236}">
              <a16:creationId xmlns:a16="http://schemas.microsoft.com/office/drawing/2014/main" id="{F445C64C-D56B-494B-8F7B-1B87847D0B2E}"/>
            </a:ext>
          </a:extLst>
        </xdr:cNvPr>
        <xdr:cNvSpPr txBox="1"/>
      </xdr:nvSpPr>
      <xdr:spPr>
        <a:xfrm>
          <a:off x="22212300" y="1239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97968</xdr:rowOff>
    </xdr:from>
    <xdr:to>
      <xdr:col>112</xdr:col>
      <xdr:colOff>38100</xdr:colOff>
      <xdr:row>73</xdr:row>
      <xdr:rowOff>28118</xdr:rowOff>
    </xdr:to>
    <xdr:sp macro="" textlink="">
      <xdr:nvSpPr>
        <xdr:cNvPr id="883" name="楕円 882">
          <a:extLst>
            <a:ext uri="{FF2B5EF4-FFF2-40B4-BE49-F238E27FC236}">
              <a16:creationId xmlns:a16="http://schemas.microsoft.com/office/drawing/2014/main" id="{1F1730A7-D71B-4C61-BF46-A828A33FA8ED}"/>
            </a:ext>
          </a:extLst>
        </xdr:cNvPr>
        <xdr:cNvSpPr/>
      </xdr:nvSpPr>
      <xdr:spPr>
        <a:xfrm>
          <a:off x="21272500" y="1244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44645</xdr:rowOff>
    </xdr:from>
    <xdr:ext cx="534377" cy="259045"/>
    <xdr:sp macro="" textlink="">
      <xdr:nvSpPr>
        <xdr:cNvPr id="884" name="テキスト ボックス 883">
          <a:extLst>
            <a:ext uri="{FF2B5EF4-FFF2-40B4-BE49-F238E27FC236}">
              <a16:creationId xmlns:a16="http://schemas.microsoft.com/office/drawing/2014/main" id="{591BCC66-22F0-4247-8DFA-6DABC5BAD808}"/>
            </a:ext>
          </a:extLst>
        </xdr:cNvPr>
        <xdr:cNvSpPr txBox="1"/>
      </xdr:nvSpPr>
      <xdr:spPr>
        <a:xfrm>
          <a:off x="21056111" y="12217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75261</xdr:rowOff>
    </xdr:from>
    <xdr:to>
      <xdr:col>107</xdr:col>
      <xdr:colOff>101600</xdr:colOff>
      <xdr:row>75</xdr:row>
      <xdr:rowOff>5411</xdr:rowOff>
    </xdr:to>
    <xdr:sp macro="" textlink="">
      <xdr:nvSpPr>
        <xdr:cNvPr id="885" name="楕円 884">
          <a:extLst>
            <a:ext uri="{FF2B5EF4-FFF2-40B4-BE49-F238E27FC236}">
              <a16:creationId xmlns:a16="http://schemas.microsoft.com/office/drawing/2014/main" id="{DA849189-0551-4DD0-BF47-F39A703EBA4A}"/>
            </a:ext>
          </a:extLst>
        </xdr:cNvPr>
        <xdr:cNvSpPr/>
      </xdr:nvSpPr>
      <xdr:spPr>
        <a:xfrm>
          <a:off x="20383500" y="12762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21938</xdr:rowOff>
    </xdr:from>
    <xdr:ext cx="534377" cy="259045"/>
    <xdr:sp macro="" textlink="">
      <xdr:nvSpPr>
        <xdr:cNvPr id="886" name="テキスト ボックス 885">
          <a:extLst>
            <a:ext uri="{FF2B5EF4-FFF2-40B4-BE49-F238E27FC236}">
              <a16:creationId xmlns:a16="http://schemas.microsoft.com/office/drawing/2014/main" id="{3E896CCA-6F18-4276-B40A-04E5C3D35CF6}"/>
            </a:ext>
          </a:extLst>
        </xdr:cNvPr>
        <xdr:cNvSpPr txBox="1"/>
      </xdr:nvSpPr>
      <xdr:spPr>
        <a:xfrm>
          <a:off x="20167111" y="1253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117628</xdr:rowOff>
    </xdr:from>
    <xdr:to>
      <xdr:col>102</xdr:col>
      <xdr:colOff>165100</xdr:colOff>
      <xdr:row>75</xdr:row>
      <xdr:rowOff>47778</xdr:rowOff>
    </xdr:to>
    <xdr:sp macro="" textlink="">
      <xdr:nvSpPr>
        <xdr:cNvPr id="887" name="楕円 886">
          <a:extLst>
            <a:ext uri="{FF2B5EF4-FFF2-40B4-BE49-F238E27FC236}">
              <a16:creationId xmlns:a16="http://schemas.microsoft.com/office/drawing/2014/main" id="{C9966719-BC62-4DEC-A7C8-B79C25CAA1D2}"/>
            </a:ext>
          </a:extLst>
        </xdr:cNvPr>
        <xdr:cNvSpPr/>
      </xdr:nvSpPr>
      <xdr:spPr>
        <a:xfrm>
          <a:off x="19494500" y="1280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64305</xdr:rowOff>
    </xdr:from>
    <xdr:ext cx="534377" cy="259045"/>
    <xdr:sp macro="" textlink="">
      <xdr:nvSpPr>
        <xdr:cNvPr id="888" name="テキスト ボックス 887">
          <a:extLst>
            <a:ext uri="{FF2B5EF4-FFF2-40B4-BE49-F238E27FC236}">
              <a16:creationId xmlns:a16="http://schemas.microsoft.com/office/drawing/2014/main" id="{1CC0192B-E00D-4333-B72B-826CC106EF9D}"/>
            </a:ext>
          </a:extLst>
        </xdr:cNvPr>
        <xdr:cNvSpPr txBox="1"/>
      </xdr:nvSpPr>
      <xdr:spPr>
        <a:xfrm>
          <a:off x="19278111" y="1258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142240</xdr:rowOff>
    </xdr:from>
    <xdr:to>
      <xdr:col>98</xdr:col>
      <xdr:colOff>38100</xdr:colOff>
      <xdr:row>75</xdr:row>
      <xdr:rowOff>72390</xdr:rowOff>
    </xdr:to>
    <xdr:sp macro="" textlink="">
      <xdr:nvSpPr>
        <xdr:cNvPr id="889" name="楕円 888">
          <a:extLst>
            <a:ext uri="{FF2B5EF4-FFF2-40B4-BE49-F238E27FC236}">
              <a16:creationId xmlns:a16="http://schemas.microsoft.com/office/drawing/2014/main" id="{DD44DE77-281F-48F0-A3BB-A3A767478D7B}"/>
            </a:ext>
          </a:extLst>
        </xdr:cNvPr>
        <xdr:cNvSpPr/>
      </xdr:nvSpPr>
      <xdr:spPr>
        <a:xfrm>
          <a:off x="18605500" y="1282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88917</xdr:rowOff>
    </xdr:from>
    <xdr:ext cx="534377" cy="259045"/>
    <xdr:sp macro="" textlink="">
      <xdr:nvSpPr>
        <xdr:cNvPr id="890" name="テキスト ボックス 889">
          <a:extLst>
            <a:ext uri="{FF2B5EF4-FFF2-40B4-BE49-F238E27FC236}">
              <a16:creationId xmlns:a16="http://schemas.microsoft.com/office/drawing/2014/main" id="{3C50A191-BA4B-44FD-9A10-511EB76EDD23}"/>
            </a:ext>
          </a:extLst>
        </xdr:cNvPr>
        <xdr:cNvSpPr txBox="1"/>
      </xdr:nvSpPr>
      <xdr:spPr>
        <a:xfrm>
          <a:off x="18389111" y="1260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41B6ACF-0E90-4C69-8B91-CBA753940064}"/>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7DFAFFEA-5CE4-4C0B-9228-37DB5C1394AB}"/>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D44095AA-1D4B-4636-971B-3EFAC7A0417B}"/>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8C07730B-4583-49A6-AD92-B6D6670044C3}"/>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B0607164-A13D-43B5-879E-7A55780463D2}"/>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B7ED890D-9640-485C-A298-CD3DEBA940B5}"/>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3E657806-A1D4-43EE-811C-8CE87B708798}"/>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D32B55A4-7984-4F96-B58F-76063332704A}"/>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C5D99B7A-31AD-4CC1-9863-6FDEFF20FE68}"/>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4D093EF9-6475-4E5C-B768-1797DD2C5712}"/>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83A005D3-83C0-4940-9623-2EE3569DBA8E}"/>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FC63EF0B-1E77-4B91-BA5B-DBCFF011B367}"/>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D1C0D1F3-2A65-4CEC-BBE7-C34CE04A3D74}"/>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28483394-FACE-4A0C-BEC0-CBFC6460EC7E}"/>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A9FD2480-B274-4551-A61B-8FE551D6F95E}"/>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92835DDE-1677-483C-BEC3-1775A4CE5D8D}"/>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5B9013A9-9B78-496E-B06A-E159A125B521}"/>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5F65368C-ED2D-4D56-9647-52407E511CFA}"/>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52A33F95-2EB9-4F6A-8844-EB4F38C21ABC}"/>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1371FDA0-1C0B-443A-8A9D-830E5148A0A8}"/>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BB75A861-8D9A-47EB-A926-CF9F46784AC8}"/>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AE4AC8D8-7D25-4C3A-A757-4F3B943CB8A8}"/>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CCE180BD-EDD7-4917-BEBF-07A6FEF2829A}"/>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52153540-5A8A-4ACA-9A38-3DE19F4F5531}"/>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F91AB73F-2517-4E85-86CC-93413D4B4018}"/>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9A7A564B-9C89-430D-A0DE-76A211C2AC56}"/>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777DF1DB-129D-428C-91C2-03DFC2491958}"/>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4F9FF81-E9A5-4542-8B71-4755973EE292}"/>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C8A0B3EE-8262-4851-82D5-D69BC18F94AA}"/>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63591C7E-81E7-4D06-BF75-7BAB1D302EC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B32A73EB-ED87-43C2-93F9-AC4EEE5DBA33}"/>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171629D2-D75A-4324-8479-D603A7535C43}"/>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45C63FEB-0518-4ABA-AFF6-CE7F56AFF86F}"/>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BA7A8848-5882-4599-85FA-36DF9249F457}"/>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1AB37780-6675-4A91-85E9-2E1B52473214}"/>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BE7B185F-35FC-4303-8B13-D2B080894A64}"/>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346743F1-7145-456C-9730-342E58E82FD9}"/>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E47C279D-5771-4E7A-BD61-BACBE9C8563A}"/>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275BF6E4-A06D-47C2-9E1D-7FA82B42E2A3}"/>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2C80C189-0A8E-4ED8-AEBD-C11826C2A4C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9A7C24B7-A11A-447F-8E0E-5EB7960E9DCC}"/>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DAB3E9EA-F22C-4A1F-986A-5C8F6B106B04}"/>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972140C5-4DA2-4B86-9196-F7979E35581E}"/>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6D649188-ACCC-41F6-B864-54B4023FDDF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99856929-E81F-4C5E-93E0-F3C23D85370C}"/>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E3442837-8D7F-4DDD-8A86-7429F997F99E}"/>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AFFC40C6-8D99-4EC2-9781-E1E6573822E7}"/>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BF074EAD-77E0-4162-AD92-0248EF01CC36}"/>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5EA369AD-0195-40D4-A604-F269D4ADC49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C5C92113-0384-4F56-AA0E-489A1B45817E}"/>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C101EA5A-70E7-4AB6-9C3C-C75D34728A26}"/>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9C907BB-CA53-4C11-81DE-F47534CA3D2C}"/>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扶助費の住民一人当たりのコストが全国平均及び類似団体と比較して高い状況である。障害福祉サービス等給付費、生活保護費、認定こども園施設型給付費等も毎年伸びており、一人当たり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7,861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円の増額となった。人件費についても、給与改定及び会計年度任用職員の勤勉手当追加などにより一人当たり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8,548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千円の増額となった。補助費等については、新型コロナウイルスワクチン接種事業の減などにより、一人当たり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2,948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円の減となった。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185357E-76E8-4669-9C86-6AED3B7805F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A8D0FDE5-3505-482A-A3E7-DDDAFF0B6627}"/>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D1A8BF5A-4B6A-4B40-97E1-E61E3903F00B}"/>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B17B3B7B-43CE-455D-B93A-154FDBBBCED3}"/>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沖縄県那覇市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AB25A9F-C399-440B-A230-59E9ECFD3F7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FFAF9FA-867B-4716-A233-1C63878EA51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27ABA50-9119-43A8-80B3-1855498F386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ED19733-4318-40C4-B1ED-59865B53416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CA1E55F-7515-4FFF-86D8-35B0E34873F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736BD5C2-FEE4-4618-B8EE-E74F6117D643}"/>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313,424
305,536
41.46
185,570,050
178,537,596
5,970,429
77,068,141
135,209,183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6B5FF17-CF6D-4BE1-B8A5-4364030A8CE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6453519-6E51-4918-9BC2-17BB77E95D7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610ACF1-AA67-4AF7-912B-1B6CC37449C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9904FA5-19A2-4800-BAEC-7FFC1C2E07C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9F4D059-AEBA-4017-B3FE-79570F0AF7B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22470589-4365-4015-848B-263FBDAEE982}"/>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951EC61A-E41E-4704-A9DE-F3D9D964BB3C}"/>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537E7B2-9E71-4216-B4A3-66A4E485404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BB569088-9912-47C2-85B9-85158B09F2F2}"/>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8ECEDD2-6576-4CAA-9437-B99AEBA67AB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5E2BD772-C817-4514-BA55-D1DBA016268D}"/>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2F58E666-10E9-40A1-ADAD-E32D3DF28A77}"/>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4EEE4002-FBB2-4A3D-B920-97A95D81E80E}"/>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79FD6417-A787-47E4-B7E3-F71D10C79708}"/>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D75944B-3139-4B80-B168-B1F7A8E1DB4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3096CB3D-9C95-46CD-96D9-DAE748AF8227}"/>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0589666-F1EC-4C30-8977-E4E2C15DC721}"/>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E2B80FB-3B76-4340-BF0A-0A50091754FE}"/>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AF6983F6-3D45-44E4-9102-7149B3DCD142}"/>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9640318A-2ED4-42D6-879B-30DFD8EAF408}"/>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12A9986D-9282-4074-81BE-E7E87FE68B2F}"/>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5B6331C3-E767-4999-94A3-6ED1E474AAD4}"/>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10B1BFC0-63FB-4C8E-BFDC-4B7366426882}"/>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6A6C8B96-5598-4BC4-BB42-EF015ED19416}"/>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3B434814-9191-4A6E-8757-E2820F558405}"/>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C9A5A630-D603-4751-94A1-C864605D8EE1}"/>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33C53509-52FD-410B-A191-07F8B3F77711}"/>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895DAFD9-C418-4F8F-A0B3-5C591CD411BE}"/>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D3EC4B71-AE9B-4A1C-9477-DC4D7CA42CF2}"/>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33A89A3F-07FE-4D1C-9ED8-E2CA2B872AEF}"/>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9371BB18-332B-42AB-B400-C2F8D1EB77ED}"/>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F528A65E-D914-4348-8851-9F902F41335F}"/>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E913883D-F78C-41A3-A528-6B76A3262C79}"/>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3579D55F-660B-4D19-82C3-3848373D166A}"/>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305E3102-DB03-471B-A6B9-0F57FB75B061}"/>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B74D899-1DC3-4404-892A-110311A67375}"/>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7D7DB48C-8CAD-46C0-BBE6-5BB113BEBE97}"/>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184A55E0-5FD2-4C3A-9DB3-5F59CAA97D0D}"/>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4A79E9D7-89A8-4313-A63E-FC20B0100A3A}"/>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7F998243-4261-4924-8955-F744BFDA584F}"/>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DC6592F1-732E-4A7C-BB99-5D557C02F8A3}"/>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455BD8EF-5174-4637-A657-455006538547}"/>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D91FE50B-3231-40E4-80FE-DC64CB2B887E}"/>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C9C5D54F-5005-4880-AE7B-B7F1AB9C2A7D}"/>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C99A7998-B31A-401B-B396-4413DD1941E2}"/>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5F23F90D-A141-400B-BD21-E1B4880ACD2B}"/>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767BC4BD-F661-4D53-A56F-F69FF8EFDE96}"/>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6C982A42-7E98-450A-BF40-A06E588103AD}"/>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38515AEC-542C-4421-9106-095685E21F77}"/>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148844</xdr:rowOff>
    </xdr:from>
    <xdr:to>
      <xdr:col>24</xdr:col>
      <xdr:colOff>63500</xdr:colOff>
      <xdr:row>33</xdr:row>
      <xdr:rowOff>11684</xdr:rowOff>
    </xdr:to>
    <xdr:cxnSp macro="">
      <xdr:nvCxnSpPr>
        <xdr:cNvPr id="61" name="直線コネクタ 60">
          <a:extLst>
            <a:ext uri="{FF2B5EF4-FFF2-40B4-BE49-F238E27FC236}">
              <a16:creationId xmlns:a16="http://schemas.microsoft.com/office/drawing/2014/main" id="{73B0DAE9-039A-4FF2-B7DD-EC31C70EE656}"/>
            </a:ext>
          </a:extLst>
        </xdr:cNvPr>
        <xdr:cNvCxnSpPr/>
      </xdr:nvCxnSpPr>
      <xdr:spPr>
        <a:xfrm>
          <a:off x="3797300" y="563524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157243</xdr:rowOff>
    </xdr:from>
    <xdr:ext cx="469744" cy="259045"/>
    <xdr:sp macro="" textlink="">
      <xdr:nvSpPr>
        <xdr:cNvPr id="62" name="議会費平均値テキスト">
          <a:extLst>
            <a:ext uri="{FF2B5EF4-FFF2-40B4-BE49-F238E27FC236}">
              <a16:creationId xmlns:a16="http://schemas.microsoft.com/office/drawing/2014/main" id="{73514AB3-D778-4320-8EB2-DFACAEAF8502}"/>
            </a:ext>
          </a:extLst>
        </xdr:cNvPr>
        <xdr:cNvSpPr txBox="1"/>
      </xdr:nvSpPr>
      <xdr:spPr>
        <a:xfrm>
          <a:off x="4686300" y="5986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2D792D40-72E2-40C8-98F9-147005E89A4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148844</xdr:rowOff>
    </xdr:from>
    <xdr:to>
      <xdr:col>19</xdr:col>
      <xdr:colOff>177800</xdr:colOff>
      <xdr:row>33</xdr:row>
      <xdr:rowOff>42164</xdr:rowOff>
    </xdr:to>
    <xdr:cxnSp macro="">
      <xdr:nvCxnSpPr>
        <xdr:cNvPr id="64" name="直線コネクタ 63">
          <a:extLst>
            <a:ext uri="{FF2B5EF4-FFF2-40B4-BE49-F238E27FC236}">
              <a16:creationId xmlns:a16="http://schemas.microsoft.com/office/drawing/2014/main" id="{EC828569-E48F-4CF0-89C5-C72D214E8E51}"/>
            </a:ext>
          </a:extLst>
        </xdr:cNvPr>
        <xdr:cNvCxnSpPr/>
      </xdr:nvCxnSpPr>
      <xdr:spPr>
        <a:xfrm flipV="1">
          <a:off x="2908300" y="5635244"/>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9B6ACDD4-5A4E-4713-85F1-5EF84450D428}"/>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120667</xdr:rowOff>
    </xdr:from>
    <xdr:ext cx="469744" cy="259045"/>
    <xdr:sp macro="" textlink="">
      <xdr:nvSpPr>
        <xdr:cNvPr id="66" name="テキスト ボックス 65">
          <a:extLst>
            <a:ext uri="{FF2B5EF4-FFF2-40B4-BE49-F238E27FC236}">
              <a16:creationId xmlns:a16="http://schemas.microsoft.com/office/drawing/2014/main" id="{AAF5BD2E-46F2-4AC4-A226-FD8FDA8285B6}"/>
            </a:ext>
          </a:extLst>
        </xdr:cNvPr>
        <xdr:cNvSpPr txBox="1"/>
      </xdr:nvSpPr>
      <xdr:spPr>
        <a:xfrm>
          <a:off x="3562428" y="612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42164</xdr:rowOff>
    </xdr:from>
    <xdr:to>
      <xdr:col>15</xdr:col>
      <xdr:colOff>50800</xdr:colOff>
      <xdr:row>33</xdr:row>
      <xdr:rowOff>122936</xdr:rowOff>
    </xdr:to>
    <xdr:cxnSp macro="">
      <xdr:nvCxnSpPr>
        <xdr:cNvPr id="67" name="直線コネクタ 66">
          <a:extLst>
            <a:ext uri="{FF2B5EF4-FFF2-40B4-BE49-F238E27FC236}">
              <a16:creationId xmlns:a16="http://schemas.microsoft.com/office/drawing/2014/main" id="{EFAE49E0-92BB-470B-85C4-D85883F2DD14}"/>
            </a:ext>
          </a:extLst>
        </xdr:cNvPr>
        <xdr:cNvCxnSpPr/>
      </xdr:nvCxnSpPr>
      <xdr:spPr>
        <a:xfrm flipV="1">
          <a:off x="2019300" y="5700014"/>
          <a:ext cx="889000" cy="8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82A6F3D0-3FFA-4EC4-AA03-F5E7DBF5412A}"/>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135145</xdr:rowOff>
    </xdr:from>
    <xdr:ext cx="469744" cy="259045"/>
    <xdr:sp macro="" textlink="">
      <xdr:nvSpPr>
        <xdr:cNvPr id="69" name="テキスト ボックス 68">
          <a:extLst>
            <a:ext uri="{FF2B5EF4-FFF2-40B4-BE49-F238E27FC236}">
              <a16:creationId xmlns:a16="http://schemas.microsoft.com/office/drawing/2014/main" id="{4BEFFFE4-A7DF-4548-9FFB-53B5B6C66834}"/>
            </a:ext>
          </a:extLst>
        </xdr:cNvPr>
        <xdr:cNvSpPr txBox="1"/>
      </xdr:nvSpPr>
      <xdr:spPr>
        <a:xfrm>
          <a:off x="2673428" y="613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114554</xdr:rowOff>
    </xdr:from>
    <xdr:to>
      <xdr:col>10</xdr:col>
      <xdr:colOff>114300</xdr:colOff>
      <xdr:row>33</xdr:row>
      <xdr:rowOff>122936</xdr:rowOff>
    </xdr:to>
    <xdr:cxnSp macro="">
      <xdr:nvCxnSpPr>
        <xdr:cNvPr id="70" name="直線コネクタ 69">
          <a:extLst>
            <a:ext uri="{FF2B5EF4-FFF2-40B4-BE49-F238E27FC236}">
              <a16:creationId xmlns:a16="http://schemas.microsoft.com/office/drawing/2014/main" id="{BB56A441-684B-4A26-8856-497F017C9BF0}"/>
            </a:ext>
          </a:extLst>
        </xdr:cNvPr>
        <xdr:cNvCxnSpPr/>
      </xdr:nvCxnSpPr>
      <xdr:spPr>
        <a:xfrm>
          <a:off x="1130300" y="5772404"/>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24614B9B-2F7E-4AB3-92AA-183CEF19422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148861</xdr:rowOff>
    </xdr:from>
    <xdr:ext cx="469744" cy="259045"/>
    <xdr:sp macro="" textlink="">
      <xdr:nvSpPr>
        <xdr:cNvPr id="72" name="テキスト ボックス 71">
          <a:extLst>
            <a:ext uri="{FF2B5EF4-FFF2-40B4-BE49-F238E27FC236}">
              <a16:creationId xmlns:a16="http://schemas.microsoft.com/office/drawing/2014/main" id="{6C541B53-43C2-4290-8E4E-CCDF75756144}"/>
            </a:ext>
          </a:extLst>
        </xdr:cNvPr>
        <xdr:cNvSpPr txBox="1"/>
      </xdr:nvSpPr>
      <xdr:spPr>
        <a:xfrm>
          <a:off x="1784428"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FF49315E-6F78-4C77-ACF3-DA597C28F979}"/>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151147</xdr:rowOff>
    </xdr:from>
    <xdr:ext cx="469744" cy="259045"/>
    <xdr:sp macro="" textlink="">
      <xdr:nvSpPr>
        <xdr:cNvPr id="74" name="テキスト ボックス 73">
          <a:extLst>
            <a:ext uri="{FF2B5EF4-FFF2-40B4-BE49-F238E27FC236}">
              <a16:creationId xmlns:a16="http://schemas.microsoft.com/office/drawing/2014/main" id="{B6D89D90-D2F1-4ECE-AD23-E51379F2EE4D}"/>
            </a:ext>
          </a:extLst>
        </xdr:cNvPr>
        <xdr:cNvSpPr txBox="1"/>
      </xdr:nvSpPr>
      <xdr:spPr>
        <a:xfrm>
          <a:off x="895428"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C40A05-3E3D-4107-BAE4-3F2D87A7223A}"/>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FCBF23A2-C8C8-4AD4-B0B1-E2DD279BD64F}"/>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2764057-BDE9-44CD-87C8-77A58120192C}"/>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D6EC2EFB-A6F5-4006-A28E-93BAF41B52BD}"/>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390ADA06-F136-46D0-8FE2-32A4FD7CE071}"/>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132334</xdr:rowOff>
    </xdr:from>
    <xdr:to>
      <xdr:col>24</xdr:col>
      <xdr:colOff>114300</xdr:colOff>
      <xdr:row>33</xdr:row>
      <xdr:rowOff>62484</xdr:rowOff>
    </xdr:to>
    <xdr:sp macro="" textlink="">
      <xdr:nvSpPr>
        <xdr:cNvPr id="80" name="楕円 79">
          <a:extLst>
            <a:ext uri="{FF2B5EF4-FFF2-40B4-BE49-F238E27FC236}">
              <a16:creationId xmlns:a16="http://schemas.microsoft.com/office/drawing/2014/main" id="{04AE8BBB-E754-4F9B-940B-B7B16A22A901}"/>
            </a:ext>
          </a:extLst>
        </xdr:cNvPr>
        <xdr:cNvSpPr/>
      </xdr:nvSpPr>
      <xdr:spPr>
        <a:xfrm>
          <a:off x="4584700" y="561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155211</xdr:rowOff>
    </xdr:from>
    <xdr:ext cx="469744" cy="259045"/>
    <xdr:sp macro="" textlink="">
      <xdr:nvSpPr>
        <xdr:cNvPr id="81" name="議会費該当値テキスト">
          <a:extLst>
            <a:ext uri="{FF2B5EF4-FFF2-40B4-BE49-F238E27FC236}">
              <a16:creationId xmlns:a16="http://schemas.microsoft.com/office/drawing/2014/main" id="{CB093FB0-09B4-4A62-88BB-0B898277CAC0}"/>
            </a:ext>
          </a:extLst>
        </xdr:cNvPr>
        <xdr:cNvSpPr txBox="1"/>
      </xdr:nvSpPr>
      <xdr:spPr>
        <a:xfrm>
          <a:off x="4686300" y="5470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98044</xdr:rowOff>
    </xdr:from>
    <xdr:to>
      <xdr:col>20</xdr:col>
      <xdr:colOff>38100</xdr:colOff>
      <xdr:row>33</xdr:row>
      <xdr:rowOff>28194</xdr:rowOff>
    </xdr:to>
    <xdr:sp macro="" textlink="">
      <xdr:nvSpPr>
        <xdr:cNvPr id="82" name="楕円 81">
          <a:extLst>
            <a:ext uri="{FF2B5EF4-FFF2-40B4-BE49-F238E27FC236}">
              <a16:creationId xmlns:a16="http://schemas.microsoft.com/office/drawing/2014/main" id="{DBCB26C1-D9D2-422D-A783-EE5867EEF193}"/>
            </a:ext>
          </a:extLst>
        </xdr:cNvPr>
        <xdr:cNvSpPr/>
      </xdr:nvSpPr>
      <xdr:spPr>
        <a:xfrm>
          <a:off x="3746500" y="558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44721</xdr:rowOff>
    </xdr:from>
    <xdr:ext cx="469744" cy="259045"/>
    <xdr:sp macro="" textlink="">
      <xdr:nvSpPr>
        <xdr:cNvPr id="83" name="テキスト ボックス 82">
          <a:extLst>
            <a:ext uri="{FF2B5EF4-FFF2-40B4-BE49-F238E27FC236}">
              <a16:creationId xmlns:a16="http://schemas.microsoft.com/office/drawing/2014/main" id="{6A982271-9A02-4393-9CC1-F39FDFF28930}"/>
            </a:ext>
          </a:extLst>
        </xdr:cNvPr>
        <xdr:cNvSpPr txBox="1"/>
      </xdr:nvSpPr>
      <xdr:spPr>
        <a:xfrm>
          <a:off x="3562428" y="535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162814</xdr:rowOff>
    </xdr:from>
    <xdr:to>
      <xdr:col>15</xdr:col>
      <xdr:colOff>101600</xdr:colOff>
      <xdr:row>33</xdr:row>
      <xdr:rowOff>92964</xdr:rowOff>
    </xdr:to>
    <xdr:sp macro="" textlink="">
      <xdr:nvSpPr>
        <xdr:cNvPr id="84" name="楕円 83">
          <a:extLst>
            <a:ext uri="{FF2B5EF4-FFF2-40B4-BE49-F238E27FC236}">
              <a16:creationId xmlns:a16="http://schemas.microsoft.com/office/drawing/2014/main" id="{D94D9146-6A5F-4938-8CDA-9E158AF7A688}"/>
            </a:ext>
          </a:extLst>
        </xdr:cNvPr>
        <xdr:cNvSpPr/>
      </xdr:nvSpPr>
      <xdr:spPr>
        <a:xfrm>
          <a:off x="2857500" y="5649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109491</xdr:rowOff>
    </xdr:from>
    <xdr:ext cx="469744" cy="259045"/>
    <xdr:sp macro="" textlink="">
      <xdr:nvSpPr>
        <xdr:cNvPr id="85" name="テキスト ボックス 84">
          <a:extLst>
            <a:ext uri="{FF2B5EF4-FFF2-40B4-BE49-F238E27FC236}">
              <a16:creationId xmlns:a16="http://schemas.microsoft.com/office/drawing/2014/main" id="{6D7B1B5C-B770-4EF7-AB63-CB1ABCBCA987}"/>
            </a:ext>
          </a:extLst>
        </xdr:cNvPr>
        <xdr:cNvSpPr txBox="1"/>
      </xdr:nvSpPr>
      <xdr:spPr>
        <a:xfrm>
          <a:off x="2673428" y="5424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72136</xdr:rowOff>
    </xdr:from>
    <xdr:to>
      <xdr:col>10</xdr:col>
      <xdr:colOff>165100</xdr:colOff>
      <xdr:row>34</xdr:row>
      <xdr:rowOff>2286</xdr:rowOff>
    </xdr:to>
    <xdr:sp macro="" textlink="">
      <xdr:nvSpPr>
        <xdr:cNvPr id="86" name="楕円 85">
          <a:extLst>
            <a:ext uri="{FF2B5EF4-FFF2-40B4-BE49-F238E27FC236}">
              <a16:creationId xmlns:a16="http://schemas.microsoft.com/office/drawing/2014/main" id="{D38B6325-1838-4680-9163-41B691BF2974}"/>
            </a:ext>
          </a:extLst>
        </xdr:cNvPr>
        <xdr:cNvSpPr/>
      </xdr:nvSpPr>
      <xdr:spPr>
        <a:xfrm>
          <a:off x="1968500" y="572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18813</xdr:rowOff>
    </xdr:from>
    <xdr:ext cx="469744" cy="259045"/>
    <xdr:sp macro="" textlink="">
      <xdr:nvSpPr>
        <xdr:cNvPr id="87" name="テキスト ボックス 86">
          <a:extLst>
            <a:ext uri="{FF2B5EF4-FFF2-40B4-BE49-F238E27FC236}">
              <a16:creationId xmlns:a16="http://schemas.microsoft.com/office/drawing/2014/main" id="{C11E47A5-AC26-41D7-8B77-34896522C211}"/>
            </a:ext>
          </a:extLst>
        </xdr:cNvPr>
        <xdr:cNvSpPr txBox="1"/>
      </xdr:nvSpPr>
      <xdr:spPr>
        <a:xfrm>
          <a:off x="1784428" y="550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63754</xdr:rowOff>
    </xdr:from>
    <xdr:to>
      <xdr:col>6</xdr:col>
      <xdr:colOff>38100</xdr:colOff>
      <xdr:row>33</xdr:row>
      <xdr:rowOff>165354</xdr:rowOff>
    </xdr:to>
    <xdr:sp macro="" textlink="">
      <xdr:nvSpPr>
        <xdr:cNvPr id="88" name="楕円 87">
          <a:extLst>
            <a:ext uri="{FF2B5EF4-FFF2-40B4-BE49-F238E27FC236}">
              <a16:creationId xmlns:a16="http://schemas.microsoft.com/office/drawing/2014/main" id="{6357AD09-13AB-46BE-8AD4-393E9E5264FD}"/>
            </a:ext>
          </a:extLst>
        </xdr:cNvPr>
        <xdr:cNvSpPr/>
      </xdr:nvSpPr>
      <xdr:spPr>
        <a:xfrm>
          <a:off x="1079500" y="572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10431</xdr:rowOff>
    </xdr:from>
    <xdr:ext cx="469744" cy="259045"/>
    <xdr:sp macro="" textlink="">
      <xdr:nvSpPr>
        <xdr:cNvPr id="89" name="テキスト ボックス 88">
          <a:extLst>
            <a:ext uri="{FF2B5EF4-FFF2-40B4-BE49-F238E27FC236}">
              <a16:creationId xmlns:a16="http://schemas.microsoft.com/office/drawing/2014/main" id="{7142F69B-24E4-4088-9388-785ED52841E7}"/>
            </a:ext>
          </a:extLst>
        </xdr:cNvPr>
        <xdr:cNvSpPr txBox="1"/>
      </xdr:nvSpPr>
      <xdr:spPr>
        <a:xfrm>
          <a:off x="895428" y="5496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D8871D43-8043-418B-9CA3-190DA73E29D7}"/>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FB3CD9CD-6ADD-441B-9721-3DBF8C48FC49}"/>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992E3CFF-EF48-405E-B638-343FBF899896}"/>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8A4D0F06-21DE-41D4-8962-6373B830184A}"/>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B57FD675-86AB-476E-960A-A51831FCA49D}"/>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A7AB2DF5-EBA2-41AD-BD0A-6CC30EAB3DED}"/>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5FD59EF4-2C03-4632-88E0-A153DB6D4786}"/>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2584F62B-C8C5-467A-BD0C-D17C7FB6FAB3}"/>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DEF65AFB-F9DE-4993-A349-4A2ED9A6933F}"/>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3386A31B-FBB1-4750-9644-A286B8D528A1}"/>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A3F4F668-3233-496B-92F7-6F54A3AF7784}"/>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8B7EB207-FADB-42BA-9E98-F45B3ABABDE5}"/>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64F41691-DCB4-49EA-9FD8-1E6D7D2DA27B}"/>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5A410B54-FBF8-4B58-8A6C-B924DB822418}"/>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3C7ABCE-AA6C-44EE-88BA-C682F5B10B6F}"/>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3CA8B34E-6FD0-42F1-B56C-DFC1AF9DABB5}"/>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1D0FFD5F-CA50-40F5-91A1-E91A2593DFFA}"/>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A86637F4-CA43-4CDC-9C2E-F267B2E273D2}"/>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530E8498-E748-4A88-8F38-D80A31D3AD8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FD2C28EF-1483-45BD-A11A-475D26B52997}"/>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CFF74694-5505-4CAB-A1CA-D941C14DF7EF}"/>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DA5C2C12-61DE-433A-93E4-A79254159AEC}"/>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1866BF3C-21E1-4F32-A633-C69EE55CD45E}"/>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1CA8DAE9-E054-44F4-9E78-15E770FEF4C6}"/>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63C4F5B2-C1CB-4BB2-87B3-C942CA72C94A}"/>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526B8F4F-E9C1-4F04-AC10-A685B70BC58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85718</xdr:rowOff>
    </xdr:from>
    <xdr:to>
      <xdr:col>24</xdr:col>
      <xdr:colOff>62865</xdr:colOff>
      <xdr:row>59</xdr:row>
      <xdr:rowOff>100903</xdr:rowOff>
    </xdr:to>
    <xdr:cxnSp macro="">
      <xdr:nvCxnSpPr>
        <xdr:cNvPr id="116" name="直線コネクタ 115">
          <a:extLst>
            <a:ext uri="{FF2B5EF4-FFF2-40B4-BE49-F238E27FC236}">
              <a16:creationId xmlns:a16="http://schemas.microsoft.com/office/drawing/2014/main" id="{FF06AD45-CB3F-4043-A04E-1FB0C87EB135}"/>
            </a:ext>
          </a:extLst>
        </xdr:cNvPr>
        <xdr:cNvCxnSpPr/>
      </xdr:nvCxnSpPr>
      <xdr:spPr>
        <a:xfrm flipV="1">
          <a:off x="4633595" y="9344018"/>
          <a:ext cx="1270" cy="872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104730</xdr:rowOff>
    </xdr:from>
    <xdr:ext cx="534377" cy="259045"/>
    <xdr:sp macro="" textlink="">
      <xdr:nvSpPr>
        <xdr:cNvPr id="117" name="総務費最小値テキスト">
          <a:extLst>
            <a:ext uri="{FF2B5EF4-FFF2-40B4-BE49-F238E27FC236}">
              <a16:creationId xmlns:a16="http://schemas.microsoft.com/office/drawing/2014/main" id="{6EBE0687-F444-40B3-8E4B-35B02C73BD73}"/>
            </a:ext>
          </a:extLst>
        </xdr:cNvPr>
        <xdr:cNvSpPr txBox="1"/>
      </xdr:nvSpPr>
      <xdr:spPr>
        <a:xfrm>
          <a:off x="4686300" y="1022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100903</xdr:rowOff>
    </xdr:from>
    <xdr:to>
      <xdr:col>24</xdr:col>
      <xdr:colOff>152400</xdr:colOff>
      <xdr:row>59</xdr:row>
      <xdr:rowOff>100903</xdr:rowOff>
    </xdr:to>
    <xdr:cxnSp macro="">
      <xdr:nvCxnSpPr>
        <xdr:cNvPr id="118" name="直線コネクタ 117">
          <a:extLst>
            <a:ext uri="{FF2B5EF4-FFF2-40B4-BE49-F238E27FC236}">
              <a16:creationId xmlns:a16="http://schemas.microsoft.com/office/drawing/2014/main" id="{6C7408AC-42EE-4363-A636-3CBFE85221B3}"/>
            </a:ext>
          </a:extLst>
        </xdr:cNvPr>
        <xdr:cNvCxnSpPr/>
      </xdr:nvCxnSpPr>
      <xdr:spPr>
        <a:xfrm>
          <a:off x="4546600" y="10216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32395</xdr:rowOff>
    </xdr:from>
    <xdr:ext cx="599010" cy="259045"/>
    <xdr:sp macro="" textlink="">
      <xdr:nvSpPr>
        <xdr:cNvPr id="119" name="総務費最大値テキスト">
          <a:extLst>
            <a:ext uri="{FF2B5EF4-FFF2-40B4-BE49-F238E27FC236}">
              <a16:creationId xmlns:a16="http://schemas.microsoft.com/office/drawing/2014/main" id="{46AFB607-CE1A-4D39-B991-C3B279A393B8}"/>
            </a:ext>
          </a:extLst>
        </xdr:cNvPr>
        <xdr:cNvSpPr txBox="1"/>
      </xdr:nvSpPr>
      <xdr:spPr>
        <a:xfrm>
          <a:off x="4686300" y="9119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85718</xdr:rowOff>
    </xdr:from>
    <xdr:to>
      <xdr:col>24</xdr:col>
      <xdr:colOff>152400</xdr:colOff>
      <xdr:row>54</xdr:row>
      <xdr:rowOff>85718</xdr:rowOff>
    </xdr:to>
    <xdr:cxnSp macro="">
      <xdr:nvCxnSpPr>
        <xdr:cNvPr id="120" name="直線コネクタ 119">
          <a:extLst>
            <a:ext uri="{FF2B5EF4-FFF2-40B4-BE49-F238E27FC236}">
              <a16:creationId xmlns:a16="http://schemas.microsoft.com/office/drawing/2014/main" id="{9110E1D6-ADAB-4ED0-B004-07C1DAD7FFB6}"/>
            </a:ext>
          </a:extLst>
        </xdr:cNvPr>
        <xdr:cNvCxnSpPr/>
      </xdr:nvCxnSpPr>
      <xdr:spPr>
        <a:xfrm>
          <a:off x="4546600" y="934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11303</xdr:rowOff>
    </xdr:from>
    <xdr:to>
      <xdr:col>24</xdr:col>
      <xdr:colOff>63500</xdr:colOff>
      <xdr:row>58</xdr:row>
      <xdr:rowOff>79535</xdr:rowOff>
    </xdr:to>
    <xdr:cxnSp macro="">
      <xdr:nvCxnSpPr>
        <xdr:cNvPr id="121" name="直線コネクタ 120">
          <a:extLst>
            <a:ext uri="{FF2B5EF4-FFF2-40B4-BE49-F238E27FC236}">
              <a16:creationId xmlns:a16="http://schemas.microsoft.com/office/drawing/2014/main" id="{50539ABE-2AE6-4BA5-BCEF-A42640B58351}"/>
            </a:ext>
          </a:extLst>
        </xdr:cNvPr>
        <xdr:cNvCxnSpPr/>
      </xdr:nvCxnSpPr>
      <xdr:spPr>
        <a:xfrm flipV="1">
          <a:off x="3797300" y="9955403"/>
          <a:ext cx="838200" cy="68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967</xdr:rowOff>
    </xdr:from>
    <xdr:ext cx="534377" cy="259045"/>
    <xdr:sp macro="" textlink="">
      <xdr:nvSpPr>
        <xdr:cNvPr id="122" name="総務費平均値テキスト">
          <a:extLst>
            <a:ext uri="{FF2B5EF4-FFF2-40B4-BE49-F238E27FC236}">
              <a16:creationId xmlns:a16="http://schemas.microsoft.com/office/drawing/2014/main" id="{EF9281F2-2651-45CD-B7BD-0BCEA491F0EC}"/>
            </a:ext>
          </a:extLst>
        </xdr:cNvPr>
        <xdr:cNvSpPr txBox="1"/>
      </xdr:nvSpPr>
      <xdr:spPr>
        <a:xfrm>
          <a:off x="4686300" y="9945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22540</xdr:rowOff>
    </xdr:from>
    <xdr:to>
      <xdr:col>24</xdr:col>
      <xdr:colOff>114300</xdr:colOff>
      <xdr:row>58</xdr:row>
      <xdr:rowOff>124140</xdr:rowOff>
    </xdr:to>
    <xdr:sp macro="" textlink="">
      <xdr:nvSpPr>
        <xdr:cNvPr id="123" name="フローチャート: 判断 122">
          <a:extLst>
            <a:ext uri="{FF2B5EF4-FFF2-40B4-BE49-F238E27FC236}">
              <a16:creationId xmlns:a16="http://schemas.microsoft.com/office/drawing/2014/main" id="{DB03938C-C058-44AF-AA2D-A2E8C6640D31}"/>
            </a:ext>
          </a:extLst>
        </xdr:cNvPr>
        <xdr:cNvSpPr/>
      </xdr:nvSpPr>
      <xdr:spPr>
        <a:xfrm>
          <a:off x="4584700" y="996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131764</xdr:rowOff>
    </xdr:from>
    <xdr:to>
      <xdr:col>19</xdr:col>
      <xdr:colOff>177800</xdr:colOff>
      <xdr:row>58</xdr:row>
      <xdr:rowOff>79535</xdr:rowOff>
    </xdr:to>
    <xdr:cxnSp macro="">
      <xdr:nvCxnSpPr>
        <xdr:cNvPr id="124" name="直線コネクタ 123">
          <a:extLst>
            <a:ext uri="{FF2B5EF4-FFF2-40B4-BE49-F238E27FC236}">
              <a16:creationId xmlns:a16="http://schemas.microsoft.com/office/drawing/2014/main" id="{ED06F51B-F4DB-4812-A2A2-FCCECC0D4ECC}"/>
            </a:ext>
          </a:extLst>
        </xdr:cNvPr>
        <xdr:cNvCxnSpPr/>
      </xdr:nvCxnSpPr>
      <xdr:spPr>
        <a:xfrm>
          <a:off x="2908300" y="9904414"/>
          <a:ext cx="889000" cy="119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75522</xdr:rowOff>
    </xdr:from>
    <xdr:to>
      <xdr:col>20</xdr:col>
      <xdr:colOff>38100</xdr:colOff>
      <xdr:row>59</xdr:row>
      <xdr:rowOff>5672</xdr:rowOff>
    </xdr:to>
    <xdr:sp macro="" textlink="">
      <xdr:nvSpPr>
        <xdr:cNvPr id="125" name="フローチャート: 判断 124">
          <a:extLst>
            <a:ext uri="{FF2B5EF4-FFF2-40B4-BE49-F238E27FC236}">
              <a16:creationId xmlns:a16="http://schemas.microsoft.com/office/drawing/2014/main" id="{9D12A111-0FBF-4FC5-8001-F68B0EC12AAE}"/>
            </a:ext>
          </a:extLst>
        </xdr:cNvPr>
        <xdr:cNvSpPr/>
      </xdr:nvSpPr>
      <xdr:spPr>
        <a:xfrm>
          <a:off x="3746500" y="10019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168249</xdr:rowOff>
    </xdr:from>
    <xdr:ext cx="534377" cy="259045"/>
    <xdr:sp macro="" textlink="">
      <xdr:nvSpPr>
        <xdr:cNvPr id="126" name="テキスト ボックス 125">
          <a:extLst>
            <a:ext uri="{FF2B5EF4-FFF2-40B4-BE49-F238E27FC236}">
              <a16:creationId xmlns:a16="http://schemas.microsoft.com/office/drawing/2014/main" id="{3469F0C4-D477-4CCB-A96B-20C3BBA678E3}"/>
            </a:ext>
          </a:extLst>
        </xdr:cNvPr>
        <xdr:cNvSpPr txBox="1"/>
      </xdr:nvSpPr>
      <xdr:spPr>
        <a:xfrm>
          <a:off x="3530111" y="10112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38996</xdr:rowOff>
    </xdr:from>
    <xdr:to>
      <xdr:col>15</xdr:col>
      <xdr:colOff>50800</xdr:colOff>
      <xdr:row>57</xdr:row>
      <xdr:rowOff>131764</xdr:rowOff>
    </xdr:to>
    <xdr:cxnSp macro="">
      <xdr:nvCxnSpPr>
        <xdr:cNvPr id="127" name="直線コネクタ 126">
          <a:extLst>
            <a:ext uri="{FF2B5EF4-FFF2-40B4-BE49-F238E27FC236}">
              <a16:creationId xmlns:a16="http://schemas.microsoft.com/office/drawing/2014/main" id="{126EAEB0-46FB-47F0-A5B9-9CAA6DA1FD18}"/>
            </a:ext>
          </a:extLst>
        </xdr:cNvPr>
        <xdr:cNvCxnSpPr/>
      </xdr:nvCxnSpPr>
      <xdr:spPr>
        <a:xfrm>
          <a:off x="2019300" y="9811646"/>
          <a:ext cx="889000" cy="92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56090</xdr:rowOff>
    </xdr:from>
    <xdr:to>
      <xdr:col>15</xdr:col>
      <xdr:colOff>101600</xdr:colOff>
      <xdr:row>58</xdr:row>
      <xdr:rowOff>157690</xdr:rowOff>
    </xdr:to>
    <xdr:sp macro="" textlink="">
      <xdr:nvSpPr>
        <xdr:cNvPr id="128" name="フローチャート: 判断 127">
          <a:extLst>
            <a:ext uri="{FF2B5EF4-FFF2-40B4-BE49-F238E27FC236}">
              <a16:creationId xmlns:a16="http://schemas.microsoft.com/office/drawing/2014/main" id="{82D69977-A0C5-4E4A-BCDC-F2871AAF5A1B}"/>
            </a:ext>
          </a:extLst>
        </xdr:cNvPr>
        <xdr:cNvSpPr/>
      </xdr:nvSpPr>
      <xdr:spPr>
        <a:xfrm>
          <a:off x="2857500" y="1000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148817</xdr:rowOff>
    </xdr:from>
    <xdr:ext cx="534377" cy="259045"/>
    <xdr:sp macro="" textlink="">
      <xdr:nvSpPr>
        <xdr:cNvPr id="129" name="テキスト ボックス 128">
          <a:extLst>
            <a:ext uri="{FF2B5EF4-FFF2-40B4-BE49-F238E27FC236}">
              <a16:creationId xmlns:a16="http://schemas.microsoft.com/office/drawing/2014/main" id="{2FD654D1-B46C-4DDB-B8B7-937C7182FF95}"/>
            </a:ext>
          </a:extLst>
        </xdr:cNvPr>
        <xdr:cNvSpPr txBox="1"/>
      </xdr:nvSpPr>
      <xdr:spPr>
        <a:xfrm>
          <a:off x="2641111" y="1009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167883</xdr:rowOff>
    </xdr:from>
    <xdr:to>
      <xdr:col>10</xdr:col>
      <xdr:colOff>114300</xdr:colOff>
      <xdr:row>57</xdr:row>
      <xdr:rowOff>38996</xdr:rowOff>
    </xdr:to>
    <xdr:cxnSp macro="">
      <xdr:nvCxnSpPr>
        <xdr:cNvPr id="130" name="直線コネクタ 129">
          <a:extLst>
            <a:ext uri="{FF2B5EF4-FFF2-40B4-BE49-F238E27FC236}">
              <a16:creationId xmlns:a16="http://schemas.microsoft.com/office/drawing/2014/main" id="{E5CC4DFC-9988-474A-93C9-8CC1E9739110}"/>
            </a:ext>
          </a:extLst>
        </xdr:cNvPr>
        <xdr:cNvCxnSpPr/>
      </xdr:nvCxnSpPr>
      <xdr:spPr>
        <a:xfrm>
          <a:off x="1130300" y="8740383"/>
          <a:ext cx="889000" cy="1071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56874</xdr:rowOff>
    </xdr:from>
    <xdr:to>
      <xdr:col>10</xdr:col>
      <xdr:colOff>165100</xdr:colOff>
      <xdr:row>58</xdr:row>
      <xdr:rowOff>158474</xdr:rowOff>
    </xdr:to>
    <xdr:sp macro="" textlink="">
      <xdr:nvSpPr>
        <xdr:cNvPr id="131" name="フローチャート: 判断 130">
          <a:extLst>
            <a:ext uri="{FF2B5EF4-FFF2-40B4-BE49-F238E27FC236}">
              <a16:creationId xmlns:a16="http://schemas.microsoft.com/office/drawing/2014/main" id="{F8652761-43BA-4731-909A-FAB45F8B1EB6}"/>
            </a:ext>
          </a:extLst>
        </xdr:cNvPr>
        <xdr:cNvSpPr/>
      </xdr:nvSpPr>
      <xdr:spPr>
        <a:xfrm>
          <a:off x="1968500" y="10000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149601</xdr:rowOff>
    </xdr:from>
    <xdr:ext cx="534377" cy="259045"/>
    <xdr:sp macro="" textlink="">
      <xdr:nvSpPr>
        <xdr:cNvPr id="132" name="テキスト ボックス 131">
          <a:extLst>
            <a:ext uri="{FF2B5EF4-FFF2-40B4-BE49-F238E27FC236}">
              <a16:creationId xmlns:a16="http://schemas.microsoft.com/office/drawing/2014/main" id="{FBD034AE-6012-4FEA-9718-DB2E440F0C41}"/>
            </a:ext>
          </a:extLst>
        </xdr:cNvPr>
        <xdr:cNvSpPr txBox="1"/>
      </xdr:nvSpPr>
      <xdr:spPr>
        <a:xfrm>
          <a:off x="1752111" y="1009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37791</xdr:rowOff>
    </xdr:from>
    <xdr:to>
      <xdr:col>6</xdr:col>
      <xdr:colOff>38100</xdr:colOff>
      <xdr:row>52</xdr:row>
      <xdr:rowOff>139391</xdr:rowOff>
    </xdr:to>
    <xdr:sp macro="" textlink="">
      <xdr:nvSpPr>
        <xdr:cNvPr id="133" name="フローチャート: 判断 132">
          <a:extLst>
            <a:ext uri="{FF2B5EF4-FFF2-40B4-BE49-F238E27FC236}">
              <a16:creationId xmlns:a16="http://schemas.microsoft.com/office/drawing/2014/main" id="{9FF06B1E-DADE-46E6-A865-F036A2796213}"/>
            </a:ext>
          </a:extLst>
        </xdr:cNvPr>
        <xdr:cNvSpPr/>
      </xdr:nvSpPr>
      <xdr:spPr>
        <a:xfrm>
          <a:off x="1079500" y="8953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130518</xdr:rowOff>
    </xdr:from>
    <xdr:ext cx="599010" cy="259045"/>
    <xdr:sp macro="" textlink="">
      <xdr:nvSpPr>
        <xdr:cNvPr id="134" name="テキスト ボックス 133">
          <a:extLst>
            <a:ext uri="{FF2B5EF4-FFF2-40B4-BE49-F238E27FC236}">
              <a16:creationId xmlns:a16="http://schemas.microsoft.com/office/drawing/2014/main" id="{59960152-F934-48B9-92FF-83D658643FC6}"/>
            </a:ext>
          </a:extLst>
        </xdr:cNvPr>
        <xdr:cNvSpPr txBox="1"/>
      </xdr:nvSpPr>
      <xdr:spPr>
        <a:xfrm>
          <a:off x="830795" y="9045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7E0BDA4B-4A49-4EE5-99D9-0A3E227B7359}"/>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A062BDDE-97BD-4CF8-AF05-04685ED7E9EF}"/>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13742740-3AD1-487D-A8BB-293533BA04AA}"/>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D246907E-401E-416C-9CC7-9422145AB4F8}"/>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C74BEE40-FE7C-4130-951E-C7902278446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131953</xdr:rowOff>
    </xdr:from>
    <xdr:to>
      <xdr:col>24</xdr:col>
      <xdr:colOff>114300</xdr:colOff>
      <xdr:row>58</xdr:row>
      <xdr:rowOff>62103</xdr:rowOff>
    </xdr:to>
    <xdr:sp macro="" textlink="">
      <xdr:nvSpPr>
        <xdr:cNvPr id="140" name="楕円 139">
          <a:extLst>
            <a:ext uri="{FF2B5EF4-FFF2-40B4-BE49-F238E27FC236}">
              <a16:creationId xmlns:a16="http://schemas.microsoft.com/office/drawing/2014/main" id="{B2B7AE1F-AD2F-4AB8-804E-CA5A9092D31C}"/>
            </a:ext>
          </a:extLst>
        </xdr:cNvPr>
        <xdr:cNvSpPr/>
      </xdr:nvSpPr>
      <xdr:spPr>
        <a:xfrm>
          <a:off x="4584700" y="990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154830</xdr:rowOff>
    </xdr:from>
    <xdr:ext cx="534377" cy="259045"/>
    <xdr:sp macro="" textlink="">
      <xdr:nvSpPr>
        <xdr:cNvPr id="141" name="総務費該当値テキスト">
          <a:extLst>
            <a:ext uri="{FF2B5EF4-FFF2-40B4-BE49-F238E27FC236}">
              <a16:creationId xmlns:a16="http://schemas.microsoft.com/office/drawing/2014/main" id="{80B716B7-6880-4E84-898A-C95473340844}"/>
            </a:ext>
          </a:extLst>
        </xdr:cNvPr>
        <xdr:cNvSpPr txBox="1"/>
      </xdr:nvSpPr>
      <xdr:spPr>
        <a:xfrm>
          <a:off x="4686300" y="9756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28735</xdr:rowOff>
    </xdr:from>
    <xdr:to>
      <xdr:col>20</xdr:col>
      <xdr:colOff>38100</xdr:colOff>
      <xdr:row>58</xdr:row>
      <xdr:rowOff>130335</xdr:rowOff>
    </xdr:to>
    <xdr:sp macro="" textlink="">
      <xdr:nvSpPr>
        <xdr:cNvPr id="142" name="楕円 141">
          <a:extLst>
            <a:ext uri="{FF2B5EF4-FFF2-40B4-BE49-F238E27FC236}">
              <a16:creationId xmlns:a16="http://schemas.microsoft.com/office/drawing/2014/main" id="{5E87F8A1-0608-450B-9547-EB8FA81D18F0}"/>
            </a:ext>
          </a:extLst>
        </xdr:cNvPr>
        <xdr:cNvSpPr/>
      </xdr:nvSpPr>
      <xdr:spPr>
        <a:xfrm>
          <a:off x="3746500" y="997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146862</xdr:rowOff>
    </xdr:from>
    <xdr:ext cx="534377" cy="259045"/>
    <xdr:sp macro="" textlink="">
      <xdr:nvSpPr>
        <xdr:cNvPr id="143" name="テキスト ボックス 142">
          <a:extLst>
            <a:ext uri="{FF2B5EF4-FFF2-40B4-BE49-F238E27FC236}">
              <a16:creationId xmlns:a16="http://schemas.microsoft.com/office/drawing/2014/main" id="{E7212F3C-8163-4761-A28A-72287BC52081}"/>
            </a:ext>
          </a:extLst>
        </xdr:cNvPr>
        <xdr:cNvSpPr txBox="1"/>
      </xdr:nvSpPr>
      <xdr:spPr>
        <a:xfrm>
          <a:off x="3530111" y="974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80964</xdr:rowOff>
    </xdr:from>
    <xdr:to>
      <xdr:col>15</xdr:col>
      <xdr:colOff>101600</xdr:colOff>
      <xdr:row>58</xdr:row>
      <xdr:rowOff>11114</xdr:rowOff>
    </xdr:to>
    <xdr:sp macro="" textlink="">
      <xdr:nvSpPr>
        <xdr:cNvPr id="144" name="楕円 143">
          <a:extLst>
            <a:ext uri="{FF2B5EF4-FFF2-40B4-BE49-F238E27FC236}">
              <a16:creationId xmlns:a16="http://schemas.microsoft.com/office/drawing/2014/main" id="{80E61408-1186-4AE7-9AB5-B3EE753DA17E}"/>
            </a:ext>
          </a:extLst>
        </xdr:cNvPr>
        <xdr:cNvSpPr/>
      </xdr:nvSpPr>
      <xdr:spPr>
        <a:xfrm>
          <a:off x="2857500" y="985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27641</xdr:rowOff>
    </xdr:from>
    <xdr:ext cx="534377" cy="259045"/>
    <xdr:sp macro="" textlink="">
      <xdr:nvSpPr>
        <xdr:cNvPr id="145" name="テキスト ボックス 144">
          <a:extLst>
            <a:ext uri="{FF2B5EF4-FFF2-40B4-BE49-F238E27FC236}">
              <a16:creationId xmlns:a16="http://schemas.microsoft.com/office/drawing/2014/main" id="{4AEFA861-94F6-435B-AF34-A2CC8EAC9E84}"/>
            </a:ext>
          </a:extLst>
        </xdr:cNvPr>
        <xdr:cNvSpPr txBox="1"/>
      </xdr:nvSpPr>
      <xdr:spPr>
        <a:xfrm>
          <a:off x="2641111" y="962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159646</xdr:rowOff>
    </xdr:from>
    <xdr:to>
      <xdr:col>10</xdr:col>
      <xdr:colOff>165100</xdr:colOff>
      <xdr:row>57</xdr:row>
      <xdr:rowOff>89796</xdr:rowOff>
    </xdr:to>
    <xdr:sp macro="" textlink="">
      <xdr:nvSpPr>
        <xdr:cNvPr id="146" name="楕円 145">
          <a:extLst>
            <a:ext uri="{FF2B5EF4-FFF2-40B4-BE49-F238E27FC236}">
              <a16:creationId xmlns:a16="http://schemas.microsoft.com/office/drawing/2014/main" id="{E7CC6ADD-7A0E-4971-A0FC-FEEDD0CE89C2}"/>
            </a:ext>
          </a:extLst>
        </xdr:cNvPr>
        <xdr:cNvSpPr/>
      </xdr:nvSpPr>
      <xdr:spPr>
        <a:xfrm>
          <a:off x="1968500" y="976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106323</xdr:rowOff>
    </xdr:from>
    <xdr:ext cx="534377" cy="259045"/>
    <xdr:sp macro="" textlink="">
      <xdr:nvSpPr>
        <xdr:cNvPr id="147" name="テキスト ボックス 146">
          <a:extLst>
            <a:ext uri="{FF2B5EF4-FFF2-40B4-BE49-F238E27FC236}">
              <a16:creationId xmlns:a16="http://schemas.microsoft.com/office/drawing/2014/main" id="{6EE6FB10-9522-443F-ADC6-E71D45243615}"/>
            </a:ext>
          </a:extLst>
        </xdr:cNvPr>
        <xdr:cNvSpPr txBox="1"/>
      </xdr:nvSpPr>
      <xdr:spPr>
        <a:xfrm>
          <a:off x="1752111" y="953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117083</xdr:rowOff>
    </xdr:from>
    <xdr:to>
      <xdr:col>6</xdr:col>
      <xdr:colOff>38100</xdr:colOff>
      <xdr:row>51</xdr:row>
      <xdr:rowOff>47233</xdr:rowOff>
    </xdr:to>
    <xdr:sp macro="" textlink="">
      <xdr:nvSpPr>
        <xdr:cNvPr id="148" name="楕円 147">
          <a:extLst>
            <a:ext uri="{FF2B5EF4-FFF2-40B4-BE49-F238E27FC236}">
              <a16:creationId xmlns:a16="http://schemas.microsoft.com/office/drawing/2014/main" id="{B3297600-5754-45CA-92C7-58AFEC187427}"/>
            </a:ext>
          </a:extLst>
        </xdr:cNvPr>
        <xdr:cNvSpPr/>
      </xdr:nvSpPr>
      <xdr:spPr>
        <a:xfrm>
          <a:off x="1079500" y="868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63760</xdr:rowOff>
    </xdr:from>
    <xdr:ext cx="599010" cy="259045"/>
    <xdr:sp macro="" textlink="">
      <xdr:nvSpPr>
        <xdr:cNvPr id="149" name="テキスト ボックス 148">
          <a:extLst>
            <a:ext uri="{FF2B5EF4-FFF2-40B4-BE49-F238E27FC236}">
              <a16:creationId xmlns:a16="http://schemas.microsoft.com/office/drawing/2014/main" id="{1B71F72A-F80C-4F8B-9CF4-15325ED8FE5E}"/>
            </a:ext>
          </a:extLst>
        </xdr:cNvPr>
        <xdr:cNvSpPr txBox="1"/>
      </xdr:nvSpPr>
      <xdr:spPr>
        <a:xfrm>
          <a:off x="830795" y="8464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2925D04C-6330-4656-84D9-9B18C6858DFE}"/>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CF3278F-67A4-4293-8831-6B813234B479}"/>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B29E83C9-B7F5-46C7-B9B6-9526AEC18042}"/>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EB0DA41E-EA1D-40A7-B387-238187DA9D21}"/>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94447255-025F-48DD-A1DA-444D33A7D3D8}"/>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A8579185-6E05-415E-83BF-FC591AFB34D9}"/>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82DC0A6F-BF5F-4026-922A-48049EF6B573}"/>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B6B1AA3-8BDB-47DE-A177-D298DF9407C8}"/>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941E4B98-C5E1-4DDD-8F4F-A39C21C239FB}"/>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A1B274DE-43CC-4FF9-8CBF-EA1BF591F816}"/>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id="{437D9318-DC8F-4F0A-94F5-9CD862911825}"/>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779B68C8-2CDF-4354-BFEB-D7507DBCC589}"/>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a:extLst>
            <a:ext uri="{FF2B5EF4-FFF2-40B4-BE49-F238E27FC236}">
              <a16:creationId xmlns:a16="http://schemas.microsoft.com/office/drawing/2014/main" id="{D45E81F0-4292-48A6-A9AD-F40DFCE31F46}"/>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15E7597D-0CA6-4AE8-8BF5-4140D7C23EF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a:extLst>
            <a:ext uri="{FF2B5EF4-FFF2-40B4-BE49-F238E27FC236}">
              <a16:creationId xmlns:a16="http://schemas.microsoft.com/office/drawing/2014/main" id="{3AD792F1-DB6B-4040-8B1B-2542EE7BF0C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85CEF427-97E0-4B4A-82B3-1CF9DDA32904}"/>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a:extLst>
            <a:ext uri="{FF2B5EF4-FFF2-40B4-BE49-F238E27FC236}">
              <a16:creationId xmlns:a16="http://schemas.microsoft.com/office/drawing/2014/main" id="{A1A87B98-BC91-4955-A057-258DA1BCBA7E}"/>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EBA74B38-78CB-4999-AF65-E40CBF2C0F5F}"/>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a:extLst>
            <a:ext uri="{FF2B5EF4-FFF2-40B4-BE49-F238E27FC236}">
              <a16:creationId xmlns:a16="http://schemas.microsoft.com/office/drawing/2014/main" id="{8E900806-9398-4AB3-B412-2AF6DA4B01BA}"/>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6605F384-2F6D-4309-BF0C-EF9076195E6B}"/>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a:extLst>
            <a:ext uri="{FF2B5EF4-FFF2-40B4-BE49-F238E27FC236}">
              <a16:creationId xmlns:a16="http://schemas.microsoft.com/office/drawing/2014/main" id="{BF5257B5-FCE1-454E-8ACC-C6F9FE2C649A}"/>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247BF322-E375-4399-8A8B-F0E10017B073}"/>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4AFF3957-52CE-4002-9944-DAFC2B8B8093}"/>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EF399284-1D6E-4D35-8AD3-DA53EFAB8FDE}"/>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4" name="直線コネクタ 173">
          <a:extLst>
            <a:ext uri="{FF2B5EF4-FFF2-40B4-BE49-F238E27FC236}">
              <a16:creationId xmlns:a16="http://schemas.microsoft.com/office/drawing/2014/main" id="{1AA2CE40-DA36-4DB9-9E72-6BC0C2E0CF1C}"/>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5" name="民生費最小値テキスト">
          <a:extLst>
            <a:ext uri="{FF2B5EF4-FFF2-40B4-BE49-F238E27FC236}">
              <a16:creationId xmlns:a16="http://schemas.microsoft.com/office/drawing/2014/main" id="{6B962E37-0510-428C-BC66-A422EF959F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6" name="直線コネクタ 175">
          <a:extLst>
            <a:ext uri="{FF2B5EF4-FFF2-40B4-BE49-F238E27FC236}">
              <a16:creationId xmlns:a16="http://schemas.microsoft.com/office/drawing/2014/main" id="{90C1A547-1DF9-4DD2-A34E-F7B9A18ED205}"/>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7" name="民生費最大値テキスト">
          <a:extLst>
            <a:ext uri="{FF2B5EF4-FFF2-40B4-BE49-F238E27FC236}">
              <a16:creationId xmlns:a16="http://schemas.microsoft.com/office/drawing/2014/main" id="{214CBB3E-3555-4413-9758-E0F816CD6327}"/>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8" name="直線コネクタ 177">
          <a:extLst>
            <a:ext uri="{FF2B5EF4-FFF2-40B4-BE49-F238E27FC236}">
              <a16:creationId xmlns:a16="http://schemas.microsoft.com/office/drawing/2014/main" id="{F3AB2EA1-4E55-4F47-AB0F-DC49AD6586BD}"/>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151046</xdr:rowOff>
    </xdr:from>
    <xdr:to>
      <xdr:col>24</xdr:col>
      <xdr:colOff>63500</xdr:colOff>
      <xdr:row>72</xdr:row>
      <xdr:rowOff>59675</xdr:rowOff>
    </xdr:to>
    <xdr:cxnSp macro="">
      <xdr:nvCxnSpPr>
        <xdr:cNvPr id="179" name="直線コネクタ 178">
          <a:extLst>
            <a:ext uri="{FF2B5EF4-FFF2-40B4-BE49-F238E27FC236}">
              <a16:creationId xmlns:a16="http://schemas.microsoft.com/office/drawing/2014/main" id="{F1ABF480-05C9-42C3-B5C9-986D26C4ED0B}"/>
            </a:ext>
          </a:extLst>
        </xdr:cNvPr>
        <xdr:cNvCxnSpPr/>
      </xdr:nvCxnSpPr>
      <xdr:spPr>
        <a:xfrm flipV="1">
          <a:off x="3797300" y="12323996"/>
          <a:ext cx="838200" cy="80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5537</xdr:rowOff>
    </xdr:from>
    <xdr:ext cx="599010" cy="259045"/>
    <xdr:sp macro="" textlink="">
      <xdr:nvSpPr>
        <xdr:cNvPr id="180" name="民生費平均値テキスト">
          <a:extLst>
            <a:ext uri="{FF2B5EF4-FFF2-40B4-BE49-F238E27FC236}">
              <a16:creationId xmlns:a16="http://schemas.microsoft.com/office/drawing/2014/main" id="{25E8E88B-038D-4495-BC4B-073F585CAFC9}"/>
            </a:ext>
          </a:extLst>
        </xdr:cNvPr>
        <xdr:cNvSpPr txBox="1"/>
      </xdr:nvSpPr>
      <xdr:spPr>
        <a:xfrm>
          <a:off x="4686300" y="13035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81" name="フローチャート: 判断 180">
          <a:extLst>
            <a:ext uri="{FF2B5EF4-FFF2-40B4-BE49-F238E27FC236}">
              <a16:creationId xmlns:a16="http://schemas.microsoft.com/office/drawing/2014/main" id="{5F3A416B-1923-432C-803D-A48F847C59A4}"/>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59675</xdr:rowOff>
    </xdr:from>
    <xdr:to>
      <xdr:col>19</xdr:col>
      <xdr:colOff>177800</xdr:colOff>
      <xdr:row>72</xdr:row>
      <xdr:rowOff>95855</xdr:rowOff>
    </xdr:to>
    <xdr:cxnSp macro="">
      <xdr:nvCxnSpPr>
        <xdr:cNvPr id="182" name="直線コネクタ 181">
          <a:extLst>
            <a:ext uri="{FF2B5EF4-FFF2-40B4-BE49-F238E27FC236}">
              <a16:creationId xmlns:a16="http://schemas.microsoft.com/office/drawing/2014/main" id="{7890BCD1-726A-474B-888B-EED79A94CA12}"/>
            </a:ext>
          </a:extLst>
        </xdr:cNvPr>
        <xdr:cNvCxnSpPr/>
      </xdr:nvCxnSpPr>
      <xdr:spPr>
        <a:xfrm flipV="1">
          <a:off x="2908300" y="12404075"/>
          <a:ext cx="889000" cy="3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3" name="フローチャート: 判断 182">
          <a:extLst>
            <a:ext uri="{FF2B5EF4-FFF2-40B4-BE49-F238E27FC236}">
              <a16:creationId xmlns:a16="http://schemas.microsoft.com/office/drawing/2014/main" id="{0163C97E-B90B-4D19-B0F6-97BAC633E3C9}"/>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19686</xdr:rowOff>
    </xdr:from>
    <xdr:ext cx="599010" cy="259045"/>
    <xdr:sp macro="" textlink="">
      <xdr:nvSpPr>
        <xdr:cNvPr id="184" name="テキスト ボックス 183">
          <a:extLst>
            <a:ext uri="{FF2B5EF4-FFF2-40B4-BE49-F238E27FC236}">
              <a16:creationId xmlns:a16="http://schemas.microsoft.com/office/drawing/2014/main" id="{BAA2954C-9F50-45D7-A37E-2627E181C870}"/>
            </a:ext>
          </a:extLst>
        </xdr:cNvPr>
        <xdr:cNvSpPr txBox="1"/>
      </xdr:nvSpPr>
      <xdr:spPr>
        <a:xfrm>
          <a:off x="3497795" y="13221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95855</xdr:rowOff>
    </xdr:from>
    <xdr:to>
      <xdr:col>15</xdr:col>
      <xdr:colOff>50800</xdr:colOff>
      <xdr:row>73</xdr:row>
      <xdr:rowOff>74099</xdr:rowOff>
    </xdr:to>
    <xdr:cxnSp macro="">
      <xdr:nvCxnSpPr>
        <xdr:cNvPr id="185" name="直線コネクタ 184">
          <a:extLst>
            <a:ext uri="{FF2B5EF4-FFF2-40B4-BE49-F238E27FC236}">
              <a16:creationId xmlns:a16="http://schemas.microsoft.com/office/drawing/2014/main" id="{D471B5F8-304A-4746-B12F-5EED72C648D2}"/>
            </a:ext>
          </a:extLst>
        </xdr:cNvPr>
        <xdr:cNvCxnSpPr/>
      </xdr:nvCxnSpPr>
      <xdr:spPr>
        <a:xfrm flipV="1">
          <a:off x="2019300" y="12440255"/>
          <a:ext cx="889000" cy="149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6" name="フローチャート: 判断 185">
          <a:extLst>
            <a:ext uri="{FF2B5EF4-FFF2-40B4-BE49-F238E27FC236}">
              <a16:creationId xmlns:a16="http://schemas.microsoft.com/office/drawing/2014/main" id="{4C81825C-A138-4A72-B59A-0F02D3BB140D}"/>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96390</xdr:rowOff>
    </xdr:from>
    <xdr:ext cx="599010" cy="259045"/>
    <xdr:sp macro="" textlink="">
      <xdr:nvSpPr>
        <xdr:cNvPr id="187" name="テキスト ボックス 186">
          <a:extLst>
            <a:ext uri="{FF2B5EF4-FFF2-40B4-BE49-F238E27FC236}">
              <a16:creationId xmlns:a16="http://schemas.microsoft.com/office/drawing/2014/main" id="{C958FF68-A83D-4F74-A1EE-FAB169826BD4}"/>
            </a:ext>
          </a:extLst>
        </xdr:cNvPr>
        <xdr:cNvSpPr txBox="1"/>
      </xdr:nvSpPr>
      <xdr:spPr>
        <a:xfrm>
          <a:off x="2608795" y="1329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74099</xdr:rowOff>
    </xdr:from>
    <xdr:to>
      <xdr:col>10</xdr:col>
      <xdr:colOff>114300</xdr:colOff>
      <xdr:row>74</xdr:row>
      <xdr:rowOff>105334</xdr:rowOff>
    </xdr:to>
    <xdr:cxnSp macro="">
      <xdr:nvCxnSpPr>
        <xdr:cNvPr id="188" name="直線コネクタ 187">
          <a:extLst>
            <a:ext uri="{FF2B5EF4-FFF2-40B4-BE49-F238E27FC236}">
              <a16:creationId xmlns:a16="http://schemas.microsoft.com/office/drawing/2014/main" id="{BE431AD6-CE68-4E25-A02D-EE9301690F22}"/>
            </a:ext>
          </a:extLst>
        </xdr:cNvPr>
        <xdr:cNvCxnSpPr/>
      </xdr:nvCxnSpPr>
      <xdr:spPr>
        <a:xfrm flipV="1">
          <a:off x="1130300" y="12589949"/>
          <a:ext cx="889000" cy="202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9" name="フローチャート: 判断 188">
          <a:extLst>
            <a:ext uri="{FF2B5EF4-FFF2-40B4-BE49-F238E27FC236}">
              <a16:creationId xmlns:a16="http://schemas.microsoft.com/office/drawing/2014/main" id="{BA34514A-8952-46E7-965B-AE01CE13888D}"/>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44916</xdr:rowOff>
    </xdr:from>
    <xdr:ext cx="599010" cy="259045"/>
    <xdr:sp macro="" textlink="">
      <xdr:nvSpPr>
        <xdr:cNvPr id="190" name="テキスト ボックス 189">
          <a:extLst>
            <a:ext uri="{FF2B5EF4-FFF2-40B4-BE49-F238E27FC236}">
              <a16:creationId xmlns:a16="http://schemas.microsoft.com/office/drawing/2014/main" id="{7797736B-03EE-4A72-9231-885C858CDD23}"/>
            </a:ext>
          </a:extLst>
        </xdr:cNvPr>
        <xdr:cNvSpPr txBox="1"/>
      </xdr:nvSpPr>
      <xdr:spPr>
        <a:xfrm>
          <a:off x="1719795" y="1324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91" name="フローチャート: 判断 190">
          <a:extLst>
            <a:ext uri="{FF2B5EF4-FFF2-40B4-BE49-F238E27FC236}">
              <a16:creationId xmlns:a16="http://schemas.microsoft.com/office/drawing/2014/main" id="{E67FAD33-019F-4B7D-9A7D-B82B7736DDE8}"/>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68516</xdr:rowOff>
    </xdr:from>
    <xdr:ext cx="599010" cy="259045"/>
    <xdr:sp macro="" textlink="">
      <xdr:nvSpPr>
        <xdr:cNvPr id="192" name="テキスト ボックス 191">
          <a:extLst>
            <a:ext uri="{FF2B5EF4-FFF2-40B4-BE49-F238E27FC236}">
              <a16:creationId xmlns:a16="http://schemas.microsoft.com/office/drawing/2014/main" id="{55A0FEEA-7E67-4954-9B1E-4C652335E8EC}"/>
            </a:ext>
          </a:extLst>
        </xdr:cNvPr>
        <xdr:cNvSpPr txBox="1"/>
      </xdr:nvSpPr>
      <xdr:spPr>
        <a:xfrm>
          <a:off x="830795" y="13441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E49D968B-202F-41EB-89B4-3C041C8369A3}"/>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35CEEA08-FA53-457C-86E5-A6E3DE146A69}"/>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AA73C002-B130-4C13-818D-68A9A085AC65}"/>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C858315D-9CE7-4047-978E-FD2989BC7E3D}"/>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42923800-641B-4181-8ACA-37DE0A377773}"/>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100246</xdr:rowOff>
    </xdr:from>
    <xdr:to>
      <xdr:col>24</xdr:col>
      <xdr:colOff>114300</xdr:colOff>
      <xdr:row>72</xdr:row>
      <xdr:rowOff>30396</xdr:rowOff>
    </xdr:to>
    <xdr:sp macro="" textlink="">
      <xdr:nvSpPr>
        <xdr:cNvPr id="198" name="楕円 197">
          <a:extLst>
            <a:ext uri="{FF2B5EF4-FFF2-40B4-BE49-F238E27FC236}">
              <a16:creationId xmlns:a16="http://schemas.microsoft.com/office/drawing/2014/main" id="{8A38C366-2AB5-4BC5-B4D6-6B14E824589F}"/>
            </a:ext>
          </a:extLst>
        </xdr:cNvPr>
        <xdr:cNvSpPr/>
      </xdr:nvSpPr>
      <xdr:spPr>
        <a:xfrm>
          <a:off x="4584700" y="1227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53273</xdr:rowOff>
    </xdr:from>
    <xdr:ext cx="599010" cy="259045"/>
    <xdr:sp macro="" textlink="">
      <xdr:nvSpPr>
        <xdr:cNvPr id="199" name="民生費該当値テキスト">
          <a:extLst>
            <a:ext uri="{FF2B5EF4-FFF2-40B4-BE49-F238E27FC236}">
              <a16:creationId xmlns:a16="http://schemas.microsoft.com/office/drawing/2014/main" id="{10D63CFF-4724-4267-82DA-C9EBB3626F21}"/>
            </a:ext>
          </a:extLst>
        </xdr:cNvPr>
        <xdr:cNvSpPr txBox="1"/>
      </xdr:nvSpPr>
      <xdr:spPr>
        <a:xfrm>
          <a:off x="4686300" y="12226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8875</xdr:rowOff>
    </xdr:from>
    <xdr:to>
      <xdr:col>20</xdr:col>
      <xdr:colOff>38100</xdr:colOff>
      <xdr:row>72</xdr:row>
      <xdr:rowOff>110475</xdr:rowOff>
    </xdr:to>
    <xdr:sp macro="" textlink="">
      <xdr:nvSpPr>
        <xdr:cNvPr id="200" name="楕円 199">
          <a:extLst>
            <a:ext uri="{FF2B5EF4-FFF2-40B4-BE49-F238E27FC236}">
              <a16:creationId xmlns:a16="http://schemas.microsoft.com/office/drawing/2014/main" id="{25E64AA8-98F7-4879-907E-D54C1DDE9E10}"/>
            </a:ext>
          </a:extLst>
        </xdr:cNvPr>
        <xdr:cNvSpPr/>
      </xdr:nvSpPr>
      <xdr:spPr>
        <a:xfrm>
          <a:off x="3746500" y="1235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127002</xdr:rowOff>
    </xdr:from>
    <xdr:ext cx="599010" cy="259045"/>
    <xdr:sp macro="" textlink="">
      <xdr:nvSpPr>
        <xdr:cNvPr id="201" name="テキスト ボックス 200">
          <a:extLst>
            <a:ext uri="{FF2B5EF4-FFF2-40B4-BE49-F238E27FC236}">
              <a16:creationId xmlns:a16="http://schemas.microsoft.com/office/drawing/2014/main" id="{14F4F38A-70E1-4B19-AD38-B4A099DCFD08}"/>
            </a:ext>
          </a:extLst>
        </xdr:cNvPr>
        <xdr:cNvSpPr txBox="1"/>
      </xdr:nvSpPr>
      <xdr:spPr>
        <a:xfrm>
          <a:off x="3497795" y="12128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45055</xdr:rowOff>
    </xdr:from>
    <xdr:to>
      <xdr:col>15</xdr:col>
      <xdr:colOff>101600</xdr:colOff>
      <xdr:row>72</xdr:row>
      <xdr:rowOff>146655</xdr:rowOff>
    </xdr:to>
    <xdr:sp macro="" textlink="">
      <xdr:nvSpPr>
        <xdr:cNvPr id="202" name="楕円 201">
          <a:extLst>
            <a:ext uri="{FF2B5EF4-FFF2-40B4-BE49-F238E27FC236}">
              <a16:creationId xmlns:a16="http://schemas.microsoft.com/office/drawing/2014/main" id="{2D636F6C-197D-472D-8248-6BA6B29DFA35}"/>
            </a:ext>
          </a:extLst>
        </xdr:cNvPr>
        <xdr:cNvSpPr/>
      </xdr:nvSpPr>
      <xdr:spPr>
        <a:xfrm>
          <a:off x="2857500" y="1238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70</xdr:row>
      <xdr:rowOff>163182</xdr:rowOff>
    </xdr:from>
    <xdr:ext cx="599010" cy="259045"/>
    <xdr:sp macro="" textlink="">
      <xdr:nvSpPr>
        <xdr:cNvPr id="203" name="テキスト ボックス 202">
          <a:extLst>
            <a:ext uri="{FF2B5EF4-FFF2-40B4-BE49-F238E27FC236}">
              <a16:creationId xmlns:a16="http://schemas.microsoft.com/office/drawing/2014/main" id="{E953A7BA-8B25-4B35-A8EA-0FA2AC4C84AF}"/>
            </a:ext>
          </a:extLst>
        </xdr:cNvPr>
        <xdr:cNvSpPr txBox="1"/>
      </xdr:nvSpPr>
      <xdr:spPr>
        <a:xfrm>
          <a:off x="2608795" y="12164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23299</xdr:rowOff>
    </xdr:from>
    <xdr:to>
      <xdr:col>10</xdr:col>
      <xdr:colOff>165100</xdr:colOff>
      <xdr:row>73</xdr:row>
      <xdr:rowOff>124899</xdr:rowOff>
    </xdr:to>
    <xdr:sp macro="" textlink="">
      <xdr:nvSpPr>
        <xdr:cNvPr id="204" name="楕円 203">
          <a:extLst>
            <a:ext uri="{FF2B5EF4-FFF2-40B4-BE49-F238E27FC236}">
              <a16:creationId xmlns:a16="http://schemas.microsoft.com/office/drawing/2014/main" id="{48C96668-AA31-4C8A-8FA1-B932E72518DC}"/>
            </a:ext>
          </a:extLst>
        </xdr:cNvPr>
        <xdr:cNvSpPr/>
      </xdr:nvSpPr>
      <xdr:spPr>
        <a:xfrm>
          <a:off x="1968500" y="1253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141426</xdr:rowOff>
    </xdr:from>
    <xdr:ext cx="599010" cy="259045"/>
    <xdr:sp macro="" textlink="">
      <xdr:nvSpPr>
        <xdr:cNvPr id="205" name="テキスト ボックス 204">
          <a:extLst>
            <a:ext uri="{FF2B5EF4-FFF2-40B4-BE49-F238E27FC236}">
              <a16:creationId xmlns:a16="http://schemas.microsoft.com/office/drawing/2014/main" id="{91AA33C2-7D67-4E50-82C0-8D943F606D8D}"/>
            </a:ext>
          </a:extLst>
        </xdr:cNvPr>
        <xdr:cNvSpPr txBox="1"/>
      </xdr:nvSpPr>
      <xdr:spPr>
        <a:xfrm>
          <a:off x="1719795" y="123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54534</xdr:rowOff>
    </xdr:from>
    <xdr:to>
      <xdr:col>6</xdr:col>
      <xdr:colOff>38100</xdr:colOff>
      <xdr:row>74</xdr:row>
      <xdr:rowOff>156134</xdr:rowOff>
    </xdr:to>
    <xdr:sp macro="" textlink="">
      <xdr:nvSpPr>
        <xdr:cNvPr id="206" name="楕円 205">
          <a:extLst>
            <a:ext uri="{FF2B5EF4-FFF2-40B4-BE49-F238E27FC236}">
              <a16:creationId xmlns:a16="http://schemas.microsoft.com/office/drawing/2014/main" id="{C01E3A36-6BBD-47E0-ACF8-59B56B55E6AB}"/>
            </a:ext>
          </a:extLst>
        </xdr:cNvPr>
        <xdr:cNvSpPr/>
      </xdr:nvSpPr>
      <xdr:spPr>
        <a:xfrm>
          <a:off x="1079500" y="1274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1211</xdr:rowOff>
    </xdr:from>
    <xdr:ext cx="599010" cy="259045"/>
    <xdr:sp macro="" textlink="">
      <xdr:nvSpPr>
        <xdr:cNvPr id="207" name="テキスト ボックス 206">
          <a:extLst>
            <a:ext uri="{FF2B5EF4-FFF2-40B4-BE49-F238E27FC236}">
              <a16:creationId xmlns:a16="http://schemas.microsoft.com/office/drawing/2014/main" id="{E76E43DF-D7FD-4322-B785-54DEC1CC4450}"/>
            </a:ext>
          </a:extLst>
        </xdr:cNvPr>
        <xdr:cNvSpPr txBox="1"/>
      </xdr:nvSpPr>
      <xdr:spPr>
        <a:xfrm>
          <a:off x="830795" y="12517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37D0CCEC-8F02-40C2-9669-24B21E6F464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DBB7F054-6C6D-44EF-8550-542F045FEFB1}"/>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FFAEBA16-53CA-42E5-8221-1B01FB1A5F7A}"/>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DFC2B3A8-2A98-45FE-97DE-78A4F9E0EA35}"/>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CB896DFE-5756-4981-9B69-3B528DFDE716}"/>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E719AD18-3C17-4522-9748-652276FCDC56}"/>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E7A5EA92-675F-4198-BDDC-FC7E77648F1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E78706FB-B46C-471C-BD80-79401F7CDFB6}"/>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43C46BFE-37F9-48E1-9165-2AF79DD4CFF2}"/>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6DE496E3-C08D-45D4-ABF0-398E86C13A46}"/>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74A3F7B4-F8DF-4571-94DC-C04DED47EC02}"/>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494AE7B9-18C1-4CBB-B3CF-ED32D3A7B0E7}"/>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0" name="テキスト ボックス 219">
          <a:extLst>
            <a:ext uri="{FF2B5EF4-FFF2-40B4-BE49-F238E27FC236}">
              <a16:creationId xmlns:a16="http://schemas.microsoft.com/office/drawing/2014/main" id="{EB318847-BFD2-44DD-A57A-E598F408A473}"/>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C046C4E5-4437-4576-AD27-513A90603EC1}"/>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2" name="テキスト ボックス 221">
          <a:extLst>
            <a:ext uri="{FF2B5EF4-FFF2-40B4-BE49-F238E27FC236}">
              <a16:creationId xmlns:a16="http://schemas.microsoft.com/office/drawing/2014/main" id="{C2E35DC8-A3C5-41F7-A02A-007464599AB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2A962FE7-BAD6-414F-B57E-6AB1ADDB3BEA}"/>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4" name="テキスト ボックス 223">
          <a:extLst>
            <a:ext uri="{FF2B5EF4-FFF2-40B4-BE49-F238E27FC236}">
              <a16:creationId xmlns:a16="http://schemas.microsoft.com/office/drawing/2014/main" id="{3975D2E7-D87F-4F59-A054-A63A5DD2BA3E}"/>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8D93D323-BF9E-4BDF-813A-4021D0FD97C9}"/>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6" name="テキスト ボックス 225">
          <a:extLst>
            <a:ext uri="{FF2B5EF4-FFF2-40B4-BE49-F238E27FC236}">
              <a16:creationId xmlns:a16="http://schemas.microsoft.com/office/drawing/2014/main" id="{79DB5506-D8B5-4A87-A41A-43F6BCDAC55E}"/>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728EC424-9BF8-4131-88D9-A53673575F68}"/>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78B20974-94CE-4495-9DBA-2C91D7B862F9}"/>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93299E8D-AE50-4D72-8B07-27C0734C369E}"/>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30" name="直線コネクタ 229">
          <a:extLst>
            <a:ext uri="{FF2B5EF4-FFF2-40B4-BE49-F238E27FC236}">
              <a16:creationId xmlns:a16="http://schemas.microsoft.com/office/drawing/2014/main" id="{5DB1E49F-07CE-4DCC-A64B-201F8C437A6C}"/>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31" name="衛生費最小値テキスト">
          <a:extLst>
            <a:ext uri="{FF2B5EF4-FFF2-40B4-BE49-F238E27FC236}">
              <a16:creationId xmlns:a16="http://schemas.microsoft.com/office/drawing/2014/main" id="{DE0C9DB4-322F-4D78-896B-A711A47142AE}"/>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2" name="直線コネクタ 231">
          <a:extLst>
            <a:ext uri="{FF2B5EF4-FFF2-40B4-BE49-F238E27FC236}">
              <a16:creationId xmlns:a16="http://schemas.microsoft.com/office/drawing/2014/main" id="{B4095907-EA21-4260-87B6-02450EED17D9}"/>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3" name="衛生費最大値テキスト">
          <a:extLst>
            <a:ext uri="{FF2B5EF4-FFF2-40B4-BE49-F238E27FC236}">
              <a16:creationId xmlns:a16="http://schemas.microsoft.com/office/drawing/2014/main" id="{E27B6F1D-C960-4822-B1EC-58349166FA2D}"/>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4" name="直線コネクタ 233">
          <a:extLst>
            <a:ext uri="{FF2B5EF4-FFF2-40B4-BE49-F238E27FC236}">
              <a16:creationId xmlns:a16="http://schemas.microsoft.com/office/drawing/2014/main" id="{BC92BABA-3B97-49C0-8BB6-6E0B54730D7A}"/>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53175</xdr:rowOff>
    </xdr:from>
    <xdr:to>
      <xdr:col>24</xdr:col>
      <xdr:colOff>63500</xdr:colOff>
      <xdr:row>94</xdr:row>
      <xdr:rowOff>132018</xdr:rowOff>
    </xdr:to>
    <xdr:cxnSp macro="">
      <xdr:nvCxnSpPr>
        <xdr:cNvPr id="235" name="直線コネクタ 234">
          <a:extLst>
            <a:ext uri="{FF2B5EF4-FFF2-40B4-BE49-F238E27FC236}">
              <a16:creationId xmlns:a16="http://schemas.microsoft.com/office/drawing/2014/main" id="{B7089AC0-1FC4-4BA5-851E-252940F7EE0D}"/>
            </a:ext>
          </a:extLst>
        </xdr:cNvPr>
        <xdr:cNvCxnSpPr/>
      </xdr:nvCxnSpPr>
      <xdr:spPr>
        <a:xfrm>
          <a:off x="3797300" y="16169475"/>
          <a:ext cx="838200" cy="7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139084</xdr:rowOff>
    </xdr:from>
    <xdr:ext cx="534377" cy="259045"/>
    <xdr:sp macro="" textlink="">
      <xdr:nvSpPr>
        <xdr:cNvPr id="236" name="衛生費平均値テキスト">
          <a:extLst>
            <a:ext uri="{FF2B5EF4-FFF2-40B4-BE49-F238E27FC236}">
              <a16:creationId xmlns:a16="http://schemas.microsoft.com/office/drawing/2014/main" id="{27DDFE36-7CC2-4EF5-A099-F95F4FB704DC}"/>
            </a:ext>
          </a:extLst>
        </xdr:cNvPr>
        <xdr:cNvSpPr txBox="1"/>
      </xdr:nvSpPr>
      <xdr:spPr>
        <a:xfrm>
          <a:off x="4686300" y="16426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7" name="フローチャート: 判断 236">
          <a:extLst>
            <a:ext uri="{FF2B5EF4-FFF2-40B4-BE49-F238E27FC236}">
              <a16:creationId xmlns:a16="http://schemas.microsoft.com/office/drawing/2014/main" id="{402EA731-16FF-4A4B-A86A-626091C60318}"/>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53175</xdr:rowOff>
    </xdr:from>
    <xdr:to>
      <xdr:col>19</xdr:col>
      <xdr:colOff>177800</xdr:colOff>
      <xdr:row>95</xdr:row>
      <xdr:rowOff>155085</xdr:rowOff>
    </xdr:to>
    <xdr:cxnSp macro="">
      <xdr:nvCxnSpPr>
        <xdr:cNvPr id="238" name="直線コネクタ 237">
          <a:extLst>
            <a:ext uri="{FF2B5EF4-FFF2-40B4-BE49-F238E27FC236}">
              <a16:creationId xmlns:a16="http://schemas.microsoft.com/office/drawing/2014/main" id="{066E9971-90BC-43E7-9CDE-173C75829D67}"/>
            </a:ext>
          </a:extLst>
        </xdr:cNvPr>
        <xdr:cNvCxnSpPr/>
      </xdr:nvCxnSpPr>
      <xdr:spPr>
        <a:xfrm flipV="1">
          <a:off x="2908300" y="16169475"/>
          <a:ext cx="889000" cy="27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9" name="フローチャート: 判断 238">
          <a:extLst>
            <a:ext uri="{FF2B5EF4-FFF2-40B4-BE49-F238E27FC236}">
              <a16:creationId xmlns:a16="http://schemas.microsoft.com/office/drawing/2014/main" id="{4BF2EB56-AF2D-4E80-8772-FDCCE0485FB3}"/>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25264</xdr:rowOff>
    </xdr:from>
    <xdr:ext cx="534377" cy="259045"/>
    <xdr:sp macro="" textlink="">
      <xdr:nvSpPr>
        <xdr:cNvPr id="240" name="テキスト ボックス 239">
          <a:extLst>
            <a:ext uri="{FF2B5EF4-FFF2-40B4-BE49-F238E27FC236}">
              <a16:creationId xmlns:a16="http://schemas.microsoft.com/office/drawing/2014/main" id="{35B5D8F0-EE30-4FE1-9898-649D21B7D52C}"/>
            </a:ext>
          </a:extLst>
        </xdr:cNvPr>
        <xdr:cNvSpPr txBox="1"/>
      </xdr:nvSpPr>
      <xdr:spPr>
        <a:xfrm>
          <a:off x="3530111" y="1648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106851</xdr:rowOff>
    </xdr:from>
    <xdr:to>
      <xdr:col>15</xdr:col>
      <xdr:colOff>50800</xdr:colOff>
      <xdr:row>95</xdr:row>
      <xdr:rowOff>155085</xdr:rowOff>
    </xdr:to>
    <xdr:cxnSp macro="">
      <xdr:nvCxnSpPr>
        <xdr:cNvPr id="241" name="直線コネクタ 240">
          <a:extLst>
            <a:ext uri="{FF2B5EF4-FFF2-40B4-BE49-F238E27FC236}">
              <a16:creationId xmlns:a16="http://schemas.microsoft.com/office/drawing/2014/main" id="{FE87B8C1-83DD-4147-B041-3712D8291B4F}"/>
            </a:ext>
          </a:extLst>
        </xdr:cNvPr>
        <xdr:cNvCxnSpPr/>
      </xdr:nvCxnSpPr>
      <xdr:spPr>
        <a:xfrm>
          <a:off x="2019300" y="16394601"/>
          <a:ext cx="889000" cy="4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2" name="フローチャート: 判断 241">
          <a:extLst>
            <a:ext uri="{FF2B5EF4-FFF2-40B4-BE49-F238E27FC236}">
              <a16:creationId xmlns:a16="http://schemas.microsoft.com/office/drawing/2014/main" id="{7D0D1331-4461-40F5-B511-F986685206CF}"/>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3" name="テキスト ボックス 242">
          <a:extLst>
            <a:ext uri="{FF2B5EF4-FFF2-40B4-BE49-F238E27FC236}">
              <a16:creationId xmlns:a16="http://schemas.microsoft.com/office/drawing/2014/main" id="{FC5C5BB0-6D7C-4B42-820B-66928B523DF2}"/>
            </a:ext>
          </a:extLst>
        </xdr:cNvPr>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106851</xdr:rowOff>
    </xdr:from>
    <xdr:to>
      <xdr:col>10</xdr:col>
      <xdr:colOff>114300</xdr:colOff>
      <xdr:row>97</xdr:row>
      <xdr:rowOff>77087</xdr:rowOff>
    </xdr:to>
    <xdr:cxnSp macro="">
      <xdr:nvCxnSpPr>
        <xdr:cNvPr id="244" name="直線コネクタ 243">
          <a:extLst>
            <a:ext uri="{FF2B5EF4-FFF2-40B4-BE49-F238E27FC236}">
              <a16:creationId xmlns:a16="http://schemas.microsoft.com/office/drawing/2014/main" id="{A73DC6C5-7952-416B-93C5-F89D7D36A6CE}"/>
            </a:ext>
          </a:extLst>
        </xdr:cNvPr>
        <xdr:cNvCxnSpPr/>
      </xdr:nvCxnSpPr>
      <xdr:spPr>
        <a:xfrm flipV="1">
          <a:off x="1130300" y="16394601"/>
          <a:ext cx="889000" cy="313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5" name="フローチャート: 判断 244">
          <a:extLst>
            <a:ext uri="{FF2B5EF4-FFF2-40B4-BE49-F238E27FC236}">
              <a16:creationId xmlns:a16="http://schemas.microsoft.com/office/drawing/2014/main" id="{53BF7810-E8DE-4DE6-948D-A66FFD5D56BD}"/>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113003</xdr:rowOff>
    </xdr:from>
    <xdr:ext cx="534377" cy="259045"/>
    <xdr:sp macro="" textlink="">
      <xdr:nvSpPr>
        <xdr:cNvPr id="246" name="テキスト ボックス 245">
          <a:extLst>
            <a:ext uri="{FF2B5EF4-FFF2-40B4-BE49-F238E27FC236}">
              <a16:creationId xmlns:a16="http://schemas.microsoft.com/office/drawing/2014/main" id="{4EFB884B-5C3D-4B9B-98DF-C2E6CAE8A528}"/>
            </a:ext>
          </a:extLst>
        </xdr:cNvPr>
        <xdr:cNvSpPr txBox="1"/>
      </xdr:nvSpPr>
      <xdr:spPr>
        <a:xfrm>
          <a:off x="1752111" y="1605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7" name="フローチャート: 判断 246">
          <a:extLst>
            <a:ext uri="{FF2B5EF4-FFF2-40B4-BE49-F238E27FC236}">
              <a16:creationId xmlns:a16="http://schemas.microsoft.com/office/drawing/2014/main" id="{964C1D98-201D-4AB3-B95F-6F73A7839719}"/>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8" name="テキスト ボックス 247">
          <a:extLst>
            <a:ext uri="{FF2B5EF4-FFF2-40B4-BE49-F238E27FC236}">
              <a16:creationId xmlns:a16="http://schemas.microsoft.com/office/drawing/2014/main" id="{696D4363-7FC1-4A4F-A827-464A86D6A34C}"/>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AF97D13C-EC15-46F1-AC75-D4F011CB28A3}"/>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2F7C2FB9-4197-44CE-A192-69F634C08F26}"/>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D3DCA384-56C8-4558-B2FB-47EDEDDD3A42}"/>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E184D7C-DD0E-419D-B4EE-15EF2679466A}"/>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639CF4EC-D164-4F1E-AFE3-3FA40EC5DBD9}"/>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81218</xdr:rowOff>
    </xdr:from>
    <xdr:to>
      <xdr:col>24</xdr:col>
      <xdr:colOff>114300</xdr:colOff>
      <xdr:row>95</xdr:row>
      <xdr:rowOff>11368</xdr:rowOff>
    </xdr:to>
    <xdr:sp macro="" textlink="">
      <xdr:nvSpPr>
        <xdr:cNvPr id="254" name="楕円 253">
          <a:extLst>
            <a:ext uri="{FF2B5EF4-FFF2-40B4-BE49-F238E27FC236}">
              <a16:creationId xmlns:a16="http://schemas.microsoft.com/office/drawing/2014/main" id="{CCACC85A-5642-4766-8C06-69BDF6B8DE1B}"/>
            </a:ext>
          </a:extLst>
        </xdr:cNvPr>
        <xdr:cNvSpPr/>
      </xdr:nvSpPr>
      <xdr:spPr>
        <a:xfrm>
          <a:off x="4584700" y="1619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104095</xdr:rowOff>
    </xdr:from>
    <xdr:ext cx="534377" cy="259045"/>
    <xdr:sp macro="" textlink="">
      <xdr:nvSpPr>
        <xdr:cNvPr id="255" name="衛生費該当値テキスト">
          <a:extLst>
            <a:ext uri="{FF2B5EF4-FFF2-40B4-BE49-F238E27FC236}">
              <a16:creationId xmlns:a16="http://schemas.microsoft.com/office/drawing/2014/main" id="{D2BECE77-2372-43FA-B50D-4EF265256CC8}"/>
            </a:ext>
          </a:extLst>
        </xdr:cNvPr>
        <xdr:cNvSpPr txBox="1"/>
      </xdr:nvSpPr>
      <xdr:spPr>
        <a:xfrm>
          <a:off x="4686300" y="16048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2375</xdr:rowOff>
    </xdr:from>
    <xdr:to>
      <xdr:col>20</xdr:col>
      <xdr:colOff>38100</xdr:colOff>
      <xdr:row>94</xdr:row>
      <xdr:rowOff>103975</xdr:rowOff>
    </xdr:to>
    <xdr:sp macro="" textlink="">
      <xdr:nvSpPr>
        <xdr:cNvPr id="256" name="楕円 255">
          <a:extLst>
            <a:ext uri="{FF2B5EF4-FFF2-40B4-BE49-F238E27FC236}">
              <a16:creationId xmlns:a16="http://schemas.microsoft.com/office/drawing/2014/main" id="{25B3CC3C-BA98-4E0F-8186-15125AF56B72}"/>
            </a:ext>
          </a:extLst>
        </xdr:cNvPr>
        <xdr:cNvSpPr/>
      </xdr:nvSpPr>
      <xdr:spPr>
        <a:xfrm>
          <a:off x="3746500" y="1611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120502</xdr:rowOff>
    </xdr:from>
    <xdr:ext cx="534377" cy="259045"/>
    <xdr:sp macro="" textlink="">
      <xdr:nvSpPr>
        <xdr:cNvPr id="257" name="テキスト ボックス 256">
          <a:extLst>
            <a:ext uri="{FF2B5EF4-FFF2-40B4-BE49-F238E27FC236}">
              <a16:creationId xmlns:a16="http://schemas.microsoft.com/office/drawing/2014/main" id="{4EFD5187-F995-4906-B8AF-D4C538C20033}"/>
            </a:ext>
          </a:extLst>
        </xdr:cNvPr>
        <xdr:cNvSpPr txBox="1"/>
      </xdr:nvSpPr>
      <xdr:spPr>
        <a:xfrm>
          <a:off x="3530111" y="15893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104285</xdr:rowOff>
    </xdr:from>
    <xdr:to>
      <xdr:col>15</xdr:col>
      <xdr:colOff>101600</xdr:colOff>
      <xdr:row>96</xdr:row>
      <xdr:rowOff>34435</xdr:rowOff>
    </xdr:to>
    <xdr:sp macro="" textlink="">
      <xdr:nvSpPr>
        <xdr:cNvPr id="258" name="楕円 257">
          <a:extLst>
            <a:ext uri="{FF2B5EF4-FFF2-40B4-BE49-F238E27FC236}">
              <a16:creationId xmlns:a16="http://schemas.microsoft.com/office/drawing/2014/main" id="{6DFEC1D9-E30B-4107-9638-BB658A35CCDF}"/>
            </a:ext>
          </a:extLst>
        </xdr:cNvPr>
        <xdr:cNvSpPr/>
      </xdr:nvSpPr>
      <xdr:spPr>
        <a:xfrm>
          <a:off x="2857500" y="1639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25562</xdr:rowOff>
    </xdr:from>
    <xdr:ext cx="534377" cy="259045"/>
    <xdr:sp macro="" textlink="">
      <xdr:nvSpPr>
        <xdr:cNvPr id="259" name="テキスト ボックス 258">
          <a:extLst>
            <a:ext uri="{FF2B5EF4-FFF2-40B4-BE49-F238E27FC236}">
              <a16:creationId xmlns:a16="http://schemas.microsoft.com/office/drawing/2014/main" id="{2EF60D64-4D13-44D3-83CE-9460A9F5AD06}"/>
            </a:ext>
          </a:extLst>
        </xdr:cNvPr>
        <xdr:cNvSpPr txBox="1"/>
      </xdr:nvSpPr>
      <xdr:spPr>
        <a:xfrm>
          <a:off x="2641111" y="1648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56051</xdr:rowOff>
    </xdr:from>
    <xdr:to>
      <xdr:col>10</xdr:col>
      <xdr:colOff>165100</xdr:colOff>
      <xdr:row>95</xdr:row>
      <xdr:rowOff>157651</xdr:rowOff>
    </xdr:to>
    <xdr:sp macro="" textlink="">
      <xdr:nvSpPr>
        <xdr:cNvPr id="260" name="楕円 259">
          <a:extLst>
            <a:ext uri="{FF2B5EF4-FFF2-40B4-BE49-F238E27FC236}">
              <a16:creationId xmlns:a16="http://schemas.microsoft.com/office/drawing/2014/main" id="{F399249A-D482-42D1-AE1C-7400975D1BFE}"/>
            </a:ext>
          </a:extLst>
        </xdr:cNvPr>
        <xdr:cNvSpPr/>
      </xdr:nvSpPr>
      <xdr:spPr>
        <a:xfrm>
          <a:off x="1968500" y="1634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148778</xdr:rowOff>
    </xdr:from>
    <xdr:ext cx="534377" cy="259045"/>
    <xdr:sp macro="" textlink="">
      <xdr:nvSpPr>
        <xdr:cNvPr id="261" name="テキスト ボックス 260">
          <a:extLst>
            <a:ext uri="{FF2B5EF4-FFF2-40B4-BE49-F238E27FC236}">
              <a16:creationId xmlns:a16="http://schemas.microsoft.com/office/drawing/2014/main" id="{837EFEA7-5338-4680-B72D-99A2D1F5C389}"/>
            </a:ext>
          </a:extLst>
        </xdr:cNvPr>
        <xdr:cNvSpPr txBox="1"/>
      </xdr:nvSpPr>
      <xdr:spPr>
        <a:xfrm>
          <a:off x="1752111" y="16436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26287</xdr:rowOff>
    </xdr:from>
    <xdr:to>
      <xdr:col>6</xdr:col>
      <xdr:colOff>38100</xdr:colOff>
      <xdr:row>97</xdr:row>
      <xdr:rowOff>127887</xdr:rowOff>
    </xdr:to>
    <xdr:sp macro="" textlink="">
      <xdr:nvSpPr>
        <xdr:cNvPr id="262" name="楕円 261">
          <a:extLst>
            <a:ext uri="{FF2B5EF4-FFF2-40B4-BE49-F238E27FC236}">
              <a16:creationId xmlns:a16="http://schemas.microsoft.com/office/drawing/2014/main" id="{7B88245D-854E-4334-A8EA-D0EEC767EE63}"/>
            </a:ext>
          </a:extLst>
        </xdr:cNvPr>
        <xdr:cNvSpPr/>
      </xdr:nvSpPr>
      <xdr:spPr>
        <a:xfrm>
          <a:off x="1079500" y="1665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119014</xdr:rowOff>
    </xdr:from>
    <xdr:ext cx="534377" cy="259045"/>
    <xdr:sp macro="" textlink="">
      <xdr:nvSpPr>
        <xdr:cNvPr id="263" name="テキスト ボックス 262">
          <a:extLst>
            <a:ext uri="{FF2B5EF4-FFF2-40B4-BE49-F238E27FC236}">
              <a16:creationId xmlns:a16="http://schemas.microsoft.com/office/drawing/2014/main" id="{250EEF46-90C9-4502-B046-AA52FCB0C675}"/>
            </a:ext>
          </a:extLst>
        </xdr:cNvPr>
        <xdr:cNvSpPr txBox="1"/>
      </xdr:nvSpPr>
      <xdr:spPr>
        <a:xfrm>
          <a:off x="863111" y="1674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EB89FA76-D4B7-463F-9079-32FCCD3C38E9}"/>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9CC52D42-A06D-49B9-9808-AF8726BCB7FC}"/>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3D68C3E5-7814-48CF-A55A-0859B8D17499}"/>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A1634E26-5880-4010-853F-1EA9936B9995}"/>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C59EBB5D-CD5D-4CDB-A076-962A14CD54D1}"/>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C04DC77-07A9-4522-ABEF-274D2860CCEB}"/>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9ACE2156-20FE-4780-B996-1A6AAE4EA9A3}"/>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5CEB44F-293E-4935-9A53-06B51F9926AF}"/>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582ADB9F-BA85-4E77-BA44-BFE5D2877122}"/>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222031C9-46FE-4508-86C2-080A4B5574A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80CE997A-3AB3-414F-A2CC-1C4165E3647A}"/>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D82CB152-F585-4D8B-B954-E674E5BC2482}"/>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7C0E66B8-57CB-403E-A9BB-FB5DA06E6B5F}"/>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7D3DDDAF-6CD4-4ED5-8C4D-A646B5E16DC8}"/>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905363C4-9D92-46FC-84CB-A9E2C56573C2}"/>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a:extLst>
            <a:ext uri="{FF2B5EF4-FFF2-40B4-BE49-F238E27FC236}">
              <a16:creationId xmlns:a16="http://schemas.microsoft.com/office/drawing/2014/main" id="{BFC07236-853F-464D-9C22-1FA826504E28}"/>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7ACF77FF-EADC-4B03-A1B8-E78ED08AD5BB}"/>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a:extLst>
            <a:ext uri="{FF2B5EF4-FFF2-40B4-BE49-F238E27FC236}">
              <a16:creationId xmlns:a16="http://schemas.microsoft.com/office/drawing/2014/main" id="{D17AD00B-C23D-40DE-B036-CA34C76B22BB}"/>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3A2E8C8F-5A82-4F41-A9F4-B90B3A7A4CC1}"/>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2A70D521-42E9-42B6-ABBB-334F7F5F39A9}"/>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1CC2B70C-7D92-4371-80F6-83A3F1CA38AD}"/>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16862415-2C57-4F68-AE2B-F55971FC21BB}"/>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D37D6B32-DA68-4287-88F0-0F172BD8CEEF}"/>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6C54422C-CB36-440F-AE5B-F9F0D003BA01}"/>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8" name="労働費最大値テキスト">
          <a:extLst>
            <a:ext uri="{FF2B5EF4-FFF2-40B4-BE49-F238E27FC236}">
              <a16:creationId xmlns:a16="http://schemas.microsoft.com/office/drawing/2014/main" id="{6DD38081-DCB0-4E91-8ED6-F40CB41A2F6F}"/>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9" name="直線コネクタ 288">
          <a:extLst>
            <a:ext uri="{FF2B5EF4-FFF2-40B4-BE49-F238E27FC236}">
              <a16:creationId xmlns:a16="http://schemas.microsoft.com/office/drawing/2014/main" id="{E4BF422F-9BF4-4489-92CB-DCEEE2477CE1}"/>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88494</xdr:rowOff>
    </xdr:from>
    <xdr:to>
      <xdr:col>55</xdr:col>
      <xdr:colOff>0</xdr:colOff>
      <xdr:row>38</xdr:row>
      <xdr:rowOff>88494</xdr:rowOff>
    </xdr:to>
    <xdr:cxnSp macro="">
      <xdr:nvCxnSpPr>
        <xdr:cNvPr id="290" name="直線コネクタ 289">
          <a:extLst>
            <a:ext uri="{FF2B5EF4-FFF2-40B4-BE49-F238E27FC236}">
              <a16:creationId xmlns:a16="http://schemas.microsoft.com/office/drawing/2014/main" id="{75ADD727-CA97-4D51-9B05-F143532FCB35}"/>
            </a:ext>
          </a:extLst>
        </xdr:cNvPr>
        <xdr:cNvCxnSpPr/>
      </xdr:nvCxnSpPr>
      <xdr:spPr>
        <a:xfrm>
          <a:off x="9639300" y="660359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91" name="労働費平均値テキスト">
          <a:extLst>
            <a:ext uri="{FF2B5EF4-FFF2-40B4-BE49-F238E27FC236}">
              <a16:creationId xmlns:a16="http://schemas.microsoft.com/office/drawing/2014/main" id="{EF287D46-4F23-47A9-A59F-AD94EEADE542}"/>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2" name="フローチャート: 判断 291">
          <a:extLst>
            <a:ext uri="{FF2B5EF4-FFF2-40B4-BE49-F238E27FC236}">
              <a16:creationId xmlns:a16="http://schemas.microsoft.com/office/drawing/2014/main" id="{21A6F81C-B629-420B-BD79-0D4AFE615F53}"/>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88494</xdr:rowOff>
    </xdr:from>
    <xdr:to>
      <xdr:col>50</xdr:col>
      <xdr:colOff>114300</xdr:colOff>
      <xdr:row>38</xdr:row>
      <xdr:rowOff>88951</xdr:rowOff>
    </xdr:to>
    <xdr:cxnSp macro="">
      <xdr:nvCxnSpPr>
        <xdr:cNvPr id="293" name="直線コネクタ 292">
          <a:extLst>
            <a:ext uri="{FF2B5EF4-FFF2-40B4-BE49-F238E27FC236}">
              <a16:creationId xmlns:a16="http://schemas.microsoft.com/office/drawing/2014/main" id="{5B86B03E-0227-43C1-892C-C5AF96F0350B}"/>
            </a:ext>
          </a:extLst>
        </xdr:cNvPr>
        <xdr:cNvCxnSpPr/>
      </xdr:nvCxnSpPr>
      <xdr:spPr>
        <a:xfrm flipV="1">
          <a:off x="8750300" y="660359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4" name="フローチャート: 判断 293">
          <a:extLst>
            <a:ext uri="{FF2B5EF4-FFF2-40B4-BE49-F238E27FC236}">
              <a16:creationId xmlns:a16="http://schemas.microsoft.com/office/drawing/2014/main" id="{021F7254-3625-41D5-B8EA-C8C12F40CF65}"/>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5" name="テキスト ボックス 294">
          <a:extLst>
            <a:ext uri="{FF2B5EF4-FFF2-40B4-BE49-F238E27FC236}">
              <a16:creationId xmlns:a16="http://schemas.microsoft.com/office/drawing/2014/main" id="{30D83E17-9A06-4ABD-8373-2DEDB02B09D7}"/>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85293</xdr:rowOff>
    </xdr:from>
    <xdr:to>
      <xdr:col>45</xdr:col>
      <xdr:colOff>177800</xdr:colOff>
      <xdr:row>38</xdr:row>
      <xdr:rowOff>88951</xdr:rowOff>
    </xdr:to>
    <xdr:cxnSp macro="">
      <xdr:nvCxnSpPr>
        <xdr:cNvPr id="296" name="直線コネクタ 295">
          <a:extLst>
            <a:ext uri="{FF2B5EF4-FFF2-40B4-BE49-F238E27FC236}">
              <a16:creationId xmlns:a16="http://schemas.microsoft.com/office/drawing/2014/main" id="{A81E2DDC-8C21-4A5C-8A16-BB71F134E67C}"/>
            </a:ext>
          </a:extLst>
        </xdr:cNvPr>
        <xdr:cNvCxnSpPr/>
      </xdr:nvCxnSpPr>
      <xdr:spPr>
        <a:xfrm>
          <a:off x="7861300" y="6600393"/>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7" name="フローチャート: 判断 296">
          <a:extLst>
            <a:ext uri="{FF2B5EF4-FFF2-40B4-BE49-F238E27FC236}">
              <a16:creationId xmlns:a16="http://schemas.microsoft.com/office/drawing/2014/main" id="{06F8616E-5A42-4457-944F-B954CA6B5623}"/>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61637</xdr:rowOff>
    </xdr:from>
    <xdr:ext cx="378565" cy="259045"/>
    <xdr:sp macro="" textlink="">
      <xdr:nvSpPr>
        <xdr:cNvPr id="298" name="テキスト ボックス 297">
          <a:extLst>
            <a:ext uri="{FF2B5EF4-FFF2-40B4-BE49-F238E27FC236}">
              <a16:creationId xmlns:a16="http://schemas.microsoft.com/office/drawing/2014/main" id="{20089243-FFAC-4473-9256-C809B26E8C54}"/>
            </a:ext>
          </a:extLst>
        </xdr:cNvPr>
        <xdr:cNvSpPr txBox="1"/>
      </xdr:nvSpPr>
      <xdr:spPr>
        <a:xfrm>
          <a:off x="8561017" y="60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85293</xdr:rowOff>
    </xdr:from>
    <xdr:to>
      <xdr:col>41</xdr:col>
      <xdr:colOff>50800</xdr:colOff>
      <xdr:row>38</xdr:row>
      <xdr:rowOff>88951</xdr:rowOff>
    </xdr:to>
    <xdr:cxnSp macro="">
      <xdr:nvCxnSpPr>
        <xdr:cNvPr id="299" name="直線コネクタ 298">
          <a:extLst>
            <a:ext uri="{FF2B5EF4-FFF2-40B4-BE49-F238E27FC236}">
              <a16:creationId xmlns:a16="http://schemas.microsoft.com/office/drawing/2014/main" id="{B74BDF64-3D26-4B1E-A816-090A23721AE0}"/>
            </a:ext>
          </a:extLst>
        </xdr:cNvPr>
        <xdr:cNvCxnSpPr/>
      </xdr:nvCxnSpPr>
      <xdr:spPr>
        <a:xfrm flipV="1">
          <a:off x="6972300" y="6600393"/>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300" name="フローチャート: 判断 299">
          <a:extLst>
            <a:ext uri="{FF2B5EF4-FFF2-40B4-BE49-F238E27FC236}">
              <a16:creationId xmlns:a16="http://schemas.microsoft.com/office/drawing/2014/main" id="{7FDD1977-86E2-4644-B1EE-B507BBBF70BE}"/>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301" name="テキスト ボックス 300">
          <a:extLst>
            <a:ext uri="{FF2B5EF4-FFF2-40B4-BE49-F238E27FC236}">
              <a16:creationId xmlns:a16="http://schemas.microsoft.com/office/drawing/2014/main" id="{E4490639-685A-4D5B-91F6-2F3168B7DC35}"/>
            </a:ext>
          </a:extLst>
        </xdr:cNvPr>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2" name="フローチャート: 判断 301">
          <a:extLst>
            <a:ext uri="{FF2B5EF4-FFF2-40B4-BE49-F238E27FC236}">
              <a16:creationId xmlns:a16="http://schemas.microsoft.com/office/drawing/2014/main" id="{416EEB3B-CA33-45B9-94D3-CEA1F7F929F9}"/>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43349</xdr:rowOff>
    </xdr:from>
    <xdr:ext cx="378565" cy="259045"/>
    <xdr:sp macro="" textlink="">
      <xdr:nvSpPr>
        <xdr:cNvPr id="303" name="テキスト ボックス 302">
          <a:extLst>
            <a:ext uri="{FF2B5EF4-FFF2-40B4-BE49-F238E27FC236}">
              <a16:creationId xmlns:a16="http://schemas.microsoft.com/office/drawing/2014/main" id="{00BF847A-594C-4E65-9379-473E2F54A0A3}"/>
            </a:ext>
          </a:extLst>
        </xdr:cNvPr>
        <xdr:cNvSpPr txBox="1"/>
      </xdr:nvSpPr>
      <xdr:spPr>
        <a:xfrm>
          <a:off x="6783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60FD6046-A385-4F59-A23E-6DEB1AFF4BFB}"/>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23DEB4D5-7BC4-41E6-A0D9-7A9E8B4899D6}"/>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C4475372-022D-4BBB-AF4E-BCE8BF3E1466}"/>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C70FAC19-F1F6-4FCE-9B6D-DAE531F478D6}"/>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B1E30CDF-3F35-4024-9D37-7C3A6AEB29A9}"/>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37694</xdr:rowOff>
    </xdr:from>
    <xdr:to>
      <xdr:col>55</xdr:col>
      <xdr:colOff>50800</xdr:colOff>
      <xdr:row>38</xdr:row>
      <xdr:rowOff>139294</xdr:rowOff>
    </xdr:to>
    <xdr:sp macro="" textlink="">
      <xdr:nvSpPr>
        <xdr:cNvPr id="309" name="楕円 308">
          <a:extLst>
            <a:ext uri="{FF2B5EF4-FFF2-40B4-BE49-F238E27FC236}">
              <a16:creationId xmlns:a16="http://schemas.microsoft.com/office/drawing/2014/main" id="{3CEC4C8C-7706-49F4-B33A-2CD22A03F361}"/>
            </a:ext>
          </a:extLst>
        </xdr:cNvPr>
        <xdr:cNvSpPr/>
      </xdr:nvSpPr>
      <xdr:spPr>
        <a:xfrm>
          <a:off x="10426700" y="6552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124070</xdr:rowOff>
    </xdr:from>
    <xdr:ext cx="378565" cy="259045"/>
    <xdr:sp macro="" textlink="">
      <xdr:nvSpPr>
        <xdr:cNvPr id="310" name="労働費該当値テキスト">
          <a:extLst>
            <a:ext uri="{FF2B5EF4-FFF2-40B4-BE49-F238E27FC236}">
              <a16:creationId xmlns:a16="http://schemas.microsoft.com/office/drawing/2014/main" id="{ADB7289F-504A-453C-8FA8-7AA23F499351}"/>
            </a:ext>
          </a:extLst>
        </xdr:cNvPr>
        <xdr:cNvSpPr txBox="1"/>
      </xdr:nvSpPr>
      <xdr:spPr>
        <a:xfrm>
          <a:off x="10528300" y="6467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37694</xdr:rowOff>
    </xdr:from>
    <xdr:to>
      <xdr:col>50</xdr:col>
      <xdr:colOff>165100</xdr:colOff>
      <xdr:row>38</xdr:row>
      <xdr:rowOff>139294</xdr:rowOff>
    </xdr:to>
    <xdr:sp macro="" textlink="">
      <xdr:nvSpPr>
        <xdr:cNvPr id="311" name="楕円 310">
          <a:extLst>
            <a:ext uri="{FF2B5EF4-FFF2-40B4-BE49-F238E27FC236}">
              <a16:creationId xmlns:a16="http://schemas.microsoft.com/office/drawing/2014/main" id="{43DDE201-F640-4974-AD9C-D1E3F2081D74}"/>
            </a:ext>
          </a:extLst>
        </xdr:cNvPr>
        <xdr:cNvSpPr/>
      </xdr:nvSpPr>
      <xdr:spPr>
        <a:xfrm>
          <a:off x="9588500" y="6552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130421</xdr:rowOff>
    </xdr:from>
    <xdr:ext cx="378565" cy="259045"/>
    <xdr:sp macro="" textlink="">
      <xdr:nvSpPr>
        <xdr:cNvPr id="312" name="テキスト ボックス 311">
          <a:extLst>
            <a:ext uri="{FF2B5EF4-FFF2-40B4-BE49-F238E27FC236}">
              <a16:creationId xmlns:a16="http://schemas.microsoft.com/office/drawing/2014/main" id="{DBBAB16E-6D52-46E6-8667-764630D6E091}"/>
            </a:ext>
          </a:extLst>
        </xdr:cNvPr>
        <xdr:cNvSpPr txBox="1"/>
      </xdr:nvSpPr>
      <xdr:spPr>
        <a:xfrm>
          <a:off x="9450017" y="6645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38151</xdr:rowOff>
    </xdr:from>
    <xdr:to>
      <xdr:col>46</xdr:col>
      <xdr:colOff>38100</xdr:colOff>
      <xdr:row>38</xdr:row>
      <xdr:rowOff>139751</xdr:rowOff>
    </xdr:to>
    <xdr:sp macro="" textlink="">
      <xdr:nvSpPr>
        <xdr:cNvPr id="313" name="楕円 312">
          <a:extLst>
            <a:ext uri="{FF2B5EF4-FFF2-40B4-BE49-F238E27FC236}">
              <a16:creationId xmlns:a16="http://schemas.microsoft.com/office/drawing/2014/main" id="{BE1A9E8A-6D78-436B-98B3-61E4AD6C9377}"/>
            </a:ext>
          </a:extLst>
        </xdr:cNvPr>
        <xdr:cNvSpPr/>
      </xdr:nvSpPr>
      <xdr:spPr>
        <a:xfrm>
          <a:off x="8699500" y="655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130878</xdr:rowOff>
    </xdr:from>
    <xdr:ext cx="378565" cy="259045"/>
    <xdr:sp macro="" textlink="">
      <xdr:nvSpPr>
        <xdr:cNvPr id="314" name="テキスト ボックス 313">
          <a:extLst>
            <a:ext uri="{FF2B5EF4-FFF2-40B4-BE49-F238E27FC236}">
              <a16:creationId xmlns:a16="http://schemas.microsoft.com/office/drawing/2014/main" id="{57FB949B-C849-48B2-AD8E-993A1D46EA11}"/>
            </a:ext>
          </a:extLst>
        </xdr:cNvPr>
        <xdr:cNvSpPr txBox="1"/>
      </xdr:nvSpPr>
      <xdr:spPr>
        <a:xfrm>
          <a:off x="8561017" y="6645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34493</xdr:rowOff>
    </xdr:from>
    <xdr:to>
      <xdr:col>41</xdr:col>
      <xdr:colOff>101600</xdr:colOff>
      <xdr:row>38</xdr:row>
      <xdr:rowOff>136093</xdr:rowOff>
    </xdr:to>
    <xdr:sp macro="" textlink="">
      <xdr:nvSpPr>
        <xdr:cNvPr id="315" name="楕円 314">
          <a:extLst>
            <a:ext uri="{FF2B5EF4-FFF2-40B4-BE49-F238E27FC236}">
              <a16:creationId xmlns:a16="http://schemas.microsoft.com/office/drawing/2014/main" id="{A3BBD410-87A8-440C-8257-F6E743945598}"/>
            </a:ext>
          </a:extLst>
        </xdr:cNvPr>
        <xdr:cNvSpPr/>
      </xdr:nvSpPr>
      <xdr:spPr>
        <a:xfrm>
          <a:off x="7810500" y="6549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127220</xdr:rowOff>
    </xdr:from>
    <xdr:ext cx="378565" cy="259045"/>
    <xdr:sp macro="" textlink="">
      <xdr:nvSpPr>
        <xdr:cNvPr id="316" name="テキスト ボックス 315">
          <a:extLst>
            <a:ext uri="{FF2B5EF4-FFF2-40B4-BE49-F238E27FC236}">
              <a16:creationId xmlns:a16="http://schemas.microsoft.com/office/drawing/2014/main" id="{34E6F56A-B691-4146-8662-AB9A66B0C944}"/>
            </a:ext>
          </a:extLst>
        </xdr:cNvPr>
        <xdr:cNvSpPr txBox="1"/>
      </xdr:nvSpPr>
      <xdr:spPr>
        <a:xfrm>
          <a:off x="7672017" y="66423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38151</xdr:rowOff>
    </xdr:from>
    <xdr:to>
      <xdr:col>36</xdr:col>
      <xdr:colOff>165100</xdr:colOff>
      <xdr:row>38</xdr:row>
      <xdr:rowOff>139751</xdr:rowOff>
    </xdr:to>
    <xdr:sp macro="" textlink="">
      <xdr:nvSpPr>
        <xdr:cNvPr id="317" name="楕円 316">
          <a:extLst>
            <a:ext uri="{FF2B5EF4-FFF2-40B4-BE49-F238E27FC236}">
              <a16:creationId xmlns:a16="http://schemas.microsoft.com/office/drawing/2014/main" id="{B7C68CB2-8F57-47FC-A7D5-2D84CA4016D1}"/>
            </a:ext>
          </a:extLst>
        </xdr:cNvPr>
        <xdr:cNvSpPr/>
      </xdr:nvSpPr>
      <xdr:spPr>
        <a:xfrm>
          <a:off x="6921500" y="655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130878</xdr:rowOff>
    </xdr:from>
    <xdr:ext cx="378565" cy="259045"/>
    <xdr:sp macro="" textlink="">
      <xdr:nvSpPr>
        <xdr:cNvPr id="318" name="テキスト ボックス 317">
          <a:extLst>
            <a:ext uri="{FF2B5EF4-FFF2-40B4-BE49-F238E27FC236}">
              <a16:creationId xmlns:a16="http://schemas.microsoft.com/office/drawing/2014/main" id="{FFC76991-610E-4EC9-8FF7-A87EACF0A905}"/>
            </a:ext>
          </a:extLst>
        </xdr:cNvPr>
        <xdr:cNvSpPr txBox="1"/>
      </xdr:nvSpPr>
      <xdr:spPr>
        <a:xfrm>
          <a:off x="6783017" y="6645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3D73F484-1DB3-4652-9381-20DE1C7D0D71}"/>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A366FBFD-CA5F-457A-80EF-2DF41F3A08E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D58B5B10-C02E-4C5A-9D90-3CC2AFB3E08B}"/>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25FAE6E5-111F-47EC-ACA9-5DD3EC1799B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3D8FA11E-178F-4B42-B7BB-A8B96AD55B6B}"/>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EC5C67FC-9936-4EAF-A1ED-E2E580BBB8ED}"/>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4222BC9-9B8C-4D1D-8697-66C5ED9BDA7A}"/>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6C6E86FF-2087-4A66-8C18-A68B76515308}"/>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A3EFB7C7-8131-4BF5-A852-9617498DA1D6}"/>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EF33BB09-71E5-4BFB-BE10-A6D96C25E6E4}"/>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823BA537-1C1B-40BF-85DC-4B218826A765}"/>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F8A2C8D2-8F54-4711-B6C1-57C7B82284E3}"/>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B61D9A23-F7AA-4670-8F48-0904F34D481E}"/>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2" name="テキスト ボックス 331">
          <a:extLst>
            <a:ext uri="{FF2B5EF4-FFF2-40B4-BE49-F238E27FC236}">
              <a16:creationId xmlns:a16="http://schemas.microsoft.com/office/drawing/2014/main" id="{E8CDFF17-4133-435A-82FE-2D54B787272F}"/>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EBD8E3D8-6466-4FD7-B0C0-D915BFAA946E}"/>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A1EAE270-64F9-4533-9EE8-5664A7E80706}"/>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71544BF2-82BB-4B66-9919-0F88F2C8BB84}"/>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B1609C45-07DF-4482-B2FF-0F4C66446BF8}"/>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12F8D5C2-53EC-49CB-86CE-A3C8EDCDCE88}"/>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CDB86DF5-4779-423F-A959-F2A548479E6F}"/>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909501E7-E227-4C56-9153-D6188E1F38D9}"/>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1F353922-A038-4265-BC1F-A81FAEB1E8AF}"/>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F9565922-5ADD-45E3-AB7E-3E4742DF35FD}"/>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2" name="直線コネクタ 341">
          <a:extLst>
            <a:ext uri="{FF2B5EF4-FFF2-40B4-BE49-F238E27FC236}">
              <a16:creationId xmlns:a16="http://schemas.microsoft.com/office/drawing/2014/main" id="{3BFEF85F-C7B7-4CB3-B459-951B96315E36}"/>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3" name="農林水産業費最小値テキスト">
          <a:extLst>
            <a:ext uri="{FF2B5EF4-FFF2-40B4-BE49-F238E27FC236}">
              <a16:creationId xmlns:a16="http://schemas.microsoft.com/office/drawing/2014/main" id="{E8486402-3805-43C5-BF85-66D3D60382D3}"/>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4" name="直線コネクタ 343">
          <a:extLst>
            <a:ext uri="{FF2B5EF4-FFF2-40B4-BE49-F238E27FC236}">
              <a16:creationId xmlns:a16="http://schemas.microsoft.com/office/drawing/2014/main" id="{E4B0FD09-55C0-48B3-A1D1-A74439C7061D}"/>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5" name="農林水産業費最大値テキスト">
          <a:extLst>
            <a:ext uri="{FF2B5EF4-FFF2-40B4-BE49-F238E27FC236}">
              <a16:creationId xmlns:a16="http://schemas.microsoft.com/office/drawing/2014/main" id="{A926B7A6-1C4D-4DC5-8802-6DD166A0FCCA}"/>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6" name="直線コネクタ 345">
          <a:extLst>
            <a:ext uri="{FF2B5EF4-FFF2-40B4-BE49-F238E27FC236}">
              <a16:creationId xmlns:a16="http://schemas.microsoft.com/office/drawing/2014/main" id="{AFE19E72-E755-4719-8141-2A3B48DCFB1F}"/>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16028</xdr:rowOff>
    </xdr:from>
    <xdr:to>
      <xdr:col>55</xdr:col>
      <xdr:colOff>0</xdr:colOff>
      <xdr:row>58</xdr:row>
      <xdr:rowOff>153950</xdr:rowOff>
    </xdr:to>
    <xdr:cxnSp macro="">
      <xdr:nvCxnSpPr>
        <xdr:cNvPr id="347" name="直線コネクタ 346">
          <a:extLst>
            <a:ext uri="{FF2B5EF4-FFF2-40B4-BE49-F238E27FC236}">
              <a16:creationId xmlns:a16="http://schemas.microsoft.com/office/drawing/2014/main" id="{14937A45-E023-41DF-92D8-62343A4E2766}"/>
            </a:ext>
          </a:extLst>
        </xdr:cNvPr>
        <xdr:cNvCxnSpPr/>
      </xdr:nvCxnSpPr>
      <xdr:spPr>
        <a:xfrm flipV="1">
          <a:off x="9639300" y="9960128"/>
          <a:ext cx="838200" cy="13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8" name="農林水産業費平均値テキスト">
          <a:extLst>
            <a:ext uri="{FF2B5EF4-FFF2-40B4-BE49-F238E27FC236}">
              <a16:creationId xmlns:a16="http://schemas.microsoft.com/office/drawing/2014/main" id="{93296DD9-4594-44F1-91A3-CA8946A08C2E}"/>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9" name="フローチャート: 判断 348">
          <a:extLst>
            <a:ext uri="{FF2B5EF4-FFF2-40B4-BE49-F238E27FC236}">
              <a16:creationId xmlns:a16="http://schemas.microsoft.com/office/drawing/2014/main" id="{2660D011-9302-47CE-BC33-2B40A423B3D5}"/>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153950</xdr:rowOff>
    </xdr:from>
    <xdr:to>
      <xdr:col>50</xdr:col>
      <xdr:colOff>114300</xdr:colOff>
      <xdr:row>59</xdr:row>
      <xdr:rowOff>178</xdr:rowOff>
    </xdr:to>
    <xdr:cxnSp macro="">
      <xdr:nvCxnSpPr>
        <xdr:cNvPr id="350" name="直線コネクタ 349">
          <a:extLst>
            <a:ext uri="{FF2B5EF4-FFF2-40B4-BE49-F238E27FC236}">
              <a16:creationId xmlns:a16="http://schemas.microsoft.com/office/drawing/2014/main" id="{85E24DD8-3F26-44C1-991B-A67D040CE689}"/>
            </a:ext>
          </a:extLst>
        </xdr:cNvPr>
        <xdr:cNvCxnSpPr/>
      </xdr:nvCxnSpPr>
      <xdr:spPr>
        <a:xfrm flipV="1">
          <a:off x="8750300" y="10098050"/>
          <a:ext cx="889000" cy="1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51" name="フローチャート: 判断 350">
          <a:extLst>
            <a:ext uri="{FF2B5EF4-FFF2-40B4-BE49-F238E27FC236}">
              <a16:creationId xmlns:a16="http://schemas.microsoft.com/office/drawing/2014/main" id="{4C998356-43AD-435E-B55B-A6BD316ECE24}"/>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2" name="テキスト ボックス 351">
          <a:extLst>
            <a:ext uri="{FF2B5EF4-FFF2-40B4-BE49-F238E27FC236}">
              <a16:creationId xmlns:a16="http://schemas.microsoft.com/office/drawing/2014/main" id="{63623CC1-3C82-43ED-AFB0-44A57C520BB2}"/>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178</xdr:rowOff>
    </xdr:from>
    <xdr:to>
      <xdr:col>45</xdr:col>
      <xdr:colOff>177800</xdr:colOff>
      <xdr:row>59</xdr:row>
      <xdr:rowOff>10237</xdr:rowOff>
    </xdr:to>
    <xdr:cxnSp macro="">
      <xdr:nvCxnSpPr>
        <xdr:cNvPr id="353" name="直線コネクタ 352">
          <a:extLst>
            <a:ext uri="{FF2B5EF4-FFF2-40B4-BE49-F238E27FC236}">
              <a16:creationId xmlns:a16="http://schemas.microsoft.com/office/drawing/2014/main" id="{6CFD0763-FDD6-407C-BA5D-39696DD01482}"/>
            </a:ext>
          </a:extLst>
        </xdr:cNvPr>
        <xdr:cNvCxnSpPr/>
      </xdr:nvCxnSpPr>
      <xdr:spPr>
        <a:xfrm flipV="1">
          <a:off x="7861300" y="10115728"/>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4" name="フローチャート: 判断 353">
          <a:extLst>
            <a:ext uri="{FF2B5EF4-FFF2-40B4-BE49-F238E27FC236}">
              <a16:creationId xmlns:a16="http://schemas.microsoft.com/office/drawing/2014/main" id="{FF7E31A2-9AB0-4389-AF26-DBA7E403A6C6}"/>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5" name="テキスト ボックス 354">
          <a:extLst>
            <a:ext uri="{FF2B5EF4-FFF2-40B4-BE49-F238E27FC236}">
              <a16:creationId xmlns:a16="http://schemas.microsoft.com/office/drawing/2014/main" id="{5AEF35F2-0D47-4AD0-9855-A6663F730187}"/>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165760</xdr:rowOff>
    </xdr:from>
    <xdr:to>
      <xdr:col>41</xdr:col>
      <xdr:colOff>50800</xdr:colOff>
      <xdr:row>59</xdr:row>
      <xdr:rowOff>10237</xdr:rowOff>
    </xdr:to>
    <xdr:cxnSp macro="">
      <xdr:nvCxnSpPr>
        <xdr:cNvPr id="356" name="直線コネクタ 355">
          <a:extLst>
            <a:ext uri="{FF2B5EF4-FFF2-40B4-BE49-F238E27FC236}">
              <a16:creationId xmlns:a16="http://schemas.microsoft.com/office/drawing/2014/main" id="{7E715A72-3BB7-4915-ACAD-D3A5D246DA62}"/>
            </a:ext>
          </a:extLst>
        </xdr:cNvPr>
        <xdr:cNvCxnSpPr/>
      </xdr:nvCxnSpPr>
      <xdr:spPr>
        <a:xfrm>
          <a:off x="6972300" y="10109860"/>
          <a:ext cx="889000" cy="15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7" name="フローチャート: 判断 356">
          <a:extLst>
            <a:ext uri="{FF2B5EF4-FFF2-40B4-BE49-F238E27FC236}">
              <a16:creationId xmlns:a16="http://schemas.microsoft.com/office/drawing/2014/main" id="{E612368A-C6D6-44B7-8931-C204AF3608D2}"/>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8" name="テキスト ボックス 357">
          <a:extLst>
            <a:ext uri="{FF2B5EF4-FFF2-40B4-BE49-F238E27FC236}">
              <a16:creationId xmlns:a16="http://schemas.microsoft.com/office/drawing/2014/main" id="{32E1C3EE-BE5A-4BE8-9A8A-8434E22E1974}"/>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9" name="フローチャート: 判断 358">
          <a:extLst>
            <a:ext uri="{FF2B5EF4-FFF2-40B4-BE49-F238E27FC236}">
              <a16:creationId xmlns:a16="http://schemas.microsoft.com/office/drawing/2014/main" id="{BCEFC134-BAF9-4F00-8F9D-5FDFBD902F21}"/>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60" name="テキスト ボックス 359">
          <a:extLst>
            <a:ext uri="{FF2B5EF4-FFF2-40B4-BE49-F238E27FC236}">
              <a16:creationId xmlns:a16="http://schemas.microsoft.com/office/drawing/2014/main" id="{96EA51B9-4BF8-494B-8DCD-8E9774EA042D}"/>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3EA07F41-5837-4F7C-B76D-3C1C18C6549D}"/>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F3CF47CF-E367-41BD-BCA9-280FB01EB158}"/>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5FD339B6-596F-4460-A2A6-CA92C7244E41}"/>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2A014E91-5A43-4EAA-BD52-AFC9BB221059}"/>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A8212DF0-AF30-4848-81FA-6818235A9A09}"/>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136678</xdr:rowOff>
    </xdr:from>
    <xdr:to>
      <xdr:col>55</xdr:col>
      <xdr:colOff>50800</xdr:colOff>
      <xdr:row>58</xdr:row>
      <xdr:rowOff>66828</xdr:rowOff>
    </xdr:to>
    <xdr:sp macro="" textlink="">
      <xdr:nvSpPr>
        <xdr:cNvPr id="366" name="楕円 365">
          <a:extLst>
            <a:ext uri="{FF2B5EF4-FFF2-40B4-BE49-F238E27FC236}">
              <a16:creationId xmlns:a16="http://schemas.microsoft.com/office/drawing/2014/main" id="{292F26AE-7B79-4877-B230-7993CC284154}"/>
            </a:ext>
          </a:extLst>
        </xdr:cNvPr>
        <xdr:cNvSpPr/>
      </xdr:nvSpPr>
      <xdr:spPr>
        <a:xfrm>
          <a:off x="10426700" y="990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115105</xdr:rowOff>
    </xdr:from>
    <xdr:ext cx="469744" cy="259045"/>
    <xdr:sp macro="" textlink="">
      <xdr:nvSpPr>
        <xdr:cNvPr id="367" name="農林水産業費該当値テキスト">
          <a:extLst>
            <a:ext uri="{FF2B5EF4-FFF2-40B4-BE49-F238E27FC236}">
              <a16:creationId xmlns:a16="http://schemas.microsoft.com/office/drawing/2014/main" id="{69E0D0BD-2960-420E-B02C-7BD25FA44CFD}"/>
            </a:ext>
          </a:extLst>
        </xdr:cNvPr>
        <xdr:cNvSpPr txBox="1"/>
      </xdr:nvSpPr>
      <xdr:spPr>
        <a:xfrm>
          <a:off x="10528300" y="988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103150</xdr:rowOff>
    </xdr:from>
    <xdr:to>
      <xdr:col>50</xdr:col>
      <xdr:colOff>165100</xdr:colOff>
      <xdr:row>59</xdr:row>
      <xdr:rowOff>33300</xdr:rowOff>
    </xdr:to>
    <xdr:sp macro="" textlink="">
      <xdr:nvSpPr>
        <xdr:cNvPr id="368" name="楕円 367">
          <a:extLst>
            <a:ext uri="{FF2B5EF4-FFF2-40B4-BE49-F238E27FC236}">
              <a16:creationId xmlns:a16="http://schemas.microsoft.com/office/drawing/2014/main" id="{39030008-20D9-4625-9248-2FC1E0087769}"/>
            </a:ext>
          </a:extLst>
        </xdr:cNvPr>
        <xdr:cNvSpPr/>
      </xdr:nvSpPr>
      <xdr:spPr>
        <a:xfrm>
          <a:off x="9588500" y="1004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24427</xdr:rowOff>
    </xdr:from>
    <xdr:ext cx="378565" cy="259045"/>
    <xdr:sp macro="" textlink="">
      <xdr:nvSpPr>
        <xdr:cNvPr id="369" name="テキスト ボックス 368">
          <a:extLst>
            <a:ext uri="{FF2B5EF4-FFF2-40B4-BE49-F238E27FC236}">
              <a16:creationId xmlns:a16="http://schemas.microsoft.com/office/drawing/2014/main" id="{990EF963-F334-4C35-917D-2ADF29544AC6}"/>
            </a:ext>
          </a:extLst>
        </xdr:cNvPr>
        <xdr:cNvSpPr txBox="1"/>
      </xdr:nvSpPr>
      <xdr:spPr>
        <a:xfrm>
          <a:off x="9450017" y="10139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120828</xdr:rowOff>
    </xdr:from>
    <xdr:to>
      <xdr:col>46</xdr:col>
      <xdr:colOff>38100</xdr:colOff>
      <xdr:row>59</xdr:row>
      <xdr:rowOff>50978</xdr:rowOff>
    </xdr:to>
    <xdr:sp macro="" textlink="">
      <xdr:nvSpPr>
        <xdr:cNvPr id="370" name="楕円 369">
          <a:extLst>
            <a:ext uri="{FF2B5EF4-FFF2-40B4-BE49-F238E27FC236}">
              <a16:creationId xmlns:a16="http://schemas.microsoft.com/office/drawing/2014/main" id="{F2B0B747-5D23-47C4-AEF3-A46C8973524E}"/>
            </a:ext>
          </a:extLst>
        </xdr:cNvPr>
        <xdr:cNvSpPr/>
      </xdr:nvSpPr>
      <xdr:spPr>
        <a:xfrm>
          <a:off x="8699500" y="1006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42105</xdr:rowOff>
    </xdr:from>
    <xdr:ext cx="378565" cy="259045"/>
    <xdr:sp macro="" textlink="">
      <xdr:nvSpPr>
        <xdr:cNvPr id="371" name="テキスト ボックス 370">
          <a:extLst>
            <a:ext uri="{FF2B5EF4-FFF2-40B4-BE49-F238E27FC236}">
              <a16:creationId xmlns:a16="http://schemas.microsoft.com/office/drawing/2014/main" id="{212E814C-4163-4511-B1E0-7EE559BEA3B1}"/>
            </a:ext>
          </a:extLst>
        </xdr:cNvPr>
        <xdr:cNvSpPr txBox="1"/>
      </xdr:nvSpPr>
      <xdr:spPr>
        <a:xfrm>
          <a:off x="8561017" y="10157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130887</xdr:rowOff>
    </xdr:from>
    <xdr:to>
      <xdr:col>41</xdr:col>
      <xdr:colOff>101600</xdr:colOff>
      <xdr:row>59</xdr:row>
      <xdr:rowOff>61037</xdr:rowOff>
    </xdr:to>
    <xdr:sp macro="" textlink="">
      <xdr:nvSpPr>
        <xdr:cNvPr id="372" name="楕円 371">
          <a:extLst>
            <a:ext uri="{FF2B5EF4-FFF2-40B4-BE49-F238E27FC236}">
              <a16:creationId xmlns:a16="http://schemas.microsoft.com/office/drawing/2014/main" id="{E930D36F-74EE-4D8E-81E6-3B3123F02461}"/>
            </a:ext>
          </a:extLst>
        </xdr:cNvPr>
        <xdr:cNvSpPr/>
      </xdr:nvSpPr>
      <xdr:spPr>
        <a:xfrm>
          <a:off x="7810500" y="10074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52164</xdr:rowOff>
    </xdr:from>
    <xdr:ext cx="378565" cy="259045"/>
    <xdr:sp macro="" textlink="">
      <xdr:nvSpPr>
        <xdr:cNvPr id="373" name="テキスト ボックス 372">
          <a:extLst>
            <a:ext uri="{FF2B5EF4-FFF2-40B4-BE49-F238E27FC236}">
              <a16:creationId xmlns:a16="http://schemas.microsoft.com/office/drawing/2014/main" id="{7064A9DE-9B1F-4E49-9FDF-0728CD488238}"/>
            </a:ext>
          </a:extLst>
        </xdr:cNvPr>
        <xdr:cNvSpPr txBox="1"/>
      </xdr:nvSpPr>
      <xdr:spPr>
        <a:xfrm>
          <a:off x="7672017" y="10167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114960</xdr:rowOff>
    </xdr:from>
    <xdr:to>
      <xdr:col>36</xdr:col>
      <xdr:colOff>165100</xdr:colOff>
      <xdr:row>59</xdr:row>
      <xdr:rowOff>45110</xdr:rowOff>
    </xdr:to>
    <xdr:sp macro="" textlink="">
      <xdr:nvSpPr>
        <xdr:cNvPr id="374" name="楕円 373">
          <a:extLst>
            <a:ext uri="{FF2B5EF4-FFF2-40B4-BE49-F238E27FC236}">
              <a16:creationId xmlns:a16="http://schemas.microsoft.com/office/drawing/2014/main" id="{57FAAEDA-C57C-4A42-997E-5AC44FC9E374}"/>
            </a:ext>
          </a:extLst>
        </xdr:cNvPr>
        <xdr:cNvSpPr/>
      </xdr:nvSpPr>
      <xdr:spPr>
        <a:xfrm>
          <a:off x="6921500" y="100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36237</xdr:rowOff>
    </xdr:from>
    <xdr:ext cx="378565" cy="259045"/>
    <xdr:sp macro="" textlink="">
      <xdr:nvSpPr>
        <xdr:cNvPr id="375" name="テキスト ボックス 374">
          <a:extLst>
            <a:ext uri="{FF2B5EF4-FFF2-40B4-BE49-F238E27FC236}">
              <a16:creationId xmlns:a16="http://schemas.microsoft.com/office/drawing/2014/main" id="{FDD14438-70E7-4629-A4B0-FFF2499F0D0B}"/>
            </a:ext>
          </a:extLst>
        </xdr:cNvPr>
        <xdr:cNvSpPr txBox="1"/>
      </xdr:nvSpPr>
      <xdr:spPr>
        <a:xfrm>
          <a:off x="6783017" y="10151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BB765062-0840-49F3-9DB8-15E26A2F334E}"/>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73FADCD1-4340-405B-8A97-FB396B9AF113}"/>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727D1D7F-C7E3-4C6F-96D0-A42B7AC0DE58}"/>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682C765B-A167-4147-828C-CA3AD208A051}"/>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CCFA4A80-80AF-4A02-B0FE-A64FA380112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80300F77-5534-4C0D-B3A1-253E5F59F60B}"/>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6851319D-ED13-4279-AB5E-F895F2FD1022}"/>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F3EF299D-B759-45A5-A58A-1DD74FBB531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D62DD9DE-29E3-427E-AE2E-F84EE4C09A06}"/>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301F57C6-5D1E-4D74-81F9-CA9CD4E34DBF}"/>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DCFFB012-8506-4D17-9248-ED5126B0A83A}"/>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EA1265BA-7801-491A-B770-DB48DD8C86D1}"/>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DACB1FEA-02AF-447A-8028-C4FAB0987045}"/>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20E70A90-9790-4375-A5C7-5AA2A1D9C999}"/>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6E982E69-7C87-4959-8FAA-1BDA4381AA0E}"/>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D7FB9BBA-4ED8-4EF0-97E5-27F1D0D669E6}"/>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9232DF85-91E5-4A54-81C4-1199B06B8C12}"/>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5BF9AE67-CC18-4A40-BA37-BA5AD81C57D2}"/>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5FFBD24B-5B84-49F0-A5D4-B10DB2312F71}"/>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1010C93D-9512-4340-9760-A5D784BF91B6}"/>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A3E88D7C-BDE6-4846-AEA3-9EEEC03E493A}"/>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18F8EB21-8FE7-4862-B357-C59D6A000BEF}"/>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F38FF8B7-69CD-44DE-8E1B-D1F1916CB954}"/>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9" name="直線コネクタ 398">
          <a:extLst>
            <a:ext uri="{FF2B5EF4-FFF2-40B4-BE49-F238E27FC236}">
              <a16:creationId xmlns:a16="http://schemas.microsoft.com/office/drawing/2014/main" id="{9E28F68A-D257-4A0C-B495-CC7559AB5E71}"/>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400" name="商工費最小値テキスト">
          <a:extLst>
            <a:ext uri="{FF2B5EF4-FFF2-40B4-BE49-F238E27FC236}">
              <a16:creationId xmlns:a16="http://schemas.microsoft.com/office/drawing/2014/main" id="{30C4A4C4-DFFE-4EA7-B084-CB9920BAD7A6}"/>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401" name="直線コネクタ 400">
          <a:extLst>
            <a:ext uri="{FF2B5EF4-FFF2-40B4-BE49-F238E27FC236}">
              <a16:creationId xmlns:a16="http://schemas.microsoft.com/office/drawing/2014/main" id="{C6AF48F1-8D09-495E-A2C5-083F772EA777}"/>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2" name="商工費最大値テキスト">
          <a:extLst>
            <a:ext uri="{FF2B5EF4-FFF2-40B4-BE49-F238E27FC236}">
              <a16:creationId xmlns:a16="http://schemas.microsoft.com/office/drawing/2014/main" id="{DE49BAD2-2478-421C-8069-5C82B456726A}"/>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3" name="直線コネクタ 402">
          <a:extLst>
            <a:ext uri="{FF2B5EF4-FFF2-40B4-BE49-F238E27FC236}">
              <a16:creationId xmlns:a16="http://schemas.microsoft.com/office/drawing/2014/main" id="{CC2D6474-6807-46C8-96B0-490DDD297A31}"/>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80359</xdr:rowOff>
    </xdr:from>
    <xdr:to>
      <xdr:col>55</xdr:col>
      <xdr:colOff>0</xdr:colOff>
      <xdr:row>78</xdr:row>
      <xdr:rowOff>144805</xdr:rowOff>
    </xdr:to>
    <xdr:cxnSp macro="">
      <xdr:nvCxnSpPr>
        <xdr:cNvPr id="404" name="直線コネクタ 403">
          <a:extLst>
            <a:ext uri="{FF2B5EF4-FFF2-40B4-BE49-F238E27FC236}">
              <a16:creationId xmlns:a16="http://schemas.microsoft.com/office/drawing/2014/main" id="{F1A69208-5E09-452D-8163-D32FBE38631A}"/>
            </a:ext>
          </a:extLst>
        </xdr:cNvPr>
        <xdr:cNvCxnSpPr/>
      </xdr:nvCxnSpPr>
      <xdr:spPr>
        <a:xfrm flipV="1">
          <a:off x="9639300" y="13453459"/>
          <a:ext cx="838200" cy="64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5" name="商工費平均値テキスト">
          <a:extLst>
            <a:ext uri="{FF2B5EF4-FFF2-40B4-BE49-F238E27FC236}">
              <a16:creationId xmlns:a16="http://schemas.microsoft.com/office/drawing/2014/main" id="{6372DD26-24FD-44C3-AA3A-46253AA99F4E}"/>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6" name="フローチャート: 判断 405">
          <a:extLst>
            <a:ext uri="{FF2B5EF4-FFF2-40B4-BE49-F238E27FC236}">
              <a16:creationId xmlns:a16="http://schemas.microsoft.com/office/drawing/2014/main" id="{F7670589-0E33-41AF-88D2-0C0BDEE3B09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158293</xdr:rowOff>
    </xdr:from>
    <xdr:to>
      <xdr:col>50</xdr:col>
      <xdr:colOff>114300</xdr:colOff>
      <xdr:row>78</xdr:row>
      <xdr:rowOff>144805</xdr:rowOff>
    </xdr:to>
    <xdr:cxnSp macro="">
      <xdr:nvCxnSpPr>
        <xdr:cNvPr id="407" name="直線コネクタ 406">
          <a:extLst>
            <a:ext uri="{FF2B5EF4-FFF2-40B4-BE49-F238E27FC236}">
              <a16:creationId xmlns:a16="http://schemas.microsoft.com/office/drawing/2014/main" id="{4C2B157D-C328-439D-A104-115C0E2F912B}"/>
            </a:ext>
          </a:extLst>
        </xdr:cNvPr>
        <xdr:cNvCxnSpPr/>
      </xdr:nvCxnSpPr>
      <xdr:spPr>
        <a:xfrm>
          <a:off x="8750300" y="13359943"/>
          <a:ext cx="889000" cy="15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8" name="フローチャート: 判断 407">
          <a:extLst>
            <a:ext uri="{FF2B5EF4-FFF2-40B4-BE49-F238E27FC236}">
              <a16:creationId xmlns:a16="http://schemas.microsoft.com/office/drawing/2014/main" id="{25109E09-2431-46CF-AB91-FCCDABB37CD6}"/>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9" name="テキスト ボックス 408">
          <a:extLst>
            <a:ext uri="{FF2B5EF4-FFF2-40B4-BE49-F238E27FC236}">
              <a16:creationId xmlns:a16="http://schemas.microsoft.com/office/drawing/2014/main" id="{4741CFD7-B086-43D0-B2F3-490E29242CF4}"/>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152388</xdr:rowOff>
    </xdr:from>
    <xdr:to>
      <xdr:col>45</xdr:col>
      <xdr:colOff>177800</xdr:colOff>
      <xdr:row>77</xdr:row>
      <xdr:rowOff>158293</xdr:rowOff>
    </xdr:to>
    <xdr:cxnSp macro="">
      <xdr:nvCxnSpPr>
        <xdr:cNvPr id="410" name="直線コネクタ 409">
          <a:extLst>
            <a:ext uri="{FF2B5EF4-FFF2-40B4-BE49-F238E27FC236}">
              <a16:creationId xmlns:a16="http://schemas.microsoft.com/office/drawing/2014/main" id="{1FBB92CE-8B63-4AF4-9963-B3DFE52E28C0}"/>
            </a:ext>
          </a:extLst>
        </xdr:cNvPr>
        <xdr:cNvCxnSpPr/>
      </xdr:nvCxnSpPr>
      <xdr:spPr>
        <a:xfrm>
          <a:off x="7861300" y="13354038"/>
          <a:ext cx="8890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11" name="フローチャート: 判断 410">
          <a:extLst>
            <a:ext uri="{FF2B5EF4-FFF2-40B4-BE49-F238E27FC236}">
              <a16:creationId xmlns:a16="http://schemas.microsoft.com/office/drawing/2014/main" id="{985FF105-C422-45E4-9F79-57DD7CA4679E}"/>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2" name="テキスト ボックス 411">
          <a:extLst>
            <a:ext uri="{FF2B5EF4-FFF2-40B4-BE49-F238E27FC236}">
              <a16:creationId xmlns:a16="http://schemas.microsoft.com/office/drawing/2014/main" id="{C77F9249-BB91-4165-BEF8-6556A306D9A4}"/>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152388</xdr:rowOff>
    </xdr:from>
    <xdr:to>
      <xdr:col>41</xdr:col>
      <xdr:colOff>50800</xdr:colOff>
      <xdr:row>78</xdr:row>
      <xdr:rowOff>61671</xdr:rowOff>
    </xdr:to>
    <xdr:cxnSp macro="">
      <xdr:nvCxnSpPr>
        <xdr:cNvPr id="413" name="直線コネクタ 412">
          <a:extLst>
            <a:ext uri="{FF2B5EF4-FFF2-40B4-BE49-F238E27FC236}">
              <a16:creationId xmlns:a16="http://schemas.microsoft.com/office/drawing/2014/main" id="{722BABFD-D31F-4D3C-8162-75A94869A7BE}"/>
            </a:ext>
          </a:extLst>
        </xdr:cNvPr>
        <xdr:cNvCxnSpPr/>
      </xdr:nvCxnSpPr>
      <xdr:spPr>
        <a:xfrm flipV="1">
          <a:off x="6972300" y="13354038"/>
          <a:ext cx="889000" cy="80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4" name="フローチャート: 判断 413">
          <a:extLst>
            <a:ext uri="{FF2B5EF4-FFF2-40B4-BE49-F238E27FC236}">
              <a16:creationId xmlns:a16="http://schemas.microsoft.com/office/drawing/2014/main" id="{2CEC052B-ED8C-440C-8CA7-3BD438BFE4C6}"/>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5" name="テキスト ボックス 414">
          <a:extLst>
            <a:ext uri="{FF2B5EF4-FFF2-40B4-BE49-F238E27FC236}">
              <a16:creationId xmlns:a16="http://schemas.microsoft.com/office/drawing/2014/main" id="{6303A24B-1A94-4827-9C13-6FD93444C18C}"/>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6" name="フローチャート: 判断 415">
          <a:extLst>
            <a:ext uri="{FF2B5EF4-FFF2-40B4-BE49-F238E27FC236}">
              <a16:creationId xmlns:a16="http://schemas.microsoft.com/office/drawing/2014/main" id="{F92B8875-5B25-444C-A407-8740F8169898}"/>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7" name="テキスト ボックス 416">
          <a:extLst>
            <a:ext uri="{FF2B5EF4-FFF2-40B4-BE49-F238E27FC236}">
              <a16:creationId xmlns:a16="http://schemas.microsoft.com/office/drawing/2014/main" id="{DA73F255-1B26-4333-89D6-27D480BE8C17}"/>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BE1C5A82-16B2-4C7E-90C5-E8FABC990A57}"/>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F6AE67D5-F612-46ED-9DE9-93EA2AEFE7AB}"/>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D45DF1CD-C741-4D7A-8A7D-D1F3B3B1F626}"/>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76795B9A-13EB-4D7C-B28D-43D3E43D0333}"/>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2A69C83A-7040-4581-A3AE-6CE44B90A07C}"/>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29559</xdr:rowOff>
    </xdr:from>
    <xdr:to>
      <xdr:col>55</xdr:col>
      <xdr:colOff>50800</xdr:colOff>
      <xdr:row>78</xdr:row>
      <xdr:rowOff>131159</xdr:rowOff>
    </xdr:to>
    <xdr:sp macro="" textlink="">
      <xdr:nvSpPr>
        <xdr:cNvPr id="423" name="楕円 422">
          <a:extLst>
            <a:ext uri="{FF2B5EF4-FFF2-40B4-BE49-F238E27FC236}">
              <a16:creationId xmlns:a16="http://schemas.microsoft.com/office/drawing/2014/main" id="{ABCE4C39-88F5-42ED-B3D9-0E9FE4EF19F2}"/>
            </a:ext>
          </a:extLst>
        </xdr:cNvPr>
        <xdr:cNvSpPr/>
      </xdr:nvSpPr>
      <xdr:spPr>
        <a:xfrm>
          <a:off x="10426700" y="1340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115936</xdr:rowOff>
    </xdr:from>
    <xdr:ext cx="469744" cy="259045"/>
    <xdr:sp macro="" textlink="">
      <xdr:nvSpPr>
        <xdr:cNvPr id="424" name="商工費該当値テキスト">
          <a:extLst>
            <a:ext uri="{FF2B5EF4-FFF2-40B4-BE49-F238E27FC236}">
              <a16:creationId xmlns:a16="http://schemas.microsoft.com/office/drawing/2014/main" id="{81B60909-8A57-4BDD-ABF6-FD47B1A3DD49}"/>
            </a:ext>
          </a:extLst>
        </xdr:cNvPr>
        <xdr:cNvSpPr txBox="1"/>
      </xdr:nvSpPr>
      <xdr:spPr>
        <a:xfrm>
          <a:off x="10528300" y="13317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94005</xdr:rowOff>
    </xdr:from>
    <xdr:to>
      <xdr:col>50</xdr:col>
      <xdr:colOff>165100</xdr:colOff>
      <xdr:row>79</xdr:row>
      <xdr:rowOff>24155</xdr:rowOff>
    </xdr:to>
    <xdr:sp macro="" textlink="">
      <xdr:nvSpPr>
        <xdr:cNvPr id="425" name="楕円 424">
          <a:extLst>
            <a:ext uri="{FF2B5EF4-FFF2-40B4-BE49-F238E27FC236}">
              <a16:creationId xmlns:a16="http://schemas.microsoft.com/office/drawing/2014/main" id="{A28B6FF7-0C40-4901-A07E-2C186500E1B3}"/>
            </a:ext>
          </a:extLst>
        </xdr:cNvPr>
        <xdr:cNvSpPr/>
      </xdr:nvSpPr>
      <xdr:spPr>
        <a:xfrm>
          <a:off x="9588500" y="1346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15282</xdr:rowOff>
    </xdr:from>
    <xdr:ext cx="469744" cy="259045"/>
    <xdr:sp macro="" textlink="">
      <xdr:nvSpPr>
        <xdr:cNvPr id="426" name="テキスト ボックス 425">
          <a:extLst>
            <a:ext uri="{FF2B5EF4-FFF2-40B4-BE49-F238E27FC236}">
              <a16:creationId xmlns:a16="http://schemas.microsoft.com/office/drawing/2014/main" id="{4E8E97D3-0B18-42D4-BBE9-DA32DE3DB8F2}"/>
            </a:ext>
          </a:extLst>
        </xdr:cNvPr>
        <xdr:cNvSpPr txBox="1"/>
      </xdr:nvSpPr>
      <xdr:spPr>
        <a:xfrm>
          <a:off x="9404428" y="13559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107493</xdr:rowOff>
    </xdr:from>
    <xdr:to>
      <xdr:col>46</xdr:col>
      <xdr:colOff>38100</xdr:colOff>
      <xdr:row>78</xdr:row>
      <xdr:rowOff>37643</xdr:rowOff>
    </xdr:to>
    <xdr:sp macro="" textlink="">
      <xdr:nvSpPr>
        <xdr:cNvPr id="427" name="楕円 426">
          <a:extLst>
            <a:ext uri="{FF2B5EF4-FFF2-40B4-BE49-F238E27FC236}">
              <a16:creationId xmlns:a16="http://schemas.microsoft.com/office/drawing/2014/main" id="{CF4CDEE6-C708-448C-8C2F-C63CE5E1E839}"/>
            </a:ext>
          </a:extLst>
        </xdr:cNvPr>
        <xdr:cNvSpPr/>
      </xdr:nvSpPr>
      <xdr:spPr>
        <a:xfrm>
          <a:off x="8699500" y="1330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28770</xdr:rowOff>
    </xdr:from>
    <xdr:ext cx="534377" cy="259045"/>
    <xdr:sp macro="" textlink="">
      <xdr:nvSpPr>
        <xdr:cNvPr id="428" name="テキスト ボックス 427">
          <a:extLst>
            <a:ext uri="{FF2B5EF4-FFF2-40B4-BE49-F238E27FC236}">
              <a16:creationId xmlns:a16="http://schemas.microsoft.com/office/drawing/2014/main" id="{5A852162-53CE-44C8-9501-865BA62EBE5C}"/>
            </a:ext>
          </a:extLst>
        </xdr:cNvPr>
        <xdr:cNvSpPr txBox="1"/>
      </xdr:nvSpPr>
      <xdr:spPr>
        <a:xfrm>
          <a:off x="8483111" y="1340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101588</xdr:rowOff>
    </xdr:from>
    <xdr:to>
      <xdr:col>41</xdr:col>
      <xdr:colOff>101600</xdr:colOff>
      <xdr:row>78</xdr:row>
      <xdr:rowOff>31738</xdr:rowOff>
    </xdr:to>
    <xdr:sp macro="" textlink="">
      <xdr:nvSpPr>
        <xdr:cNvPr id="429" name="楕円 428">
          <a:extLst>
            <a:ext uri="{FF2B5EF4-FFF2-40B4-BE49-F238E27FC236}">
              <a16:creationId xmlns:a16="http://schemas.microsoft.com/office/drawing/2014/main" id="{EB066CAA-61D5-455C-AC61-859610470E51}"/>
            </a:ext>
          </a:extLst>
        </xdr:cNvPr>
        <xdr:cNvSpPr/>
      </xdr:nvSpPr>
      <xdr:spPr>
        <a:xfrm>
          <a:off x="7810500" y="1330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22865</xdr:rowOff>
    </xdr:from>
    <xdr:ext cx="534377" cy="259045"/>
    <xdr:sp macro="" textlink="">
      <xdr:nvSpPr>
        <xdr:cNvPr id="430" name="テキスト ボックス 429">
          <a:extLst>
            <a:ext uri="{FF2B5EF4-FFF2-40B4-BE49-F238E27FC236}">
              <a16:creationId xmlns:a16="http://schemas.microsoft.com/office/drawing/2014/main" id="{FCF5E03F-476F-41C7-A4BE-D17B504B2801}"/>
            </a:ext>
          </a:extLst>
        </xdr:cNvPr>
        <xdr:cNvSpPr txBox="1"/>
      </xdr:nvSpPr>
      <xdr:spPr>
        <a:xfrm>
          <a:off x="7594111" y="1339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10871</xdr:rowOff>
    </xdr:from>
    <xdr:to>
      <xdr:col>36</xdr:col>
      <xdr:colOff>165100</xdr:colOff>
      <xdr:row>78</xdr:row>
      <xdr:rowOff>112471</xdr:rowOff>
    </xdr:to>
    <xdr:sp macro="" textlink="">
      <xdr:nvSpPr>
        <xdr:cNvPr id="431" name="楕円 430">
          <a:extLst>
            <a:ext uri="{FF2B5EF4-FFF2-40B4-BE49-F238E27FC236}">
              <a16:creationId xmlns:a16="http://schemas.microsoft.com/office/drawing/2014/main" id="{272AB91B-6911-4C69-9A22-69960E25D8F0}"/>
            </a:ext>
          </a:extLst>
        </xdr:cNvPr>
        <xdr:cNvSpPr/>
      </xdr:nvSpPr>
      <xdr:spPr>
        <a:xfrm>
          <a:off x="6921500" y="1338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103598</xdr:rowOff>
    </xdr:from>
    <xdr:ext cx="469744" cy="259045"/>
    <xdr:sp macro="" textlink="">
      <xdr:nvSpPr>
        <xdr:cNvPr id="432" name="テキスト ボックス 431">
          <a:extLst>
            <a:ext uri="{FF2B5EF4-FFF2-40B4-BE49-F238E27FC236}">
              <a16:creationId xmlns:a16="http://schemas.microsoft.com/office/drawing/2014/main" id="{575110CF-17FA-4610-A708-E1902FCEC408}"/>
            </a:ext>
          </a:extLst>
        </xdr:cNvPr>
        <xdr:cNvSpPr txBox="1"/>
      </xdr:nvSpPr>
      <xdr:spPr>
        <a:xfrm>
          <a:off x="6737428" y="13476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F37F33C4-B663-4D69-B546-393B3B51FD95}"/>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AB241DF8-7A94-4B61-9857-0E6755DCD6D5}"/>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784CDFF4-A3EF-40CB-9B76-A21DD005F3EA}"/>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EA55B72A-F203-4954-BAE8-990EAF27D60E}"/>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D290E411-61CF-49D3-BAF4-1295DEC08F35}"/>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20DA43A8-C154-40F7-9E6D-3C93E7B01A3F}"/>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F0E80B80-FD46-4E86-8CC3-3D2F90975744}"/>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B375241B-A6BC-49E5-B85A-0A6834484471}"/>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4B0281F2-62B3-4272-834E-86F110E39C08}"/>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EB1523C5-1D7C-4BA8-8FE5-D5B80880FF04}"/>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F1FFAC2-3A97-47F6-84E0-960CBFFD7F99}"/>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A6DCAF00-D3AB-4D71-AC5E-A348DD69FDB5}"/>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5" name="テキスト ボックス 444">
          <a:extLst>
            <a:ext uri="{FF2B5EF4-FFF2-40B4-BE49-F238E27FC236}">
              <a16:creationId xmlns:a16="http://schemas.microsoft.com/office/drawing/2014/main" id="{7007D862-D1BE-4BEE-A38A-F2BB838D8648}"/>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AD10A332-76C2-41FD-A312-B25B959BAB01}"/>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2A6E6F3D-942A-4A58-9BA8-FB241EDD85B7}"/>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2B2CAADB-2B17-493C-9AB4-3EFCACD5B70E}"/>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23781765-A25B-4C60-8D9D-6DAE5A12A31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4E1FA52-688F-4528-876D-C3B83324BD6B}"/>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ED9FFC02-55B6-4C4D-AFD2-584D3FCF8432}"/>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99640169-8212-4D41-A742-266496ACF259}"/>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501FE66F-9CF9-4752-92A8-5AB3ABDB4A9E}"/>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225AA22B-6611-48B3-83CB-7AF76D3391CD}"/>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5DB2A6E3-F6EF-4103-82F2-1A1563C6D0BB}"/>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BD5FFE39-D873-4236-9D67-2C092DEBDFF6}"/>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7" name="直線コネクタ 456">
          <a:extLst>
            <a:ext uri="{FF2B5EF4-FFF2-40B4-BE49-F238E27FC236}">
              <a16:creationId xmlns:a16="http://schemas.microsoft.com/office/drawing/2014/main" id="{CA904DB1-29E6-4E45-9C63-78067D35D77C}"/>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8" name="土木費最小値テキスト">
          <a:extLst>
            <a:ext uri="{FF2B5EF4-FFF2-40B4-BE49-F238E27FC236}">
              <a16:creationId xmlns:a16="http://schemas.microsoft.com/office/drawing/2014/main" id="{6C7C8764-740A-4A2A-8043-0673EB42B6B1}"/>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9" name="直線コネクタ 458">
          <a:extLst>
            <a:ext uri="{FF2B5EF4-FFF2-40B4-BE49-F238E27FC236}">
              <a16:creationId xmlns:a16="http://schemas.microsoft.com/office/drawing/2014/main" id="{45B99396-FB3F-4A2A-9BB0-181927A6B7F5}"/>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60" name="土木費最大値テキスト">
          <a:extLst>
            <a:ext uri="{FF2B5EF4-FFF2-40B4-BE49-F238E27FC236}">
              <a16:creationId xmlns:a16="http://schemas.microsoft.com/office/drawing/2014/main" id="{B8945D4A-B9EC-47E0-92DB-18F3D370BB2E}"/>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61" name="直線コネクタ 460">
          <a:extLst>
            <a:ext uri="{FF2B5EF4-FFF2-40B4-BE49-F238E27FC236}">
              <a16:creationId xmlns:a16="http://schemas.microsoft.com/office/drawing/2014/main" id="{3305CDBE-CF24-48DD-9B7D-5A8670073B56}"/>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139415</xdr:rowOff>
    </xdr:from>
    <xdr:to>
      <xdr:col>55</xdr:col>
      <xdr:colOff>0</xdr:colOff>
      <xdr:row>97</xdr:row>
      <xdr:rowOff>48470</xdr:rowOff>
    </xdr:to>
    <xdr:cxnSp macro="">
      <xdr:nvCxnSpPr>
        <xdr:cNvPr id="462" name="直線コネクタ 461">
          <a:extLst>
            <a:ext uri="{FF2B5EF4-FFF2-40B4-BE49-F238E27FC236}">
              <a16:creationId xmlns:a16="http://schemas.microsoft.com/office/drawing/2014/main" id="{021301B2-6941-4AF6-82DC-E5257FC41A7C}"/>
            </a:ext>
          </a:extLst>
        </xdr:cNvPr>
        <xdr:cNvCxnSpPr/>
      </xdr:nvCxnSpPr>
      <xdr:spPr>
        <a:xfrm flipV="1">
          <a:off x="9639300" y="16598615"/>
          <a:ext cx="838200" cy="80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3" name="土木費平均値テキスト">
          <a:extLst>
            <a:ext uri="{FF2B5EF4-FFF2-40B4-BE49-F238E27FC236}">
              <a16:creationId xmlns:a16="http://schemas.microsoft.com/office/drawing/2014/main" id="{4C071B5A-1807-4566-B6DF-36FE8E09C974}"/>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4" name="フローチャート: 判断 463">
          <a:extLst>
            <a:ext uri="{FF2B5EF4-FFF2-40B4-BE49-F238E27FC236}">
              <a16:creationId xmlns:a16="http://schemas.microsoft.com/office/drawing/2014/main" id="{FD8F1F91-B334-496F-B98D-BCB05E9439E2}"/>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85159</xdr:rowOff>
    </xdr:from>
    <xdr:to>
      <xdr:col>50</xdr:col>
      <xdr:colOff>114300</xdr:colOff>
      <xdr:row>97</xdr:row>
      <xdr:rowOff>48470</xdr:rowOff>
    </xdr:to>
    <xdr:cxnSp macro="">
      <xdr:nvCxnSpPr>
        <xdr:cNvPr id="465" name="直線コネクタ 464">
          <a:extLst>
            <a:ext uri="{FF2B5EF4-FFF2-40B4-BE49-F238E27FC236}">
              <a16:creationId xmlns:a16="http://schemas.microsoft.com/office/drawing/2014/main" id="{A9CA32A6-6353-4015-A9A7-CF54CD266EBF}"/>
            </a:ext>
          </a:extLst>
        </xdr:cNvPr>
        <xdr:cNvCxnSpPr/>
      </xdr:nvCxnSpPr>
      <xdr:spPr>
        <a:xfrm>
          <a:off x="8750300" y="16544359"/>
          <a:ext cx="889000" cy="134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6" name="フローチャート: 判断 465">
          <a:extLst>
            <a:ext uri="{FF2B5EF4-FFF2-40B4-BE49-F238E27FC236}">
              <a16:creationId xmlns:a16="http://schemas.microsoft.com/office/drawing/2014/main" id="{6F7AFCA5-DF80-427D-9CBE-DE85D56FF9AE}"/>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7" name="テキスト ボックス 466">
          <a:extLst>
            <a:ext uri="{FF2B5EF4-FFF2-40B4-BE49-F238E27FC236}">
              <a16:creationId xmlns:a16="http://schemas.microsoft.com/office/drawing/2014/main" id="{42321B6D-B6B7-4C6D-AD0D-D0B79EA1C3F9}"/>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85159</xdr:rowOff>
    </xdr:from>
    <xdr:to>
      <xdr:col>45</xdr:col>
      <xdr:colOff>177800</xdr:colOff>
      <xdr:row>98</xdr:row>
      <xdr:rowOff>4141</xdr:rowOff>
    </xdr:to>
    <xdr:cxnSp macro="">
      <xdr:nvCxnSpPr>
        <xdr:cNvPr id="468" name="直線コネクタ 467">
          <a:extLst>
            <a:ext uri="{FF2B5EF4-FFF2-40B4-BE49-F238E27FC236}">
              <a16:creationId xmlns:a16="http://schemas.microsoft.com/office/drawing/2014/main" id="{0C9C43EF-6C2A-4306-AA0D-516638773C84}"/>
            </a:ext>
          </a:extLst>
        </xdr:cNvPr>
        <xdr:cNvCxnSpPr/>
      </xdr:nvCxnSpPr>
      <xdr:spPr>
        <a:xfrm flipV="1">
          <a:off x="7861300" y="16544359"/>
          <a:ext cx="889000" cy="26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9" name="フローチャート: 判断 468">
          <a:extLst>
            <a:ext uri="{FF2B5EF4-FFF2-40B4-BE49-F238E27FC236}">
              <a16:creationId xmlns:a16="http://schemas.microsoft.com/office/drawing/2014/main" id="{B008E566-8E07-4068-BB3C-08EE8E30F067}"/>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137068</xdr:rowOff>
    </xdr:from>
    <xdr:ext cx="534377" cy="259045"/>
    <xdr:sp macro="" textlink="">
      <xdr:nvSpPr>
        <xdr:cNvPr id="470" name="テキスト ボックス 469">
          <a:extLst>
            <a:ext uri="{FF2B5EF4-FFF2-40B4-BE49-F238E27FC236}">
              <a16:creationId xmlns:a16="http://schemas.microsoft.com/office/drawing/2014/main" id="{FAFA6076-4828-4DAA-8F5F-FB7B203E5953}"/>
            </a:ext>
          </a:extLst>
        </xdr:cNvPr>
        <xdr:cNvSpPr txBox="1"/>
      </xdr:nvSpPr>
      <xdr:spPr>
        <a:xfrm>
          <a:off x="8483111" y="16596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65424</xdr:rowOff>
    </xdr:from>
    <xdr:to>
      <xdr:col>41</xdr:col>
      <xdr:colOff>50800</xdr:colOff>
      <xdr:row>98</xdr:row>
      <xdr:rowOff>4141</xdr:rowOff>
    </xdr:to>
    <xdr:cxnSp macro="">
      <xdr:nvCxnSpPr>
        <xdr:cNvPr id="471" name="直線コネクタ 470">
          <a:extLst>
            <a:ext uri="{FF2B5EF4-FFF2-40B4-BE49-F238E27FC236}">
              <a16:creationId xmlns:a16="http://schemas.microsoft.com/office/drawing/2014/main" id="{6E85BC9E-99F1-4EB6-A225-43A5F182EA2A}"/>
            </a:ext>
          </a:extLst>
        </xdr:cNvPr>
        <xdr:cNvCxnSpPr/>
      </xdr:nvCxnSpPr>
      <xdr:spPr>
        <a:xfrm>
          <a:off x="6972300" y="16696074"/>
          <a:ext cx="889000" cy="11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2" name="フローチャート: 判断 471">
          <a:extLst>
            <a:ext uri="{FF2B5EF4-FFF2-40B4-BE49-F238E27FC236}">
              <a16:creationId xmlns:a16="http://schemas.microsoft.com/office/drawing/2014/main" id="{1C8CCD1C-0412-4656-986B-8C0751EF458A}"/>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3" name="テキスト ボックス 472">
          <a:extLst>
            <a:ext uri="{FF2B5EF4-FFF2-40B4-BE49-F238E27FC236}">
              <a16:creationId xmlns:a16="http://schemas.microsoft.com/office/drawing/2014/main" id="{FEBAAF29-CDF3-4F07-9A0E-43768426CFCB}"/>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4" name="フローチャート: 判断 473">
          <a:extLst>
            <a:ext uri="{FF2B5EF4-FFF2-40B4-BE49-F238E27FC236}">
              <a16:creationId xmlns:a16="http://schemas.microsoft.com/office/drawing/2014/main" id="{1E31FF72-84F7-4350-A1C2-1D42FD65C701}"/>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5" name="テキスト ボックス 474">
          <a:extLst>
            <a:ext uri="{FF2B5EF4-FFF2-40B4-BE49-F238E27FC236}">
              <a16:creationId xmlns:a16="http://schemas.microsoft.com/office/drawing/2014/main" id="{BEF2D0BD-5293-434F-B0C0-F4F686843CA8}"/>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7AEDD6D0-AF66-49E6-ACDF-62B074004505}"/>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C35E8233-0EB9-4BDE-B1B4-22001DBBA87E}"/>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A5B983F8-D563-420C-AA37-FEF2BDEDB5BF}"/>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126D1B02-9334-4EDB-81C1-F24A870C61DB}"/>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247E2225-1B48-4A67-8893-5DD280022147}"/>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88615</xdr:rowOff>
    </xdr:from>
    <xdr:to>
      <xdr:col>55</xdr:col>
      <xdr:colOff>50800</xdr:colOff>
      <xdr:row>97</xdr:row>
      <xdr:rowOff>18765</xdr:rowOff>
    </xdr:to>
    <xdr:sp macro="" textlink="">
      <xdr:nvSpPr>
        <xdr:cNvPr id="481" name="楕円 480">
          <a:extLst>
            <a:ext uri="{FF2B5EF4-FFF2-40B4-BE49-F238E27FC236}">
              <a16:creationId xmlns:a16="http://schemas.microsoft.com/office/drawing/2014/main" id="{558A8D28-5D21-41C5-B31F-E41D3DC5A20A}"/>
            </a:ext>
          </a:extLst>
        </xdr:cNvPr>
        <xdr:cNvSpPr/>
      </xdr:nvSpPr>
      <xdr:spPr>
        <a:xfrm>
          <a:off x="10426700" y="1654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67042</xdr:rowOff>
    </xdr:from>
    <xdr:ext cx="534377" cy="259045"/>
    <xdr:sp macro="" textlink="">
      <xdr:nvSpPr>
        <xdr:cNvPr id="482" name="土木費該当値テキスト">
          <a:extLst>
            <a:ext uri="{FF2B5EF4-FFF2-40B4-BE49-F238E27FC236}">
              <a16:creationId xmlns:a16="http://schemas.microsoft.com/office/drawing/2014/main" id="{A9A7E101-89B4-458E-AF49-6AE88CDA46C7}"/>
            </a:ext>
          </a:extLst>
        </xdr:cNvPr>
        <xdr:cNvSpPr txBox="1"/>
      </xdr:nvSpPr>
      <xdr:spPr>
        <a:xfrm>
          <a:off x="10528300" y="1652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169120</xdr:rowOff>
    </xdr:from>
    <xdr:to>
      <xdr:col>50</xdr:col>
      <xdr:colOff>165100</xdr:colOff>
      <xdr:row>97</xdr:row>
      <xdr:rowOff>99270</xdr:rowOff>
    </xdr:to>
    <xdr:sp macro="" textlink="">
      <xdr:nvSpPr>
        <xdr:cNvPr id="483" name="楕円 482">
          <a:extLst>
            <a:ext uri="{FF2B5EF4-FFF2-40B4-BE49-F238E27FC236}">
              <a16:creationId xmlns:a16="http://schemas.microsoft.com/office/drawing/2014/main" id="{952611AA-5342-432C-84FE-EB49CAD3A06F}"/>
            </a:ext>
          </a:extLst>
        </xdr:cNvPr>
        <xdr:cNvSpPr/>
      </xdr:nvSpPr>
      <xdr:spPr>
        <a:xfrm>
          <a:off x="9588500" y="166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90397</xdr:rowOff>
    </xdr:from>
    <xdr:ext cx="534377" cy="259045"/>
    <xdr:sp macro="" textlink="">
      <xdr:nvSpPr>
        <xdr:cNvPr id="484" name="テキスト ボックス 483">
          <a:extLst>
            <a:ext uri="{FF2B5EF4-FFF2-40B4-BE49-F238E27FC236}">
              <a16:creationId xmlns:a16="http://schemas.microsoft.com/office/drawing/2014/main" id="{BDB3941D-B6F3-450A-9588-A26C0BDF05E2}"/>
            </a:ext>
          </a:extLst>
        </xdr:cNvPr>
        <xdr:cNvSpPr txBox="1"/>
      </xdr:nvSpPr>
      <xdr:spPr>
        <a:xfrm>
          <a:off x="9372111" y="1672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34359</xdr:rowOff>
    </xdr:from>
    <xdr:to>
      <xdr:col>46</xdr:col>
      <xdr:colOff>38100</xdr:colOff>
      <xdr:row>96</xdr:row>
      <xdr:rowOff>135959</xdr:rowOff>
    </xdr:to>
    <xdr:sp macro="" textlink="">
      <xdr:nvSpPr>
        <xdr:cNvPr id="485" name="楕円 484">
          <a:extLst>
            <a:ext uri="{FF2B5EF4-FFF2-40B4-BE49-F238E27FC236}">
              <a16:creationId xmlns:a16="http://schemas.microsoft.com/office/drawing/2014/main" id="{3C88A3A1-E417-40B3-8A8C-261224CDA9FD}"/>
            </a:ext>
          </a:extLst>
        </xdr:cNvPr>
        <xdr:cNvSpPr/>
      </xdr:nvSpPr>
      <xdr:spPr>
        <a:xfrm>
          <a:off x="8699500" y="16493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152486</xdr:rowOff>
    </xdr:from>
    <xdr:ext cx="534377" cy="259045"/>
    <xdr:sp macro="" textlink="">
      <xdr:nvSpPr>
        <xdr:cNvPr id="486" name="テキスト ボックス 485">
          <a:extLst>
            <a:ext uri="{FF2B5EF4-FFF2-40B4-BE49-F238E27FC236}">
              <a16:creationId xmlns:a16="http://schemas.microsoft.com/office/drawing/2014/main" id="{4DE4F674-D014-4F97-A996-D394AE3C2085}"/>
            </a:ext>
          </a:extLst>
        </xdr:cNvPr>
        <xdr:cNvSpPr txBox="1"/>
      </xdr:nvSpPr>
      <xdr:spPr>
        <a:xfrm>
          <a:off x="8483111" y="1626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124791</xdr:rowOff>
    </xdr:from>
    <xdr:to>
      <xdr:col>41</xdr:col>
      <xdr:colOff>101600</xdr:colOff>
      <xdr:row>98</xdr:row>
      <xdr:rowOff>54941</xdr:rowOff>
    </xdr:to>
    <xdr:sp macro="" textlink="">
      <xdr:nvSpPr>
        <xdr:cNvPr id="487" name="楕円 486">
          <a:extLst>
            <a:ext uri="{FF2B5EF4-FFF2-40B4-BE49-F238E27FC236}">
              <a16:creationId xmlns:a16="http://schemas.microsoft.com/office/drawing/2014/main" id="{C5910D56-1C28-4452-804E-673887FA282A}"/>
            </a:ext>
          </a:extLst>
        </xdr:cNvPr>
        <xdr:cNvSpPr/>
      </xdr:nvSpPr>
      <xdr:spPr>
        <a:xfrm>
          <a:off x="7810500" y="1675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46068</xdr:rowOff>
    </xdr:from>
    <xdr:ext cx="534377" cy="259045"/>
    <xdr:sp macro="" textlink="">
      <xdr:nvSpPr>
        <xdr:cNvPr id="488" name="テキスト ボックス 487">
          <a:extLst>
            <a:ext uri="{FF2B5EF4-FFF2-40B4-BE49-F238E27FC236}">
              <a16:creationId xmlns:a16="http://schemas.microsoft.com/office/drawing/2014/main" id="{8C2622BA-F6F5-4954-92A3-81D39AA8BB62}"/>
            </a:ext>
          </a:extLst>
        </xdr:cNvPr>
        <xdr:cNvSpPr txBox="1"/>
      </xdr:nvSpPr>
      <xdr:spPr>
        <a:xfrm>
          <a:off x="7594111" y="1684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14624</xdr:rowOff>
    </xdr:from>
    <xdr:to>
      <xdr:col>36</xdr:col>
      <xdr:colOff>165100</xdr:colOff>
      <xdr:row>97</xdr:row>
      <xdr:rowOff>116224</xdr:rowOff>
    </xdr:to>
    <xdr:sp macro="" textlink="">
      <xdr:nvSpPr>
        <xdr:cNvPr id="489" name="楕円 488">
          <a:extLst>
            <a:ext uri="{FF2B5EF4-FFF2-40B4-BE49-F238E27FC236}">
              <a16:creationId xmlns:a16="http://schemas.microsoft.com/office/drawing/2014/main" id="{657698EF-9079-4ACD-8CFE-C3F045C1A75B}"/>
            </a:ext>
          </a:extLst>
        </xdr:cNvPr>
        <xdr:cNvSpPr/>
      </xdr:nvSpPr>
      <xdr:spPr>
        <a:xfrm>
          <a:off x="6921500" y="1664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107351</xdr:rowOff>
    </xdr:from>
    <xdr:ext cx="534377" cy="259045"/>
    <xdr:sp macro="" textlink="">
      <xdr:nvSpPr>
        <xdr:cNvPr id="490" name="テキスト ボックス 489">
          <a:extLst>
            <a:ext uri="{FF2B5EF4-FFF2-40B4-BE49-F238E27FC236}">
              <a16:creationId xmlns:a16="http://schemas.microsoft.com/office/drawing/2014/main" id="{A577F285-91E0-41BD-9DBE-4C2871E7C5FF}"/>
            </a:ext>
          </a:extLst>
        </xdr:cNvPr>
        <xdr:cNvSpPr txBox="1"/>
      </xdr:nvSpPr>
      <xdr:spPr>
        <a:xfrm>
          <a:off x="6705111" y="16738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78ECAC5E-2FE4-4B5E-8F08-C1839854AE28}"/>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1BCB309F-F08F-4A00-AC1B-1F081FA14DFA}"/>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27F39E4A-EC5C-4558-9466-550B8595902F}"/>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A3C9FB2F-6690-4C29-AAA0-B7DF552425AC}"/>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AC557DB7-9B40-4AFE-8C03-12EC77FE3C43}"/>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7E10303-6AB0-4CC9-B2E5-68A061807AB8}"/>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4A49E2A9-7699-4680-80E7-AE1355B4BA53}"/>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7D0063D3-7E73-4B4E-B01D-D833EB19B2AB}"/>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CB50B1E4-1081-4C0D-87E0-B203E0B50183}"/>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F1F7FCBD-564F-465C-8B16-83CF2FEE6245}"/>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B396B38B-F3EA-4FF3-A1C7-18C9873BC208}"/>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D9CF775A-29C7-4C2A-AF3D-8D33C2D4D48B}"/>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D410C692-21CC-468B-A95B-6EB0164064D3}"/>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9D0165D2-5813-413E-A589-ECE067004409}"/>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48A14933-4990-4475-8D2A-DB5E0A22C6F5}"/>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130DC6D6-5D11-4113-8F2C-D59DBBAEB111}"/>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303BE8C7-BA39-4204-826B-04EDA254545C}"/>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66D940E-60BF-4909-9000-CD195E7232A3}"/>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9371FCE7-130E-43E7-A147-F9612A911C67}"/>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1E6E8745-8D50-4DAB-82D9-CBCE9A71B59F}"/>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B32AB1CB-C585-4B8D-800D-DCD69B155C9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ED154D2E-A856-4BF5-8797-EB5F103410AA}"/>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E7A2E659-CD61-4F24-B207-9B778ADC4669}"/>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960EADDC-D724-49AF-8D67-FBEF76F0FAB7}"/>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D5DDCAE5-8472-4BFC-9DFE-62DFA2CCD6EB}"/>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4CF48398-691E-44CE-9590-81273AEEA24E}"/>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7" name="直線コネクタ 516">
          <a:extLst>
            <a:ext uri="{FF2B5EF4-FFF2-40B4-BE49-F238E27FC236}">
              <a16:creationId xmlns:a16="http://schemas.microsoft.com/office/drawing/2014/main" id="{A2FF9B73-98D5-4481-854B-9D77F050D161}"/>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8" name="消防費最小値テキスト">
          <a:extLst>
            <a:ext uri="{FF2B5EF4-FFF2-40B4-BE49-F238E27FC236}">
              <a16:creationId xmlns:a16="http://schemas.microsoft.com/office/drawing/2014/main" id="{E9ED5DC6-B01B-4395-AFD5-5F8E2CBCFA29}"/>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9" name="直線コネクタ 518">
          <a:extLst>
            <a:ext uri="{FF2B5EF4-FFF2-40B4-BE49-F238E27FC236}">
              <a16:creationId xmlns:a16="http://schemas.microsoft.com/office/drawing/2014/main" id="{5C90C287-1F7A-4E33-B746-718CC8DEEA08}"/>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20" name="消防費最大値テキスト">
          <a:extLst>
            <a:ext uri="{FF2B5EF4-FFF2-40B4-BE49-F238E27FC236}">
              <a16:creationId xmlns:a16="http://schemas.microsoft.com/office/drawing/2014/main" id="{67CB576E-3C23-46CC-BCFB-2B704F192799}"/>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21" name="直線コネクタ 520">
          <a:extLst>
            <a:ext uri="{FF2B5EF4-FFF2-40B4-BE49-F238E27FC236}">
              <a16:creationId xmlns:a16="http://schemas.microsoft.com/office/drawing/2014/main" id="{4CAA3766-411C-4FD9-9245-744330CA6C68}"/>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68616</xdr:rowOff>
    </xdr:from>
    <xdr:to>
      <xdr:col>85</xdr:col>
      <xdr:colOff>127000</xdr:colOff>
      <xdr:row>39</xdr:row>
      <xdr:rowOff>61758</xdr:rowOff>
    </xdr:to>
    <xdr:cxnSp macro="">
      <xdr:nvCxnSpPr>
        <xdr:cNvPr id="522" name="直線コネクタ 521">
          <a:extLst>
            <a:ext uri="{FF2B5EF4-FFF2-40B4-BE49-F238E27FC236}">
              <a16:creationId xmlns:a16="http://schemas.microsoft.com/office/drawing/2014/main" id="{4219475D-B299-48E2-A5C9-15BDB9DB994C}"/>
            </a:ext>
          </a:extLst>
        </xdr:cNvPr>
        <xdr:cNvCxnSpPr/>
      </xdr:nvCxnSpPr>
      <xdr:spPr>
        <a:xfrm flipV="1">
          <a:off x="15481300" y="6583716"/>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42217</xdr:rowOff>
    </xdr:from>
    <xdr:ext cx="534377" cy="259045"/>
    <xdr:sp macro="" textlink="">
      <xdr:nvSpPr>
        <xdr:cNvPr id="523" name="消防費平均値テキスト">
          <a:extLst>
            <a:ext uri="{FF2B5EF4-FFF2-40B4-BE49-F238E27FC236}">
              <a16:creationId xmlns:a16="http://schemas.microsoft.com/office/drawing/2014/main" id="{DE9531FD-9EFA-4B5B-9DF3-87B23C5158D4}"/>
            </a:ext>
          </a:extLst>
        </xdr:cNvPr>
        <xdr:cNvSpPr txBox="1"/>
      </xdr:nvSpPr>
      <xdr:spPr>
        <a:xfrm>
          <a:off x="16370300" y="604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4" name="フローチャート: 判断 523">
          <a:extLst>
            <a:ext uri="{FF2B5EF4-FFF2-40B4-BE49-F238E27FC236}">
              <a16:creationId xmlns:a16="http://schemas.microsoft.com/office/drawing/2014/main" id="{89EC06E7-E8D6-4D7E-9B19-D47988389A28}"/>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9834</xdr:rowOff>
    </xdr:from>
    <xdr:to>
      <xdr:col>81</xdr:col>
      <xdr:colOff>50800</xdr:colOff>
      <xdr:row>39</xdr:row>
      <xdr:rowOff>61758</xdr:rowOff>
    </xdr:to>
    <xdr:cxnSp macro="">
      <xdr:nvCxnSpPr>
        <xdr:cNvPr id="525" name="直線コネクタ 524">
          <a:extLst>
            <a:ext uri="{FF2B5EF4-FFF2-40B4-BE49-F238E27FC236}">
              <a16:creationId xmlns:a16="http://schemas.microsoft.com/office/drawing/2014/main" id="{76A474F6-B1BE-4723-9AB0-20515D1D458E}"/>
            </a:ext>
          </a:extLst>
        </xdr:cNvPr>
        <xdr:cNvCxnSpPr/>
      </xdr:nvCxnSpPr>
      <xdr:spPr>
        <a:xfrm>
          <a:off x="14592300" y="6696384"/>
          <a:ext cx="889000" cy="5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6" name="フローチャート: 判断 525">
          <a:extLst>
            <a:ext uri="{FF2B5EF4-FFF2-40B4-BE49-F238E27FC236}">
              <a16:creationId xmlns:a16="http://schemas.microsoft.com/office/drawing/2014/main" id="{C2FE43BD-B313-4A62-9591-A93945E8EF37}"/>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70411</xdr:rowOff>
    </xdr:from>
    <xdr:ext cx="534377" cy="259045"/>
    <xdr:sp macro="" textlink="">
      <xdr:nvSpPr>
        <xdr:cNvPr id="527" name="テキスト ボックス 526">
          <a:extLst>
            <a:ext uri="{FF2B5EF4-FFF2-40B4-BE49-F238E27FC236}">
              <a16:creationId xmlns:a16="http://schemas.microsoft.com/office/drawing/2014/main" id="{592C9102-762D-4F67-ADFB-F23C2C4B6C28}"/>
            </a:ext>
          </a:extLst>
        </xdr:cNvPr>
        <xdr:cNvSpPr txBox="1"/>
      </xdr:nvSpPr>
      <xdr:spPr>
        <a:xfrm>
          <a:off x="15214111" y="60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9834</xdr:rowOff>
    </xdr:from>
    <xdr:to>
      <xdr:col>76</xdr:col>
      <xdr:colOff>114300</xdr:colOff>
      <xdr:row>39</xdr:row>
      <xdr:rowOff>54791</xdr:rowOff>
    </xdr:to>
    <xdr:cxnSp macro="">
      <xdr:nvCxnSpPr>
        <xdr:cNvPr id="528" name="直線コネクタ 527">
          <a:extLst>
            <a:ext uri="{FF2B5EF4-FFF2-40B4-BE49-F238E27FC236}">
              <a16:creationId xmlns:a16="http://schemas.microsoft.com/office/drawing/2014/main" id="{B3D00F27-EB18-46CE-8A75-8EF38954A3A3}"/>
            </a:ext>
          </a:extLst>
        </xdr:cNvPr>
        <xdr:cNvCxnSpPr/>
      </xdr:nvCxnSpPr>
      <xdr:spPr>
        <a:xfrm flipV="1">
          <a:off x="13703300" y="6696384"/>
          <a:ext cx="889000" cy="44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9" name="フローチャート: 判断 528">
          <a:extLst>
            <a:ext uri="{FF2B5EF4-FFF2-40B4-BE49-F238E27FC236}">
              <a16:creationId xmlns:a16="http://schemas.microsoft.com/office/drawing/2014/main" id="{2A8CF321-3720-4453-9443-60D9DF2320C4}"/>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143455</xdr:rowOff>
    </xdr:from>
    <xdr:ext cx="534377" cy="259045"/>
    <xdr:sp macro="" textlink="">
      <xdr:nvSpPr>
        <xdr:cNvPr id="530" name="テキスト ボックス 529">
          <a:extLst>
            <a:ext uri="{FF2B5EF4-FFF2-40B4-BE49-F238E27FC236}">
              <a16:creationId xmlns:a16="http://schemas.microsoft.com/office/drawing/2014/main" id="{DB209103-E6F9-4B54-AE1E-AE2C7F0F135F}"/>
            </a:ext>
          </a:extLst>
        </xdr:cNvPr>
        <xdr:cNvSpPr txBox="1"/>
      </xdr:nvSpPr>
      <xdr:spPr>
        <a:xfrm>
          <a:off x="14325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18869</xdr:rowOff>
    </xdr:from>
    <xdr:to>
      <xdr:col>71</xdr:col>
      <xdr:colOff>177800</xdr:colOff>
      <xdr:row>39</xdr:row>
      <xdr:rowOff>54791</xdr:rowOff>
    </xdr:to>
    <xdr:cxnSp macro="">
      <xdr:nvCxnSpPr>
        <xdr:cNvPr id="531" name="直線コネクタ 530">
          <a:extLst>
            <a:ext uri="{FF2B5EF4-FFF2-40B4-BE49-F238E27FC236}">
              <a16:creationId xmlns:a16="http://schemas.microsoft.com/office/drawing/2014/main" id="{9DD4EC75-CB8D-4674-ABBB-396F28CB548A}"/>
            </a:ext>
          </a:extLst>
        </xdr:cNvPr>
        <xdr:cNvCxnSpPr/>
      </xdr:nvCxnSpPr>
      <xdr:spPr>
        <a:xfrm>
          <a:off x="12814300" y="670541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2" name="フローチャート: 判断 531">
          <a:extLst>
            <a:ext uri="{FF2B5EF4-FFF2-40B4-BE49-F238E27FC236}">
              <a16:creationId xmlns:a16="http://schemas.microsoft.com/office/drawing/2014/main" id="{369956C9-C704-42D2-9243-DE70AAFC0EF7}"/>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8254</xdr:rowOff>
    </xdr:from>
    <xdr:ext cx="534377" cy="259045"/>
    <xdr:sp macro="" textlink="">
      <xdr:nvSpPr>
        <xdr:cNvPr id="533" name="テキスト ボックス 532">
          <a:extLst>
            <a:ext uri="{FF2B5EF4-FFF2-40B4-BE49-F238E27FC236}">
              <a16:creationId xmlns:a16="http://schemas.microsoft.com/office/drawing/2014/main" id="{F3C264A5-F352-4D01-9509-50105F59D88B}"/>
            </a:ext>
          </a:extLst>
        </xdr:cNvPr>
        <xdr:cNvSpPr txBox="1"/>
      </xdr:nvSpPr>
      <xdr:spPr>
        <a:xfrm>
          <a:off x="13436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4" name="フローチャート: 判断 533">
          <a:extLst>
            <a:ext uri="{FF2B5EF4-FFF2-40B4-BE49-F238E27FC236}">
              <a16:creationId xmlns:a16="http://schemas.microsoft.com/office/drawing/2014/main" id="{3D2BFEA2-22F3-418E-A411-F484A9EBDE7B}"/>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134528</xdr:rowOff>
    </xdr:from>
    <xdr:ext cx="534377" cy="259045"/>
    <xdr:sp macro="" textlink="">
      <xdr:nvSpPr>
        <xdr:cNvPr id="535" name="テキスト ボックス 534">
          <a:extLst>
            <a:ext uri="{FF2B5EF4-FFF2-40B4-BE49-F238E27FC236}">
              <a16:creationId xmlns:a16="http://schemas.microsoft.com/office/drawing/2014/main" id="{8CAA6679-6A53-4D4B-8736-A1AA03A55AD7}"/>
            </a:ext>
          </a:extLst>
        </xdr:cNvPr>
        <xdr:cNvSpPr txBox="1"/>
      </xdr:nvSpPr>
      <xdr:spPr>
        <a:xfrm>
          <a:off x="12547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87FF46FB-ED67-41B4-AABE-CC29593E994A}"/>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CEF7162-ABD4-4DC7-8DC2-C24D9CBBD261}"/>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3F57609E-5855-4D80-9EC4-824B08945316}"/>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4A7BF5A3-7D17-432C-B3F3-E3C576E19ABF}"/>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740435E4-91F2-4045-B3C6-08786504CFF4}"/>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17816</xdr:rowOff>
    </xdr:from>
    <xdr:to>
      <xdr:col>85</xdr:col>
      <xdr:colOff>177800</xdr:colOff>
      <xdr:row>38</xdr:row>
      <xdr:rowOff>119416</xdr:rowOff>
    </xdr:to>
    <xdr:sp macro="" textlink="">
      <xdr:nvSpPr>
        <xdr:cNvPr id="541" name="楕円 540">
          <a:extLst>
            <a:ext uri="{FF2B5EF4-FFF2-40B4-BE49-F238E27FC236}">
              <a16:creationId xmlns:a16="http://schemas.microsoft.com/office/drawing/2014/main" id="{B0E80FBA-186F-4A3B-B881-D7CEB6856717}"/>
            </a:ext>
          </a:extLst>
        </xdr:cNvPr>
        <xdr:cNvSpPr/>
      </xdr:nvSpPr>
      <xdr:spPr>
        <a:xfrm>
          <a:off x="16268700" y="653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104193</xdr:rowOff>
    </xdr:from>
    <xdr:ext cx="534377" cy="259045"/>
    <xdr:sp macro="" textlink="">
      <xdr:nvSpPr>
        <xdr:cNvPr id="542" name="消防費該当値テキスト">
          <a:extLst>
            <a:ext uri="{FF2B5EF4-FFF2-40B4-BE49-F238E27FC236}">
              <a16:creationId xmlns:a16="http://schemas.microsoft.com/office/drawing/2014/main" id="{234AEACB-5CB4-4F48-95D2-BC3734E603E0}"/>
            </a:ext>
          </a:extLst>
        </xdr:cNvPr>
        <xdr:cNvSpPr txBox="1"/>
      </xdr:nvSpPr>
      <xdr:spPr>
        <a:xfrm>
          <a:off x="16370300" y="644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10958</xdr:rowOff>
    </xdr:from>
    <xdr:to>
      <xdr:col>81</xdr:col>
      <xdr:colOff>101600</xdr:colOff>
      <xdr:row>39</xdr:row>
      <xdr:rowOff>112558</xdr:rowOff>
    </xdr:to>
    <xdr:sp macro="" textlink="">
      <xdr:nvSpPr>
        <xdr:cNvPr id="543" name="楕円 542">
          <a:extLst>
            <a:ext uri="{FF2B5EF4-FFF2-40B4-BE49-F238E27FC236}">
              <a16:creationId xmlns:a16="http://schemas.microsoft.com/office/drawing/2014/main" id="{AE76432A-C3DB-47C8-B6FF-2E986657BB71}"/>
            </a:ext>
          </a:extLst>
        </xdr:cNvPr>
        <xdr:cNvSpPr/>
      </xdr:nvSpPr>
      <xdr:spPr>
        <a:xfrm>
          <a:off x="15430500" y="669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103685</xdr:rowOff>
    </xdr:from>
    <xdr:ext cx="469744" cy="259045"/>
    <xdr:sp macro="" textlink="">
      <xdr:nvSpPr>
        <xdr:cNvPr id="544" name="テキスト ボックス 543">
          <a:extLst>
            <a:ext uri="{FF2B5EF4-FFF2-40B4-BE49-F238E27FC236}">
              <a16:creationId xmlns:a16="http://schemas.microsoft.com/office/drawing/2014/main" id="{C7B0397F-0C7B-4BC3-80AA-4084CE31E534}"/>
            </a:ext>
          </a:extLst>
        </xdr:cNvPr>
        <xdr:cNvSpPr txBox="1"/>
      </xdr:nvSpPr>
      <xdr:spPr>
        <a:xfrm>
          <a:off x="15246428" y="6790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130484</xdr:rowOff>
    </xdr:from>
    <xdr:to>
      <xdr:col>76</xdr:col>
      <xdr:colOff>165100</xdr:colOff>
      <xdr:row>39</xdr:row>
      <xdr:rowOff>60634</xdr:rowOff>
    </xdr:to>
    <xdr:sp macro="" textlink="">
      <xdr:nvSpPr>
        <xdr:cNvPr id="545" name="楕円 544">
          <a:extLst>
            <a:ext uri="{FF2B5EF4-FFF2-40B4-BE49-F238E27FC236}">
              <a16:creationId xmlns:a16="http://schemas.microsoft.com/office/drawing/2014/main" id="{453EC591-32B0-4A8E-BCD4-3E2FCA162F88}"/>
            </a:ext>
          </a:extLst>
        </xdr:cNvPr>
        <xdr:cNvSpPr/>
      </xdr:nvSpPr>
      <xdr:spPr>
        <a:xfrm>
          <a:off x="14541500" y="664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51761</xdr:rowOff>
    </xdr:from>
    <xdr:ext cx="469744" cy="259045"/>
    <xdr:sp macro="" textlink="">
      <xdr:nvSpPr>
        <xdr:cNvPr id="546" name="テキスト ボックス 545">
          <a:extLst>
            <a:ext uri="{FF2B5EF4-FFF2-40B4-BE49-F238E27FC236}">
              <a16:creationId xmlns:a16="http://schemas.microsoft.com/office/drawing/2014/main" id="{30CA8B98-41AE-42EB-BF0A-64B2A88C1248}"/>
            </a:ext>
          </a:extLst>
        </xdr:cNvPr>
        <xdr:cNvSpPr txBox="1"/>
      </xdr:nvSpPr>
      <xdr:spPr>
        <a:xfrm>
          <a:off x="14357428" y="6738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3991</xdr:rowOff>
    </xdr:from>
    <xdr:to>
      <xdr:col>72</xdr:col>
      <xdr:colOff>38100</xdr:colOff>
      <xdr:row>39</xdr:row>
      <xdr:rowOff>105591</xdr:rowOff>
    </xdr:to>
    <xdr:sp macro="" textlink="">
      <xdr:nvSpPr>
        <xdr:cNvPr id="547" name="楕円 546">
          <a:extLst>
            <a:ext uri="{FF2B5EF4-FFF2-40B4-BE49-F238E27FC236}">
              <a16:creationId xmlns:a16="http://schemas.microsoft.com/office/drawing/2014/main" id="{E2721A58-0328-4C93-AC2C-B694DB8E87F5}"/>
            </a:ext>
          </a:extLst>
        </xdr:cNvPr>
        <xdr:cNvSpPr/>
      </xdr:nvSpPr>
      <xdr:spPr>
        <a:xfrm>
          <a:off x="13652500" y="669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96718</xdr:rowOff>
    </xdr:from>
    <xdr:ext cx="469744" cy="259045"/>
    <xdr:sp macro="" textlink="">
      <xdr:nvSpPr>
        <xdr:cNvPr id="548" name="テキスト ボックス 547">
          <a:extLst>
            <a:ext uri="{FF2B5EF4-FFF2-40B4-BE49-F238E27FC236}">
              <a16:creationId xmlns:a16="http://schemas.microsoft.com/office/drawing/2014/main" id="{C5F203E7-692F-47AB-B366-1F0E7596853D}"/>
            </a:ext>
          </a:extLst>
        </xdr:cNvPr>
        <xdr:cNvSpPr txBox="1"/>
      </xdr:nvSpPr>
      <xdr:spPr>
        <a:xfrm>
          <a:off x="13468428" y="678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139519</xdr:rowOff>
    </xdr:from>
    <xdr:to>
      <xdr:col>67</xdr:col>
      <xdr:colOff>101600</xdr:colOff>
      <xdr:row>39</xdr:row>
      <xdr:rowOff>69669</xdr:rowOff>
    </xdr:to>
    <xdr:sp macro="" textlink="">
      <xdr:nvSpPr>
        <xdr:cNvPr id="549" name="楕円 548">
          <a:extLst>
            <a:ext uri="{FF2B5EF4-FFF2-40B4-BE49-F238E27FC236}">
              <a16:creationId xmlns:a16="http://schemas.microsoft.com/office/drawing/2014/main" id="{5D6B9CEB-85FD-4D83-A34F-2951E2D942F5}"/>
            </a:ext>
          </a:extLst>
        </xdr:cNvPr>
        <xdr:cNvSpPr/>
      </xdr:nvSpPr>
      <xdr:spPr>
        <a:xfrm>
          <a:off x="12763500" y="665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60796</xdr:rowOff>
    </xdr:from>
    <xdr:ext cx="469744" cy="259045"/>
    <xdr:sp macro="" textlink="">
      <xdr:nvSpPr>
        <xdr:cNvPr id="550" name="テキスト ボックス 549">
          <a:extLst>
            <a:ext uri="{FF2B5EF4-FFF2-40B4-BE49-F238E27FC236}">
              <a16:creationId xmlns:a16="http://schemas.microsoft.com/office/drawing/2014/main" id="{2B9801B1-C779-4EA1-8BFE-23C8698B0B28}"/>
            </a:ext>
          </a:extLst>
        </xdr:cNvPr>
        <xdr:cNvSpPr txBox="1"/>
      </xdr:nvSpPr>
      <xdr:spPr>
        <a:xfrm>
          <a:off x="12579428" y="6747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CC587123-BBC7-4C86-B43D-B3ECD227FB35}"/>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F58D3694-103E-4D9B-AE11-7CDFBB896C62}"/>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F53C7621-A53B-40BF-83CC-F2E1712C70D4}"/>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33ADCC4E-E81D-4147-84D4-CF884CC60A3D}"/>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135CE487-C7E2-48CA-AC69-64765B41BE52}"/>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E276AD0-E8A0-4843-8382-725B3CE48D78}"/>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7C0874CB-8602-4A93-B950-E139446FF769}"/>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71678E99-8C62-4462-98BB-38888C563973}"/>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58D30284-3AD3-44D1-A3A9-0274A8A8D932}"/>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6CC63ECA-6A0A-42C8-9E18-8B22838576BA}"/>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1" name="テキスト ボックス 560">
          <a:extLst>
            <a:ext uri="{FF2B5EF4-FFF2-40B4-BE49-F238E27FC236}">
              <a16:creationId xmlns:a16="http://schemas.microsoft.com/office/drawing/2014/main" id="{8B72A4FF-8DD8-4CAC-8B8F-BEFFDF62D179}"/>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2" name="直線コネクタ 561">
          <a:extLst>
            <a:ext uri="{FF2B5EF4-FFF2-40B4-BE49-F238E27FC236}">
              <a16:creationId xmlns:a16="http://schemas.microsoft.com/office/drawing/2014/main" id="{484DF150-6B11-41C3-AFFD-08EB7F488BAD}"/>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3" name="テキスト ボックス 562">
          <a:extLst>
            <a:ext uri="{FF2B5EF4-FFF2-40B4-BE49-F238E27FC236}">
              <a16:creationId xmlns:a16="http://schemas.microsoft.com/office/drawing/2014/main" id="{86619214-47F3-4EDC-9DC4-FD3E5DF07AFA}"/>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4" name="直線コネクタ 563">
          <a:extLst>
            <a:ext uri="{FF2B5EF4-FFF2-40B4-BE49-F238E27FC236}">
              <a16:creationId xmlns:a16="http://schemas.microsoft.com/office/drawing/2014/main" id="{D2909A88-7E34-4B6D-91AC-1D1B531FCAD5}"/>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5" name="テキスト ボックス 564">
          <a:extLst>
            <a:ext uri="{FF2B5EF4-FFF2-40B4-BE49-F238E27FC236}">
              <a16:creationId xmlns:a16="http://schemas.microsoft.com/office/drawing/2014/main" id="{97772BB3-B4F9-47FC-B4EF-BF6C8E3A7657}"/>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6" name="直線コネクタ 565">
          <a:extLst>
            <a:ext uri="{FF2B5EF4-FFF2-40B4-BE49-F238E27FC236}">
              <a16:creationId xmlns:a16="http://schemas.microsoft.com/office/drawing/2014/main" id="{34DF3CC2-355E-4AE4-90EF-5256EC49EB82}"/>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7" name="テキスト ボックス 566">
          <a:extLst>
            <a:ext uri="{FF2B5EF4-FFF2-40B4-BE49-F238E27FC236}">
              <a16:creationId xmlns:a16="http://schemas.microsoft.com/office/drawing/2014/main" id="{89FB449C-0851-41EF-8B8D-F859B575FE89}"/>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a:extLst>
            <a:ext uri="{FF2B5EF4-FFF2-40B4-BE49-F238E27FC236}">
              <a16:creationId xmlns:a16="http://schemas.microsoft.com/office/drawing/2014/main" id="{9B0B9304-5CEA-46E0-9439-4ABE82C22562}"/>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9" name="テキスト ボックス 568">
          <a:extLst>
            <a:ext uri="{FF2B5EF4-FFF2-40B4-BE49-F238E27FC236}">
              <a16:creationId xmlns:a16="http://schemas.microsoft.com/office/drawing/2014/main" id="{6952489B-66DA-46B2-B23B-2594C8320FFE}"/>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70" name="直線コネクタ 569">
          <a:extLst>
            <a:ext uri="{FF2B5EF4-FFF2-40B4-BE49-F238E27FC236}">
              <a16:creationId xmlns:a16="http://schemas.microsoft.com/office/drawing/2014/main" id="{FB987C61-84C2-490C-95AA-19AC0325BCD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71" name="テキスト ボックス 570">
          <a:extLst>
            <a:ext uri="{FF2B5EF4-FFF2-40B4-BE49-F238E27FC236}">
              <a16:creationId xmlns:a16="http://schemas.microsoft.com/office/drawing/2014/main" id="{A4DBE7D4-6383-477C-924A-16E34E04D0E9}"/>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2" name="直線コネクタ 571">
          <a:extLst>
            <a:ext uri="{FF2B5EF4-FFF2-40B4-BE49-F238E27FC236}">
              <a16:creationId xmlns:a16="http://schemas.microsoft.com/office/drawing/2014/main" id="{8E6E2AD8-7836-44EC-82BC-E817C2832B29}"/>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3" name="テキスト ボックス 572">
          <a:extLst>
            <a:ext uri="{FF2B5EF4-FFF2-40B4-BE49-F238E27FC236}">
              <a16:creationId xmlns:a16="http://schemas.microsoft.com/office/drawing/2014/main" id="{3E8B04BC-93FE-4C46-A4AF-3161A46F9702}"/>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4" name="直線コネクタ 573">
          <a:extLst>
            <a:ext uri="{FF2B5EF4-FFF2-40B4-BE49-F238E27FC236}">
              <a16:creationId xmlns:a16="http://schemas.microsoft.com/office/drawing/2014/main" id="{3510CA1E-189C-491D-A3E0-7A99A3A6B4E1}"/>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5" name="テキスト ボックス 574">
          <a:extLst>
            <a:ext uri="{FF2B5EF4-FFF2-40B4-BE49-F238E27FC236}">
              <a16:creationId xmlns:a16="http://schemas.microsoft.com/office/drawing/2014/main" id="{D7267875-2DAF-4C3E-A8DB-3A49603EDC58}"/>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a:extLst>
            <a:ext uri="{FF2B5EF4-FFF2-40B4-BE49-F238E27FC236}">
              <a16:creationId xmlns:a16="http://schemas.microsoft.com/office/drawing/2014/main" id="{E2E646E6-3CF8-40FD-B1AD-E45F3B44B579}"/>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a:extLst>
            <a:ext uri="{FF2B5EF4-FFF2-40B4-BE49-F238E27FC236}">
              <a16:creationId xmlns:a16="http://schemas.microsoft.com/office/drawing/2014/main" id="{3E436BBF-885E-4308-9BF8-846A3A27908F}"/>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a:extLst>
            <a:ext uri="{FF2B5EF4-FFF2-40B4-BE49-F238E27FC236}">
              <a16:creationId xmlns:a16="http://schemas.microsoft.com/office/drawing/2014/main" id="{7F7ECC69-E61F-4C2E-954A-88A5A30DB488}"/>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9" name="直線コネクタ 578">
          <a:extLst>
            <a:ext uri="{FF2B5EF4-FFF2-40B4-BE49-F238E27FC236}">
              <a16:creationId xmlns:a16="http://schemas.microsoft.com/office/drawing/2014/main" id="{79E24E1B-2880-44FC-87B7-CD4EDE95BE02}"/>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80" name="教育費最小値テキスト">
          <a:extLst>
            <a:ext uri="{FF2B5EF4-FFF2-40B4-BE49-F238E27FC236}">
              <a16:creationId xmlns:a16="http://schemas.microsoft.com/office/drawing/2014/main" id="{F3257DF0-22B8-4312-B820-6717952CB0F5}"/>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81" name="直線コネクタ 580">
          <a:extLst>
            <a:ext uri="{FF2B5EF4-FFF2-40B4-BE49-F238E27FC236}">
              <a16:creationId xmlns:a16="http://schemas.microsoft.com/office/drawing/2014/main" id="{3A03ED94-ADB0-4126-92D1-363FD935747F}"/>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2" name="教育費最大値テキスト">
          <a:extLst>
            <a:ext uri="{FF2B5EF4-FFF2-40B4-BE49-F238E27FC236}">
              <a16:creationId xmlns:a16="http://schemas.microsoft.com/office/drawing/2014/main" id="{1D4B97B3-2307-4832-930E-CA4AA997677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3" name="直線コネクタ 582">
          <a:extLst>
            <a:ext uri="{FF2B5EF4-FFF2-40B4-BE49-F238E27FC236}">
              <a16:creationId xmlns:a16="http://schemas.microsoft.com/office/drawing/2014/main" id="{34493062-B828-4AD5-8092-ED3B0A912BA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129899</xdr:rowOff>
    </xdr:from>
    <xdr:to>
      <xdr:col>85</xdr:col>
      <xdr:colOff>127000</xdr:colOff>
      <xdr:row>57</xdr:row>
      <xdr:rowOff>33144</xdr:rowOff>
    </xdr:to>
    <xdr:cxnSp macro="">
      <xdr:nvCxnSpPr>
        <xdr:cNvPr id="584" name="直線コネクタ 583">
          <a:extLst>
            <a:ext uri="{FF2B5EF4-FFF2-40B4-BE49-F238E27FC236}">
              <a16:creationId xmlns:a16="http://schemas.microsoft.com/office/drawing/2014/main" id="{133E37CB-AD44-44EF-B530-8E39D6C7FA0B}"/>
            </a:ext>
          </a:extLst>
        </xdr:cNvPr>
        <xdr:cNvCxnSpPr/>
      </xdr:nvCxnSpPr>
      <xdr:spPr>
        <a:xfrm>
          <a:off x="15481300" y="9559649"/>
          <a:ext cx="838200" cy="246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130694</xdr:rowOff>
    </xdr:from>
    <xdr:ext cx="534377" cy="259045"/>
    <xdr:sp macro="" textlink="">
      <xdr:nvSpPr>
        <xdr:cNvPr id="585" name="教育費平均値テキスト">
          <a:extLst>
            <a:ext uri="{FF2B5EF4-FFF2-40B4-BE49-F238E27FC236}">
              <a16:creationId xmlns:a16="http://schemas.microsoft.com/office/drawing/2014/main" id="{1803655C-1A53-483A-8ABA-F3DAA2951287}"/>
            </a:ext>
          </a:extLst>
        </xdr:cNvPr>
        <xdr:cNvSpPr txBox="1"/>
      </xdr:nvSpPr>
      <xdr:spPr>
        <a:xfrm>
          <a:off x="16370300" y="938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6" name="フローチャート: 判断 585">
          <a:extLst>
            <a:ext uri="{FF2B5EF4-FFF2-40B4-BE49-F238E27FC236}">
              <a16:creationId xmlns:a16="http://schemas.microsoft.com/office/drawing/2014/main" id="{CDB56C38-B242-41F8-B494-AA6021DF6AFF}"/>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129899</xdr:rowOff>
    </xdr:from>
    <xdr:to>
      <xdr:col>81</xdr:col>
      <xdr:colOff>50800</xdr:colOff>
      <xdr:row>56</xdr:row>
      <xdr:rowOff>39716</xdr:rowOff>
    </xdr:to>
    <xdr:cxnSp macro="">
      <xdr:nvCxnSpPr>
        <xdr:cNvPr id="587" name="直線コネクタ 586">
          <a:extLst>
            <a:ext uri="{FF2B5EF4-FFF2-40B4-BE49-F238E27FC236}">
              <a16:creationId xmlns:a16="http://schemas.microsoft.com/office/drawing/2014/main" id="{5E76B252-F709-4F31-AE59-E60A6BFC6737}"/>
            </a:ext>
          </a:extLst>
        </xdr:cNvPr>
        <xdr:cNvCxnSpPr/>
      </xdr:nvCxnSpPr>
      <xdr:spPr>
        <a:xfrm flipV="1">
          <a:off x="14592300" y="9559649"/>
          <a:ext cx="889000" cy="8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8" name="フローチャート: 判断 587">
          <a:extLst>
            <a:ext uri="{FF2B5EF4-FFF2-40B4-BE49-F238E27FC236}">
              <a16:creationId xmlns:a16="http://schemas.microsoft.com/office/drawing/2014/main" id="{0D691580-5A1C-4BE8-942B-8D134A0AC7F7}"/>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139993</xdr:rowOff>
    </xdr:from>
    <xdr:ext cx="534377" cy="259045"/>
    <xdr:sp macro="" textlink="">
      <xdr:nvSpPr>
        <xdr:cNvPr id="589" name="テキスト ボックス 588">
          <a:extLst>
            <a:ext uri="{FF2B5EF4-FFF2-40B4-BE49-F238E27FC236}">
              <a16:creationId xmlns:a16="http://schemas.microsoft.com/office/drawing/2014/main" id="{A9780B01-1E9D-4421-A702-A468DF6DC2DC}"/>
            </a:ext>
          </a:extLst>
        </xdr:cNvPr>
        <xdr:cNvSpPr txBox="1"/>
      </xdr:nvSpPr>
      <xdr:spPr>
        <a:xfrm>
          <a:off x="15214111" y="974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39716</xdr:rowOff>
    </xdr:from>
    <xdr:to>
      <xdr:col>76</xdr:col>
      <xdr:colOff>114300</xdr:colOff>
      <xdr:row>56</xdr:row>
      <xdr:rowOff>108924</xdr:rowOff>
    </xdr:to>
    <xdr:cxnSp macro="">
      <xdr:nvCxnSpPr>
        <xdr:cNvPr id="590" name="直線コネクタ 589">
          <a:extLst>
            <a:ext uri="{FF2B5EF4-FFF2-40B4-BE49-F238E27FC236}">
              <a16:creationId xmlns:a16="http://schemas.microsoft.com/office/drawing/2014/main" id="{129DB4A1-EB17-4BB3-BBD3-ED31B95F160B}"/>
            </a:ext>
          </a:extLst>
        </xdr:cNvPr>
        <xdr:cNvCxnSpPr/>
      </xdr:nvCxnSpPr>
      <xdr:spPr>
        <a:xfrm flipV="1">
          <a:off x="13703300" y="9640916"/>
          <a:ext cx="889000" cy="69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91" name="フローチャート: 判断 590">
          <a:extLst>
            <a:ext uri="{FF2B5EF4-FFF2-40B4-BE49-F238E27FC236}">
              <a16:creationId xmlns:a16="http://schemas.microsoft.com/office/drawing/2014/main" id="{4EEF3C02-A839-4877-859D-69BD2AC5298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9634</xdr:rowOff>
    </xdr:from>
    <xdr:ext cx="534377" cy="259045"/>
    <xdr:sp macro="" textlink="">
      <xdr:nvSpPr>
        <xdr:cNvPr id="592" name="テキスト ボックス 591">
          <a:extLst>
            <a:ext uri="{FF2B5EF4-FFF2-40B4-BE49-F238E27FC236}">
              <a16:creationId xmlns:a16="http://schemas.microsoft.com/office/drawing/2014/main" id="{63E74AED-982B-43DC-ACBD-39B715D13104}"/>
            </a:ext>
          </a:extLst>
        </xdr:cNvPr>
        <xdr:cNvSpPr txBox="1"/>
      </xdr:nvSpPr>
      <xdr:spPr>
        <a:xfrm>
          <a:off x="14325111" y="978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166989</xdr:rowOff>
    </xdr:from>
    <xdr:to>
      <xdr:col>71</xdr:col>
      <xdr:colOff>177800</xdr:colOff>
      <xdr:row>56</xdr:row>
      <xdr:rowOff>108924</xdr:rowOff>
    </xdr:to>
    <xdr:cxnSp macro="">
      <xdr:nvCxnSpPr>
        <xdr:cNvPr id="593" name="直線コネクタ 592">
          <a:extLst>
            <a:ext uri="{FF2B5EF4-FFF2-40B4-BE49-F238E27FC236}">
              <a16:creationId xmlns:a16="http://schemas.microsoft.com/office/drawing/2014/main" id="{F3015760-ACA3-4016-9C57-13E78BAFF2D6}"/>
            </a:ext>
          </a:extLst>
        </xdr:cNvPr>
        <xdr:cNvCxnSpPr/>
      </xdr:nvCxnSpPr>
      <xdr:spPr>
        <a:xfrm>
          <a:off x="12814300" y="9596739"/>
          <a:ext cx="889000" cy="113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4" name="フローチャート: 判断 593">
          <a:extLst>
            <a:ext uri="{FF2B5EF4-FFF2-40B4-BE49-F238E27FC236}">
              <a16:creationId xmlns:a16="http://schemas.microsoft.com/office/drawing/2014/main" id="{07015B92-2165-4367-BF35-42F9B774F5E3}"/>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53925</xdr:rowOff>
    </xdr:from>
    <xdr:ext cx="534377" cy="259045"/>
    <xdr:sp macro="" textlink="">
      <xdr:nvSpPr>
        <xdr:cNvPr id="595" name="テキスト ボックス 594">
          <a:extLst>
            <a:ext uri="{FF2B5EF4-FFF2-40B4-BE49-F238E27FC236}">
              <a16:creationId xmlns:a16="http://schemas.microsoft.com/office/drawing/2014/main" id="{CDDC50DB-FD4D-47BE-B5DF-DF4ED2557B45}"/>
            </a:ext>
          </a:extLst>
        </xdr:cNvPr>
        <xdr:cNvSpPr txBox="1"/>
      </xdr:nvSpPr>
      <xdr:spPr>
        <a:xfrm>
          <a:off x="13436111" y="982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6" name="フローチャート: 判断 595">
          <a:extLst>
            <a:ext uri="{FF2B5EF4-FFF2-40B4-BE49-F238E27FC236}">
              <a16:creationId xmlns:a16="http://schemas.microsoft.com/office/drawing/2014/main" id="{CC1276B1-08B1-4A0C-8A50-5305F90E7A2C}"/>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170340</xdr:rowOff>
    </xdr:from>
    <xdr:ext cx="534377" cy="259045"/>
    <xdr:sp macro="" textlink="">
      <xdr:nvSpPr>
        <xdr:cNvPr id="597" name="テキスト ボックス 596">
          <a:extLst>
            <a:ext uri="{FF2B5EF4-FFF2-40B4-BE49-F238E27FC236}">
              <a16:creationId xmlns:a16="http://schemas.microsoft.com/office/drawing/2014/main" id="{BC0C079C-3201-43EC-9D50-45C5A20AC16E}"/>
            </a:ext>
          </a:extLst>
        </xdr:cNvPr>
        <xdr:cNvSpPr txBox="1"/>
      </xdr:nvSpPr>
      <xdr:spPr>
        <a:xfrm>
          <a:off x="12547111" y="97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313315F5-5713-4531-AEBB-11CC191BE851}"/>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459C76EF-67FF-4210-A0C6-FC02B5AB1BB6}"/>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E9C74776-7B8D-4130-89D3-FA6C2B45C4B8}"/>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8B8BCC44-E780-4132-AC98-5B5CA59048CC}"/>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D6E3241C-B046-469D-8158-BC8DAC428283}"/>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153794</xdr:rowOff>
    </xdr:from>
    <xdr:to>
      <xdr:col>85</xdr:col>
      <xdr:colOff>177800</xdr:colOff>
      <xdr:row>57</xdr:row>
      <xdr:rowOff>83944</xdr:rowOff>
    </xdr:to>
    <xdr:sp macro="" textlink="">
      <xdr:nvSpPr>
        <xdr:cNvPr id="603" name="楕円 602">
          <a:extLst>
            <a:ext uri="{FF2B5EF4-FFF2-40B4-BE49-F238E27FC236}">
              <a16:creationId xmlns:a16="http://schemas.microsoft.com/office/drawing/2014/main" id="{F3BF8990-3E98-48C0-8141-E66E9CDD6B9F}"/>
            </a:ext>
          </a:extLst>
        </xdr:cNvPr>
        <xdr:cNvSpPr/>
      </xdr:nvSpPr>
      <xdr:spPr>
        <a:xfrm>
          <a:off x="16268700" y="9754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132221</xdr:rowOff>
    </xdr:from>
    <xdr:ext cx="534377" cy="259045"/>
    <xdr:sp macro="" textlink="">
      <xdr:nvSpPr>
        <xdr:cNvPr id="604" name="教育費該当値テキスト">
          <a:extLst>
            <a:ext uri="{FF2B5EF4-FFF2-40B4-BE49-F238E27FC236}">
              <a16:creationId xmlns:a16="http://schemas.microsoft.com/office/drawing/2014/main" id="{A9DF97BE-9AAF-4D17-9F40-DE76A2CD117F}"/>
            </a:ext>
          </a:extLst>
        </xdr:cNvPr>
        <xdr:cNvSpPr txBox="1"/>
      </xdr:nvSpPr>
      <xdr:spPr>
        <a:xfrm>
          <a:off x="16370300" y="9733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79099</xdr:rowOff>
    </xdr:from>
    <xdr:to>
      <xdr:col>81</xdr:col>
      <xdr:colOff>101600</xdr:colOff>
      <xdr:row>56</xdr:row>
      <xdr:rowOff>9249</xdr:rowOff>
    </xdr:to>
    <xdr:sp macro="" textlink="">
      <xdr:nvSpPr>
        <xdr:cNvPr id="605" name="楕円 604">
          <a:extLst>
            <a:ext uri="{FF2B5EF4-FFF2-40B4-BE49-F238E27FC236}">
              <a16:creationId xmlns:a16="http://schemas.microsoft.com/office/drawing/2014/main" id="{4652CCF3-4029-4E6F-A7AC-FBA019C96E5B}"/>
            </a:ext>
          </a:extLst>
        </xdr:cNvPr>
        <xdr:cNvSpPr/>
      </xdr:nvSpPr>
      <xdr:spPr>
        <a:xfrm>
          <a:off x="15430500" y="950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25776</xdr:rowOff>
    </xdr:from>
    <xdr:ext cx="534377" cy="259045"/>
    <xdr:sp macro="" textlink="">
      <xdr:nvSpPr>
        <xdr:cNvPr id="606" name="テキスト ボックス 605">
          <a:extLst>
            <a:ext uri="{FF2B5EF4-FFF2-40B4-BE49-F238E27FC236}">
              <a16:creationId xmlns:a16="http://schemas.microsoft.com/office/drawing/2014/main" id="{46CEA613-7294-4C84-9056-383835207D52}"/>
            </a:ext>
          </a:extLst>
        </xdr:cNvPr>
        <xdr:cNvSpPr txBox="1"/>
      </xdr:nvSpPr>
      <xdr:spPr>
        <a:xfrm>
          <a:off x="15214111" y="928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160366</xdr:rowOff>
    </xdr:from>
    <xdr:to>
      <xdr:col>76</xdr:col>
      <xdr:colOff>165100</xdr:colOff>
      <xdr:row>56</xdr:row>
      <xdr:rowOff>90516</xdr:rowOff>
    </xdr:to>
    <xdr:sp macro="" textlink="">
      <xdr:nvSpPr>
        <xdr:cNvPr id="607" name="楕円 606">
          <a:extLst>
            <a:ext uri="{FF2B5EF4-FFF2-40B4-BE49-F238E27FC236}">
              <a16:creationId xmlns:a16="http://schemas.microsoft.com/office/drawing/2014/main" id="{D7E7C656-582B-48FD-B3C9-A604B94575E9}"/>
            </a:ext>
          </a:extLst>
        </xdr:cNvPr>
        <xdr:cNvSpPr/>
      </xdr:nvSpPr>
      <xdr:spPr>
        <a:xfrm>
          <a:off x="14541500" y="959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107043</xdr:rowOff>
    </xdr:from>
    <xdr:ext cx="534377" cy="259045"/>
    <xdr:sp macro="" textlink="">
      <xdr:nvSpPr>
        <xdr:cNvPr id="608" name="テキスト ボックス 607">
          <a:extLst>
            <a:ext uri="{FF2B5EF4-FFF2-40B4-BE49-F238E27FC236}">
              <a16:creationId xmlns:a16="http://schemas.microsoft.com/office/drawing/2014/main" id="{F1E66129-0BD4-497B-9318-F85520D70284}"/>
            </a:ext>
          </a:extLst>
        </xdr:cNvPr>
        <xdr:cNvSpPr txBox="1"/>
      </xdr:nvSpPr>
      <xdr:spPr>
        <a:xfrm>
          <a:off x="14325111" y="936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58124</xdr:rowOff>
    </xdr:from>
    <xdr:to>
      <xdr:col>72</xdr:col>
      <xdr:colOff>38100</xdr:colOff>
      <xdr:row>56</xdr:row>
      <xdr:rowOff>159724</xdr:rowOff>
    </xdr:to>
    <xdr:sp macro="" textlink="">
      <xdr:nvSpPr>
        <xdr:cNvPr id="609" name="楕円 608">
          <a:extLst>
            <a:ext uri="{FF2B5EF4-FFF2-40B4-BE49-F238E27FC236}">
              <a16:creationId xmlns:a16="http://schemas.microsoft.com/office/drawing/2014/main" id="{78E939B0-B139-4499-A0B3-4C02C268BA19}"/>
            </a:ext>
          </a:extLst>
        </xdr:cNvPr>
        <xdr:cNvSpPr/>
      </xdr:nvSpPr>
      <xdr:spPr>
        <a:xfrm>
          <a:off x="13652500" y="965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4801</xdr:rowOff>
    </xdr:from>
    <xdr:ext cx="534377" cy="259045"/>
    <xdr:sp macro="" textlink="">
      <xdr:nvSpPr>
        <xdr:cNvPr id="610" name="テキスト ボックス 609">
          <a:extLst>
            <a:ext uri="{FF2B5EF4-FFF2-40B4-BE49-F238E27FC236}">
              <a16:creationId xmlns:a16="http://schemas.microsoft.com/office/drawing/2014/main" id="{4511AB84-52A3-46D1-9ABC-4F69B524AAF5}"/>
            </a:ext>
          </a:extLst>
        </xdr:cNvPr>
        <xdr:cNvSpPr txBox="1"/>
      </xdr:nvSpPr>
      <xdr:spPr>
        <a:xfrm>
          <a:off x="13436111" y="943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116189</xdr:rowOff>
    </xdr:from>
    <xdr:to>
      <xdr:col>67</xdr:col>
      <xdr:colOff>101600</xdr:colOff>
      <xdr:row>56</xdr:row>
      <xdr:rowOff>46339</xdr:rowOff>
    </xdr:to>
    <xdr:sp macro="" textlink="">
      <xdr:nvSpPr>
        <xdr:cNvPr id="611" name="楕円 610">
          <a:extLst>
            <a:ext uri="{FF2B5EF4-FFF2-40B4-BE49-F238E27FC236}">
              <a16:creationId xmlns:a16="http://schemas.microsoft.com/office/drawing/2014/main" id="{FF4F831B-F632-4D1E-B1B8-DE70661A6034}"/>
            </a:ext>
          </a:extLst>
        </xdr:cNvPr>
        <xdr:cNvSpPr/>
      </xdr:nvSpPr>
      <xdr:spPr>
        <a:xfrm>
          <a:off x="12763500" y="954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62866</xdr:rowOff>
    </xdr:from>
    <xdr:ext cx="534377" cy="259045"/>
    <xdr:sp macro="" textlink="">
      <xdr:nvSpPr>
        <xdr:cNvPr id="612" name="テキスト ボックス 611">
          <a:extLst>
            <a:ext uri="{FF2B5EF4-FFF2-40B4-BE49-F238E27FC236}">
              <a16:creationId xmlns:a16="http://schemas.microsoft.com/office/drawing/2014/main" id="{AF07675C-055B-4533-8296-495DC2BF866E}"/>
            </a:ext>
          </a:extLst>
        </xdr:cNvPr>
        <xdr:cNvSpPr txBox="1"/>
      </xdr:nvSpPr>
      <xdr:spPr>
        <a:xfrm>
          <a:off x="12547111" y="932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a:extLst>
            <a:ext uri="{FF2B5EF4-FFF2-40B4-BE49-F238E27FC236}">
              <a16:creationId xmlns:a16="http://schemas.microsoft.com/office/drawing/2014/main" id="{5B47D7F6-82F8-4EF0-85AB-A3DEC515BA68}"/>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a:extLst>
            <a:ext uri="{FF2B5EF4-FFF2-40B4-BE49-F238E27FC236}">
              <a16:creationId xmlns:a16="http://schemas.microsoft.com/office/drawing/2014/main" id="{9E1753D5-9AA2-4C3E-A8CE-F5623773A497}"/>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a:extLst>
            <a:ext uri="{FF2B5EF4-FFF2-40B4-BE49-F238E27FC236}">
              <a16:creationId xmlns:a16="http://schemas.microsoft.com/office/drawing/2014/main" id="{4FA1FD09-A077-4DE5-A8F2-2B46050D2B4A}"/>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a:extLst>
            <a:ext uri="{FF2B5EF4-FFF2-40B4-BE49-F238E27FC236}">
              <a16:creationId xmlns:a16="http://schemas.microsoft.com/office/drawing/2014/main" id="{BA691733-3C3A-4A58-886E-3465F609E466}"/>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a:extLst>
            <a:ext uri="{FF2B5EF4-FFF2-40B4-BE49-F238E27FC236}">
              <a16:creationId xmlns:a16="http://schemas.microsoft.com/office/drawing/2014/main" id="{444BA973-706D-4EAE-B72F-3182422376D8}"/>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a:extLst>
            <a:ext uri="{FF2B5EF4-FFF2-40B4-BE49-F238E27FC236}">
              <a16:creationId xmlns:a16="http://schemas.microsoft.com/office/drawing/2014/main" id="{BDF3B188-0D13-45FE-AF4E-99D720D2D078}"/>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a:extLst>
            <a:ext uri="{FF2B5EF4-FFF2-40B4-BE49-F238E27FC236}">
              <a16:creationId xmlns:a16="http://schemas.microsoft.com/office/drawing/2014/main" id="{C53EA9FF-E88A-40AB-BA98-C8E7F6DB88D6}"/>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a:extLst>
            <a:ext uri="{FF2B5EF4-FFF2-40B4-BE49-F238E27FC236}">
              <a16:creationId xmlns:a16="http://schemas.microsoft.com/office/drawing/2014/main" id="{68AEAB8A-C2AC-439E-A7DF-AB872C8BE23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a:extLst>
            <a:ext uri="{FF2B5EF4-FFF2-40B4-BE49-F238E27FC236}">
              <a16:creationId xmlns:a16="http://schemas.microsoft.com/office/drawing/2014/main" id="{D55F377A-8392-4C9F-AF73-2C3EE737A2AD}"/>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a:extLst>
            <a:ext uri="{FF2B5EF4-FFF2-40B4-BE49-F238E27FC236}">
              <a16:creationId xmlns:a16="http://schemas.microsoft.com/office/drawing/2014/main" id="{4FF1B9B8-C4B8-45DB-9B49-8507DC897CA7}"/>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3" name="直線コネクタ 622">
          <a:extLst>
            <a:ext uri="{FF2B5EF4-FFF2-40B4-BE49-F238E27FC236}">
              <a16:creationId xmlns:a16="http://schemas.microsoft.com/office/drawing/2014/main" id="{CA1FDC73-B8CD-4FC9-8254-6B65F0A49B16}"/>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4" name="テキスト ボックス 623">
          <a:extLst>
            <a:ext uri="{FF2B5EF4-FFF2-40B4-BE49-F238E27FC236}">
              <a16:creationId xmlns:a16="http://schemas.microsoft.com/office/drawing/2014/main" id="{6C3B18A3-6325-4827-B15E-D0BEFAE7A455}"/>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5" name="直線コネクタ 624">
          <a:extLst>
            <a:ext uri="{FF2B5EF4-FFF2-40B4-BE49-F238E27FC236}">
              <a16:creationId xmlns:a16="http://schemas.microsoft.com/office/drawing/2014/main" id="{BBDC853F-282E-4560-A893-F4968541C14D}"/>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6" name="テキスト ボックス 625">
          <a:extLst>
            <a:ext uri="{FF2B5EF4-FFF2-40B4-BE49-F238E27FC236}">
              <a16:creationId xmlns:a16="http://schemas.microsoft.com/office/drawing/2014/main" id="{6240FE94-AAE9-4F60-BD08-54D0CD5DA833}"/>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7" name="直線コネクタ 626">
          <a:extLst>
            <a:ext uri="{FF2B5EF4-FFF2-40B4-BE49-F238E27FC236}">
              <a16:creationId xmlns:a16="http://schemas.microsoft.com/office/drawing/2014/main" id="{433B9322-3F96-49F4-8771-698F08C21C82}"/>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8" name="テキスト ボックス 627">
          <a:extLst>
            <a:ext uri="{FF2B5EF4-FFF2-40B4-BE49-F238E27FC236}">
              <a16:creationId xmlns:a16="http://schemas.microsoft.com/office/drawing/2014/main" id="{ED69ECE9-90C3-4C91-8DD2-9C8FC590085F}"/>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9" name="直線コネクタ 628">
          <a:extLst>
            <a:ext uri="{FF2B5EF4-FFF2-40B4-BE49-F238E27FC236}">
              <a16:creationId xmlns:a16="http://schemas.microsoft.com/office/drawing/2014/main" id="{96B2D975-42CC-43E9-9E13-30C368B1776C}"/>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30" name="テキスト ボックス 629">
          <a:extLst>
            <a:ext uri="{FF2B5EF4-FFF2-40B4-BE49-F238E27FC236}">
              <a16:creationId xmlns:a16="http://schemas.microsoft.com/office/drawing/2014/main" id="{737ED1D7-A72A-47C7-9243-318D4444F1E6}"/>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1" name="直線コネクタ 630">
          <a:extLst>
            <a:ext uri="{FF2B5EF4-FFF2-40B4-BE49-F238E27FC236}">
              <a16:creationId xmlns:a16="http://schemas.microsoft.com/office/drawing/2014/main" id="{9477E688-3076-4439-BA15-CDCB46966A08}"/>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2" name="テキスト ボックス 631">
          <a:extLst>
            <a:ext uri="{FF2B5EF4-FFF2-40B4-BE49-F238E27FC236}">
              <a16:creationId xmlns:a16="http://schemas.microsoft.com/office/drawing/2014/main" id="{A2FEFB35-1182-47F2-9270-3885D276BC36}"/>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3" name="直線コネクタ 632">
          <a:extLst>
            <a:ext uri="{FF2B5EF4-FFF2-40B4-BE49-F238E27FC236}">
              <a16:creationId xmlns:a16="http://schemas.microsoft.com/office/drawing/2014/main" id="{DEB8D56D-D60B-4657-9E6C-C8C02407149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4" name="テキスト ボックス 633">
          <a:extLst>
            <a:ext uri="{FF2B5EF4-FFF2-40B4-BE49-F238E27FC236}">
              <a16:creationId xmlns:a16="http://schemas.microsoft.com/office/drawing/2014/main" id="{D07EACB9-4BAF-41B7-BA04-E3EF1CC744E1}"/>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8256127C-C42C-45F5-BE20-A1B7BC40A48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6" name="テキスト ボックス 635">
          <a:extLst>
            <a:ext uri="{FF2B5EF4-FFF2-40B4-BE49-F238E27FC236}">
              <a16:creationId xmlns:a16="http://schemas.microsoft.com/office/drawing/2014/main" id="{04B51790-BAFE-4894-B9EB-A24F4F620CE1}"/>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4950ED62-9679-42AB-8E35-56C27C552A12}"/>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8" name="直線コネクタ 637">
          <a:extLst>
            <a:ext uri="{FF2B5EF4-FFF2-40B4-BE49-F238E27FC236}">
              <a16:creationId xmlns:a16="http://schemas.microsoft.com/office/drawing/2014/main" id="{2E87AE17-19A4-4FC9-BCD4-55E74B877877}"/>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9" name="災害復旧費最小値テキスト">
          <a:extLst>
            <a:ext uri="{FF2B5EF4-FFF2-40B4-BE49-F238E27FC236}">
              <a16:creationId xmlns:a16="http://schemas.microsoft.com/office/drawing/2014/main" id="{2D1F2CF8-E9B1-4756-AAC9-D57F50D64CBE}"/>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0" name="直線コネクタ 639">
          <a:extLst>
            <a:ext uri="{FF2B5EF4-FFF2-40B4-BE49-F238E27FC236}">
              <a16:creationId xmlns:a16="http://schemas.microsoft.com/office/drawing/2014/main" id="{951BFF56-2B08-432E-9EA9-11374B1CC64D}"/>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41" name="災害復旧費最大値テキスト">
          <a:extLst>
            <a:ext uri="{FF2B5EF4-FFF2-40B4-BE49-F238E27FC236}">
              <a16:creationId xmlns:a16="http://schemas.microsoft.com/office/drawing/2014/main" id="{CBC212AD-0FCB-474E-B9D2-224F6E815EE7}"/>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2" name="直線コネクタ 641">
          <a:extLst>
            <a:ext uri="{FF2B5EF4-FFF2-40B4-BE49-F238E27FC236}">
              <a16:creationId xmlns:a16="http://schemas.microsoft.com/office/drawing/2014/main" id="{E05E3EB8-A66C-40A6-9D7F-02A4297AACBD}"/>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3" name="直線コネクタ 642">
          <a:extLst>
            <a:ext uri="{FF2B5EF4-FFF2-40B4-BE49-F238E27FC236}">
              <a16:creationId xmlns:a16="http://schemas.microsoft.com/office/drawing/2014/main" id="{C7648351-C300-40E3-B397-DCD3EB3B6F52}"/>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4" name="災害復旧費平均値テキスト">
          <a:extLst>
            <a:ext uri="{FF2B5EF4-FFF2-40B4-BE49-F238E27FC236}">
              <a16:creationId xmlns:a16="http://schemas.microsoft.com/office/drawing/2014/main" id="{52D58D99-BFAC-4B50-9723-545094AA1751}"/>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5" name="フローチャート: 判断 644">
          <a:extLst>
            <a:ext uri="{FF2B5EF4-FFF2-40B4-BE49-F238E27FC236}">
              <a16:creationId xmlns:a16="http://schemas.microsoft.com/office/drawing/2014/main" id="{FE176297-BE07-4120-BB0A-92BCBCC10769}"/>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6" name="直線コネクタ 645">
          <a:extLst>
            <a:ext uri="{FF2B5EF4-FFF2-40B4-BE49-F238E27FC236}">
              <a16:creationId xmlns:a16="http://schemas.microsoft.com/office/drawing/2014/main" id="{F196E6F5-2B92-4D6A-8A0B-698585294DDA}"/>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7" name="フローチャート: 判断 646">
          <a:extLst>
            <a:ext uri="{FF2B5EF4-FFF2-40B4-BE49-F238E27FC236}">
              <a16:creationId xmlns:a16="http://schemas.microsoft.com/office/drawing/2014/main" id="{14788D01-C43C-46A5-8361-D32CF53186DE}"/>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8" name="テキスト ボックス 647">
          <a:extLst>
            <a:ext uri="{FF2B5EF4-FFF2-40B4-BE49-F238E27FC236}">
              <a16:creationId xmlns:a16="http://schemas.microsoft.com/office/drawing/2014/main" id="{E92CCDA7-8C42-4BAA-B960-277524B2FAAE}"/>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9" name="直線コネクタ 648">
          <a:extLst>
            <a:ext uri="{FF2B5EF4-FFF2-40B4-BE49-F238E27FC236}">
              <a16:creationId xmlns:a16="http://schemas.microsoft.com/office/drawing/2014/main" id="{F14A14E5-376D-4943-9BB9-0686087BC887}"/>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50" name="フローチャート: 判断 649">
          <a:extLst>
            <a:ext uri="{FF2B5EF4-FFF2-40B4-BE49-F238E27FC236}">
              <a16:creationId xmlns:a16="http://schemas.microsoft.com/office/drawing/2014/main" id="{D0902A09-1473-4F63-B8A7-813030B9D14E}"/>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51" name="テキスト ボックス 650">
          <a:extLst>
            <a:ext uri="{FF2B5EF4-FFF2-40B4-BE49-F238E27FC236}">
              <a16:creationId xmlns:a16="http://schemas.microsoft.com/office/drawing/2014/main" id="{BD5A9613-47A6-4AF2-926D-BB46DF1D4D7D}"/>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52" name="直線コネクタ 651">
          <a:extLst>
            <a:ext uri="{FF2B5EF4-FFF2-40B4-BE49-F238E27FC236}">
              <a16:creationId xmlns:a16="http://schemas.microsoft.com/office/drawing/2014/main" id="{A1DA455B-BEFF-485D-8089-A5D7896A6EC7}"/>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3" name="フローチャート: 判断 652">
          <a:extLst>
            <a:ext uri="{FF2B5EF4-FFF2-40B4-BE49-F238E27FC236}">
              <a16:creationId xmlns:a16="http://schemas.microsoft.com/office/drawing/2014/main" id="{55333B9A-4C88-496B-9B0A-4844578871FE}"/>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4" name="テキスト ボックス 653">
          <a:extLst>
            <a:ext uri="{FF2B5EF4-FFF2-40B4-BE49-F238E27FC236}">
              <a16:creationId xmlns:a16="http://schemas.microsoft.com/office/drawing/2014/main" id="{DC7E11F1-2466-4400-BC69-E58A89C48A07}"/>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5" name="フローチャート: 判断 654">
          <a:extLst>
            <a:ext uri="{FF2B5EF4-FFF2-40B4-BE49-F238E27FC236}">
              <a16:creationId xmlns:a16="http://schemas.microsoft.com/office/drawing/2014/main" id="{D648D6FA-97DC-4B77-91D7-5665FA14A6EF}"/>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6" name="テキスト ボックス 655">
          <a:extLst>
            <a:ext uri="{FF2B5EF4-FFF2-40B4-BE49-F238E27FC236}">
              <a16:creationId xmlns:a16="http://schemas.microsoft.com/office/drawing/2014/main" id="{9F59C5E1-0516-43C0-BA01-C8B643AD582D}"/>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C707282C-DA27-40DB-9D18-8C91491D75C8}"/>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BB50907E-CA23-4380-AEE4-01F12C39D1D8}"/>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EB678F11-3EF8-43D1-921D-159DC3632ACB}"/>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376A324C-A2BE-428F-A586-6F7C65A22A0F}"/>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8CBD6D4-EB69-4DBA-8832-B02F5C67664B}"/>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2" name="楕円 661">
          <a:extLst>
            <a:ext uri="{FF2B5EF4-FFF2-40B4-BE49-F238E27FC236}">
              <a16:creationId xmlns:a16="http://schemas.microsoft.com/office/drawing/2014/main" id="{5512D1FF-E780-4FCA-92CC-132AC3AA439B}"/>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3" name="災害復旧費該当値テキスト">
          <a:extLst>
            <a:ext uri="{FF2B5EF4-FFF2-40B4-BE49-F238E27FC236}">
              <a16:creationId xmlns:a16="http://schemas.microsoft.com/office/drawing/2014/main" id="{78A9A11E-410B-494B-A0CF-D9AE3199A529}"/>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4" name="楕円 663">
          <a:extLst>
            <a:ext uri="{FF2B5EF4-FFF2-40B4-BE49-F238E27FC236}">
              <a16:creationId xmlns:a16="http://schemas.microsoft.com/office/drawing/2014/main" id="{29122B49-61CC-4539-B3B5-1A327B84C6AC}"/>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5066FECC-CF79-41A3-8CA2-D3431402FE24}"/>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6" name="楕円 665">
          <a:extLst>
            <a:ext uri="{FF2B5EF4-FFF2-40B4-BE49-F238E27FC236}">
              <a16:creationId xmlns:a16="http://schemas.microsoft.com/office/drawing/2014/main" id="{88E5C595-8231-46F5-8E96-FB593FB865DF}"/>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7" name="テキスト ボックス 666">
          <a:extLst>
            <a:ext uri="{FF2B5EF4-FFF2-40B4-BE49-F238E27FC236}">
              <a16:creationId xmlns:a16="http://schemas.microsoft.com/office/drawing/2014/main" id="{4BE5347C-74C4-47E0-8752-221FA01BA35A}"/>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8" name="楕円 667">
          <a:extLst>
            <a:ext uri="{FF2B5EF4-FFF2-40B4-BE49-F238E27FC236}">
              <a16:creationId xmlns:a16="http://schemas.microsoft.com/office/drawing/2014/main" id="{839A9F57-48AF-4844-8CA2-0B90B1B77FCB}"/>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9" name="テキスト ボックス 668">
          <a:extLst>
            <a:ext uri="{FF2B5EF4-FFF2-40B4-BE49-F238E27FC236}">
              <a16:creationId xmlns:a16="http://schemas.microsoft.com/office/drawing/2014/main" id="{2A7FEAD5-0635-4980-B668-816B7CC2356F}"/>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70" name="楕円 669">
          <a:extLst>
            <a:ext uri="{FF2B5EF4-FFF2-40B4-BE49-F238E27FC236}">
              <a16:creationId xmlns:a16="http://schemas.microsoft.com/office/drawing/2014/main" id="{3A2D8AD8-88E0-4C25-9A4E-DADCDAF7EA0C}"/>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71" name="テキスト ボックス 670">
          <a:extLst>
            <a:ext uri="{FF2B5EF4-FFF2-40B4-BE49-F238E27FC236}">
              <a16:creationId xmlns:a16="http://schemas.microsoft.com/office/drawing/2014/main" id="{217C8744-7BEC-4E4A-9094-00095197EB52}"/>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BB352032-C1FA-476A-B004-5F6263C42FBF}"/>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9FAB8F29-179D-4E73-A3A8-6580EDE56926}"/>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30A910EA-0829-47A9-8E8D-813A7B6374BC}"/>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6F574157-376D-4392-BE9A-EE0962C733B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61D5B03C-49F5-4D04-B57F-F4DC557ABB41}"/>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E06E309A-8F4C-4998-82B9-17095D6E1DFB}"/>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921150F-B00D-4CC8-AA87-43977C9F3342}"/>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5E290A6E-0304-4CF3-BB5D-63B9E6205398}"/>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221E00F8-9C72-45B2-970E-1F8CB8060F8F}"/>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99E6526B-C52C-4339-B36F-65AFED4D856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2" name="テキスト ボックス 681">
          <a:extLst>
            <a:ext uri="{FF2B5EF4-FFF2-40B4-BE49-F238E27FC236}">
              <a16:creationId xmlns:a16="http://schemas.microsoft.com/office/drawing/2014/main" id="{4CA428D1-2B0D-4532-A61C-8FDB28C725F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3" name="直線コネクタ 682">
          <a:extLst>
            <a:ext uri="{FF2B5EF4-FFF2-40B4-BE49-F238E27FC236}">
              <a16:creationId xmlns:a16="http://schemas.microsoft.com/office/drawing/2014/main" id="{54AC1B78-18B0-4D34-9743-59A066075C79}"/>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4" name="テキスト ボックス 683">
          <a:extLst>
            <a:ext uri="{FF2B5EF4-FFF2-40B4-BE49-F238E27FC236}">
              <a16:creationId xmlns:a16="http://schemas.microsoft.com/office/drawing/2014/main" id="{44BB2A45-142F-4F2A-93CE-58010B0A8F11}"/>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5" name="直線コネクタ 684">
          <a:extLst>
            <a:ext uri="{FF2B5EF4-FFF2-40B4-BE49-F238E27FC236}">
              <a16:creationId xmlns:a16="http://schemas.microsoft.com/office/drawing/2014/main" id="{E1590672-C22A-44E4-BDCC-31CC5B64A219}"/>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6" name="テキスト ボックス 685">
          <a:extLst>
            <a:ext uri="{FF2B5EF4-FFF2-40B4-BE49-F238E27FC236}">
              <a16:creationId xmlns:a16="http://schemas.microsoft.com/office/drawing/2014/main" id="{22DCC6BD-D16A-402C-9435-00112F918DC6}"/>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7" name="直線コネクタ 686">
          <a:extLst>
            <a:ext uri="{FF2B5EF4-FFF2-40B4-BE49-F238E27FC236}">
              <a16:creationId xmlns:a16="http://schemas.microsoft.com/office/drawing/2014/main" id="{9B0A319F-C426-4850-918C-32C00F6B3D5C}"/>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8" name="テキスト ボックス 687">
          <a:extLst>
            <a:ext uri="{FF2B5EF4-FFF2-40B4-BE49-F238E27FC236}">
              <a16:creationId xmlns:a16="http://schemas.microsoft.com/office/drawing/2014/main" id="{D003C511-11D6-4642-8FD3-4987B199331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9" name="直線コネクタ 688">
          <a:extLst>
            <a:ext uri="{FF2B5EF4-FFF2-40B4-BE49-F238E27FC236}">
              <a16:creationId xmlns:a16="http://schemas.microsoft.com/office/drawing/2014/main" id="{E969E115-A008-45ED-B24E-A692E7F12A29}"/>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90" name="テキスト ボックス 689">
          <a:extLst>
            <a:ext uri="{FF2B5EF4-FFF2-40B4-BE49-F238E27FC236}">
              <a16:creationId xmlns:a16="http://schemas.microsoft.com/office/drawing/2014/main" id="{5A27AAA0-6E1C-4146-AC1B-75E57729AD9C}"/>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37D69C52-3AA9-4384-836C-1D9D4A0EFF4F}"/>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1AD04098-D6DD-42C6-8C1A-6120ABE8DF3E}"/>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A0C0B6EE-D892-4E99-B133-C25077FB4A1D}"/>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4" name="直線コネクタ 693">
          <a:extLst>
            <a:ext uri="{FF2B5EF4-FFF2-40B4-BE49-F238E27FC236}">
              <a16:creationId xmlns:a16="http://schemas.microsoft.com/office/drawing/2014/main" id="{68AFA0F8-66EF-4B98-AC5F-AE57753FAF95}"/>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5" name="公債費最小値テキスト">
          <a:extLst>
            <a:ext uri="{FF2B5EF4-FFF2-40B4-BE49-F238E27FC236}">
              <a16:creationId xmlns:a16="http://schemas.microsoft.com/office/drawing/2014/main" id="{80C2A359-5479-4B66-842B-F33A133EF75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6" name="直線コネクタ 695">
          <a:extLst>
            <a:ext uri="{FF2B5EF4-FFF2-40B4-BE49-F238E27FC236}">
              <a16:creationId xmlns:a16="http://schemas.microsoft.com/office/drawing/2014/main" id="{4AF6972A-FD85-4714-B0F7-0327EE356315}"/>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7" name="公債費最大値テキスト">
          <a:extLst>
            <a:ext uri="{FF2B5EF4-FFF2-40B4-BE49-F238E27FC236}">
              <a16:creationId xmlns:a16="http://schemas.microsoft.com/office/drawing/2014/main" id="{5B32A63D-CF6B-46B8-8D0F-A7FFF0F6B633}"/>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8" name="直線コネクタ 697">
          <a:extLst>
            <a:ext uri="{FF2B5EF4-FFF2-40B4-BE49-F238E27FC236}">
              <a16:creationId xmlns:a16="http://schemas.microsoft.com/office/drawing/2014/main" id="{BCA0D09B-DD79-4897-B91A-5CB8B6B48EC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87785</xdr:rowOff>
    </xdr:from>
    <xdr:to>
      <xdr:col>85</xdr:col>
      <xdr:colOff>127000</xdr:colOff>
      <xdr:row>96</xdr:row>
      <xdr:rowOff>100495</xdr:rowOff>
    </xdr:to>
    <xdr:cxnSp macro="">
      <xdr:nvCxnSpPr>
        <xdr:cNvPr id="699" name="直線コネクタ 698">
          <a:extLst>
            <a:ext uri="{FF2B5EF4-FFF2-40B4-BE49-F238E27FC236}">
              <a16:creationId xmlns:a16="http://schemas.microsoft.com/office/drawing/2014/main" id="{9C7D8EFA-3684-49FE-8D06-9678444D91C6}"/>
            </a:ext>
          </a:extLst>
        </xdr:cNvPr>
        <xdr:cNvCxnSpPr/>
      </xdr:nvCxnSpPr>
      <xdr:spPr>
        <a:xfrm flipV="1">
          <a:off x="15481300" y="16546985"/>
          <a:ext cx="838200" cy="1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16623</xdr:rowOff>
    </xdr:from>
    <xdr:ext cx="534377" cy="259045"/>
    <xdr:sp macro="" textlink="">
      <xdr:nvSpPr>
        <xdr:cNvPr id="700" name="公債費平均値テキスト">
          <a:extLst>
            <a:ext uri="{FF2B5EF4-FFF2-40B4-BE49-F238E27FC236}">
              <a16:creationId xmlns:a16="http://schemas.microsoft.com/office/drawing/2014/main" id="{BC64E8D9-604E-4D84-BCC8-CDAFA2C9CD5F}"/>
            </a:ext>
          </a:extLst>
        </xdr:cNvPr>
        <xdr:cNvSpPr txBox="1"/>
      </xdr:nvSpPr>
      <xdr:spPr>
        <a:xfrm>
          <a:off x="16370300" y="16475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701" name="フローチャート: 判断 700">
          <a:extLst>
            <a:ext uri="{FF2B5EF4-FFF2-40B4-BE49-F238E27FC236}">
              <a16:creationId xmlns:a16="http://schemas.microsoft.com/office/drawing/2014/main" id="{325B4D1F-4876-4186-B1C0-F5455366539A}"/>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5328</xdr:rowOff>
    </xdr:from>
    <xdr:to>
      <xdr:col>81</xdr:col>
      <xdr:colOff>50800</xdr:colOff>
      <xdr:row>96</xdr:row>
      <xdr:rowOff>100495</xdr:rowOff>
    </xdr:to>
    <xdr:cxnSp macro="">
      <xdr:nvCxnSpPr>
        <xdr:cNvPr id="702" name="直線コネクタ 701">
          <a:extLst>
            <a:ext uri="{FF2B5EF4-FFF2-40B4-BE49-F238E27FC236}">
              <a16:creationId xmlns:a16="http://schemas.microsoft.com/office/drawing/2014/main" id="{01AEB987-B94C-438F-B900-8B7B9851E3C5}"/>
            </a:ext>
          </a:extLst>
        </xdr:cNvPr>
        <xdr:cNvCxnSpPr/>
      </xdr:nvCxnSpPr>
      <xdr:spPr>
        <a:xfrm>
          <a:off x="14592300" y="16464528"/>
          <a:ext cx="889000" cy="9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3" name="フローチャート: 判断 702">
          <a:extLst>
            <a:ext uri="{FF2B5EF4-FFF2-40B4-BE49-F238E27FC236}">
              <a16:creationId xmlns:a16="http://schemas.microsoft.com/office/drawing/2014/main" id="{769725B0-677F-4711-8B56-23E2AB9BFAB8}"/>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149762</xdr:rowOff>
    </xdr:from>
    <xdr:ext cx="534377" cy="259045"/>
    <xdr:sp macro="" textlink="">
      <xdr:nvSpPr>
        <xdr:cNvPr id="704" name="テキスト ボックス 703">
          <a:extLst>
            <a:ext uri="{FF2B5EF4-FFF2-40B4-BE49-F238E27FC236}">
              <a16:creationId xmlns:a16="http://schemas.microsoft.com/office/drawing/2014/main" id="{CACFD16F-CA64-4BD0-B0B6-5D25C582C907}"/>
            </a:ext>
          </a:extLst>
        </xdr:cNvPr>
        <xdr:cNvSpPr txBox="1"/>
      </xdr:nvSpPr>
      <xdr:spPr>
        <a:xfrm>
          <a:off x="15214111" y="1626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5328</xdr:rowOff>
    </xdr:from>
    <xdr:to>
      <xdr:col>76</xdr:col>
      <xdr:colOff>114300</xdr:colOff>
      <xdr:row>96</xdr:row>
      <xdr:rowOff>5535</xdr:rowOff>
    </xdr:to>
    <xdr:cxnSp macro="">
      <xdr:nvCxnSpPr>
        <xdr:cNvPr id="705" name="直線コネクタ 704">
          <a:extLst>
            <a:ext uri="{FF2B5EF4-FFF2-40B4-BE49-F238E27FC236}">
              <a16:creationId xmlns:a16="http://schemas.microsoft.com/office/drawing/2014/main" id="{249393DC-42A8-4B3B-9020-0AACE8E6D676}"/>
            </a:ext>
          </a:extLst>
        </xdr:cNvPr>
        <xdr:cNvCxnSpPr/>
      </xdr:nvCxnSpPr>
      <xdr:spPr>
        <a:xfrm flipV="1">
          <a:off x="13703300" y="16464528"/>
          <a:ext cx="889000" cy="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6" name="フローチャート: 判断 705">
          <a:extLst>
            <a:ext uri="{FF2B5EF4-FFF2-40B4-BE49-F238E27FC236}">
              <a16:creationId xmlns:a16="http://schemas.microsoft.com/office/drawing/2014/main" id="{23729F2B-3342-44D1-BD0F-266473114EE9}"/>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122007</xdr:rowOff>
    </xdr:from>
    <xdr:ext cx="534377" cy="259045"/>
    <xdr:sp macro="" textlink="">
      <xdr:nvSpPr>
        <xdr:cNvPr id="707" name="テキスト ボックス 706">
          <a:extLst>
            <a:ext uri="{FF2B5EF4-FFF2-40B4-BE49-F238E27FC236}">
              <a16:creationId xmlns:a16="http://schemas.microsoft.com/office/drawing/2014/main" id="{CD60A4AF-8C74-4E7D-BF41-9D8551E6A138}"/>
            </a:ext>
          </a:extLst>
        </xdr:cNvPr>
        <xdr:cNvSpPr txBox="1"/>
      </xdr:nvSpPr>
      <xdr:spPr>
        <a:xfrm>
          <a:off x="14325111" y="1658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5535</xdr:rowOff>
    </xdr:from>
    <xdr:to>
      <xdr:col>71</xdr:col>
      <xdr:colOff>177800</xdr:colOff>
      <xdr:row>96</xdr:row>
      <xdr:rowOff>99009</xdr:rowOff>
    </xdr:to>
    <xdr:cxnSp macro="">
      <xdr:nvCxnSpPr>
        <xdr:cNvPr id="708" name="直線コネクタ 707">
          <a:extLst>
            <a:ext uri="{FF2B5EF4-FFF2-40B4-BE49-F238E27FC236}">
              <a16:creationId xmlns:a16="http://schemas.microsoft.com/office/drawing/2014/main" id="{ED84A5E4-3A27-4852-BCC3-933BB381E25A}"/>
            </a:ext>
          </a:extLst>
        </xdr:cNvPr>
        <xdr:cNvCxnSpPr/>
      </xdr:nvCxnSpPr>
      <xdr:spPr>
        <a:xfrm flipV="1">
          <a:off x="12814300" y="16464735"/>
          <a:ext cx="889000" cy="9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9" name="フローチャート: 判断 708">
          <a:extLst>
            <a:ext uri="{FF2B5EF4-FFF2-40B4-BE49-F238E27FC236}">
              <a16:creationId xmlns:a16="http://schemas.microsoft.com/office/drawing/2014/main" id="{DF7B5E69-15E9-4672-98C3-D025591124DA}"/>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125506</xdr:rowOff>
    </xdr:from>
    <xdr:ext cx="534377" cy="259045"/>
    <xdr:sp macro="" textlink="">
      <xdr:nvSpPr>
        <xdr:cNvPr id="710" name="テキスト ボックス 709">
          <a:extLst>
            <a:ext uri="{FF2B5EF4-FFF2-40B4-BE49-F238E27FC236}">
              <a16:creationId xmlns:a16="http://schemas.microsoft.com/office/drawing/2014/main" id="{DAA24C30-715D-4CF1-90D3-7C24A0D4D155}"/>
            </a:ext>
          </a:extLst>
        </xdr:cNvPr>
        <xdr:cNvSpPr txBox="1"/>
      </xdr:nvSpPr>
      <xdr:spPr>
        <a:xfrm>
          <a:off x="13436111" y="1658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11" name="フローチャート: 判断 710">
          <a:extLst>
            <a:ext uri="{FF2B5EF4-FFF2-40B4-BE49-F238E27FC236}">
              <a16:creationId xmlns:a16="http://schemas.microsoft.com/office/drawing/2014/main" id="{11FDCE9B-4DBD-405B-BBC8-351C4EA8A35B}"/>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142034</xdr:rowOff>
    </xdr:from>
    <xdr:ext cx="534377" cy="259045"/>
    <xdr:sp macro="" textlink="">
      <xdr:nvSpPr>
        <xdr:cNvPr id="712" name="テキスト ボックス 711">
          <a:extLst>
            <a:ext uri="{FF2B5EF4-FFF2-40B4-BE49-F238E27FC236}">
              <a16:creationId xmlns:a16="http://schemas.microsoft.com/office/drawing/2014/main" id="{9293DEA5-CEBD-4094-8128-656A8434EE73}"/>
            </a:ext>
          </a:extLst>
        </xdr:cNvPr>
        <xdr:cNvSpPr txBox="1"/>
      </xdr:nvSpPr>
      <xdr:spPr>
        <a:xfrm>
          <a:off x="12547111" y="1660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4C7197C6-E352-4434-AFB7-BDD522825216}"/>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A9354ECF-805C-4B10-8777-5C3AA951C363}"/>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A056E8EC-929A-46BD-AEA9-5DCB9F5F489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51EE4D6B-B029-4508-BBD9-F8DEB7781606}"/>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FDB9AD88-1098-492F-A8BE-98C8B776D093}"/>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36985</xdr:rowOff>
    </xdr:from>
    <xdr:to>
      <xdr:col>85</xdr:col>
      <xdr:colOff>177800</xdr:colOff>
      <xdr:row>96</xdr:row>
      <xdr:rowOff>138585</xdr:rowOff>
    </xdr:to>
    <xdr:sp macro="" textlink="">
      <xdr:nvSpPr>
        <xdr:cNvPr id="718" name="楕円 717">
          <a:extLst>
            <a:ext uri="{FF2B5EF4-FFF2-40B4-BE49-F238E27FC236}">
              <a16:creationId xmlns:a16="http://schemas.microsoft.com/office/drawing/2014/main" id="{4AF58F75-212E-443C-91A9-CBB3EFCCDCD3}"/>
            </a:ext>
          </a:extLst>
        </xdr:cNvPr>
        <xdr:cNvSpPr/>
      </xdr:nvSpPr>
      <xdr:spPr>
        <a:xfrm>
          <a:off x="16268700" y="1649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59862</xdr:rowOff>
    </xdr:from>
    <xdr:ext cx="534377" cy="259045"/>
    <xdr:sp macro="" textlink="">
      <xdr:nvSpPr>
        <xdr:cNvPr id="719" name="公債費該当値テキスト">
          <a:extLst>
            <a:ext uri="{FF2B5EF4-FFF2-40B4-BE49-F238E27FC236}">
              <a16:creationId xmlns:a16="http://schemas.microsoft.com/office/drawing/2014/main" id="{FFE96E77-C4D9-4A9C-AE48-C28FB905A151}"/>
            </a:ext>
          </a:extLst>
        </xdr:cNvPr>
        <xdr:cNvSpPr txBox="1"/>
      </xdr:nvSpPr>
      <xdr:spPr>
        <a:xfrm>
          <a:off x="16370300" y="16347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49695</xdr:rowOff>
    </xdr:from>
    <xdr:to>
      <xdr:col>81</xdr:col>
      <xdr:colOff>101600</xdr:colOff>
      <xdr:row>96</xdr:row>
      <xdr:rowOff>151295</xdr:rowOff>
    </xdr:to>
    <xdr:sp macro="" textlink="">
      <xdr:nvSpPr>
        <xdr:cNvPr id="720" name="楕円 719">
          <a:extLst>
            <a:ext uri="{FF2B5EF4-FFF2-40B4-BE49-F238E27FC236}">
              <a16:creationId xmlns:a16="http://schemas.microsoft.com/office/drawing/2014/main" id="{43B901AD-141F-4AD2-A92A-EF8FACFDE51E}"/>
            </a:ext>
          </a:extLst>
        </xdr:cNvPr>
        <xdr:cNvSpPr/>
      </xdr:nvSpPr>
      <xdr:spPr>
        <a:xfrm>
          <a:off x="15430500" y="1650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142422</xdr:rowOff>
    </xdr:from>
    <xdr:ext cx="534377" cy="259045"/>
    <xdr:sp macro="" textlink="">
      <xdr:nvSpPr>
        <xdr:cNvPr id="721" name="テキスト ボックス 720">
          <a:extLst>
            <a:ext uri="{FF2B5EF4-FFF2-40B4-BE49-F238E27FC236}">
              <a16:creationId xmlns:a16="http://schemas.microsoft.com/office/drawing/2014/main" id="{7773E50C-1909-4282-B78A-18114ED033CE}"/>
            </a:ext>
          </a:extLst>
        </xdr:cNvPr>
        <xdr:cNvSpPr txBox="1"/>
      </xdr:nvSpPr>
      <xdr:spPr>
        <a:xfrm>
          <a:off x="15214111" y="1660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125978</xdr:rowOff>
    </xdr:from>
    <xdr:to>
      <xdr:col>76</xdr:col>
      <xdr:colOff>165100</xdr:colOff>
      <xdr:row>96</xdr:row>
      <xdr:rowOff>56128</xdr:rowOff>
    </xdr:to>
    <xdr:sp macro="" textlink="">
      <xdr:nvSpPr>
        <xdr:cNvPr id="722" name="楕円 721">
          <a:extLst>
            <a:ext uri="{FF2B5EF4-FFF2-40B4-BE49-F238E27FC236}">
              <a16:creationId xmlns:a16="http://schemas.microsoft.com/office/drawing/2014/main" id="{0F5394D3-E37B-41A5-AC83-17A986A5CF9D}"/>
            </a:ext>
          </a:extLst>
        </xdr:cNvPr>
        <xdr:cNvSpPr/>
      </xdr:nvSpPr>
      <xdr:spPr>
        <a:xfrm>
          <a:off x="14541500" y="1641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72655</xdr:rowOff>
    </xdr:from>
    <xdr:ext cx="534377" cy="259045"/>
    <xdr:sp macro="" textlink="">
      <xdr:nvSpPr>
        <xdr:cNvPr id="723" name="テキスト ボックス 722">
          <a:extLst>
            <a:ext uri="{FF2B5EF4-FFF2-40B4-BE49-F238E27FC236}">
              <a16:creationId xmlns:a16="http://schemas.microsoft.com/office/drawing/2014/main" id="{C328DBD3-36E5-4AED-9FDD-142333B23C06}"/>
            </a:ext>
          </a:extLst>
        </xdr:cNvPr>
        <xdr:cNvSpPr txBox="1"/>
      </xdr:nvSpPr>
      <xdr:spPr>
        <a:xfrm>
          <a:off x="14325111" y="16188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126185</xdr:rowOff>
    </xdr:from>
    <xdr:to>
      <xdr:col>72</xdr:col>
      <xdr:colOff>38100</xdr:colOff>
      <xdr:row>96</xdr:row>
      <xdr:rowOff>56335</xdr:rowOff>
    </xdr:to>
    <xdr:sp macro="" textlink="">
      <xdr:nvSpPr>
        <xdr:cNvPr id="724" name="楕円 723">
          <a:extLst>
            <a:ext uri="{FF2B5EF4-FFF2-40B4-BE49-F238E27FC236}">
              <a16:creationId xmlns:a16="http://schemas.microsoft.com/office/drawing/2014/main" id="{CC56392E-3F5C-4516-80E2-11342E68799E}"/>
            </a:ext>
          </a:extLst>
        </xdr:cNvPr>
        <xdr:cNvSpPr/>
      </xdr:nvSpPr>
      <xdr:spPr>
        <a:xfrm>
          <a:off x="13652500" y="1641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72862</xdr:rowOff>
    </xdr:from>
    <xdr:ext cx="534377" cy="259045"/>
    <xdr:sp macro="" textlink="">
      <xdr:nvSpPr>
        <xdr:cNvPr id="725" name="テキスト ボックス 724">
          <a:extLst>
            <a:ext uri="{FF2B5EF4-FFF2-40B4-BE49-F238E27FC236}">
              <a16:creationId xmlns:a16="http://schemas.microsoft.com/office/drawing/2014/main" id="{57946D0C-FD98-40C7-B459-CBD66DA422B4}"/>
            </a:ext>
          </a:extLst>
        </xdr:cNvPr>
        <xdr:cNvSpPr txBox="1"/>
      </xdr:nvSpPr>
      <xdr:spPr>
        <a:xfrm>
          <a:off x="13436111" y="16189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48209</xdr:rowOff>
    </xdr:from>
    <xdr:to>
      <xdr:col>67</xdr:col>
      <xdr:colOff>101600</xdr:colOff>
      <xdr:row>96</xdr:row>
      <xdr:rowOff>149809</xdr:rowOff>
    </xdr:to>
    <xdr:sp macro="" textlink="">
      <xdr:nvSpPr>
        <xdr:cNvPr id="726" name="楕円 725">
          <a:extLst>
            <a:ext uri="{FF2B5EF4-FFF2-40B4-BE49-F238E27FC236}">
              <a16:creationId xmlns:a16="http://schemas.microsoft.com/office/drawing/2014/main" id="{FF2B3F02-1718-4300-A5BF-5F34CAAEB13A}"/>
            </a:ext>
          </a:extLst>
        </xdr:cNvPr>
        <xdr:cNvSpPr/>
      </xdr:nvSpPr>
      <xdr:spPr>
        <a:xfrm>
          <a:off x="12763500" y="1650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166336</xdr:rowOff>
    </xdr:from>
    <xdr:ext cx="534377" cy="259045"/>
    <xdr:sp macro="" textlink="">
      <xdr:nvSpPr>
        <xdr:cNvPr id="727" name="テキスト ボックス 726">
          <a:extLst>
            <a:ext uri="{FF2B5EF4-FFF2-40B4-BE49-F238E27FC236}">
              <a16:creationId xmlns:a16="http://schemas.microsoft.com/office/drawing/2014/main" id="{CFFB0C23-31EE-4AFF-9473-0ECE411AAADF}"/>
            </a:ext>
          </a:extLst>
        </xdr:cNvPr>
        <xdr:cNvSpPr txBox="1"/>
      </xdr:nvSpPr>
      <xdr:spPr>
        <a:xfrm>
          <a:off x="12547111" y="16282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1394E8-9EF4-4CB6-ABB2-12C77479BBA2}"/>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89BB3BB5-B83E-4757-B457-0D97C14C129D}"/>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87578C62-A6E5-4FC0-BB56-9319EA4F1558}"/>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B5E446DF-C62C-473C-A52B-F328D0113201}"/>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6C2D1673-E0A0-4402-96CD-0BBAAA8A619F}"/>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4DD07CD5-0D7D-45C4-8A0B-36CB8506B976}"/>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3A057418-2697-4615-9FA7-ADBD9EE681D1}"/>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1614A64E-BFEA-46DB-94EC-AA08D0571EED}"/>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DBB90985-B370-4FF2-AA21-C1C1A8101259}"/>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6AF4D20C-EB6B-4323-BB35-23A31C46AEBA}"/>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8" name="直線コネクタ 737">
          <a:extLst>
            <a:ext uri="{FF2B5EF4-FFF2-40B4-BE49-F238E27FC236}">
              <a16:creationId xmlns:a16="http://schemas.microsoft.com/office/drawing/2014/main" id="{411C7DF7-771B-4280-929B-3BB7DB49358C}"/>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9" name="テキスト ボックス 738">
          <a:extLst>
            <a:ext uri="{FF2B5EF4-FFF2-40B4-BE49-F238E27FC236}">
              <a16:creationId xmlns:a16="http://schemas.microsoft.com/office/drawing/2014/main" id="{188E1E79-8048-4BDE-82A3-A81F350BA9FD}"/>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0" name="直線コネクタ 739">
          <a:extLst>
            <a:ext uri="{FF2B5EF4-FFF2-40B4-BE49-F238E27FC236}">
              <a16:creationId xmlns:a16="http://schemas.microsoft.com/office/drawing/2014/main" id="{02CF7F1B-4962-4201-8F5D-4AA0E7C6E1D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1" name="テキスト ボックス 740">
          <a:extLst>
            <a:ext uri="{FF2B5EF4-FFF2-40B4-BE49-F238E27FC236}">
              <a16:creationId xmlns:a16="http://schemas.microsoft.com/office/drawing/2014/main" id="{66FCB455-C6C3-4890-A60A-CBC0C962ABD3}"/>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2" name="直線コネクタ 741">
          <a:extLst>
            <a:ext uri="{FF2B5EF4-FFF2-40B4-BE49-F238E27FC236}">
              <a16:creationId xmlns:a16="http://schemas.microsoft.com/office/drawing/2014/main" id="{6D17C389-06AD-45AD-9775-BAF4192DCE1A}"/>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3" name="テキスト ボックス 742">
          <a:extLst>
            <a:ext uri="{FF2B5EF4-FFF2-40B4-BE49-F238E27FC236}">
              <a16:creationId xmlns:a16="http://schemas.microsoft.com/office/drawing/2014/main" id="{22278F01-776E-4387-9587-0DFC995B073D}"/>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4" name="直線コネクタ 743">
          <a:extLst>
            <a:ext uri="{FF2B5EF4-FFF2-40B4-BE49-F238E27FC236}">
              <a16:creationId xmlns:a16="http://schemas.microsoft.com/office/drawing/2014/main" id="{900D9309-3457-49CE-88F5-C2C259BF2679}"/>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5" name="テキスト ボックス 744">
          <a:extLst>
            <a:ext uri="{FF2B5EF4-FFF2-40B4-BE49-F238E27FC236}">
              <a16:creationId xmlns:a16="http://schemas.microsoft.com/office/drawing/2014/main" id="{97C5CC97-C75E-4067-9331-278606543CE8}"/>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6" name="直線コネクタ 745">
          <a:extLst>
            <a:ext uri="{FF2B5EF4-FFF2-40B4-BE49-F238E27FC236}">
              <a16:creationId xmlns:a16="http://schemas.microsoft.com/office/drawing/2014/main" id="{CD99FB6C-7282-4A05-AE8D-71D759B39D75}"/>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7" name="テキスト ボックス 746">
          <a:extLst>
            <a:ext uri="{FF2B5EF4-FFF2-40B4-BE49-F238E27FC236}">
              <a16:creationId xmlns:a16="http://schemas.microsoft.com/office/drawing/2014/main" id="{A0EB2F61-BF73-44D5-A70B-58FCE26FF818}"/>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57FF3-EF94-4BCF-A66C-822F5C1634CC}"/>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4C9786B9-E9D3-4504-9838-C35857B624D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BB7FC1E5-F7CC-4E75-B5E5-8C6C6E4C7628}"/>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51" name="直線コネクタ 750">
          <a:extLst>
            <a:ext uri="{FF2B5EF4-FFF2-40B4-BE49-F238E27FC236}">
              <a16:creationId xmlns:a16="http://schemas.microsoft.com/office/drawing/2014/main" id="{5E4E43A3-2890-4D30-8435-D4E4EB67CCFE}"/>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2" name="諸支出金最小値テキスト">
          <a:extLst>
            <a:ext uri="{FF2B5EF4-FFF2-40B4-BE49-F238E27FC236}">
              <a16:creationId xmlns:a16="http://schemas.microsoft.com/office/drawing/2014/main" id="{8E4D845F-050D-4795-82BA-902C1F73BBDB}"/>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3" name="直線コネクタ 752">
          <a:extLst>
            <a:ext uri="{FF2B5EF4-FFF2-40B4-BE49-F238E27FC236}">
              <a16:creationId xmlns:a16="http://schemas.microsoft.com/office/drawing/2014/main" id="{B485102B-DD05-4A09-AB26-319A21CDA0B4}"/>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4" name="諸支出金最大値テキスト">
          <a:extLst>
            <a:ext uri="{FF2B5EF4-FFF2-40B4-BE49-F238E27FC236}">
              <a16:creationId xmlns:a16="http://schemas.microsoft.com/office/drawing/2014/main" id="{C8DBDB22-8AFE-4A89-BC00-FE4B7BFEED11}"/>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5" name="直線コネクタ 754">
          <a:extLst>
            <a:ext uri="{FF2B5EF4-FFF2-40B4-BE49-F238E27FC236}">
              <a16:creationId xmlns:a16="http://schemas.microsoft.com/office/drawing/2014/main" id="{0B21083A-2ED3-4C91-843E-2D0815BFA9DA}"/>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124460</xdr:rowOff>
    </xdr:from>
    <xdr:to>
      <xdr:col>116</xdr:col>
      <xdr:colOff>63500</xdr:colOff>
      <xdr:row>39</xdr:row>
      <xdr:rowOff>12446</xdr:rowOff>
    </xdr:to>
    <xdr:cxnSp macro="">
      <xdr:nvCxnSpPr>
        <xdr:cNvPr id="756" name="直線コネクタ 755">
          <a:extLst>
            <a:ext uri="{FF2B5EF4-FFF2-40B4-BE49-F238E27FC236}">
              <a16:creationId xmlns:a16="http://schemas.microsoft.com/office/drawing/2014/main" id="{AEBFC887-73F6-43FC-A6F4-A79946E4C446}"/>
            </a:ext>
          </a:extLst>
        </xdr:cNvPr>
        <xdr:cNvCxnSpPr/>
      </xdr:nvCxnSpPr>
      <xdr:spPr>
        <a:xfrm flipV="1">
          <a:off x="21323300" y="6468110"/>
          <a:ext cx="838200" cy="2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67136</xdr:rowOff>
    </xdr:from>
    <xdr:ext cx="378565" cy="259045"/>
    <xdr:sp macro="" textlink="">
      <xdr:nvSpPr>
        <xdr:cNvPr id="757" name="諸支出金平均値テキスト">
          <a:extLst>
            <a:ext uri="{FF2B5EF4-FFF2-40B4-BE49-F238E27FC236}">
              <a16:creationId xmlns:a16="http://schemas.microsoft.com/office/drawing/2014/main" id="{AB1A9A95-BD97-4E37-A210-75235CB30D6B}"/>
            </a:ext>
          </a:extLst>
        </xdr:cNvPr>
        <xdr:cNvSpPr txBox="1"/>
      </xdr:nvSpPr>
      <xdr:spPr>
        <a:xfrm>
          <a:off x="22212300" y="6582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8" name="フローチャート: 判断 757">
          <a:extLst>
            <a:ext uri="{FF2B5EF4-FFF2-40B4-BE49-F238E27FC236}">
              <a16:creationId xmlns:a16="http://schemas.microsoft.com/office/drawing/2014/main" id="{85C39836-9768-4FEA-BED5-EDF6EBBCBD7C}"/>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12446</xdr:rowOff>
    </xdr:from>
    <xdr:to>
      <xdr:col>111</xdr:col>
      <xdr:colOff>177800</xdr:colOff>
      <xdr:row>39</xdr:row>
      <xdr:rowOff>44450</xdr:rowOff>
    </xdr:to>
    <xdr:cxnSp macro="">
      <xdr:nvCxnSpPr>
        <xdr:cNvPr id="759" name="直線コネクタ 758">
          <a:extLst>
            <a:ext uri="{FF2B5EF4-FFF2-40B4-BE49-F238E27FC236}">
              <a16:creationId xmlns:a16="http://schemas.microsoft.com/office/drawing/2014/main" id="{7AD59A29-73A1-4DE9-B0A2-F35DF87CDD4C}"/>
            </a:ext>
          </a:extLst>
        </xdr:cNvPr>
        <xdr:cNvCxnSpPr/>
      </xdr:nvCxnSpPr>
      <xdr:spPr>
        <a:xfrm flipV="1">
          <a:off x="20434300" y="66989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60" name="フローチャート: 判断 759">
          <a:extLst>
            <a:ext uri="{FF2B5EF4-FFF2-40B4-BE49-F238E27FC236}">
              <a16:creationId xmlns:a16="http://schemas.microsoft.com/office/drawing/2014/main" id="{D87B02FA-76CD-4D2E-A8A0-89A627C687A8}"/>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61" name="テキスト ボックス 760">
          <a:extLst>
            <a:ext uri="{FF2B5EF4-FFF2-40B4-BE49-F238E27FC236}">
              <a16:creationId xmlns:a16="http://schemas.microsoft.com/office/drawing/2014/main" id="{E6BD899F-2FF6-4151-BB10-40C35B8AA4BD}"/>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2" name="直線コネクタ 761">
          <a:extLst>
            <a:ext uri="{FF2B5EF4-FFF2-40B4-BE49-F238E27FC236}">
              <a16:creationId xmlns:a16="http://schemas.microsoft.com/office/drawing/2014/main" id="{FBE3F2C7-5B38-4495-9937-A9BB272EB2DB}"/>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3" name="フローチャート: 判断 762">
          <a:extLst>
            <a:ext uri="{FF2B5EF4-FFF2-40B4-BE49-F238E27FC236}">
              <a16:creationId xmlns:a16="http://schemas.microsoft.com/office/drawing/2014/main" id="{BB2DCB5A-E683-4563-BE7B-3C1F8794F6CB}"/>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4" name="テキスト ボックス 763">
          <a:extLst>
            <a:ext uri="{FF2B5EF4-FFF2-40B4-BE49-F238E27FC236}">
              <a16:creationId xmlns:a16="http://schemas.microsoft.com/office/drawing/2014/main" id="{F0226E84-83CC-4EE6-906F-9754F9672894}"/>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5" name="直線コネクタ 764">
          <a:extLst>
            <a:ext uri="{FF2B5EF4-FFF2-40B4-BE49-F238E27FC236}">
              <a16:creationId xmlns:a16="http://schemas.microsoft.com/office/drawing/2014/main" id="{B2A5AE00-D01F-4A11-A474-9772DC84EF6D}"/>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6" name="フローチャート: 判断 765">
          <a:extLst>
            <a:ext uri="{FF2B5EF4-FFF2-40B4-BE49-F238E27FC236}">
              <a16:creationId xmlns:a16="http://schemas.microsoft.com/office/drawing/2014/main" id="{51B1D915-3DBA-4D80-A96D-C2B5A6F3142E}"/>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7" name="テキスト ボックス 766">
          <a:extLst>
            <a:ext uri="{FF2B5EF4-FFF2-40B4-BE49-F238E27FC236}">
              <a16:creationId xmlns:a16="http://schemas.microsoft.com/office/drawing/2014/main" id="{28166001-1E12-473A-8761-3B864FDFD9FB}"/>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8" name="フローチャート: 判断 767">
          <a:extLst>
            <a:ext uri="{FF2B5EF4-FFF2-40B4-BE49-F238E27FC236}">
              <a16:creationId xmlns:a16="http://schemas.microsoft.com/office/drawing/2014/main" id="{41DE25E6-47AD-40D0-90E4-78B6D617BB2F}"/>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9" name="テキスト ボックス 768">
          <a:extLst>
            <a:ext uri="{FF2B5EF4-FFF2-40B4-BE49-F238E27FC236}">
              <a16:creationId xmlns:a16="http://schemas.microsoft.com/office/drawing/2014/main" id="{9B0A583E-41C9-4413-B3AF-35473B011744}"/>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924012A2-1B3C-499C-98C9-0A373C926F07}"/>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AC7E435-BC7B-46B9-827E-1F7F210844A9}"/>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E38F2510-8E60-4190-A00B-774C963256E2}"/>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49C948B5-435F-4ABA-BC7D-B5F2DF5CB711}"/>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E14B4BAF-5A9D-4B6F-A66E-A85E1C92EEC5}"/>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73660</xdr:rowOff>
    </xdr:from>
    <xdr:to>
      <xdr:col>116</xdr:col>
      <xdr:colOff>114300</xdr:colOff>
      <xdr:row>38</xdr:row>
      <xdr:rowOff>3810</xdr:rowOff>
    </xdr:to>
    <xdr:sp macro="" textlink="">
      <xdr:nvSpPr>
        <xdr:cNvPr id="775" name="楕円 774">
          <a:extLst>
            <a:ext uri="{FF2B5EF4-FFF2-40B4-BE49-F238E27FC236}">
              <a16:creationId xmlns:a16="http://schemas.microsoft.com/office/drawing/2014/main" id="{BEC31CA1-9848-47E7-A47B-0484C7FD55F1}"/>
            </a:ext>
          </a:extLst>
        </xdr:cNvPr>
        <xdr:cNvSpPr/>
      </xdr:nvSpPr>
      <xdr:spPr>
        <a:xfrm>
          <a:off x="22110700" y="641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96537</xdr:rowOff>
    </xdr:from>
    <xdr:ext cx="469744" cy="259045"/>
    <xdr:sp macro="" textlink="">
      <xdr:nvSpPr>
        <xdr:cNvPr id="776" name="諸支出金該当値テキスト">
          <a:extLst>
            <a:ext uri="{FF2B5EF4-FFF2-40B4-BE49-F238E27FC236}">
              <a16:creationId xmlns:a16="http://schemas.microsoft.com/office/drawing/2014/main" id="{8C443FA7-50E9-4953-9549-E3384A2118A4}"/>
            </a:ext>
          </a:extLst>
        </xdr:cNvPr>
        <xdr:cNvSpPr txBox="1"/>
      </xdr:nvSpPr>
      <xdr:spPr>
        <a:xfrm>
          <a:off x="22212300" y="6268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133096</xdr:rowOff>
    </xdr:from>
    <xdr:to>
      <xdr:col>112</xdr:col>
      <xdr:colOff>38100</xdr:colOff>
      <xdr:row>39</xdr:row>
      <xdr:rowOff>63246</xdr:rowOff>
    </xdr:to>
    <xdr:sp macro="" textlink="">
      <xdr:nvSpPr>
        <xdr:cNvPr id="777" name="楕円 776">
          <a:extLst>
            <a:ext uri="{FF2B5EF4-FFF2-40B4-BE49-F238E27FC236}">
              <a16:creationId xmlns:a16="http://schemas.microsoft.com/office/drawing/2014/main" id="{34F83173-D3AF-412F-BF41-0DAD62C9CD81}"/>
            </a:ext>
          </a:extLst>
        </xdr:cNvPr>
        <xdr:cNvSpPr/>
      </xdr:nvSpPr>
      <xdr:spPr>
        <a:xfrm>
          <a:off x="21272500" y="664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54373</xdr:rowOff>
    </xdr:from>
    <xdr:ext cx="378565" cy="259045"/>
    <xdr:sp macro="" textlink="">
      <xdr:nvSpPr>
        <xdr:cNvPr id="778" name="テキスト ボックス 777">
          <a:extLst>
            <a:ext uri="{FF2B5EF4-FFF2-40B4-BE49-F238E27FC236}">
              <a16:creationId xmlns:a16="http://schemas.microsoft.com/office/drawing/2014/main" id="{E2E6D19A-0037-4822-8570-C374A74B4E3E}"/>
            </a:ext>
          </a:extLst>
        </xdr:cNvPr>
        <xdr:cNvSpPr txBox="1"/>
      </xdr:nvSpPr>
      <xdr:spPr>
        <a:xfrm>
          <a:off x="21134017" y="6740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9" name="楕円 778">
          <a:extLst>
            <a:ext uri="{FF2B5EF4-FFF2-40B4-BE49-F238E27FC236}">
              <a16:creationId xmlns:a16="http://schemas.microsoft.com/office/drawing/2014/main" id="{B2B93C4F-C353-452D-9F25-A8828AEA8EFE}"/>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52627E41-8042-4B88-9E16-AE653F65EE61}"/>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1" name="楕円 780">
          <a:extLst>
            <a:ext uri="{FF2B5EF4-FFF2-40B4-BE49-F238E27FC236}">
              <a16:creationId xmlns:a16="http://schemas.microsoft.com/office/drawing/2014/main" id="{BC8CE241-C70F-4086-8B70-73711443854B}"/>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6538DFE6-3154-4353-B7CD-979CB7AEB8EC}"/>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3" name="楕円 782">
          <a:extLst>
            <a:ext uri="{FF2B5EF4-FFF2-40B4-BE49-F238E27FC236}">
              <a16:creationId xmlns:a16="http://schemas.microsoft.com/office/drawing/2014/main" id="{4F3B3A00-17FE-483E-952A-4DD5AC469A8C}"/>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4" name="テキスト ボックス 783">
          <a:extLst>
            <a:ext uri="{FF2B5EF4-FFF2-40B4-BE49-F238E27FC236}">
              <a16:creationId xmlns:a16="http://schemas.microsoft.com/office/drawing/2014/main" id="{809FE579-8466-468A-8710-1BDCA694AD3F}"/>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B2F33888-C33D-4E86-BE30-56FF5BE91203}"/>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3927A9E4-3762-4B56-AC14-989EAF4726AC}"/>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F80EB29C-02E3-493D-B661-8D8903E91CAF}"/>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E6B179B1-812A-4D75-AC00-545F684CA76C}"/>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45741D5E-1132-4CF7-8516-989092A49192}"/>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599BD8E6-61A6-4DA8-A9CA-F1FB21BA23DD}"/>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59B28A9E-6B50-4B19-B856-2CC84A6D0235}"/>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2419F4A8-0889-4583-AB68-C31331A079EF}"/>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F51595F1-AC2C-40E2-ADFC-D681A52381F3}"/>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54B6622B-1F10-4A2F-9FEA-61BECB809334}"/>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a:extLst>
            <a:ext uri="{FF2B5EF4-FFF2-40B4-BE49-F238E27FC236}">
              <a16:creationId xmlns:a16="http://schemas.microsoft.com/office/drawing/2014/main" id="{E653BC16-5D4D-4FCE-82AC-BB935028477A}"/>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a:extLst>
            <a:ext uri="{FF2B5EF4-FFF2-40B4-BE49-F238E27FC236}">
              <a16:creationId xmlns:a16="http://schemas.microsoft.com/office/drawing/2014/main" id="{3F6B98F0-4A6C-4D16-A8E0-F10AB2CC11D4}"/>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4CFB5EEF-6BC3-4F25-9387-181B85252A7F}"/>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a:extLst>
            <a:ext uri="{FF2B5EF4-FFF2-40B4-BE49-F238E27FC236}">
              <a16:creationId xmlns:a16="http://schemas.microsoft.com/office/drawing/2014/main" id="{5019F951-4E4B-4EC2-9340-D5D6E09F48EC}"/>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a:extLst>
            <a:ext uri="{FF2B5EF4-FFF2-40B4-BE49-F238E27FC236}">
              <a16:creationId xmlns:a16="http://schemas.microsoft.com/office/drawing/2014/main" id="{020BA8F8-6B2C-4D5B-B54A-5C389BB0B90A}"/>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a:extLst>
            <a:ext uri="{FF2B5EF4-FFF2-40B4-BE49-F238E27FC236}">
              <a16:creationId xmlns:a16="http://schemas.microsoft.com/office/drawing/2014/main" id="{E228EC43-9AE7-4D9A-9586-CF57909360AF}"/>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a:extLst>
            <a:ext uri="{FF2B5EF4-FFF2-40B4-BE49-F238E27FC236}">
              <a16:creationId xmlns:a16="http://schemas.microsoft.com/office/drawing/2014/main" id="{0E1EED4C-7CCB-4773-9CD7-D2C6A250C9EB}"/>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ED6B5813-3E0F-46DC-BBB4-EEE520FF8FAD}"/>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a:extLst>
            <a:ext uri="{FF2B5EF4-FFF2-40B4-BE49-F238E27FC236}">
              <a16:creationId xmlns:a16="http://schemas.microsoft.com/office/drawing/2014/main" id="{67395ABB-ABCE-4E14-8F12-E522A156F413}"/>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7D35D850-5576-422E-9A8D-817D1AAEEE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a:extLst>
            <a:ext uri="{FF2B5EF4-FFF2-40B4-BE49-F238E27FC236}">
              <a16:creationId xmlns:a16="http://schemas.microsoft.com/office/drawing/2014/main" id="{5F266606-B31F-4B28-A505-EA2DF0BD1D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a:extLst>
            <a:ext uri="{FF2B5EF4-FFF2-40B4-BE49-F238E27FC236}">
              <a16:creationId xmlns:a16="http://schemas.microsoft.com/office/drawing/2014/main" id="{AE70EF5F-A34C-4067-8BFC-DDA9F97FF5C1}"/>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a:extLst>
            <a:ext uri="{FF2B5EF4-FFF2-40B4-BE49-F238E27FC236}">
              <a16:creationId xmlns:a16="http://schemas.microsoft.com/office/drawing/2014/main" id="{B39146E5-9A78-4692-A43A-64225CD14293}"/>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a:extLst>
            <a:ext uri="{FF2B5EF4-FFF2-40B4-BE49-F238E27FC236}">
              <a16:creationId xmlns:a16="http://schemas.microsoft.com/office/drawing/2014/main" id="{0241A7FA-8846-4BA1-BCE1-AEAED1C1A0FE}"/>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a:extLst>
            <a:ext uri="{FF2B5EF4-FFF2-40B4-BE49-F238E27FC236}">
              <a16:creationId xmlns:a16="http://schemas.microsoft.com/office/drawing/2014/main" id="{FC84D808-4D61-43D5-BAFB-C35481A38E77}"/>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ECB01C75-3F98-4628-BA4F-076F01978E52}"/>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a:extLst>
            <a:ext uri="{FF2B5EF4-FFF2-40B4-BE49-F238E27FC236}">
              <a16:creationId xmlns:a16="http://schemas.microsoft.com/office/drawing/2014/main" id="{F3098026-7C74-4B6A-B878-D9040BD7FC4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a:extLst>
            <a:ext uri="{FF2B5EF4-FFF2-40B4-BE49-F238E27FC236}">
              <a16:creationId xmlns:a16="http://schemas.microsoft.com/office/drawing/2014/main" id="{83AE4662-05B4-49DA-BE5C-42AFB7C4D53C}"/>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65940E81-11ED-4C8E-8BAD-E73E5F8C6A5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a:extLst>
            <a:ext uri="{FF2B5EF4-FFF2-40B4-BE49-F238E27FC236}">
              <a16:creationId xmlns:a16="http://schemas.microsoft.com/office/drawing/2014/main" id="{D812A265-3FC1-4B44-BD20-A7D6860549FD}"/>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a:extLst>
            <a:ext uri="{FF2B5EF4-FFF2-40B4-BE49-F238E27FC236}">
              <a16:creationId xmlns:a16="http://schemas.microsoft.com/office/drawing/2014/main" id="{B9422D6B-9BB3-4F57-AC04-1F49A33F49A6}"/>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84784FA6-92F2-4B52-94E2-C162C4974AD3}"/>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a:extLst>
            <a:ext uri="{FF2B5EF4-FFF2-40B4-BE49-F238E27FC236}">
              <a16:creationId xmlns:a16="http://schemas.microsoft.com/office/drawing/2014/main" id="{FE92023C-94AC-475B-B702-A256E2E9F0F1}"/>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D0FB7B0-65B8-47CA-97E5-2BD2415F8794}"/>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262A91BE-11AE-4164-A353-AFA253B84AD3}"/>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B8B92B9F-3F3D-43A0-8847-E23C27DD940B}"/>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EDDB9EC7-1A73-498D-A5D5-A2F62ED3F205}"/>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6DAFADF4-3EE4-4E2F-8BEF-121646DD02E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469675FB-9F26-40CF-93C9-0980181FA917}"/>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a:extLst>
            <a:ext uri="{FF2B5EF4-FFF2-40B4-BE49-F238E27FC236}">
              <a16:creationId xmlns:a16="http://schemas.microsoft.com/office/drawing/2014/main" id="{EEE1F2CA-0909-4DD8-B019-62EA0DF9D73B}"/>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a:extLst>
            <a:ext uri="{FF2B5EF4-FFF2-40B4-BE49-F238E27FC236}">
              <a16:creationId xmlns:a16="http://schemas.microsoft.com/office/drawing/2014/main" id="{54B275DB-15F7-4969-869B-4A129B1F233D}"/>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a:extLst>
            <a:ext uri="{FF2B5EF4-FFF2-40B4-BE49-F238E27FC236}">
              <a16:creationId xmlns:a16="http://schemas.microsoft.com/office/drawing/2014/main" id="{BB65BC59-6FEF-4D68-A65C-6A99FBA02BD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1149AE1E-10BF-4645-98C8-B6816D047473}"/>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a:extLst>
            <a:ext uri="{FF2B5EF4-FFF2-40B4-BE49-F238E27FC236}">
              <a16:creationId xmlns:a16="http://schemas.microsoft.com/office/drawing/2014/main" id="{336A8860-E999-490F-9A15-9E0DBD5CBF55}"/>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618D5EF3-2EED-4551-8CB8-D75BEF006BFD}"/>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a:extLst>
            <a:ext uri="{FF2B5EF4-FFF2-40B4-BE49-F238E27FC236}">
              <a16:creationId xmlns:a16="http://schemas.microsoft.com/office/drawing/2014/main" id="{3FF59872-6EEC-40E8-ADE3-80FB8B751A4C}"/>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F0ED157A-2D1C-4E89-9DFF-7AD93DF33BA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a:extLst>
            <a:ext uri="{FF2B5EF4-FFF2-40B4-BE49-F238E27FC236}">
              <a16:creationId xmlns:a16="http://schemas.microsoft.com/office/drawing/2014/main" id="{46B5C026-D8B7-4B2A-AA8F-2F7FF8433CCA}"/>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ED9DCCA7-B5A7-42D5-AAA6-E97E9B498A6B}"/>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a:extLst>
            <a:ext uri="{FF2B5EF4-FFF2-40B4-BE49-F238E27FC236}">
              <a16:creationId xmlns:a16="http://schemas.microsoft.com/office/drawing/2014/main" id="{2BE2A242-5EFE-49A4-96AB-EE4C59CAA4CF}"/>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a:extLst>
            <a:ext uri="{FF2B5EF4-FFF2-40B4-BE49-F238E27FC236}">
              <a16:creationId xmlns:a16="http://schemas.microsoft.com/office/drawing/2014/main" id="{93088771-D719-4411-B392-B58CF6F36F4C}"/>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a:extLst>
            <a:ext uri="{FF2B5EF4-FFF2-40B4-BE49-F238E27FC236}">
              <a16:creationId xmlns:a16="http://schemas.microsoft.com/office/drawing/2014/main" id="{94F623EE-A034-41F5-9EC4-E1DEA8945B84}"/>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民生費は、住民一人当たりのコストが全国平均及び類似団体平均と比較して高い状況が続いている。障害福祉サービス等給付費、生活保護費、認定こども園施設型給付費などの扶助費が高い水準であることがあげられ、前年度比で一人当た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10,509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円の増となっている。また、総務費は、職員給の増などにより、住民一人当たりのコストが前年度比で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6,268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円増となった。教育費は、小・中学校に係る建設事業の減などにより、住民一人当たりのコストが前年度比で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8.614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円減となった。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88C9B822-6218-49D5-A6C1-6F7CABF1E6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DA36E939-9842-46FA-985B-DB8D8E74D669}"/>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ABED4B1F-02C2-4BF8-9E61-AE3DB7BB73E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6E5EEB4A-6941-459F-BAA2-859900BD5B02}"/>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FA488FA-1011-4BB1-9660-18BDB02DCFD5}"/>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70517188-8209-4C9F-9A1A-EE60F9BB1D67}"/>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BEC8F486-BED5-4E2A-8DF1-2FFDC9416417}"/>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A23AD647-0AC6-49A0-BDFF-2D6E2265C232}"/>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D7DA9B14-6C57-4ED8-9A44-7347BC822B0C}"/>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1EFEF81C-47F9-40C3-8FE4-3BA957B85492}"/>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1B4EBDCD-1BF1-41FC-B1CB-B51FECE901BF}"/>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沖縄県那覇市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A24D5208-6B43-4CBF-9370-D7D90A3E3EC4}"/>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75998D4-FC1E-4FB6-A300-AD422D1C7286}"/>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標準財政規模に対し実質収支額は、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7.75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％となっており前年度比で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0.67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ている。主な要因として物価高騰関連の給付金事業等や扶助費の実績による不用額の増及び翌年度に繰り越すべき財源の減少によるものである。市税等収入拡充のため未収金対策を引き続き実施、収納率向上と市税収入の増に努めるとともに、適正な受益者負担などの安定的な歳入確保にも取り組む。</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4287A4A5-A1DE-497B-874A-990A867A52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E4A72F41-AE18-4571-BB16-6E67C32C7118}"/>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FEC68A7C-489B-496E-BE65-7054DB5437BF}"/>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E5C94B31-9537-4232-A18E-9DB7630747E9}"/>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B166BA3-FFF2-4CBF-9356-27EE64241D11}"/>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99E9997A-7714-4D5D-8449-EF23251EAC4D}"/>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A630F208-E37A-4868-9B30-E008705A09F2}"/>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沖縄県那覇市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4C8E827E-733E-4E70-AB68-D5889C751B8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DCACE986-1B0A-4869-964C-F586F09803B6}"/>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全ての会計で黒字となっているが、一般会計、水道事業、下水道事業が黒字の大部分を占めている。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国民健康保険事業特別会計については、赤字補填のための一般会計からの政策的繰出を約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億円支出している。今後も政策的繰出が見込まれることから、歳入歳出について積極的な取組みを図り、健全安定化を目指す。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6DDAA2C8-2748-4C84-94AC-85CA5D89C5E1}"/>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660FBC32-8F31-4EA8-80E3-EDEE3F607CD7}"/>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635CC918-18C3-4F57-9CB5-029BCDAEC171}"/>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B9F7129-D146-4AFC-AEA3-E22A4E31BAD3}"/>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621D4F17-5952-4A3B-8C10-72CB1292E914}"/>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D176EE36-73B8-4D61-874B-29A80B9CDDE5}"/>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33B62237-4917-4601-85C1-E3B6B1F61E38}"/>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56D30A34-B844-4C4D-B959-BF886150461A}"/>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687FF1E1-5A90-4FCC-88FF-3D5F88D4322C}"/>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C3F349FF-3714-4867-8639-02B09F94E79E}"/>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D0D2E6A6-53C4-4535-9129-79B4A1826A17}"/>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20225;&#36001;)&#36001;&#25919;&#35506;\data%20-%20Zs-it-sv-01\data(&#26032;)\120&#12288;&#27770;&#31639;&#12395;&#38306;&#12377;&#12427;&#12371;&#12392;\070&#12288;&#36001;&#21209;&#26360;&#39006;&#12395;&#38306;&#12377;&#12427;&#12371;&#12392;\&#65288;H28&#65374;&#65289;&#32113;&#19968;&#22522;&#28310;&#12395;&#12424;&#12427;&#22320;&#26041;&#20844;&#20250;&#35336;\R8&#65288;R7&#27770;&#31639;&#65289;\01_&#30476;&#29031;&#20250;&#12539;&#36890;&#30693;\09_R8.9.16&#12294;&#20196;&#21644;&#65302;&#24180;&#24230;&#36001;&#25919;&#29366;&#27841;&#36039;&#26009;&#38598;&#12398;&#20316;&#25104;&#12395;&#12388;&#12356;&#12390;&#65288;2&#22238;&#30446;&#12539;&#22320;&#26041;&#20844;&#20250;&#35336;&#38306;&#20418;&#65289;\04_HP&#20844;&#34920;\nahacity_zaiseizyoukyou_r06260420.xlsx" TargetMode="External"/><Relationship Id="rId1" Type="http://schemas.openxmlformats.org/officeDocument/2006/relationships/externalLinkPath" Target="/&#20225;&#36001;)&#36001;&#25919;&#35506;/data%20-%20Zs-it-sv-01/data(&#26032;)/120&#12288;&#27770;&#31639;&#12395;&#38306;&#12377;&#12427;&#12371;&#12392;/070&#12288;&#36001;&#21209;&#26360;&#39006;&#12395;&#38306;&#12377;&#12427;&#12371;&#12392;/&#65288;H28&#65374;&#65289;&#32113;&#19968;&#22522;&#28310;&#12395;&#12424;&#12427;&#22320;&#26041;&#20844;&#20250;&#35336;/R8&#65288;R7&#27770;&#31639;&#65289;/01_&#30476;&#29031;&#20250;&#12539;&#36890;&#30693;/09_R8.9.16&#12294;&#20196;&#21644;&#65302;&#24180;&#24230;&#36001;&#25919;&#29366;&#27841;&#36039;&#26009;&#38598;&#12398;&#20316;&#25104;&#12395;&#12388;&#12356;&#12390;&#65288;2&#22238;&#30446;&#12539;&#22320;&#26041;&#20844;&#20250;&#35336;&#38306;&#20418;&#65289;/04_HP&#20844;&#34920;/nahacity_zaiseizyoukyou_r062604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R02</v>
          </cell>
          <cell r="D3">
            <v>72052</v>
          </cell>
          <cell r="F3">
            <v>52191</v>
          </cell>
        </row>
        <row r="5">
          <cell r="A5" t="str">
            <v xml:space="preserve"> R03</v>
          </cell>
          <cell r="D5">
            <v>58689</v>
          </cell>
          <cell r="F5">
            <v>48105</v>
          </cell>
        </row>
        <row r="7">
          <cell r="A7" t="str">
            <v xml:space="preserve"> R04</v>
          </cell>
          <cell r="D7">
            <v>66716</v>
          </cell>
          <cell r="F7">
            <v>47446</v>
          </cell>
        </row>
        <row r="9">
          <cell r="A9" t="str">
            <v xml:space="preserve"> R05</v>
          </cell>
          <cell r="D9">
            <v>45175</v>
          </cell>
          <cell r="F9">
            <v>48387</v>
          </cell>
        </row>
        <row r="11">
          <cell r="A11" t="str">
            <v xml:space="preserve"> R06</v>
          </cell>
          <cell r="D11">
            <v>42913</v>
          </cell>
          <cell r="F11">
            <v>49684</v>
          </cell>
        </row>
        <row r="18">
          <cell r="B18" t="str">
            <v>R02</v>
          </cell>
          <cell r="C18" t="str">
            <v>R03</v>
          </cell>
          <cell r="D18" t="str">
            <v>R04</v>
          </cell>
          <cell r="E18" t="str">
            <v>R05</v>
          </cell>
          <cell r="F18" t="str">
            <v>R06</v>
          </cell>
        </row>
        <row r="19">
          <cell r="A19" t="str">
            <v>実質収支額</v>
          </cell>
          <cell r="B19">
            <v>11.3</v>
          </cell>
          <cell r="C19">
            <v>8.74</v>
          </cell>
          <cell r="D19">
            <v>10.29</v>
          </cell>
          <cell r="E19">
            <v>7.08</v>
          </cell>
          <cell r="F19">
            <v>7.75</v>
          </cell>
        </row>
        <row r="20">
          <cell r="A20" t="str">
            <v>財政調整基金残高</v>
          </cell>
          <cell r="B20">
            <v>4.34</v>
          </cell>
          <cell r="C20">
            <v>8.77</v>
          </cell>
          <cell r="D20">
            <v>8.8800000000000008</v>
          </cell>
          <cell r="E20">
            <v>9.32</v>
          </cell>
          <cell r="F20">
            <v>8.5500000000000007</v>
          </cell>
        </row>
        <row r="21">
          <cell r="A21" t="str">
            <v>実質単年度収支</v>
          </cell>
          <cell r="B21">
            <v>3</v>
          </cell>
          <cell r="C21">
            <v>4.2</v>
          </cell>
          <cell r="D21">
            <v>1.43</v>
          </cell>
          <cell r="E21">
            <v>-2.31</v>
          </cell>
          <cell r="F21">
            <v>0.34</v>
          </cell>
        </row>
        <row r="25">
          <cell r="B25" t="str">
            <v>R02</v>
          </cell>
          <cell r="D25" t="str">
            <v>R03</v>
          </cell>
          <cell r="F25" t="str">
            <v>R04</v>
          </cell>
          <cell r="H25" t="str">
            <v>R05</v>
          </cell>
          <cell r="J25" t="str">
            <v>R06</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v>
          </cell>
          <cell r="D27" t="e">
            <v>#N/A</v>
          </cell>
          <cell r="E27">
            <v>0</v>
          </cell>
          <cell r="F27" t="e">
            <v>#N/A</v>
          </cell>
          <cell r="G27">
            <v>0</v>
          </cell>
          <cell r="H27" t="e">
            <v>#N/A</v>
          </cell>
          <cell r="I27">
            <v>0</v>
          </cell>
          <cell r="J27" t="e">
            <v>#N/A</v>
          </cell>
          <cell r="K27">
            <v>0</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str">
            <v>土地区画整理事業特別会計</v>
          </cell>
          <cell r="B29" t="e">
            <v>#N/A</v>
          </cell>
          <cell r="C29">
            <v>0</v>
          </cell>
          <cell r="D29" t="e">
            <v>#N/A</v>
          </cell>
          <cell r="E29">
            <v>0</v>
          </cell>
          <cell r="F29" t="e">
            <v>#N/A</v>
          </cell>
          <cell r="G29">
            <v>0</v>
          </cell>
          <cell r="H29" t="e">
            <v>#N/A</v>
          </cell>
          <cell r="I29">
            <v>0</v>
          </cell>
          <cell r="J29" t="e">
            <v>#N/A</v>
          </cell>
          <cell r="K29">
            <v>0</v>
          </cell>
        </row>
        <row r="30">
          <cell r="A30" t="str">
            <v>母子父子寡婦福祉資金貸付事業特別会計</v>
          </cell>
          <cell r="B30" t="e">
            <v>#N/A</v>
          </cell>
          <cell r="C30">
            <v>0</v>
          </cell>
          <cell r="D30" t="e">
            <v>#N/A</v>
          </cell>
          <cell r="E30">
            <v>0</v>
          </cell>
          <cell r="F30" t="e">
            <v>#N/A</v>
          </cell>
          <cell r="G30">
            <v>0</v>
          </cell>
          <cell r="H30" t="e">
            <v>#N/A</v>
          </cell>
          <cell r="I30">
            <v>0</v>
          </cell>
          <cell r="J30" t="e">
            <v>#N/A</v>
          </cell>
          <cell r="K30">
            <v>0.04</v>
          </cell>
        </row>
        <row r="31">
          <cell r="A31" t="str">
            <v>国民健康保険事業特別会計</v>
          </cell>
          <cell r="B31" t="e">
            <v>#N/A</v>
          </cell>
          <cell r="C31">
            <v>7.0000000000000007E-2</v>
          </cell>
          <cell r="D31" t="e">
            <v>#N/A</v>
          </cell>
          <cell r="E31">
            <v>0.08</v>
          </cell>
          <cell r="F31" t="e">
            <v>#N/A</v>
          </cell>
          <cell r="G31">
            <v>0.13</v>
          </cell>
          <cell r="H31" t="e">
            <v>#N/A</v>
          </cell>
          <cell r="I31">
            <v>0.09</v>
          </cell>
          <cell r="J31" t="e">
            <v>#N/A</v>
          </cell>
          <cell r="K31">
            <v>0.04</v>
          </cell>
        </row>
        <row r="32">
          <cell r="A32" t="str">
            <v>後期高齢者医療特別会計</v>
          </cell>
          <cell r="B32" t="e">
            <v>#N/A</v>
          </cell>
          <cell r="C32">
            <v>0.02</v>
          </cell>
          <cell r="D32" t="e">
            <v>#N/A</v>
          </cell>
          <cell r="E32">
            <v>0.02</v>
          </cell>
          <cell r="F32" t="e">
            <v>#N/A</v>
          </cell>
          <cell r="G32">
            <v>0.03</v>
          </cell>
          <cell r="H32" t="e">
            <v>#N/A</v>
          </cell>
          <cell r="I32">
            <v>0.02</v>
          </cell>
          <cell r="J32" t="e">
            <v>#N/A</v>
          </cell>
          <cell r="K32">
            <v>0.05</v>
          </cell>
        </row>
        <row r="33">
          <cell r="A33" t="str">
            <v>介護保険事業特別会計</v>
          </cell>
          <cell r="B33" t="e">
            <v>#N/A</v>
          </cell>
          <cell r="C33">
            <v>1.61</v>
          </cell>
          <cell r="D33" t="e">
            <v>#N/A</v>
          </cell>
          <cell r="E33">
            <v>1.48</v>
          </cell>
          <cell r="F33" t="e">
            <v>#N/A</v>
          </cell>
          <cell r="G33">
            <v>1.31</v>
          </cell>
          <cell r="H33" t="e">
            <v>#N/A</v>
          </cell>
          <cell r="I33">
            <v>1.05</v>
          </cell>
          <cell r="J33" t="e">
            <v>#N/A</v>
          </cell>
          <cell r="K33">
            <v>1.1599999999999999</v>
          </cell>
        </row>
        <row r="34">
          <cell r="A34" t="str">
            <v>下水道事業会計</v>
          </cell>
          <cell r="B34" t="e">
            <v>#N/A</v>
          </cell>
          <cell r="C34">
            <v>6.31</v>
          </cell>
          <cell r="D34" t="e">
            <v>#N/A</v>
          </cell>
          <cell r="E34">
            <v>6.11</v>
          </cell>
          <cell r="F34" t="e">
            <v>#N/A</v>
          </cell>
          <cell r="G34">
            <v>6.35</v>
          </cell>
          <cell r="H34" t="e">
            <v>#N/A</v>
          </cell>
          <cell r="I34">
            <v>6.72</v>
          </cell>
          <cell r="J34" t="e">
            <v>#N/A</v>
          </cell>
          <cell r="K34">
            <v>6.82</v>
          </cell>
        </row>
        <row r="35">
          <cell r="A35" t="str">
            <v>一般会計</v>
          </cell>
          <cell r="B35" t="e">
            <v>#N/A</v>
          </cell>
          <cell r="C35">
            <v>11.29</v>
          </cell>
          <cell r="D35" t="e">
            <v>#N/A</v>
          </cell>
          <cell r="E35">
            <v>8.73</v>
          </cell>
          <cell r="F35" t="e">
            <v>#N/A</v>
          </cell>
          <cell r="G35">
            <v>10.28</v>
          </cell>
          <cell r="H35" t="e">
            <v>#N/A</v>
          </cell>
          <cell r="I35">
            <v>7.07</v>
          </cell>
          <cell r="J35" t="e">
            <v>#N/A</v>
          </cell>
          <cell r="K35">
            <v>7.73</v>
          </cell>
        </row>
        <row r="36">
          <cell r="A36" t="str">
            <v>水道事業会計</v>
          </cell>
          <cell r="B36" t="e">
            <v>#N/A</v>
          </cell>
          <cell r="C36">
            <v>16.48</v>
          </cell>
          <cell r="D36" t="e">
            <v>#N/A</v>
          </cell>
          <cell r="E36">
            <v>13.36</v>
          </cell>
          <cell r="F36" t="e">
            <v>#N/A</v>
          </cell>
          <cell r="G36">
            <v>13.1</v>
          </cell>
          <cell r="H36" t="e">
            <v>#N/A</v>
          </cell>
          <cell r="I36">
            <v>11.16</v>
          </cell>
          <cell r="J36" t="e">
            <v>#N/A</v>
          </cell>
          <cell r="K36">
            <v>10.57</v>
          </cell>
        </row>
        <row r="40">
          <cell r="B40" t="str">
            <v>R02</v>
          </cell>
          <cell r="E40" t="str">
            <v>R03</v>
          </cell>
          <cell r="H40" t="str">
            <v>R04</v>
          </cell>
          <cell r="K40" t="str">
            <v>R05</v>
          </cell>
          <cell r="N40" t="str">
            <v>R06</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7321</v>
          </cell>
          <cell r="G42">
            <v>7517</v>
          </cell>
          <cell r="J42">
            <v>7445</v>
          </cell>
          <cell r="M42">
            <v>7510</v>
          </cell>
          <cell r="P42">
            <v>7495</v>
          </cell>
        </row>
        <row r="43">
          <cell r="A43" t="str">
            <v>一時借入金の利子</v>
          </cell>
          <cell r="B43">
            <v>0</v>
          </cell>
          <cell r="E43">
            <v>0</v>
          </cell>
          <cell r="H43" t="str">
            <v>-</v>
          </cell>
          <cell r="K43" t="str">
            <v>-</v>
          </cell>
          <cell r="N43">
            <v>0</v>
          </cell>
        </row>
        <row r="44">
          <cell r="A44" t="str">
            <v>債務負担行為に基づく支出額</v>
          </cell>
          <cell r="B44">
            <v>211</v>
          </cell>
          <cell r="E44">
            <v>182</v>
          </cell>
          <cell r="H44">
            <v>140</v>
          </cell>
          <cell r="K44">
            <v>92</v>
          </cell>
          <cell r="N44">
            <v>47</v>
          </cell>
        </row>
        <row r="45">
          <cell r="A45" t="str">
            <v>組合等が起こした地方債の元利償還金に対する負担金等</v>
          </cell>
          <cell r="B45">
            <v>376</v>
          </cell>
          <cell r="E45">
            <v>279</v>
          </cell>
          <cell r="H45">
            <v>273</v>
          </cell>
          <cell r="K45">
            <v>261</v>
          </cell>
          <cell r="N45">
            <v>316</v>
          </cell>
        </row>
        <row r="46">
          <cell r="A46" t="str">
            <v>公営企業債の元利償還金に対する繰入金</v>
          </cell>
          <cell r="B46">
            <v>595</v>
          </cell>
          <cell r="E46">
            <v>610</v>
          </cell>
          <cell r="H46">
            <v>620</v>
          </cell>
          <cell r="K46">
            <v>614</v>
          </cell>
          <cell r="N46">
            <v>561</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11787</v>
          </cell>
          <cell r="E49">
            <v>11624</v>
          </cell>
          <cell r="H49">
            <v>12959</v>
          </cell>
          <cell r="K49">
            <v>11583</v>
          </cell>
          <cell r="N49">
            <v>11679</v>
          </cell>
        </row>
        <row r="50">
          <cell r="A50" t="str">
            <v>実質公債費比率の分子</v>
          </cell>
          <cell r="B50" t="e">
            <v>#N/A</v>
          </cell>
          <cell r="C50">
            <v>5648</v>
          </cell>
          <cell r="D50" t="e">
            <v>#N/A</v>
          </cell>
          <cell r="E50" t="e">
            <v>#N/A</v>
          </cell>
          <cell r="F50">
            <v>5178</v>
          </cell>
          <cell r="G50" t="e">
            <v>#N/A</v>
          </cell>
          <cell r="H50" t="e">
            <v>#N/A</v>
          </cell>
          <cell r="I50">
            <v>6547</v>
          </cell>
          <cell r="J50" t="e">
            <v>#N/A</v>
          </cell>
          <cell r="K50" t="e">
            <v>#N/A</v>
          </cell>
          <cell r="L50">
            <v>5040</v>
          </cell>
          <cell r="M50" t="e">
            <v>#N/A</v>
          </cell>
          <cell r="N50" t="e">
            <v>#N/A</v>
          </cell>
          <cell r="O50">
            <v>5108</v>
          </cell>
          <cell r="P50" t="e">
            <v>#N/A</v>
          </cell>
        </row>
        <row r="54">
          <cell r="B54" t="str">
            <v>R02</v>
          </cell>
          <cell r="E54" t="str">
            <v>R03</v>
          </cell>
          <cell r="H54" t="str">
            <v>R04</v>
          </cell>
          <cell r="K54" t="str">
            <v>R05</v>
          </cell>
          <cell r="N54" t="str">
            <v>R06</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81430</v>
          </cell>
          <cell r="G56">
            <v>82302</v>
          </cell>
          <cell r="J56">
            <v>79854</v>
          </cell>
          <cell r="M56">
            <v>78418</v>
          </cell>
          <cell r="P56">
            <v>75503</v>
          </cell>
        </row>
        <row r="57">
          <cell r="A57" t="str">
            <v>充当可能特定歳入</v>
          </cell>
          <cell r="D57">
            <v>19613</v>
          </cell>
          <cell r="G57">
            <v>19893</v>
          </cell>
          <cell r="J57">
            <v>20389</v>
          </cell>
          <cell r="M57">
            <v>23602</v>
          </cell>
          <cell r="P57">
            <v>24559</v>
          </cell>
        </row>
        <row r="58">
          <cell r="A58" t="str">
            <v>充当可能基金</v>
          </cell>
          <cell r="D58">
            <v>18871</v>
          </cell>
          <cell r="G58">
            <v>24551</v>
          </cell>
          <cell r="J58">
            <v>25790</v>
          </cell>
          <cell r="M58">
            <v>27834</v>
          </cell>
          <cell r="P58">
            <v>30370</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v>2</v>
          </cell>
          <cell r="E61">
            <v>0</v>
          </cell>
          <cell r="H61">
            <v>5</v>
          </cell>
          <cell r="K61">
            <v>2</v>
          </cell>
          <cell r="N61">
            <v>2</v>
          </cell>
        </row>
        <row r="62">
          <cell r="A62" t="str">
            <v>退職手当負担見込額</v>
          </cell>
          <cell r="B62">
            <v>14214</v>
          </cell>
          <cell r="E62">
            <v>13543</v>
          </cell>
          <cell r="H62">
            <v>13121</v>
          </cell>
          <cell r="K62">
            <v>13499</v>
          </cell>
          <cell r="N62">
            <v>13726</v>
          </cell>
        </row>
        <row r="63">
          <cell r="A63" t="str">
            <v>組合等負担等見込額</v>
          </cell>
          <cell r="B63">
            <v>4714</v>
          </cell>
          <cell r="E63">
            <v>4377</v>
          </cell>
          <cell r="H63">
            <v>3892</v>
          </cell>
          <cell r="K63">
            <v>3566</v>
          </cell>
          <cell r="N63">
            <v>3604</v>
          </cell>
        </row>
        <row r="64">
          <cell r="A64" t="str">
            <v>公営企業債等繰入見込額</v>
          </cell>
          <cell r="B64">
            <v>6912</v>
          </cell>
          <cell r="E64">
            <v>7004</v>
          </cell>
          <cell r="H64">
            <v>6258</v>
          </cell>
          <cell r="K64">
            <v>6395</v>
          </cell>
          <cell r="N64">
            <v>5936</v>
          </cell>
        </row>
        <row r="65">
          <cell r="A65" t="str">
            <v>債務負担行為に基づく支出予定額</v>
          </cell>
          <cell r="B65">
            <v>471</v>
          </cell>
          <cell r="E65">
            <v>297</v>
          </cell>
          <cell r="H65">
            <v>161</v>
          </cell>
          <cell r="K65">
            <v>72</v>
          </cell>
          <cell r="N65">
            <v>4725</v>
          </cell>
        </row>
        <row r="66">
          <cell r="A66" t="str">
            <v>一般会計等に係る地方債の現在高</v>
          </cell>
          <cell r="B66">
            <v>136123</v>
          </cell>
          <cell r="E66">
            <v>137114</v>
          </cell>
          <cell r="H66">
            <v>133174</v>
          </cell>
          <cell r="K66">
            <v>134797</v>
          </cell>
          <cell r="N66">
            <v>135364</v>
          </cell>
        </row>
        <row r="67">
          <cell r="A67" t="str">
            <v>将来負担比率の分子</v>
          </cell>
          <cell r="B67" t="e">
            <v>#N/A</v>
          </cell>
          <cell r="C67">
            <v>42521</v>
          </cell>
          <cell r="D67" t="e">
            <v>#N/A</v>
          </cell>
          <cell r="E67" t="e">
            <v>#N/A</v>
          </cell>
          <cell r="F67">
            <v>35590</v>
          </cell>
          <cell r="G67" t="e">
            <v>#N/A</v>
          </cell>
          <cell r="H67" t="e">
            <v>#N/A</v>
          </cell>
          <cell r="I67">
            <v>30578</v>
          </cell>
          <cell r="J67" t="e">
            <v>#N/A</v>
          </cell>
          <cell r="K67" t="e">
            <v>#N/A</v>
          </cell>
          <cell r="L67">
            <v>28477</v>
          </cell>
          <cell r="M67" t="e">
            <v>#N/A</v>
          </cell>
          <cell r="N67" t="e">
            <v>#N/A</v>
          </cell>
          <cell r="O67">
            <v>32926</v>
          </cell>
          <cell r="P67" t="e">
            <v>#N/A</v>
          </cell>
        </row>
        <row r="71">
          <cell r="B71" t="str">
            <v>R04</v>
          </cell>
          <cell r="C71" t="str">
            <v>R05</v>
          </cell>
          <cell r="D71" t="str">
            <v>R06</v>
          </cell>
        </row>
        <row r="72">
          <cell r="A72" t="str">
            <v>財政調整基金</v>
          </cell>
          <cell r="B72">
            <v>6499</v>
          </cell>
          <cell r="C72">
            <v>6985</v>
          </cell>
          <cell r="D72">
            <v>6586</v>
          </cell>
        </row>
        <row r="73">
          <cell r="A73" t="str">
            <v>減債基金</v>
          </cell>
          <cell r="B73">
            <v>9508</v>
          </cell>
          <cell r="C73">
            <v>10016</v>
          </cell>
          <cell r="D73">
            <v>12360</v>
          </cell>
        </row>
        <row r="74">
          <cell r="A74" t="str">
            <v>その他特定目的基金</v>
          </cell>
          <cell r="B74">
            <v>6579</v>
          </cell>
          <cell r="C74">
            <v>7327</v>
          </cell>
          <cell r="D74">
            <v>7842</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2F024-6F52-4834-B49E-60D75759DDF6}">
  <sheetPr>
    <pageSetUpPr fitToPage="1"/>
  </sheetPr>
  <dimension ref="A1:DO56"/>
  <sheetViews>
    <sheetView showGridLines="0" topLeftCell="A31" zoomScale="85" zoomScaleNormal="85" workbookViewId="0">
      <selection activeCell="B61" sqref="B61:P61"/>
    </sheetView>
  </sheetViews>
  <sheetFormatPr defaultColWidth="0" defaultRowHeight="11.25" customHeight="1" zeroHeight="1" x14ac:dyDescent="0.15"/>
  <cols>
    <col min="1" max="11" width="2.125" style="61" customWidth="1"/>
    <col min="12" max="12" width="2.25" style="61" customWidth="1"/>
    <col min="13" max="17" width="2.375" style="61" customWidth="1"/>
    <col min="18" max="119" width="2.125" style="61" customWidth="1"/>
    <col min="120" max="16384" width="0" style="61" hidden="1"/>
  </cols>
  <sheetData>
    <row r="1" spans="1:119" ht="33" customHeight="1" x14ac:dyDescent="0.15">
      <c r="B1" s="62" t="s">
        <v>17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3"/>
      <c r="DK1" s="63"/>
      <c r="DL1" s="63"/>
      <c r="DM1" s="63"/>
      <c r="DN1" s="63"/>
      <c r="DO1" s="63"/>
    </row>
    <row r="2" spans="1:119" ht="24.75" thickBot="1" x14ac:dyDescent="0.2">
      <c r="B2" s="64" t="s">
        <v>18</v>
      </c>
      <c r="C2" s="64"/>
      <c r="D2" s="65"/>
    </row>
    <row r="3" spans="1:119" ht="18.75" customHeight="1" thickBot="1" x14ac:dyDescent="0.2">
      <c r="A3" s="63"/>
      <c r="B3" s="66" t="s">
        <v>19</v>
      </c>
      <c r="C3" s="67"/>
      <c r="D3" s="67"/>
      <c r="E3" s="68"/>
      <c r="F3" s="68"/>
      <c r="G3" s="68"/>
      <c r="H3" s="68"/>
      <c r="I3" s="68"/>
      <c r="J3" s="68"/>
      <c r="K3" s="68"/>
      <c r="L3" s="68" t="s">
        <v>20</v>
      </c>
      <c r="M3" s="68"/>
      <c r="N3" s="68"/>
      <c r="O3" s="68"/>
      <c r="P3" s="68"/>
      <c r="Q3" s="68"/>
      <c r="R3" s="69"/>
      <c r="S3" s="69"/>
      <c r="T3" s="69"/>
      <c r="U3" s="69"/>
      <c r="V3" s="70"/>
      <c r="W3" s="71" t="s">
        <v>21</v>
      </c>
      <c r="X3" s="72"/>
      <c r="Y3" s="72"/>
      <c r="Z3" s="72"/>
      <c r="AA3" s="72"/>
      <c r="AB3" s="67"/>
      <c r="AC3" s="69" t="s">
        <v>22</v>
      </c>
      <c r="AD3" s="72"/>
      <c r="AE3" s="72"/>
      <c r="AF3" s="72"/>
      <c r="AG3" s="72"/>
      <c r="AH3" s="72"/>
      <c r="AI3" s="72"/>
      <c r="AJ3" s="72"/>
      <c r="AK3" s="72"/>
      <c r="AL3" s="73"/>
      <c r="AM3" s="71" t="s">
        <v>23</v>
      </c>
      <c r="AN3" s="72"/>
      <c r="AO3" s="72"/>
      <c r="AP3" s="72"/>
      <c r="AQ3" s="72"/>
      <c r="AR3" s="72"/>
      <c r="AS3" s="72"/>
      <c r="AT3" s="72"/>
      <c r="AU3" s="72"/>
      <c r="AV3" s="72"/>
      <c r="AW3" s="72"/>
      <c r="AX3" s="73"/>
      <c r="AY3" s="74" t="s">
        <v>24</v>
      </c>
      <c r="AZ3" s="75"/>
      <c r="BA3" s="75"/>
      <c r="BB3" s="75"/>
      <c r="BC3" s="75"/>
      <c r="BD3" s="75"/>
      <c r="BE3" s="75"/>
      <c r="BF3" s="75"/>
      <c r="BG3" s="75"/>
      <c r="BH3" s="75"/>
      <c r="BI3" s="75"/>
      <c r="BJ3" s="75"/>
      <c r="BK3" s="75"/>
      <c r="BL3" s="75"/>
      <c r="BM3" s="76"/>
      <c r="BN3" s="71" t="s">
        <v>25</v>
      </c>
      <c r="BO3" s="72"/>
      <c r="BP3" s="72"/>
      <c r="BQ3" s="72"/>
      <c r="BR3" s="72"/>
      <c r="BS3" s="72"/>
      <c r="BT3" s="72"/>
      <c r="BU3" s="73"/>
      <c r="BV3" s="71" t="s">
        <v>26</v>
      </c>
      <c r="BW3" s="72"/>
      <c r="BX3" s="72"/>
      <c r="BY3" s="72"/>
      <c r="BZ3" s="72"/>
      <c r="CA3" s="72"/>
      <c r="CB3" s="72"/>
      <c r="CC3" s="73"/>
      <c r="CD3" s="74" t="s">
        <v>24</v>
      </c>
      <c r="CE3" s="75"/>
      <c r="CF3" s="75"/>
      <c r="CG3" s="75"/>
      <c r="CH3" s="75"/>
      <c r="CI3" s="75"/>
      <c r="CJ3" s="75"/>
      <c r="CK3" s="75"/>
      <c r="CL3" s="75"/>
      <c r="CM3" s="75"/>
      <c r="CN3" s="75"/>
      <c r="CO3" s="75"/>
      <c r="CP3" s="75"/>
      <c r="CQ3" s="75"/>
      <c r="CR3" s="75"/>
      <c r="CS3" s="76"/>
      <c r="CT3" s="71" t="s">
        <v>27</v>
      </c>
      <c r="CU3" s="72"/>
      <c r="CV3" s="72"/>
      <c r="CW3" s="72"/>
      <c r="CX3" s="72"/>
      <c r="CY3" s="72"/>
      <c r="CZ3" s="72"/>
      <c r="DA3" s="73"/>
      <c r="DB3" s="71" t="s">
        <v>28</v>
      </c>
      <c r="DC3" s="72"/>
      <c r="DD3" s="72"/>
      <c r="DE3" s="72"/>
      <c r="DF3" s="72"/>
      <c r="DG3" s="72"/>
      <c r="DH3" s="72"/>
      <c r="DI3" s="73"/>
    </row>
    <row r="4" spans="1:119" ht="18.75" customHeight="1" x14ac:dyDescent="0.15">
      <c r="A4" s="63"/>
      <c r="B4" s="77"/>
      <c r="C4" s="78"/>
      <c r="D4" s="78"/>
      <c r="E4" s="79"/>
      <c r="F4" s="79"/>
      <c r="G4" s="79"/>
      <c r="H4" s="79"/>
      <c r="I4" s="79"/>
      <c r="J4" s="79"/>
      <c r="K4" s="79"/>
      <c r="L4" s="79"/>
      <c r="M4" s="79"/>
      <c r="N4" s="79"/>
      <c r="O4" s="79"/>
      <c r="P4" s="79"/>
      <c r="Q4" s="79"/>
      <c r="R4" s="80"/>
      <c r="S4" s="80"/>
      <c r="T4" s="80"/>
      <c r="U4" s="80"/>
      <c r="V4" s="81"/>
      <c r="W4" s="82"/>
      <c r="X4" s="83"/>
      <c r="Y4" s="83"/>
      <c r="Z4" s="83"/>
      <c r="AA4" s="83"/>
      <c r="AB4" s="78"/>
      <c r="AC4" s="80"/>
      <c r="AD4" s="83"/>
      <c r="AE4" s="83"/>
      <c r="AF4" s="83"/>
      <c r="AG4" s="83"/>
      <c r="AH4" s="83"/>
      <c r="AI4" s="83"/>
      <c r="AJ4" s="83"/>
      <c r="AK4" s="83"/>
      <c r="AL4" s="84"/>
      <c r="AM4" s="85"/>
      <c r="AN4" s="86"/>
      <c r="AO4" s="86"/>
      <c r="AP4" s="86"/>
      <c r="AQ4" s="86"/>
      <c r="AR4" s="86"/>
      <c r="AS4" s="86"/>
      <c r="AT4" s="86"/>
      <c r="AU4" s="86"/>
      <c r="AV4" s="86"/>
      <c r="AW4" s="86"/>
      <c r="AX4" s="87"/>
      <c r="AY4" s="88" t="s">
        <v>29</v>
      </c>
      <c r="AZ4" s="89"/>
      <c r="BA4" s="89"/>
      <c r="BB4" s="89"/>
      <c r="BC4" s="89"/>
      <c r="BD4" s="89"/>
      <c r="BE4" s="89"/>
      <c r="BF4" s="89"/>
      <c r="BG4" s="89"/>
      <c r="BH4" s="89"/>
      <c r="BI4" s="89"/>
      <c r="BJ4" s="89"/>
      <c r="BK4" s="89"/>
      <c r="BL4" s="89"/>
      <c r="BM4" s="90"/>
      <c r="BN4" s="91">
        <v>185570050</v>
      </c>
      <c r="BO4" s="92"/>
      <c r="BP4" s="92"/>
      <c r="BQ4" s="92"/>
      <c r="BR4" s="92"/>
      <c r="BS4" s="92"/>
      <c r="BT4" s="92"/>
      <c r="BU4" s="93"/>
      <c r="BV4" s="91">
        <v>180967213</v>
      </c>
      <c r="BW4" s="92"/>
      <c r="BX4" s="92"/>
      <c r="BY4" s="92"/>
      <c r="BZ4" s="92"/>
      <c r="CA4" s="92"/>
      <c r="CB4" s="92"/>
      <c r="CC4" s="93"/>
      <c r="CD4" s="94" t="s">
        <v>30</v>
      </c>
      <c r="CE4" s="95"/>
      <c r="CF4" s="95"/>
      <c r="CG4" s="95"/>
      <c r="CH4" s="95"/>
      <c r="CI4" s="95"/>
      <c r="CJ4" s="95"/>
      <c r="CK4" s="95"/>
      <c r="CL4" s="95"/>
      <c r="CM4" s="95"/>
      <c r="CN4" s="95"/>
      <c r="CO4" s="95"/>
      <c r="CP4" s="95"/>
      <c r="CQ4" s="95"/>
      <c r="CR4" s="95"/>
      <c r="CS4" s="96"/>
      <c r="CT4" s="97">
        <v>7.7</v>
      </c>
      <c r="CU4" s="98"/>
      <c r="CV4" s="98"/>
      <c r="CW4" s="98"/>
      <c r="CX4" s="98"/>
      <c r="CY4" s="98"/>
      <c r="CZ4" s="98"/>
      <c r="DA4" s="99"/>
      <c r="DB4" s="97">
        <v>7.1</v>
      </c>
      <c r="DC4" s="98"/>
      <c r="DD4" s="98"/>
      <c r="DE4" s="98"/>
      <c r="DF4" s="98"/>
      <c r="DG4" s="98"/>
      <c r="DH4" s="98"/>
      <c r="DI4" s="99"/>
    </row>
    <row r="5" spans="1:119" ht="18.75" customHeight="1" x14ac:dyDescent="0.15">
      <c r="A5" s="63"/>
      <c r="B5" s="100"/>
      <c r="C5" s="101"/>
      <c r="D5" s="101"/>
      <c r="E5" s="102"/>
      <c r="F5" s="102"/>
      <c r="G5" s="102"/>
      <c r="H5" s="102"/>
      <c r="I5" s="102"/>
      <c r="J5" s="102"/>
      <c r="K5" s="102"/>
      <c r="L5" s="102"/>
      <c r="M5" s="102"/>
      <c r="N5" s="102"/>
      <c r="O5" s="102"/>
      <c r="P5" s="102"/>
      <c r="Q5" s="102"/>
      <c r="R5" s="103"/>
      <c r="S5" s="103"/>
      <c r="T5" s="103"/>
      <c r="U5" s="103"/>
      <c r="V5" s="104"/>
      <c r="W5" s="85"/>
      <c r="X5" s="86"/>
      <c r="Y5" s="86"/>
      <c r="Z5" s="86"/>
      <c r="AA5" s="86"/>
      <c r="AB5" s="101"/>
      <c r="AC5" s="103"/>
      <c r="AD5" s="86"/>
      <c r="AE5" s="86"/>
      <c r="AF5" s="86"/>
      <c r="AG5" s="86"/>
      <c r="AH5" s="86"/>
      <c r="AI5" s="86"/>
      <c r="AJ5" s="86"/>
      <c r="AK5" s="86"/>
      <c r="AL5" s="87"/>
      <c r="AM5" s="105" t="s">
        <v>31</v>
      </c>
      <c r="AN5" s="106"/>
      <c r="AO5" s="106"/>
      <c r="AP5" s="106"/>
      <c r="AQ5" s="106"/>
      <c r="AR5" s="106"/>
      <c r="AS5" s="106"/>
      <c r="AT5" s="107"/>
      <c r="AU5" s="108" t="s">
        <v>32</v>
      </c>
      <c r="AV5" s="109"/>
      <c r="AW5" s="109"/>
      <c r="AX5" s="109"/>
      <c r="AY5" s="110" t="s">
        <v>33</v>
      </c>
      <c r="AZ5" s="111"/>
      <c r="BA5" s="111"/>
      <c r="BB5" s="111"/>
      <c r="BC5" s="111"/>
      <c r="BD5" s="111"/>
      <c r="BE5" s="111"/>
      <c r="BF5" s="111"/>
      <c r="BG5" s="111"/>
      <c r="BH5" s="111"/>
      <c r="BI5" s="111"/>
      <c r="BJ5" s="111"/>
      <c r="BK5" s="111"/>
      <c r="BL5" s="111"/>
      <c r="BM5" s="112"/>
      <c r="BN5" s="113">
        <v>178537596</v>
      </c>
      <c r="BO5" s="114"/>
      <c r="BP5" s="114"/>
      <c r="BQ5" s="114"/>
      <c r="BR5" s="114"/>
      <c r="BS5" s="114"/>
      <c r="BT5" s="114"/>
      <c r="BU5" s="115"/>
      <c r="BV5" s="113">
        <v>174231947</v>
      </c>
      <c r="BW5" s="114"/>
      <c r="BX5" s="114"/>
      <c r="BY5" s="114"/>
      <c r="BZ5" s="114"/>
      <c r="CA5" s="114"/>
      <c r="CB5" s="114"/>
      <c r="CC5" s="115"/>
      <c r="CD5" s="116" t="s">
        <v>34</v>
      </c>
      <c r="CE5" s="117"/>
      <c r="CF5" s="117"/>
      <c r="CG5" s="117"/>
      <c r="CH5" s="117"/>
      <c r="CI5" s="117"/>
      <c r="CJ5" s="117"/>
      <c r="CK5" s="117"/>
      <c r="CL5" s="117"/>
      <c r="CM5" s="117"/>
      <c r="CN5" s="117"/>
      <c r="CO5" s="117"/>
      <c r="CP5" s="117"/>
      <c r="CQ5" s="117"/>
      <c r="CR5" s="117"/>
      <c r="CS5" s="118"/>
      <c r="CT5" s="119">
        <v>88.2</v>
      </c>
      <c r="CU5" s="120"/>
      <c r="CV5" s="120"/>
      <c r="CW5" s="120"/>
      <c r="CX5" s="120"/>
      <c r="CY5" s="120"/>
      <c r="CZ5" s="120"/>
      <c r="DA5" s="121"/>
      <c r="DB5" s="119">
        <v>89.7</v>
      </c>
      <c r="DC5" s="120"/>
      <c r="DD5" s="120"/>
      <c r="DE5" s="120"/>
      <c r="DF5" s="120"/>
      <c r="DG5" s="120"/>
      <c r="DH5" s="120"/>
      <c r="DI5" s="121"/>
    </row>
    <row r="6" spans="1:119" ht="18.75" customHeight="1" x14ac:dyDescent="0.15">
      <c r="A6" s="63"/>
      <c r="B6" s="122" t="s">
        <v>35</v>
      </c>
      <c r="C6" s="123"/>
      <c r="D6" s="123"/>
      <c r="E6" s="124"/>
      <c r="F6" s="124"/>
      <c r="G6" s="124"/>
      <c r="H6" s="124"/>
      <c r="I6" s="124"/>
      <c r="J6" s="124"/>
      <c r="K6" s="124"/>
      <c r="L6" s="124" t="s">
        <v>36</v>
      </c>
      <c r="M6" s="124"/>
      <c r="N6" s="124"/>
      <c r="O6" s="124"/>
      <c r="P6" s="124"/>
      <c r="Q6" s="124"/>
      <c r="R6" s="125"/>
      <c r="S6" s="125"/>
      <c r="T6" s="125"/>
      <c r="U6" s="125"/>
      <c r="V6" s="126"/>
      <c r="W6" s="127" t="s">
        <v>37</v>
      </c>
      <c r="X6" s="128"/>
      <c r="Y6" s="128"/>
      <c r="Z6" s="128"/>
      <c r="AA6" s="128"/>
      <c r="AB6" s="123"/>
      <c r="AC6" s="129" t="s">
        <v>38</v>
      </c>
      <c r="AD6" s="130"/>
      <c r="AE6" s="130"/>
      <c r="AF6" s="130"/>
      <c r="AG6" s="130"/>
      <c r="AH6" s="130"/>
      <c r="AI6" s="130"/>
      <c r="AJ6" s="130"/>
      <c r="AK6" s="130"/>
      <c r="AL6" s="131"/>
      <c r="AM6" s="105" t="s">
        <v>39</v>
      </c>
      <c r="AN6" s="106"/>
      <c r="AO6" s="106"/>
      <c r="AP6" s="106"/>
      <c r="AQ6" s="106"/>
      <c r="AR6" s="106"/>
      <c r="AS6" s="106"/>
      <c r="AT6" s="107"/>
      <c r="AU6" s="108" t="s">
        <v>32</v>
      </c>
      <c r="AV6" s="109"/>
      <c r="AW6" s="109"/>
      <c r="AX6" s="109"/>
      <c r="AY6" s="110" t="s">
        <v>40</v>
      </c>
      <c r="AZ6" s="111"/>
      <c r="BA6" s="111"/>
      <c r="BB6" s="111"/>
      <c r="BC6" s="111"/>
      <c r="BD6" s="111"/>
      <c r="BE6" s="111"/>
      <c r="BF6" s="111"/>
      <c r="BG6" s="111"/>
      <c r="BH6" s="111"/>
      <c r="BI6" s="111"/>
      <c r="BJ6" s="111"/>
      <c r="BK6" s="111"/>
      <c r="BL6" s="111"/>
      <c r="BM6" s="112"/>
      <c r="BN6" s="113">
        <v>7032454</v>
      </c>
      <c r="BO6" s="114"/>
      <c r="BP6" s="114"/>
      <c r="BQ6" s="114"/>
      <c r="BR6" s="114"/>
      <c r="BS6" s="114"/>
      <c r="BT6" s="114"/>
      <c r="BU6" s="115"/>
      <c r="BV6" s="113">
        <v>6735266</v>
      </c>
      <c r="BW6" s="114"/>
      <c r="BX6" s="114"/>
      <c r="BY6" s="114"/>
      <c r="BZ6" s="114"/>
      <c r="CA6" s="114"/>
      <c r="CB6" s="114"/>
      <c r="CC6" s="115"/>
      <c r="CD6" s="116" t="s">
        <v>41</v>
      </c>
      <c r="CE6" s="117"/>
      <c r="CF6" s="117"/>
      <c r="CG6" s="117"/>
      <c r="CH6" s="117"/>
      <c r="CI6" s="117"/>
      <c r="CJ6" s="117"/>
      <c r="CK6" s="117"/>
      <c r="CL6" s="117"/>
      <c r="CM6" s="117"/>
      <c r="CN6" s="117"/>
      <c r="CO6" s="117"/>
      <c r="CP6" s="117"/>
      <c r="CQ6" s="117"/>
      <c r="CR6" s="117"/>
      <c r="CS6" s="118"/>
      <c r="CT6" s="132">
        <v>88.9</v>
      </c>
      <c r="CU6" s="133"/>
      <c r="CV6" s="133"/>
      <c r="CW6" s="133"/>
      <c r="CX6" s="133"/>
      <c r="CY6" s="133"/>
      <c r="CZ6" s="133"/>
      <c r="DA6" s="134"/>
      <c r="DB6" s="132">
        <v>91.3</v>
      </c>
      <c r="DC6" s="133"/>
      <c r="DD6" s="133"/>
      <c r="DE6" s="133"/>
      <c r="DF6" s="133"/>
      <c r="DG6" s="133"/>
      <c r="DH6" s="133"/>
      <c r="DI6" s="134"/>
    </row>
    <row r="7" spans="1:119" ht="18.75" customHeight="1" x14ac:dyDescent="0.15">
      <c r="A7" s="63"/>
      <c r="B7" s="77"/>
      <c r="C7" s="78"/>
      <c r="D7" s="78"/>
      <c r="E7" s="79"/>
      <c r="F7" s="79"/>
      <c r="G7" s="79"/>
      <c r="H7" s="79"/>
      <c r="I7" s="79"/>
      <c r="J7" s="79"/>
      <c r="K7" s="79"/>
      <c r="L7" s="79"/>
      <c r="M7" s="79"/>
      <c r="N7" s="79"/>
      <c r="O7" s="79"/>
      <c r="P7" s="79"/>
      <c r="Q7" s="79"/>
      <c r="R7" s="80"/>
      <c r="S7" s="80"/>
      <c r="T7" s="80"/>
      <c r="U7" s="80"/>
      <c r="V7" s="81"/>
      <c r="W7" s="82"/>
      <c r="X7" s="83"/>
      <c r="Y7" s="83"/>
      <c r="Z7" s="83"/>
      <c r="AA7" s="83"/>
      <c r="AB7" s="78"/>
      <c r="AC7" s="135"/>
      <c r="AD7" s="136"/>
      <c r="AE7" s="136"/>
      <c r="AF7" s="136"/>
      <c r="AG7" s="136"/>
      <c r="AH7" s="136"/>
      <c r="AI7" s="136"/>
      <c r="AJ7" s="136"/>
      <c r="AK7" s="136"/>
      <c r="AL7" s="137"/>
      <c r="AM7" s="105" t="s">
        <v>42</v>
      </c>
      <c r="AN7" s="106"/>
      <c r="AO7" s="106"/>
      <c r="AP7" s="106"/>
      <c r="AQ7" s="106"/>
      <c r="AR7" s="106"/>
      <c r="AS7" s="106"/>
      <c r="AT7" s="107"/>
      <c r="AU7" s="108" t="s">
        <v>32</v>
      </c>
      <c r="AV7" s="109"/>
      <c r="AW7" s="109"/>
      <c r="AX7" s="109"/>
      <c r="AY7" s="110" t="s">
        <v>43</v>
      </c>
      <c r="AZ7" s="111"/>
      <c r="BA7" s="111"/>
      <c r="BB7" s="111"/>
      <c r="BC7" s="111"/>
      <c r="BD7" s="111"/>
      <c r="BE7" s="111"/>
      <c r="BF7" s="111"/>
      <c r="BG7" s="111"/>
      <c r="BH7" s="111"/>
      <c r="BI7" s="111"/>
      <c r="BJ7" s="111"/>
      <c r="BK7" s="111"/>
      <c r="BL7" s="111"/>
      <c r="BM7" s="112"/>
      <c r="BN7" s="113">
        <v>1062025</v>
      </c>
      <c r="BO7" s="114"/>
      <c r="BP7" s="114"/>
      <c r="BQ7" s="114"/>
      <c r="BR7" s="114"/>
      <c r="BS7" s="114"/>
      <c r="BT7" s="114"/>
      <c r="BU7" s="115"/>
      <c r="BV7" s="113">
        <v>1429242</v>
      </c>
      <c r="BW7" s="114"/>
      <c r="BX7" s="114"/>
      <c r="BY7" s="114"/>
      <c r="BZ7" s="114"/>
      <c r="CA7" s="114"/>
      <c r="CB7" s="114"/>
      <c r="CC7" s="115"/>
      <c r="CD7" s="116" t="s">
        <v>44</v>
      </c>
      <c r="CE7" s="117"/>
      <c r="CF7" s="117"/>
      <c r="CG7" s="117"/>
      <c r="CH7" s="117"/>
      <c r="CI7" s="117"/>
      <c r="CJ7" s="117"/>
      <c r="CK7" s="117"/>
      <c r="CL7" s="117"/>
      <c r="CM7" s="117"/>
      <c r="CN7" s="117"/>
      <c r="CO7" s="117"/>
      <c r="CP7" s="117"/>
      <c r="CQ7" s="117"/>
      <c r="CR7" s="117"/>
      <c r="CS7" s="118"/>
      <c r="CT7" s="113">
        <v>77068141</v>
      </c>
      <c r="CU7" s="114"/>
      <c r="CV7" s="114"/>
      <c r="CW7" s="114"/>
      <c r="CX7" s="114"/>
      <c r="CY7" s="114"/>
      <c r="CZ7" s="114"/>
      <c r="DA7" s="115"/>
      <c r="DB7" s="113">
        <v>74983632</v>
      </c>
      <c r="DC7" s="114"/>
      <c r="DD7" s="114"/>
      <c r="DE7" s="114"/>
      <c r="DF7" s="114"/>
      <c r="DG7" s="114"/>
      <c r="DH7" s="114"/>
      <c r="DI7" s="115"/>
    </row>
    <row r="8" spans="1:119" ht="18.75" customHeight="1" thickBot="1" x14ac:dyDescent="0.2">
      <c r="A8" s="63"/>
      <c r="B8" s="138"/>
      <c r="C8" s="139"/>
      <c r="D8" s="139"/>
      <c r="E8" s="140"/>
      <c r="F8" s="140"/>
      <c r="G8" s="140"/>
      <c r="H8" s="140"/>
      <c r="I8" s="140"/>
      <c r="J8" s="140"/>
      <c r="K8" s="140"/>
      <c r="L8" s="140"/>
      <c r="M8" s="140"/>
      <c r="N8" s="140"/>
      <c r="O8" s="140"/>
      <c r="P8" s="140"/>
      <c r="Q8" s="140"/>
      <c r="R8" s="141"/>
      <c r="S8" s="141"/>
      <c r="T8" s="141"/>
      <c r="U8" s="141"/>
      <c r="V8" s="142"/>
      <c r="W8" s="143"/>
      <c r="X8" s="144"/>
      <c r="Y8" s="144"/>
      <c r="Z8" s="144"/>
      <c r="AA8" s="144"/>
      <c r="AB8" s="139"/>
      <c r="AC8" s="145"/>
      <c r="AD8" s="146"/>
      <c r="AE8" s="146"/>
      <c r="AF8" s="146"/>
      <c r="AG8" s="146"/>
      <c r="AH8" s="146"/>
      <c r="AI8" s="146"/>
      <c r="AJ8" s="146"/>
      <c r="AK8" s="146"/>
      <c r="AL8" s="147"/>
      <c r="AM8" s="105" t="s">
        <v>45</v>
      </c>
      <c r="AN8" s="106"/>
      <c r="AO8" s="106"/>
      <c r="AP8" s="106"/>
      <c r="AQ8" s="106"/>
      <c r="AR8" s="106"/>
      <c r="AS8" s="106"/>
      <c r="AT8" s="107"/>
      <c r="AU8" s="108" t="s">
        <v>32</v>
      </c>
      <c r="AV8" s="109"/>
      <c r="AW8" s="109"/>
      <c r="AX8" s="109"/>
      <c r="AY8" s="110" t="s">
        <v>46</v>
      </c>
      <c r="AZ8" s="111"/>
      <c r="BA8" s="111"/>
      <c r="BB8" s="111"/>
      <c r="BC8" s="111"/>
      <c r="BD8" s="111"/>
      <c r="BE8" s="111"/>
      <c r="BF8" s="111"/>
      <c r="BG8" s="111"/>
      <c r="BH8" s="111"/>
      <c r="BI8" s="111"/>
      <c r="BJ8" s="111"/>
      <c r="BK8" s="111"/>
      <c r="BL8" s="111"/>
      <c r="BM8" s="112"/>
      <c r="BN8" s="113">
        <v>5970429</v>
      </c>
      <c r="BO8" s="114"/>
      <c r="BP8" s="114"/>
      <c r="BQ8" s="114"/>
      <c r="BR8" s="114"/>
      <c r="BS8" s="114"/>
      <c r="BT8" s="114"/>
      <c r="BU8" s="115"/>
      <c r="BV8" s="113">
        <v>5306024</v>
      </c>
      <c r="BW8" s="114"/>
      <c r="BX8" s="114"/>
      <c r="BY8" s="114"/>
      <c r="BZ8" s="114"/>
      <c r="CA8" s="114"/>
      <c r="CB8" s="114"/>
      <c r="CC8" s="115"/>
      <c r="CD8" s="116" t="s">
        <v>47</v>
      </c>
      <c r="CE8" s="117"/>
      <c r="CF8" s="117"/>
      <c r="CG8" s="117"/>
      <c r="CH8" s="117"/>
      <c r="CI8" s="117"/>
      <c r="CJ8" s="117"/>
      <c r="CK8" s="117"/>
      <c r="CL8" s="117"/>
      <c r="CM8" s="117"/>
      <c r="CN8" s="117"/>
      <c r="CO8" s="117"/>
      <c r="CP8" s="117"/>
      <c r="CQ8" s="117"/>
      <c r="CR8" s="117"/>
      <c r="CS8" s="118"/>
      <c r="CT8" s="148">
        <v>0.84</v>
      </c>
      <c r="CU8" s="149"/>
      <c r="CV8" s="149"/>
      <c r="CW8" s="149"/>
      <c r="CX8" s="149"/>
      <c r="CY8" s="149"/>
      <c r="CZ8" s="149"/>
      <c r="DA8" s="150"/>
      <c r="DB8" s="148">
        <v>0.83</v>
      </c>
      <c r="DC8" s="149"/>
      <c r="DD8" s="149"/>
      <c r="DE8" s="149"/>
      <c r="DF8" s="149"/>
      <c r="DG8" s="149"/>
      <c r="DH8" s="149"/>
      <c r="DI8" s="150"/>
    </row>
    <row r="9" spans="1:119" ht="18.75" customHeight="1" thickBot="1" x14ac:dyDescent="0.2">
      <c r="A9" s="63"/>
      <c r="B9" s="74" t="s">
        <v>48</v>
      </c>
      <c r="C9" s="75"/>
      <c r="D9" s="75"/>
      <c r="E9" s="75"/>
      <c r="F9" s="75"/>
      <c r="G9" s="75"/>
      <c r="H9" s="75"/>
      <c r="I9" s="75"/>
      <c r="J9" s="75"/>
      <c r="K9" s="151"/>
      <c r="L9" s="152" t="s">
        <v>49</v>
      </c>
      <c r="M9" s="153"/>
      <c r="N9" s="153"/>
      <c r="O9" s="153"/>
      <c r="P9" s="153"/>
      <c r="Q9" s="154"/>
      <c r="R9" s="155">
        <v>317625</v>
      </c>
      <c r="S9" s="156"/>
      <c r="T9" s="156"/>
      <c r="U9" s="156"/>
      <c r="V9" s="157"/>
      <c r="W9" s="71" t="s">
        <v>50</v>
      </c>
      <c r="X9" s="72"/>
      <c r="Y9" s="72"/>
      <c r="Z9" s="72"/>
      <c r="AA9" s="72"/>
      <c r="AB9" s="72"/>
      <c r="AC9" s="72"/>
      <c r="AD9" s="72"/>
      <c r="AE9" s="72"/>
      <c r="AF9" s="72"/>
      <c r="AG9" s="72"/>
      <c r="AH9" s="72"/>
      <c r="AI9" s="72"/>
      <c r="AJ9" s="72"/>
      <c r="AK9" s="72"/>
      <c r="AL9" s="73"/>
      <c r="AM9" s="105" t="s">
        <v>51</v>
      </c>
      <c r="AN9" s="106"/>
      <c r="AO9" s="106"/>
      <c r="AP9" s="106"/>
      <c r="AQ9" s="106"/>
      <c r="AR9" s="106"/>
      <c r="AS9" s="106"/>
      <c r="AT9" s="107"/>
      <c r="AU9" s="108" t="s">
        <v>32</v>
      </c>
      <c r="AV9" s="109"/>
      <c r="AW9" s="109"/>
      <c r="AX9" s="109"/>
      <c r="AY9" s="110" t="s">
        <v>52</v>
      </c>
      <c r="AZ9" s="111"/>
      <c r="BA9" s="111"/>
      <c r="BB9" s="111"/>
      <c r="BC9" s="111"/>
      <c r="BD9" s="111"/>
      <c r="BE9" s="111"/>
      <c r="BF9" s="111"/>
      <c r="BG9" s="111"/>
      <c r="BH9" s="111"/>
      <c r="BI9" s="111"/>
      <c r="BJ9" s="111"/>
      <c r="BK9" s="111"/>
      <c r="BL9" s="111"/>
      <c r="BM9" s="112"/>
      <c r="BN9" s="113">
        <v>664405</v>
      </c>
      <c r="BO9" s="114"/>
      <c r="BP9" s="114"/>
      <c r="BQ9" s="114"/>
      <c r="BR9" s="114"/>
      <c r="BS9" s="114"/>
      <c r="BT9" s="114"/>
      <c r="BU9" s="115"/>
      <c r="BV9" s="113">
        <v>-2219047</v>
      </c>
      <c r="BW9" s="114"/>
      <c r="BX9" s="114"/>
      <c r="BY9" s="114"/>
      <c r="BZ9" s="114"/>
      <c r="CA9" s="114"/>
      <c r="CB9" s="114"/>
      <c r="CC9" s="115"/>
      <c r="CD9" s="116" t="s">
        <v>53</v>
      </c>
      <c r="CE9" s="117"/>
      <c r="CF9" s="117"/>
      <c r="CG9" s="117"/>
      <c r="CH9" s="117"/>
      <c r="CI9" s="117"/>
      <c r="CJ9" s="117"/>
      <c r="CK9" s="117"/>
      <c r="CL9" s="117"/>
      <c r="CM9" s="117"/>
      <c r="CN9" s="117"/>
      <c r="CO9" s="117"/>
      <c r="CP9" s="117"/>
      <c r="CQ9" s="117"/>
      <c r="CR9" s="117"/>
      <c r="CS9" s="118"/>
      <c r="CT9" s="119">
        <v>10</v>
      </c>
      <c r="CU9" s="120"/>
      <c r="CV9" s="120"/>
      <c r="CW9" s="120"/>
      <c r="CX9" s="120"/>
      <c r="CY9" s="120"/>
      <c r="CZ9" s="120"/>
      <c r="DA9" s="121"/>
      <c r="DB9" s="119">
        <v>10.1</v>
      </c>
      <c r="DC9" s="120"/>
      <c r="DD9" s="120"/>
      <c r="DE9" s="120"/>
      <c r="DF9" s="120"/>
      <c r="DG9" s="120"/>
      <c r="DH9" s="120"/>
      <c r="DI9" s="121"/>
    </row>
    <row r="10" spans="1:119" ht="18.75" customHeight="1" thickBot="1" x14ac:dyDescent="0.2">
      <c r="A10" s="63"/>
      <c r="B10" s="74"/>
      <c r="C10" s="75"/>
      <c r="D10" s="75"/>
      <c r="E10" s="75"/>
      <c r="F10" s="75"/>
      <c r="G10" s="75"/>
      <c r="H10" s="75"/>
      <c r="I10" s="75"/>
      <c r="J10" s="75"/>
      <c r="K10" s="151"/>
      <c r="L10" s="158" t="s">
        <v>54</v>
      </c>
      <c r="M10" s="106"/>
      <c r="N10" s="106"/>
      <c r="O10" s="106"/>
      <c r="P10" s="106"/>
      <c r="Q10" s="107"/>
      <c r="R10" s="159">
        <v>319435</v>
      </c>
      <c r="S10" s="160"/>
      <c r="T10" s="160"/>
      <c r="U10" s="160"/>
      <c r="V10" s="161"/>
      <c r="W10" s="82"/>
      <c r="X10" s="83"/>
      <c r="Y10" s="83"/>
      <c r="Z10" s="83"/>
      <c r="AA10" s="83"/>
      <c r="AB10" s="83"/>
      <c r="AC10" s="83"/>
      <c r="AD10" s="83"/>
      <c r="AE10" s="83"/>
      <c r="AF10" s="83"/>
      <c r="AG10" s="83"/>
      <c r="AH10" s="83"/>
      <c r="AI10" s="83"/>
      <c r="AJ10" s="83"/>
      <c r="AK10" s="83"/>
      <c r="AL10" s="84"/>
      <c r="AM10" s="105" t="s">
        <v>55</v>
      </c>
      <c r="AN10" s="106"/>
      <c r="AO10" s="106"/>
      <c r="AP10" s="106"/>
      <c r="AQ10" s="106"/>
      <c r="AR10" s="106"/>
      <c r="AS10" s="106"/>
      <c r="AT10" s="107"/>
      <c r="AU10" s="108" t="s">
        <v>32</v>
      </c>
      <c r="AV10" s="109"/>
      <c r="AW10" s="109"/>
      <c r="AX10" s="109"/>
      <c r="AY10" s="110" t="s">
        <v>56</v>
      </c>
      <c r="AZ10" s="111"/>
      <c r="BA10" s="111"/>
      <c r="BB10" s="111"/>
      <c r="BC10" s="111"/>
      <c r="BD10" s="111"/>
      <c r="BE10" s="111"/>
      <c r="BF10" s="111"/>
      <c r="BG10" s="111"/>
      <c r="BH10" s="111"/>
      <c r="BI10" s="111"/>
      <c r="BJ10" s="111"/>
      <c r="BK10" s="111"/>
      <c r="BL10" s="111"/>
      <c r="BM10" s="112"/>
      <c r="BN10" s="113">
        <v>2657391</v>
      </c>
      <c r="BO10" s="114"/>
      <c r="BP10" s="114"/>
      <c r="BQ10" s="114"/>
      <c r="BR10" s="114"/>
      <c r="BS10" s="114"/>
      <c r="BT10" s="114"/>
      <c r="BU10" s="115"/>
      <c r="BV10" s="113">
        <v>3762666</v>
      </c>
      <c r="BW10" s="114"/>
      <c r="BX10" s="114"/>
      <c r="BY10" s="114"/>
      <c r="BZ10" s="114"/>
      <c r="CA10" s="114"/>
      <c r="CB10" s="114"/>
      <c r="CC10" s="115"/>
      <c r="CD10" s="162" t="s">
        <v>57</v>
      </c>
      <c r="CE10" s="163"/>
      <c r="CF10" s="163"/>
      <c r="CG10" s="163"/>
      <c r="CH10" s="163"/>
      <c r="CI10" s="163"/>
      <c r="CJ10" s="163"/>
      <c r="CK10" s="163"/>
      <c r="CL10" s="163"/>
      <c r="CM10" s="163"/>
      <c r="CN10" s="163"/>
      <c r="CO10" s="163"/>
      <c r="CP10" s="163"/>
      <c r="CQ10" s="163"/>
      <c r="CR10" s="163"/>
      <c r="CS10" s="164"/>
      <c r="CT10" s="165"/>
      <c r="CU10" s="166"/>
      <c r="CV10" s="166"/>
      <c r="CW10" s="166"/>
      <c r="CX10" s="166"/>
      <c r="CY10" s="166"/>
      <c r="CZ10" s="166"/>
      <c r="DA10" s="167"/>
      <c r="DB10" s="165"/>
      <c r="DC10" s="166"/>
      <c r="DD10" s="166"/>
      <c r="DE10" s="166"/>
      <c r="DF10" s="166"/>
      <c r="DG10" s="166"/>
      <c r="DH10" s="166"/>
      <c r="DI10" s="167"/>
    </row>
    <row r="11" spans="1:119" ht="18.75" customHeight="1" thickBot="1" x14ac:dyDescent="0.2">
      <c r="A11" s="63"/>
      <c r="B11" s="74"/>
      <c r="C11" s="75"/>
      <c r="D11" s="75"/>
      <c r="E11" s="75"/>
      <c r="F11" s="75"/>
      <c r="G11" s="75"/>
      <c r="H11" s="75"/>
      <c r="I11" s="75"/>
      <c r="J11" s="75"/>
      <c r="K11" s="151"/>
      <c r="L11" s="168" t="s">
        <v>58</v>
      </c>
      <c r="M11" s="169"/>
      <c r="N11" s="169"/>
      <c r="O11" s="169"/>
      <c r="P11" s="169"/>
      <c r="Q11" s="170"/>
      <c r="R11" s="171" t="s">
        <v>59</v>
      </c>
      <c r="S11" s="172"/>
      <c r="T11" s="172"/>
      <c r="U11" s="172"/>
      <c r="V11" s="173"/>
      <c r="W11" s="82"/>
      <c r="X11" s="83"/>
      <c r="Y11" s="83"/>
      <c r="Z11" s="83"/>
      <c r="AA11" s="83"/>
      <c r="AB11" s="83"/>
      <c r="AC11" s="83"/>
      <c r="AD11" s="83"/>
      <c r="AE11" s="83"/>
      <c r="AF11" s="83"/>
      <c r="AG11" s="83"/>
      <c r="AH11" s="83"/>
      <c r="AI11" s="83"/>
      <c r="AJ11" s="83"/>
      <c r="AK11" s="83"/>
      <c r="AL11" s="84"/>
      <c r="AM11" s="105" t="s">
        <v>60</v>
      </c>
      <c r="AN11" s="106"/>
      <c r="AO11" s="106"/>
      <c r="AP11" s="106"/>
      <c r="AQ11" s="106"/>
      <c r="AR11" s="106"/>
      <c r="AS11" s="106"/>
      <c r="AT11" s="107"/>
      <c r="AU11" s="108" t="s">
        <v>32</v>
      </c>
      <c r="AV11" s="109"/>
      <c r="AW11" s="109"/>
      <c r="AX11" s="109"/>
      <c r="AY11" s="110" t="s">
        <v>61</v>
      </c>
      <c r="AZ11" s="111"/>
      <c r="BA11" s="111"/>
      <c r="BB11" s="111"/>
      <c r="BC11" s="111"/>
      <c r="BD11" s="111"/>
      <c r="BE11" s="111"/>
      <c r="BF11" s="111"/>
      <c r="BG11" s="111"/>
      <c r="BH11" s="111"/>
      <c r="BI11" s="111"/>
      <c r="BJ11" s="111"/>
      <c r="BK11" s="111"/>
      <c r="BL11" s="111"/>
      <c r="BM11" s="112"/>
      <c r="BN11" s="113">
        <v>0</v>
      </c>
      <c r="BO11" s="114"/>
      <c r="BP11" s="114"/>
      <c r="BQ11" s="114"/>
      <c r="BR11" s="114"/>
      <c r="BS11" s="114"/>
      <c r="BT11" s="114"/>
      <c r="BU11" s="115"/>
      <c r="BV11" s="113">
        <v>0</v>
      </c>
      <c r="BW11" s="114"/>
      <c r="BX11" s="114"/>
      <c r="BY11" s="114"/>
      <c r="BZ11" s="114"/>
      <c r="CA11" s="114"/>
      <c r="CB11" s="114"/>
      <c r="CC11" s="115"/>
      <c r="CD11" s="116" t="s">
        <v>62</v>
      </c>
      <c r="CE11" s="117"/>
      <c r="CF11" s="117"/>
      <c r="CG11" s="117"/>
      <c r="CH11" s="117"/>
      <c r="CI11" s="117"/>
      <c r="CJ11" s="117"/>
      <c r="CK11" s="117"/>
      <c r="CL11" s="117"/>
      <c r="CM11" s="117"/>
      <c r="CN11" s="117"/>
      <c r="CO11" s="117"/>
      <c r="CP11" s="117"/>
      <c r="CQ11" s="117"/>
      <c r="CR11" s="117"/>
      <c r="CS11" s="118"/>
      <c r="CT11" s="148" t="s">
        <v>63</v>
      </c>
      <c r="CU11" s="149"/>
      <c r="CV11" s="149"/>
      <c r="CW11" s="149"/>
      <c r="CX11" s="149"/>
      <c r="CY11" s="149"/>
      <c r="CZ11" s="149"/>
      <c r="DA11" s="150"/>
      <c r="DB11" s="148" t="s">
        <v>63</v>
      </c>
      <c r="DC11" s="149"/>
      <c r="DD11" s="149"/>
      <c r="DE11" s="149"/>
      <c r="DF11" s="149"/>
      <c r="DG11" s="149"/>
      <c r="DH11" s="149"/>
      <c r="DI11" s="150"/>
    </row>
    <row r="12" spans="1:119" ht="18.75" customHeight="1" x14ac:dyDescent="0.15">
      <c r="A12" s="63"/>
      <c r="B12" s="174" t="s">
        <v>64</v>
      </c>
      <c r="C12" s="175"/>
      <c r="D12" s="175"/>
      <c r="E12" s="175"/>
      <c r="F12" s="175"/>
      <c r="G12" s="175"/>
      <c r="H12" s="175"/>
      <c r="I12" s="175"/>
      <c r="J12" s="175"/>
      <c r="K12" s="176"/>
      <c r="L12" s="177" t="s">
        <v>65</v>
      </c>
      <c r="M12" s="178"/>
      <c r="N12" s="178"/>
      <c r="O12" s="178"/>
      <c r="P12" s="178"/>
      <c r="Q12" s="179"/>
      <c r="R12" s="180">
        <v>313424</v>
      </c>
      <c r="S12" s="181"/>
      <c r="T12" s="181"/>
      <c r="U12" s="181"/>
      <c r="V12" s="182"/>
      <c r="W12" s="183" t="s">
        <v>24</v>
      </c>
      <c r="X12" s="109"/>
      <c r="Y12" s="109"/>
      <c r="Z12" s="109"/>
      <c r="AA12" s="109"/>
      <c r="AB12" s="184"/>
      <c r="AC12" s="185" t="s">
        <v>66</v>
      </c>
      <c r="AD12" s="186"/>
      <c r="AE12" s="186"/>
      <c r="AF12" s="186"/>
      <c r="AG12" s="187"/>
      <c r="AH12" s="185" t="s">
        <v>67</v>
      </c>
      <c r="AI12" s="186"/>
      <c r="AJ12" s="186"/>
      <c r="AK12" s="186"/>
      <c r="AL12" s="188"/>
      <c r="AM12" s="105" t="s">
        <v>68</v>
      </c>
      <c r="AN12" s="106"/>
      <c r="AO12" s="106"/>
      <c r="AP12" s="106"/>
      <c r="AQ12" s="106"/>
      <c r="AR12" s="106"/>
      <c r="AS12" s="106"/>
      <c r="AT12" s="107"/>
      <c r="AU12" s="108" t="s">
        <v>32</v>
      </c>
      <c r="AV12" s="109"/>
      <c r="AW12" s="109"/>
      <c r="AX12" s="109"/>
      <c r="AY12" s="110" t="s">
        <v>69</v>
      </c>
      <c r="AZ12" s="111"/>
      <c r="BA12" s="111"/>
      <c r="BB12" s="111"/>
      <c r="BC12" s="111"/>
      <c r="BD12" s="111"/>
      <c r="BE12" s="111"/>
      <c r="BF12" s="111"/>
      <c r="BG12" s="111"/>
      <c r="BH12" s="111"/>
      <c r="BI12" s="111"/>
      <c r="BJ12" s="111"/>
      <c r="BK12" s="111"/>
      <c r="BL12" s="111"/>
      <c r="BM12" s="112"/>
      <c r="BN12" s="113">
        <v>3056128</v>
      </c>
      <c r="BO12" s="114"/>
      <c r="BP12" s="114"/>
      <c r="BQ12" s="114"/>
      <c r="BR12" s="114"/>
      <c r="BS12" s="114"/>
      <c r="BT12" s="114"/>
      <c r="BU12" s="115"/>
      <c r="BV12" s="113">
        <v>3276078</v>
      </c>
      <c r="BW12" s="114"/>
      <c r="BX12" s="114"/>
      <c r="BY12" s="114"/>
      <c r="BZ12" s="114"/>
      <c r="CA12" s="114"/>
      <c r="CB12" s="114"/>
      <c r="CC12" s="115"/>
      <c r="CD12" s="116" t="s">
        <v>70</v>
      </c>
      <c r="CE12" s="117"/>
      <c r="CF12" s="117"/>
      <c r="CG12" s="117"/>
      <c r="CH12" s="117"/>
      <c r="CI12" s="117"/>
      <c r="CJ12" s="117"/>
      <c r="CK12" s="117"/>
      <c r="CL12" s="117"/>
      <c r="CM12" s="117"/>
      <c r="CN12" s="117"/>
      <c r="CO12" s="117"/>
      <c r="CP12" s="117"/>
      <c r="CQ12" s="117"/>
      <c r="CR12" s="117"/>
      <c r="CS12" s="118"/>
      <c r="CT12" s="148" t="s">
        <v>63</v>
      </c>
      <c r="CU12" s="149"/>
      <c r="CV12" s="149"/>
      <c r="CW12" s="149"/>
      <c r="CX12" s="149"/>
      <c r="CY12" s="149"/>
      <c r="CZ12" s="149"/>
      <c r="DA12" s="150"/>
      <c r="DB12" s="148" t="s">
        <v>63</v>
      </c>
      <c r="DC12" s="149"/>
      <c r="DD12" s="149"/>
      <c r="DE12" s="149"/>
      <c r="DF12" s="149"/>
      <c r="DG12" s="149"/>
      <c r="DH12" s="149"/>
      <c r="DI12" s="150"/>
    </row>
    <row r="13" spans="1:119" ht="18.75" customHeight="1" x14ac:dyDescent="0.15">
      <c r="A13" s="63"/>
      <c r="B13" s="189"/>
      <c r="C13" s="190"/>
      <c r="D13" s="190"/>
      <c r="E13" s="190"/>
      <c r="F13" s="190"/>
      <c r="G13" s="190"/>
      <c r="H13" s="190"/>
      <c r="I13" s="190"/>
      <c r="J13" s="190"/>
      <c r="K13" s="191"/>
      <c r="L13" s="192"/>
      <c r="M13" s="193" t="s">
        <v>71</v>
      </c>
      <c r="N13" s="194"/>
      <c r="O13" s="194"/>
      <c r="P13" s="194"/>
      <c r="Q13" s="195"/>
      <c r="R13" s="196">
        <v>305536</v>
      </c>
      <c r="S13" s="197"/>
      <c r="T13" s="197"/>
      <c r="U13" s="197"/>
      <c r="V13" s="198"/>
      <c r="W13" s="127" t="s">
        <v>72</v>
      </c>
      <c r="X13" s="128"/>
      <c r="Y13" s="128"/>
      <c r="Z13" s="128"/>
      <c r="AA13" s="128"/>
      <c r="AB13" s="123"/>
      <c r="AC13" s="159">
        <v>824</v>
      </c>
      <c r="AD13" s="160"/>
      <c r="AE13" s="160"/>
      <c r="AF13" s="160"/>
      <c r="AG13" s="199"/>
      <c r="AH13" s="159">
        <v>840</v>
      </c>
      <c r="AI13" s="160"/>
      <c r="AJ13" s="160"/>
      <c r="AK13" s="160"/>
      <c r="AL13" s="161"/>
      <c r="AM13" s="105" t="s">
        <v>73</v>
      </c>
      <c r="AN13" s="106"/>
      <c r="AO13" s="106"/>
      <c r="AP13" s="106"/>
      <c r="AQ13" s="106"/>
      <c r="AR13" s="106"/>
      <c r="AS13" s="106"/>
      <c r="AT13" s="107"/>
      <c r="AU13" s="108" t="s">
        <v>74</v>
      </c>
      <c r="AV13" s="109"/>
      <c r="AW13" s="109"/>
      <c r="AX13" s="109"/>
      <c r="AY13" s="110" t="s">
        <v>75</v>
      </c>
      <c r="AZ13" s="111"/>
      <c r="BA13" s="111"/>
      <c r="BB13" s="111"/>
      <c r="BC13" s="111"/>
      <c r="BD13" s="111"/>
      <c r="BE13" s="111"/>
      <c r="BF13" s="111"/>
      <c r="BG13" s="111"/>
      <c r="BH13" s="111"/>
      <c r="BI13" s="111"/>
      <c r="BJ13" s="111"/>
      <c r="BK13" s="111"/>
      <c r="BL13" s="111"/>
      <c r="BM13" s="112"/>
      <c r="BN13" s="113">
        <v>265668</v>
      </c>
      <c r="BO13" s="114"/>
      <c r="BP13" s="114"/>
      <c r="BQ13" s="114"/>
      <c r="BR13" s="114"/>
      <c r="BS13" s="114"/>
      <c r="BT13" s="114"/>
      <c r="BU13" s="115"/>
      <c r="BV13" s="113">
        <v>-1732459</v>
      </c>
      <c r="BW13" s="114"/>
      <c r="BX13" s="114"/>
      <c r="BY13" s="114"/>
      <c r="BZ13" s="114"/>
      <c r="CA13" s="114"/>
      <c r="CB13" s="114"/>
      <c r="CC13" s="115"/>
      <c r="CD13" s="116" t="s">
        <v>76</v>
      </c>
      <c r="CE13" s="117"/>
      <c r="CF13" s="117"/>
      <c r="CG13" s="117"/>
      <c r="CH13" s="117"/>
      <c r="CI13" s="117"/>
      <c r="CJ13" s="117"/>
      <c r="CK13" s="117"/>
      <c r="CL13" s="117"/>
      <c r="CM13" s="117"/>
      <c r="CN13" s="117"/>
      <c r="CO13" s="117"/>
      <c r="CP13" s="117"/>
      <c r="CQ13" s="117"/>
      <c r="CR13" s="117"/>
      <c r="CS13" s="118"/>
      <c r="CT13" s="119">
        <v>8.1</v>
      </c>
      <c r="CU13" s="120"/>
      <c r="CV13" s="120"/>
      <c r="CW13" s="120"/>
      <c r="CX13" s="120"/>
      <c r="CY13" s="120"/>
      <c r="CZ13" s="120"/>
      <c r="DA13" s="121"/>
      <c r="DB13" s="119">
        <v>8.1999999999999993</v>
      </c>
      <c r="DC13" s="120"/>
      <c r="DD13" s="120"/>
      <c r="DE13" s="120"/>
      <c r="DF13" s="120"/>
      <c r="DG13" s="120"/>
      <c r="DH13" s="120"/>
      <c r="DI13" s="121"/>
    </row>
    <row r="14" spans="1:119" ht="18.75" customHeight="1" thickBot="1" x14ac:dyDescent="0.2">
      <c r="A14" s="63"/>
      <c r="B14" s="189"/>
      <c r="C14" s="190"/>
      <c r="D14" s="190"/>
      <c r="E14" s="190"/>
      <c r="F14" s="190"/>
      <c r="G14" s="190"/>
      <c r="H14" s="190"/>
      <c r="I14" s="190"/>
      <c r="J14" s="190"/>
      <c r="K14" s="191"/>
      <c r="L14" s="200" t="s">
        <v>77</v>
      </c>
      <c r="M14" s="201"/>
      <c r="N14" s="201"/>
      <c r="O14" s="201"/>
      <c r="P14" s="201"/>
      <c r="Q14" s="202"/>
      <c r="R14" s="196">
        <v>315485</v>
      </c>
      <c r="S14" s="197"/>
      <c r="T14" s="197"/>
      <c r="U14" s="197"/>
      <c r="V14" s="198"/>
      <c r="W14" s="85"/>
      <c r="X14" s="86"/>
      <c r="Y14" s="86"/>
      <c r="Z14" s="86"/>
      <c r="AA14" s="86"/>
      <c r="AB14" s="101"/>
      <c r="AC14" s="203">
        <v>0.7</v>
      </c>
      <c r="AD14" s="204"/>
      <c r="AE14" s="204"/>
      <c r="AF14" s="204"/>
      <c r="AG14" s="205"/>
      <c r="AH14" s="203">
        <v>0.7</v>
      </c>
      <c r="AI14" s="204"/>
      <c r="AJ14" s="204"/>
      <c r="AK14" s="204"/>
      <c r="AL14" s="206"/>
      <c r="AM14" s="105"/>
      <c r="AN14" s="106"/>
      <c r="AO14" s="106"/>
      <c r="AP14" s="106"/>
      <c r="AQ14" s="106"/>
      <c r="AR14" s="106"/>
      <c r="AS14" s="106"/>
      <c r="AT14" s="107"/>
      <c r="AU14" s="108"/>
      <c r="AV14" s="109"/>
      <c r="AW14" s="109"/>
      <c r="AX14" s="109"/>
      <c r="AY14" s="110"/>
      <c r="AZ14" s="111"/>
      <c r="BA14" s="111"/>
      <c r="BB14" s="111"/>
      <c r="BC14" s="111"/>
      <c r="BD14" s="111"/>
      <c r="BE14" s="111"/>
      <c r="BF14" s="111"/>
      <c r="BG14" s="111"/>
      <c r="BH14" s="111"/>
      <c r="BI14" s="111"/>
      <c r="BJ14" s="111"/>
      <c r="BK14" s="111"/>
      <c r="BL14" s="111"/>
      <c r="BM14" s="112"/>
      <c r="BN14" s="113"/>
      <c r="BO14" s="114"/>
      <c r="BP14" s="114"/>
      <c r="BQ14" s="114"/>
      <c r="BR14" s="114"/>
      <c r="BS14" s="114"/>
      <c r="BT14" s="114"/>
      <c r="BU14" s="115"/>
      <c r="BV14" s="113"/>
      <c r="BW14" s="114"/>
      <c r="BX14" s="114"/>
      <c r="BY14" s="114"/>
      <c r="BZ14" s="114"/>
      <c r="CA14" s="114"/>
      <c r="CB14" s="114"/>
      <c r="CC14" s="115"/>
      <c r="CD14" s="207" t="s">
        <v>78</v>
      </c>
      <c r="CE14" s="208"/>
      <c r="CF14" s="208"/>
      <c r="CG14" s="208"/>
      <c r="CH14" s="208"/>
      <c r="CI14" s="208"/>
      <c r="CJ14" s="208"/>
      <c r="CK14" s="208"/>
      <c r="CL14" s="208"/>
      <c r="CM14" s="208"/>
      <c r="CN14" s="208"/>
      <c r="CO14" s="208"/>
      <c r="CP14" s="208"/>
      <c r="CQ14" s="208"/>
      <c r="CR14" s="208"/>
      <c r="CS14" s="209"/>
      <c r="CT14" s="210">
        <v>46.5</v>
      </c>
      <c r="CU14" s="211"/>
      <c r="CV14" s="211"/>
      <c r="CW14" s="211"/>
      <c r="CX14" s="211"/>
      <c r="CY14" s="211"/>
      <c r="CZ14" s="211"/>
      <c r="DA14" s="212"/>
      <c r="DB14" s="210">
        <v>41.4</v>
      </c>
      <c r="DC14" s="211"/>
      <c r="DD14" s="211"/>
      <c r="DE14" s="211"/>
      <c r="DF14" s="211"/>
      <c r="DG14" s="211"/>
      <c r="DH14" s="211"/>
      <c r="DI14" s="212"/>
    </row>
    <row r="15" spans="1:119" ht="18.75" customHeight="1" x14ac:dyDescent="0.15">
      <c r="A15" s="63"/>
      <c r="B15" s="189"/>
      <c r="C15" s="190"/>
      <c r="D15" s="190"/>
      <c r="E15" s="190"/>
      <c r="F15" s="190"/>
      <c r="G15" s="190"/>
      <c r="H15" s="190"/>
      <c r="I15" s="190"/>
      <c r="J15" s="190"/>
      <c r="K15" s="191"/>
      <c r="L15" s="192"/>
      <c r="M15" s="193" t="s">
        <v>71</v>
      </c>
      <c r="N15" s="194"/>
      <c r="O15" s="194"/>
      <c r="P15" s="194"/>
      <c r="Q15" s="195"/>
      <c r="R15" s="196">
        <v>308807</v>
      </c>
      <c r="S15" s="197"/>
      <c r="T15" s="197"/>
      <c r="U15" s="197"/>
      <c r="V15" s="198"/>
      <c r="W15" s="127" t="s">
        <v>79</v>
      </c>
      <c r="X15" s="128"/>
      <c r="Y15" s="128"/>
      <c r="Z15" s="128"/>
      <c r="AA15" s="128"/>
      <c r="AB15" s="123"/>
      <c r="AC15" s="159">
        <v>12244</v>
      </c>
      <c r="AD15" s="160"/>
      <c r="AE15" s="160"/>
      <c r="AF15" s="160"/>
      <c r="AG15" s="199"/>
      <c r="AH15" s="159">
        <v>12475</v>
      </c>
      <c r="AI15" s="160"/>
      <c r="AJ15" s="160"/>
      <c r="AK15" s="160"/>
      <c r="AL15" s="161"/>
      <c r="AM15" s="105"/>
      <c r="AN15" s="106"/>
      <c r="AO15" s="106"/>
      <c r="AP15" s="106"/>
      <c r="AQ15" s="106"/>
      <c r="AR15" s="106"/>
      <c r="AS15" s="106"/>
      <c r="AT15" s="107"/>
      <c r="AU15" s="108"/>
      <c r="AV15" s="109"/>
      <c r="AW15" s="109"/>
      <c r="AX15" s="109"/>
      <c r="AY15" s="88" t="s">
        <v>80</v>
      </c>
      <c r="AZ15" s="89"/>
      <c r="BA15" s="89"/>
      <c r="BB15" s="89"/>
      <c r="BC15" s="89"/>
      <c r="BD15" s="89"/>
      <c r="BE15" s="89"/>
      <c r="BF15" s="89"/>
      <c r="BG15" s="89"/>
      <c r="BH15" s="89"/>
      <c r="BI15" s="89"/>
      <c r="BJ15" s="89"/>
      <c r="BK15" s="89"/>
      <c r="BL15" s="89"/>
      <c r="BM15" s="90"/>
      <c r="BN15" s="91">
        <v>51152855</v>
      </c>
      <c r="BO15" s="92"/>
      <c r="BP15" s="92"/>
      <c r="BQ15" s="92"/>
      <c r="BR15" s="92"/>
      <c r="BS15" s="92"/>
      <c r="BT15" s="92"/>
      <c r="BU15" s="93"/>
      <c r="BV15" s="91">
        <v>49926430</v>
      </c>
      <c r="BW15" s="92"/>
      <c r="BX15" s="92"/>
      <c r="BY15" s="92"/>
      <c r="BZ15" s="92"/>
      <c r="CA15" s="92"/>
      <c r="CB15" s="92"/>
      <c r="CC15" s="93"/>
      <c r="CD15" s="213" t="s">
        <v>81</v>
      </c>
      <c r="CE15" s="214"/>
      <c r="CF15" s="214"/>
      <c r="CG15" s="214"/>
      <c r="CH15" s="214"/>
      <c r="CI15" s="214"/>
      <c r="CJ15" s="214"/>
      <c r="CK15" s="214"/>
      <c r="CL15" s="214"/>
      <c r="CM15" s="214"/>
      <c r="CN15" s="214"/>
      <c r="CO15" s="214"/>
      <c r="CP15" s="214"/>
      <c r="CQ15" s="214"/>
      <c r="CR15" s="214"/>
      <c r="CS15" s="215"/>
      <c r="CT15" s="216"/>
      <c r="CU15" s="217"/>
      <c r="CV15" s="217"/>
      <c r="CW15" s="217"/>
      <c r="CX15" s="217"/>
      <c r="CY15" s="217"/>
      <c r="CZ15" s="217"/>
      <c r="DA15" s="218"/>
      <c r="DB15" s="216"/>
      <c r="DC15" s="217"/>
      <c r="DD15" s="217"/>
      <c r="DE15" s="217"/>
      <c r="DF15" s="217"/>
      <c r="DG15" s="217"/>
      <c r="DH15" s="217"/>
      <c r="DI15" s="218"/>
    </row>
    <row r="16" spans="1:119" ht="18.75" customHeight="1" x14ac:dyDescent="0.15">
      <c r="A16" s="63"/>
      <c r="B16" s="189"/>
      <c r="C16" s="190"/>
      <c r="D16" s="190"/>
      <c r="E16" s="190"/>
      <c r="F16" s="190"/>
      <c r="G16" s="190"/>
      <c r="H16" s="190"/>
      <c r="I16" s="190"/>
      <c r="J16" s="190"/>
      <c r="K16" s="191"/>
      <c r="L16" s="200" t="s">
        <v>82</v>
      </c>
      <c r="M16" s="219"/>
      <c r="N16" s="219"/>
      <c r="O16" s="219"/>
      <c r="P16" s="219"/>
      <c r="Q16" s="220"/>
      <c r="R16" s="221" t="s">
        <v>83</v>
      </c>
      <c r="S16" s="222"/>
      <c r="T16" s="222"/>
      <c r="U16" s="222"/>
      <c r="V16" s="223"/>
      <c r="W16" s="85"/>
      <c r="X16" s="86"/>
      <c r="Y16" s="86"/>
      <c r="Z16" s="86"/>
      <c r="AA16" s="86"/>
      <c r="AB16" s="101"/>
      <c r="AC16" s="203">
        <v>10.1</v>
      </c>
      <c r="AD16" s="204"/>
      <c r="AE16" s="204"/>
      <c r="AF16" s="204"/>
      <c r="AG16" s="205"/>
      <c r="AH16" s="203">
        <v>10.9</v>
      </c>
      <c r="AI16" s="204"/>
      <c r="AJ16" s="204"/>
      <c r="AK16" s="204"/>
      <c r="AL16" s="206"/>
      <c r="AM16" s="105"/>
      <c r="AN16" s="106"/>
      <c r="AO16" s="106"/>
      <c r="AP16" s="106"/>
      <c r="AQ16" s="106"/>
      <c r="AR16" s="106"/>
      <c r="AS16" s="106"/>
      <c r="AT16" s="107"/>
      <c r="AU16" s="108"/>
      <c r="AV16" s="109"/>
      <c r="AW16" s="109"/>
      <c r="AX16" s="109"/>
      <c r="AY16" s="110" t="s">
        <v>84</v>
      </c>
      <c r="AZ16" s="111"/>
      <c r="BA16" s="111"/>
      <c r="BB16" s="111"/>
      <c r="BC16" s="111"/>
      <c r="BD16" s="111"/>
      <c r="BE16" s="111"/>
      <c r="BF16" s="111"/>
      <c r="BG16" s="111"/>
      <c r="BH16" s="111"/>
      <c r="BI16" s="111"/>
      <c r="BJ16" s="111"/>
      <c r="BK16" s="111"/>
      <c r="BL16" s="111"/>
      <c r="BM16" s="112"/>
      <c r="BN16" s="113">
        <v>61890949</v>
      </c>
      <c r="BO16" s="114"/>
      <c r="BP16" s="114"/>
      <c r="BQ16" s="114"/>
      <c r="BR16" s="114"/>
      <c r="BS16" s="114"/>
      <c r="BT16" s="114"/>
      <c r="BU16" s="115"/>
      <c r="BV16" s="113">
        <v>59249203</v>
      </c>
      <c r="BW16" s="114"/>
      <c r="BX16" s="114"/>
      <c r="BY16" s="114"/>
      <c r="BZ16" s="114"/>
      <c r="CA16" s="114"/>
      <c r="CB16" s="114"/>
      <c r="CC16" s="115"/>
      <c r="CD16" s="224"/>
      <c r="CE16" s="225"/>
      <c r="CF16" s="225"/>
      <c r="CG16" s="225"/>
      <c r="CH16" s="225"/>
      <c r="CI16" s="225"/>
      <c r="CJ16" s="225"/>
      <c r="CK16" s="225"/>
      <c r="CL16" s="225"/>
      <c r="CM16" s="225"/>
      <c r="CN16" s="225"/>
      <c r="CO16" s="225"/>
      <c r="CP16" s="225"/>
      <c r="CQ16" s="225"/>
      <c r="CR16" s="225"/>
      <c r="CS16" s="226"/>
      <c r="CT16" s="119"/>
      <c r="CU16" s="120"/>
      <c r="CV16" s="120"/>
      <c r="CW16" s="120"/>
      <c r="CX16" s="120"/>
      <c r="CY16" s="120"/>
      <c r="CZ16" s="120"/>
      <c r="DA16" s="121"/>
      <c r="DB16" s="119"/>
      <c r="DC16" s="120"/>
      <c r="DD16" s="120"/>
      <c r="DE16" s="120"/>
      <c r="DF16" s="120"/>
      <c r="DG16" s="120"/>
      <c r="DH16" s="120"/>
      <c r="DI16" s="121"/>
    </row>
    <row r="17" spans="1:113" ht="18.75" customHeight="1" thickBot="1" x14ac:dyDescent="0.2">
      <c r="A17" s="63"/>
      <c r="B17" s="227"/>
      <c r="C17" s="228"/>
      <c r="D17" s="228"/>
      <c r="E17" s="228"/>
      <c r="F17" s="228"/>
      <c r="G17" s="228"/>
      <c r="H17" s="228"/>
      <c r="I17" s="228"/>
      <c r="J17" s="228"/>
      <c r="K17" s="229"/>
      <c r="L17" s="230"/>
      <c r="M17" s="231" t="s">
        <v>85</v>
      </c>
      <c r="N17" s="232"/>
      <c r="O17" s="232"/>
      <c r="P17" s="232"/>
      <c r="Q17" s="233"/>
      <c r="R17" s="221" t="s">
        <v>86</v>
      </c>
      <c r="S17" s="222"/>
      <c r="T17" s="222"/>
      <c r="U17" s="222"/>
      <c r="V17" s="223"/>
      <c r="W17" s="127" t="s">
        <v>87</v>
      </c>
      <c r="X17" s="128"/>
      <c r="Y17" s="128"/>
      <c r="Z17" s="128"/>
      <c r="AA17" s="128"/>
      <c r="AB17" s="123"/>
      <c r="AC17" s="159">
        <v>107615</v>
      </c>
      <c r="AD17" s="160"/>
      <c r="AE17" s="160"/>
      <c r="AF17" s="160"/>
      <c r="AG17" s="199"/>
      <c r="AH17" s="159">
        <v>101142</v>
      </c>
      <c r="AI17" s="160"/>
      <c r="AJ17" s="160"/>
      <c r="AK17" s="160"/>
      <c r="AL17" s="161"/>
      <c r="AM17" s="105"/>
      <c r="AN17" s="106"/>
      <c r="AO17" s="106"/>
      <c r="AP17" s="106"/>
      <c r="AQ17" s="106"/>
      <c r="AR17" s="106"/>
      <c r="AS17" s="106"/>
      <c r="AT17" s="107"/>
      <c r="AU17" s="108"/>
      <c r="AV17" s="109"/>
      <c r="AW17" s="109"/>
      <c r="AX17" s="109"/>
      <c r="AY17" s="110" t="s">
        <v>88</v>
      </c>
      <c r="AZ17" s="111"/>
      <c r="BA17" s="111"/>
      <c r="BB17" s="111"/>
      <c r="BC17" s="111"/>
      <c r="BD17" s="111"/>
      <c r="BE17" s="111"/>
      <c r="BF17" s="111"/>
      <c r="BG17" s="111"/>
      <c r="BH17" s="111"/>
      <c r="BI17" s="111"/>
      <c r="BJ17" s="111"/>
      <c r="BK17" s="111"/>
      <c r="BL17" s="111"/>
      <c r="BM17" s="112"/>
      <c r="BN17" s="113">
        <v>65882885</v>
      </c>
      <c r="BO17" s="114"/>
      <c r="BP17" s="114"/>
      <c r="BQ17" s="114"/>
      <c r="BR17" s="114"/>
      <c r="BS17" s="114"/>
      <c r="BT17" s="114"/>
      <c r="BU17" s="115"/>
      <c r="BV17" s="113">
        <v>64347064</v>
      </c>
      <c r="BW17" s="114"/>
      <c r="BX17" s="114"/>
      <c r="BY17" s="114"/>
      <c r="BZ17" s="114"/>
      <c r="CA17" s="114"/>
      <c r="CB17" s="114"/>
      <c r="CC17" s="115"/>
      <c r="CD17" s="224"/>
      <c r="CE17" s="225"/>
      <c r="CF17" s="225"/>
      <c r="CG17" s="225"/>
      <c r="CH17" s="225"/>
      <c r="CI17" s="225"/>
      <c r="CJ17" s="225"/>
      <c r="CK17" s="225"/>
      <c r="CL17" s="225"/>
      <c r="CM17" s="225"/>
      <c r="CN17" s="225"/>
      <c r="CO17" s="225"/>
      <c r="CP17" s="225"/>
      <c r="CQ17" s="225"/>
      <c r="CR17" s="225"/>
      <c r="CS17" s="226"/>
      <c r="CT17" s="119"/>
      <c r="CU17" s="120"/>
      <c r="CV17" s="120"/>
      <c r="CW17" s="120"/>
      <c r="CX17" s="120"/>
      <c r="CY17" s="120"/>
      <c r="CZ17" s="120"/>
      <c r="DA17" s="121"/>
      <c r="DB17" s="119"/>
      <c r="DC17" s="120"/>
      <c r="DD17" s="120"/>
      <c r="DE17" s="120"/>
      <c r="DF17" s="120"/>
      <c r="DG17" s="120"/>
      <c r="DH17" s="120"/>
      <c r="DI17" s="121"/>
    </row>
    <row r="18" spans="1:113" ht="18.75" customHeight="1" thickBot="1" x14ac:dyDescent="0.2">
      <c r="A18" s="63"/>
      <c r="B18" s="234" t="s">
        <v>89</v>
      </c>
      <c r="C18" s="151"/>
      <c r="D18" s="151"/>
      <c r="E18" s="235"/>
      <c r="F18" s="235"/>
      <c r="G18" s="235"/>
      <c r="H18" s="235"/>
      <c r="I18" s="235"/>
      <c r="J18" s="235"/>
      <c r="K18" s="235"/>
      <c r="L18" s="236">
        <v>41.46</v>
      </c>
      <c r="M18" s="236"/>
      <c r="N18" s="236"/>
      <c r="O18" s="236"/>
      <c r="P18" s="236"/>
      <c r="Q18" s="236"/>
      <c r="R18" s="237"/>
      <c r="S18" s="237"/>
      <c r="T18" s="237"/>
      <c r="U18" s="237"/>
      <c r="V18" s="238"/>
      <c r="W18" s="143"/>
      <c r="X18" s="144"/>
      <c r="Y18" s="144"/>
      <c r="Z18" s="144"/>
      <c r="AA18" s="144"/>
      <c r="AB18" s="139"/>
      <c r="AC18" s="239">
        <v>89.2</v>
      </c>
      <c r="AD18" s="240"/>
      <c r="AE18" s="240"/>
      <c r="AF18" s="240"/>
      <c r="AG18" s="241"/>
      <c r="AH18" s="239">
        <v>88.4</v>
      </c>
      <c r="AI18" s="240"/>
      <c r="AJ18" s="240"/>
      <c r="AK18" s="240"/>
      <c r="AL18" s="242"/>
      <c r="AM18" s="105"/>
      <c r="AN18" s="106"/>
      <c r="AO18" s="106"/>
      <c r="AP18" s="106"/>
      <c r="AQ18" s="106"/>
      <c r="AR18" s="106"/>
      <c r="AS18" s="106"/>
      <c r="AT18" s="107"/>
      <c r="AU18" s="108"/>
      <c r="AV18" s="109"/>
      <c r="AW18" s="109"/>
      <c r="AX18" s="109"/>
      <c r="AY18" s="110" t="s">
        <v>90</v>
      </c>
      <c r="AZ18" s="111"/>
      <c r="BA18" s="111"/>
      <c r="BB18" s="111"/>
      <c r="BC18" s="111"/>
      <c r="BD18" s="111"/>
      <c r="BE18" s="111"/>
      <c r="BF18" s="111"/>
      <c r="BG18" s="111"/>
      <c r="BH18" s="111"/>
      <c r="BI18" s="111"/>
      <c r="BJ18" s="111"/>
      <c r="BK18" s="111"/>
      <c r="BL18" s="111"/>
      <c r="BM18" s="112"/>
      <c r="BN18" s="113">
        <v>71027443</v>
      </c>
      <c r="BO18" s="114"/>
      <c r="BP18" s="114"/>
      <c r="BQ18" s="114"/>
      <c r="BR18" s="114"/>
      <c r="BS18" s="114"/>
      <c r="BT18" s="114"/>
      <c r="BU18" s="115"/>
      <c r="BV18" s="113">
        <v>68669507</v>
      </c>
      <c r="BW18" s="114"/>
      <c r="BX18" s="114"/>
      <c r="BY18" s="114"/>
      <c r="BZ18" s="114"/>
      <c r="CA18" s="114"/>
      <c r="CB18" s="114"/>
      <c r="CC18" s="115"/>
      <c r="CD18" s="224"/>
      <c r="CE18" s="225"/>
      <c r="CF18" s="225"/>
      <c r="CG18" s="225"/>
      <c r="CH18" s="225"/>
      <c r="CI18" s="225"/>
      <c r="CJ18" s="225"/>
      <c r="CK18" s="225"/>
      <c r="CL18" s="225"/>
      <c r="CM18" s="225"/>
      <c r="CN18" s="225"/>
      <c r="CO18" s="225"/>
      <c r="CP18" s="225"/>
      <c r="CQ18" s="225"/>
      <c r="CR18" s="225"/>
      <c r="CS18" s="226"/>
      <c r="CT18" s="119"/>
      <c r="CU18" s="120"/>
      <c r="CV18" s="120"/>
      <c r="CW18" s="120"/>
      <c r="CX18" s="120"/>
      <c r="CY18" s="120"/>
      <c r="CZ18" s="120"/>
      <c r="DA18" s="121"/>
      <c r="DB18" s="119"/>
      <c r="DC18" s="120"/>
      <c r="DD18" s="120"/>
      <c r="DE18" s="120"/>
      <c r="DF18" s="120"/>
      <c r="DG18" s="120"/>
      <c r="DH18" s="120"/>
      <c r="DI18" s="121"/>
    </row>
    <row r="19" spans="1:113" ht="18.75" customHeight="1" thickBot="1" x14ac:dyDescent="0.2">
      <c r="A19" s="63"/>
      <c r="B19" s="234" t="s">
        <v>91</v>
      </c>
      <c r="C19" s="151"/>
      <c r="D19" s="151"/>
      <c r="E19" s="235"/>
      <c r="F19" s="235"/>
      <c r="G19" s="235"/>
      <c r="H19" s="235"/>
      <c r="I19" s="235"/>
      <c r="J19" s="235"/>
      <c r="K19" s="235"/>
      <c r="L19" s="243">
        <v>7661</v>
      </c>
      <c r="M19" s="243"/>
      <c r="N19" s="243"/>
      <c r="O19" s="243"/>
      <c r="P19" s="243"/>
      <c r="Q19" s="243"/>
      <c r="R19" s="244"/>
      <c r="S19" s="244"/>
      <c r="T19" s="244"/>
      <c r="U19" s="244"/>
      <c r="V19" s="245"/>
      <c r="W19" s="71"/>
      <c r="X19" s="72"/>
      <c r="Y19" s="72"/>
      <c r="Z19" s="72"/>
      <c r="AA19" s="72"/>
      <c r="AB19" s="72"/>
      <c r="AC19" s="246"/>
      <c r="AD19" s="246"/>
      <c r="AE19" s="246"/>
      <c r="AF19" s="246"/>
      <c r="AG19" s="246"/>
      <c r="AH19" s="246"/>
      <c r="AI19" s="246"/>
      <c r="AJ19" s="246"/>
      <c r="AK19" s="246"/>
      <c r="AL19" s="247"/>
      <c r="AM19" s="105"/>
      <c r="AN19" s="106"/>
      <c r="AO19" s="106"/>
      <c r="AP19" s="106"/>
      <c r="AQ19" s="106"/>
      <c r="AR19" s="106"/>
      <c r="AS19" s="106"/>
      <c r="AT19" s="107"/>
      <c r="AU19" s="108"/>
      <c r="AV19" s="109"/>
      <c r="AW19" s="109"/>
      <c r="AX19" s="109"/>
      <c r="AY19" s="110" t="s">
        <v>92</v>
      </c>
      <c r="AZ19" s="111"/>
      <c r="BA19" s="111"/>
      <c r="BB19" s="111"/>
      <c r="BC19" s="111"/>
      <c r="BD19" s="111"/>
      <c r="BE19" s="111"/>
      <c r="BF19" s="111"/>
      <c r="BG19" s="111"/>
      <c r="BH19" s="111"/>
      <c r="BI19" s="111"/>
      <c r="BJ19" s="111"/>
      <c r="BK19" s="111"/>
      <c r="BL19" s="111"/>
      <c r="BM19" s="112"/>
      <c r="BN19" s="113">
        <v>100234904</v>
      </c>
      <c r="BO19" s="114"/>
      <c r="BP19" s="114"/>
      <c r="BQ19" s="114"/>
      <c r="BR19" s="114"/>
      <c r="BS19" s="114"/>
      <c r="BT19" s="114"/>
      <c r="BU19" s="115"/>
      <c r="BV19" s="113">
        <v>100441731</v>
      </c>
      <c r="BW19" s="114"/>
      <c r="BX19" s="114"/>
      <c r="BY19" s="114"/>
      <c r="BZ19" s="114"/>
      <c r="CA19" s="114"/>
      <c r="CB19" s="114"/>
      <c r="CC19" s="115"/>
      <c r="CD19" s="224"/>
      <c r="CE19" s="225"/>
      <c r="CF19" s="225"/>
      <c r="CG19" s="225"/>
      <c r="CH19" s="225"/>
      <c r="CI19" s="225"/>
      <c r="CJ19" s="225"/>
      <c r="CK19" s="225"/>
      <c r="CL19" s="225"/>
      <c r="CM19" s="225"/>
      <c r="CN19" s="225"/>
      <c r="CO19" s="225"/>
      <c r="CP19" s="225"/>
      <c r="CQ19" s="225"/>
      <c r="CR19" s="225"/>
      <c r="CS19" s="226"/>
      <c r="CT19" s="119"/>
      <c r="CU19" s="120"/>
      <c r="CV19" s="120"/>
      <c r="CW19" s="120"/>
      <c r="CX19" s="120"/>
      <c r="CY19" s="120"/>
      <c r="CZ19" s="120"/>
      <c r="DA19" s="121"/>
      <c r="DB19" s="119"/>
      <c r="DC19" s="120"/>
      <c r="DD19" s="120"/>
      <c r="DE19" s="120"/>
      <c r="DF19" s="120"/>
      <c r="DG19" s="120"/>
      <c r="DH19" s="120"/>
      <c r="DI19" s="121"/>
    </row>
    <row r="20" spans="1:113" ht="18.75" customHeight="1" thickBot="1" x14ac:dyDescent="0.2">
      <c r="A20" s="63"/>
      <c r="B20" s="234" t="s">
        <v>93</v>
      </c>
      <c r="C20" s="151"/>
      <c r="D20" s="151"/>
      <c r="E20" s="235"/>
      <c r="F20" s="235"/>
      <c r="G20" s="235"/>
      <c r="H20" s="235"/>
      <c r="I20" s="235"/>
      <c r="J20" s="235"/>
      <c r="K20" s="235"/>
      <c r="L20" s="243">
        <v>144355</v>
      </c>
      <c r="M20" s="243"/>
      <c r="N20" s="243"/>
      <c r="O20" s="243"/>
      <c r="P20" s="243"/>
      <c r="Q20" s="243"/>
      <c r="R20" s="244"/>
      <c r="S20" s="244"/>
      <c r="T20" s="244"/>
      <c r="U20" s="244"/>
      <c r="V20" s="245"/>
      <c r="W20" s="143"/>
      <c r="X20" s="144"/>
      <c r="Y20" s="144"/>
      <c r="Z20" s="144"/>
      <c r="AA20" s="144"/>
      <c r="AB20" s="144"/>
      <c r="AC20" s="248"/>
      <c r="AD20" s="248"/>
      <c r="AE20" s="248"/>
      <c r="AF20" s="248"/>
      <c r="AG20" s="248"/>
      <c r="AH20" s="248"/>
      <c r="AI20" s="248"/>
      <c r="AJ20" s="248"/>
      <c r="AK20" s="248"/>
      <c r="AL20" s="249"/>
      <c r="AM20" s="250"/>
      <c r="AN20" s="169"/>
      <c r="AO20" s="169"/>
      <c r="AP20" s="169"/>
      <c r="AQ20" s="169"/>
      <c r="AR20" s="169"/>
      <c r="AS20" s="169"/>
      <c r="AT20" s="170"/>
      <c r="AU20" s="251"/>
      <c r="AV20" s="252"/>
      <c r="AW20" s="252"/>
      <c r="AX20" s="253"/>
      <c r="AY20" s="110"/>
      <c r="AZ20" s="111"/>
      <c r="BA20" s="111"/>
      <c r="BB20" s="111"/>
      <c r="BC20" s="111"/>
      <c r="BD20" s="111"/>
      <c r="BE20" s="111"/>
      <c r="BF20" s="111"/>
      <c r="BG20" s="111"/>
      <c r="BH20" s="111"/>
      <c r="BI20" s="111"/>
      <c r="BJ20" s="111"/>
      <c r="BK20" s="111"/>
      <c r="BL20" s="111"/>
      <c r="BM20" s="112"/>
      <c r="BN20" s="113"/>
      <c r="BO20" s="114"/>
      <c r="BP20" s="114"/>
      <c r="BQ20" s="114"/>
      <c r="BR20" s="114"/>
      <c r="BS20" s="114"/>
      <c r="BT20" s="114"/>
      <c r="BU20" s="115"/>
      <c r="BV20" s="113"/>
      <c r="BW20" s="114"/>
      <c r="BX20" s="114"/>
      <c r="BY20" s="114"/>
      <c r="BZ20" s="114"/>
      <c r="CA20" s="114"/>
      <c r="CB20" s="114"/>
      <c r="CC20" s="115"/>
      <c r="CD20" s="224"/>
      <c r="CE20" s="225"/>
      <c r="CF20" s="225"/>
      <c r="CG20" s="225"/>
      <c r="CH20" s="225"/>
      <c r="CI20" s="225"/>
      <c r="CJ20" s="225"/>
      <c r="CK20" s="225"/>
      <c r="CL20" s="225"/>
      <c r="CM20" s="225"/>
      <c r="CN20" s="225"/>
      <c r="CO20" s="225"/>
      <c r="CP20" s="225"/>
      <c r="CQ20" s="225"/>
      <c r="CR20" s="225"/>
      <c r="CS20" s="226"/>
      <c r="CT20" s="119"/>
      <c r="CU20" s="120"/>
      <c r="CV20" s="120"/>
      <c r="CW20" s="120"/>
      <c r="CX20" s="120"/>
      <c r="CY20" s="120"/>
      <c r="CZ20" s="120"/>
      <c r="DA20" s="121"/>
      <c r="DB20" s="119"/>
      <c r="DC20" s="120"/>
      <c r="DD20" s="120"/>
      <c r="DE20" s="120"/>
      <c r="DF20" s="120"/>
      <c r="DG20" s="120"/>
      <c r="DH20" s="120"/>
      <c r="DI20" s="121"/>
    </row>
    <row r="21" spans="1:113" ht="18.75" customHeight="1" thickBot="1" x14ac:dyDescent="0.2">
      <c r="A21" s="63"/>
      <c r="B21" s="254" t="s">
        <v>94</v>
      </c>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6"/>
      <c r="AY21" s="257"/>
      <c r="AZ21" s="258"/>
      <c r="BA21" s="258"/>
      <c r="BB21" s="258"/>
      <c r="BC21" s="258"/>
      <c r="BD21" s="258"/>
      <c r="BE21" s="258"/>
      <c r="BF21" s="258"/>
      <c r="BG21" s="258"/>
      <c r="BH21" s="258"/>
      <c r="BI21" s="258"/>
      <c r="BJ21" s="258"/>
      <c r="BK21" s="258"/>
      <c r="BL21" s="258"/>
      <c r="BM21" s="259"/>
      <c r="BN21" s="260"/>
      <c r="BO21" s="261"/>
      <c r="BP21" s="261"/>
      <c r="BQ21" s="261"/>
      <c r="BR21" s="261"/>
      <c r="BS21" s="261"/>
      <c r="BT21" s="261"/>
      <c r="BU21" s="262"/>
      <c r="BV21" s="260"/>
      <c r="BW21" s="261"/>
      <c r="BX21" s="261"/>
      <c r="BY21" s="261"/>
      <c r="BZ21" s="261"/>
      <c r="CA21" s="261"/>
      <c r="CB21" s="261"/>
      <c r="CC21" s="262"/>
      <c r="CD21" s="224"/>
      <c r="CE21" s="225"/>
      <c r="CF21" s="225"/>
      <c r="CG21" s="225"/>
      <c r="CH21" s="225"/>
      <c r="CI21" s="225"/>
      <c r="CJ21" s="225"/>
      <c r="CK21" s="225"/>
      <c r="CL21" s="225"/>
      <c r="CM21" s="225"/>
      <c r="CN21" s="225"/>
      <c r="CO21" s="225"/>
      <c r="CP21" s="225"/>
      <c r="CQ21" s="225"/>
      <c r="CR21" s="225"/>
      <c r="CS21" s="226"/>
      <c r="CT21" s="119"/>
      <c r="CU21" s="120"/>
      <c r="CV21" s="120"/>
      <c r="CW21" s="120"/>
      <c r="CX21" s="120"/>
      <c r="CY21" s="120"/>
      <c r="CZ21" s="120"/>
      <c r="DA21" s="121"/>
      <c r="DB21" s="119"/>
      <c r="DC21" s="120"/>
      <c r="DD21" s="120"/>
      <c r="DE21" s="120"/>
      <c r="DF21" s="120"/>
      <c r="DG21" s="120"/>
      <c r="DH21" s="120"/>
      <c r="DI21" s="121"/>
    </row>
    <row r="22" spans="1:113" ht="18.75" customHeight="1" x14ac:dyDescent="0.15">
      <c r="A22" s="63"/>
      <c r="B22" s="263" t="s">
        <v>95</v>
      </c>
      <c r="C22" s="264"/>
      <c r="D22" s="265"/>
      <c r="E22" s="125" t="s">
        <v>24</v>
      </c>
      <c r="F22" s="128"/>
      <c r="G22" s="128"/>
      <c r="H22" s="128"/>
      <c r="I22" s="128"/>
      <c r="J22" s="128"/>
      <c r="K22" s="123"/>
      <c r="L22" s="125" t="s">
        <v>96</v>
      </c>
      <c r="M22" s="128"/>
      <c r="N22" s="128"/>
      <c r="O22" s="128"/>
      <c r="P22" s="123"/>
      <c r="Q22" s="266" t="s">
        <v>97</v>
      </c>
      <c r="R22" s="267"/>
      <c r="S22" s="267"/>
      <c r="T22" s="267"/>
      <c r="U22" s="267"/>
      <c r="V22" s="268"/>
      <c r="W22" s="269" t="s">
        <v>98</v>
      </c>
      <c r="X22" s="264"/>
      <c r="Y22" s="265"/>
      <c r="Z22" s="125" t="s">
        <v>24</v>
      </c>
      <c r="AA22" s="128"/>
      <c r="AB22" s="128"/>
      <c r="AC22" s="128"/>
      <c r="AD22" s="128"/>
      <c r="AE22" s="128"/>
      <c r="AF22" s="128"/>
      <c r="AG22" s="123"/>
      <c r="AH22" s="270" t="s">
        <v>99</v>
      </c>
      <c r="AI22" s="128"/>
      <c r="AJ22" s="128"/>
      <c r="AK22" s="128"/>
      <c r="AL22" s="123"/>
      <c r="AM22" s="270" t="s">
        <v>100</v>
      </c>
      <c r="AN22" s="271"/>
      <c r="AO22" s="271"/>
      <c r="AP22" s="271"/>
      <c r="AQ22" s="271"/>
      <c r="AR22" s="272"/>
      <c r="AS22" s="266" t="s">
        <v>97</v>
      </c>
      <c r="AT22" s="267"/>
      <c r="AU22" s="267"/>
      <c r="AV22" s="267"/>
      <c r="AW22" s="267"/>
      <c r="AX22" s="273"/>
      <c r="AY22" s="88" t="s">
        <v>101</v>
      </c>
      <c r="AZ22" s="89"/>
      <c r="BA22" s="89"/>
      <c r="BB22" s="89"/>
      <c r="BC22" s="89"/>
      <c r="BD22" s="89"/>
      <c r="BE22" s="89"/>
      <c r="BF22" s="89"/>
      <c r="BG22" s="89"/>
      <c r="BH22" s="89"/>
      <c r="BI22" s="89"/>
      <c r="BJ22" s="89"/>
      <c r="BK22" s="89"/>
      <c r="BL22" s="89"/>
      <c r="BM22" s="90"/>
      <c r="BN22" s="91">
        <v>135209183</v>
      </c>
      <c r="BO22" s="92"/>
      <c r="BP22" s="92"/>
      <c r="BQ22" s="92"/>
      <c r="BR22" s="92"/>
      <c r="BS22" s="92"/>
      <c r="BT22" s="92"/>
      <c r="BU22" s="93"/>
      <c r="BV22" s="91">
        <v>134666291</v>
      </c>
      <c r="BW22" s="92"/>
      <c r="BX22" s="92"/>
      <c r="BY22" s="92"/>
      <c r="BZ22" s="92"/>
      <c r="CA22" s="92"/>
      <c r="CB22" s="92"/>
      <c r="CC22" s="93"/>
      <c r="CD22" s="224"/>
      <c r="CE22" s="225"/>
      <c r="CF22" s="225"/>
      <c r="CG22" s="225"/>
      <c r="CH22" s="225"/>
      <c r="CI22" s="225"/>
      <c r="CJ22" s="225"/>
      <c r="CK22" s="225"/>
      <c r="CL22" s="225"/>
      <c r="CM22" s="225"/>
      <c r="CN22" s="225"/>
      <c r="CO22" s="225"/>
      <c r="CP22" s="225"/>
      <c r="CQ22" s="225"/>
      <c r="CR22" s="225"/>
      <c r="CS22" s="226"/>
      <c r="CT22" s="119"/>
      <c r="CU22" s="120"/>
      <c r="CV22" s="120"/>
      <c r="CW22" s="120"/>
      <c r="CX22" s="120"/>
      <c r="CY22" s="120"/>
      <c r="CZ22" s="120"/>
      <c r="DA22" s="121"/>
      <c r="DB22" s="119"/>
      <c r="DC22" s="120"/>
      <c r="DD22" s="120"/>
      <c r="DE22" s="120"/>
      <c r="DF22" s="120"/>
      <c r="DG22" s="120"/>
      <c r="DH22" s="120"/>
      <c r="DI22" s="121"/>
    </row>
    <row r="23" spans="1:113" ht="18.75" customHeight="1" x14ac:dyDescent="0.15">
      <c r="A23" s="63"/>
      <c r="B23" s="274"/>
      <c r="C23" s="275"/>
      <c r="D23" s="276"/>
      <c r="E23" s="103"/>
      <c r="F23" s="86"/>
      <c r="G23" s="86"/>
      <c r="H23" s="86"/>
      <c r="I23" s="86"/>
      <c r="J23" s="86"/>
      <c r="K23" s="101"/>
      <c r="L23" s="103"/>
      <c r="M23" s="86"/>
      <c r="N23" s="86"/>
      <c r="O23" s="86"/>
      <c r="P23" s="101"/>
      <c r="Q23" s="277"/>
      <c r="R23" s="278"/>
      <c r="S23" s="278"/>
      <c r="T23" s="278"/>
      <c r="U23" s="278"/>
      <c r="V23" s="279"/>
      <c r="W23" s="280"/>
      <c r="X23" s="275"/>
      <c r="Y23" s="276"/>
      <c r="Z23" s="103"/>
      <c r="AA23" s="86"/>
      <c r="AB23" s="86"/>
      <c r="AC23" s="86"/>
      <c r="AD23" s="86"/>
      <c r="AE23" s="86"/>
      <c r="AF23" s="86"/>
      <c r="AG23" s="101"/>
      <c r="AH23" s="103"/>
      <c r="AI23" s="86"/>
      <c r="AJ23" s="86"/>
      <c r="AK23" s="86"/>
      <c r="AL23" s="101"/>
      <c r="AM23" s="281"/>
      <c r="AN23" s="282"/>
      <c r="AO23" s="282"/>
      <c r="AP23" s="282"/>
      <c r="AQ23" s="282"/>
      <c r="AR23" s="283"/>
      <c r="AS23" s="277"/>
      <c r="AT23" s="278"/>
      <c r="AU23" s="278"/>
      <c r="AV23" s="278"/>
      <c r="AW23" s="278"/>
      <c r="AX23" s="284"/>
      <c r="AY23" s="110" t="s">
        <v>102</v>
      </c>
      <c r="AZ23" s="111"/>
      <c r="BA23" s="111"/>
      <c r="BB23" s="111"/>
      <c r="BC23" s="111"/>
      <c r="BD23" s="111"/>
      <c r="BE23" s="111"/>
      <c r="BF23" s="111"/>
      <c r="BG23" s="111"/>
      <c r="BH23" s="111"/>
      <c r="BI23" s="111"/>
      <c r="BJ23" s="111"/>
      <c r="BK23" s="111"/>
      <c r="BL23" s="111"/>
      <c r="BM23" s="112"/>
      <c r="BN23" s="113">
        <v>118821144</v>
      </c>
      <c r="BO23" s="114"/>
      <c r="BP23" s="114"/>
      <c r="BQ23" s="114"/>
      <c r="BR23" s="114"/>
      <c r="BS23" s="114"/>
      <c r="BT23" s="114"/>
      <c r="BU23" s="115"/>
      <c r="BV23" s="113">
        <v>117988445</v>
      </c>
      <c r="BW23" s="114"/>
      <c r="BX23" s="114"/>
      <c r="BY23" s="114"/>
      <c r="BZ23" s="114"/>
      <c r="CA23" s="114"/>
      <c r="CB23" s="114"/>
      <c r="CC23" s="115"/>
      <c r="CD23" s="224"/>
      <c r="CE23" s="225"/>
      <c r="CF23" s="225"/>
      <c r="CG23" s="225"/>
      <c r="CH23" s="225"/>
      <c r="CI23" s="225"/>
      <c r="CJ23" s="225"/>
      <c r="CK23" s="225"/>
      <c r="CL23" s="225"/>
      <c r="CM23" s="225"/>
      <c r="CN23" s="225"/>
      <c r="CO23" s="225"/>
      <c r="CP23" s="225"/>
      <c r="CQ23" s="225"/>
      <c r="CR23" s="225"/>
      <c r="CS23" s="226"/>
      <c r="CT23" s="119"/>
      <c r="CU23" s="120"/>
      <c r="CV23" s="120"/>
      <c r="CW23" s="120"/>
      <c r="CX23" s="120"/>
      <c r="CY23" s="120"/>
      <c r="CZ23" s="120"/>
      <c r="DA23" s="121"/>
      <c r="DB23" s="119"/>
      <c r="DC23" s="120"/>
      <c r="DD23" s="120"/>
      <c r="DE23" s="120"/>
      <c r="DF23" s="120"/>
      <c r="DG23" s="120"/>
      <c r="DH23" s="120"/>
      <c r="DI23" s="121"/>
    </row>
    <row r="24" spans="1:113" ht="18.75" customHeight="1" thickBot="1" x14ac:dyDescent="0.2">
      <c r="A24" s="63"/>
      <c r="B24" s="274"/>
      <c r="C24" s="275"/>
      <c r="D24" s="276"/>
      <c r="E24" s="158" t="s">
        <v>103</v>
      </c>
      <c r="F24" s="106"/>
      <c r="G24" s="106"/>
      <c r="H24" s="106"/>
      <c r="I24" s="106"/>
      <c r="J24" s="106"/>
      <c r="K24" s="107"/>
      <c r="L24" s="159">
        <v>1</v>
      </c>
      <c r="M24" s="160"/>
      <c r="N24" s="160"/>
      <c r="O24" s="160"/>
      <c r="P24" s="199"/>
      <c r="Q24" s="159">
        <v>10850</v>
      </c>
      <c r="R24" s="160"/>
      <c r="S24" s="160"/>
      <c r="T24" s="160"/>
      <c r="U24" s="160"/>
      <c r="V24" s="199"/>
      <c r="W24" s="280"/>
      <c r="X24" s="275"/>
      <c r="Y24" s="276"/>
      <c r="Z24" s="158" t="s">
        <v>104</v>
      </c>
      <c r="AA24" s="106"/>
      <c r="AB24" s="106"/>
      <c r="AC24" s="106"/>
      <c r="AD24" s="106"/>
      <c r="AE24" s="106"/>
      <c r="AF24" s="106"/>
      <c r="AG24" s="107"/>
      <c r="AH24" s="159">
        <v>2139</v>
      </c>
      <c r="AI24" s="160"/>
      <c r="AJ24" s="160"/>
      <c r="AK24" s="160"/>
      <c r="AL24" s="199"/>
      <c r="AM24" s="159">
        <v>6498282</v>
      </c>
      <c r="AN24" s="160"/>
      <c r="AO24" s="160"/>
      <c r="AP24" s="160"/>
      <c r="AQ24" s="160"/>
      <c r="AR24" s="199"/>
      <c r="AS24" s="159">
        <v>3038</v>
      </c>
      <c r="AT24" s="160"/>
      <c r="AU24" s="160"/>
      <c r="AV24" s="160"/>
      <c r="AW24" s="160"/>
      <c r="AX24" s="161"/>
      <c r="AY24" s="257" t="s">
        <v>105</v>
      </c>
      <c r="AZ24" s="258"/>
      <c r="BA24" s="258"/>
      <c r="BB24" s="258"/>
      <c r="BC24" s="258"/>
      <c r="BD24" s="258"/>
      <c r="BE24" s="258"/>
      <c r="BF24" s="258"/>
      <c r="BG24" s="258"/>
      <c r="BH24" s="258"/>
      <c r="BI24" s="258"/>
      <c r="BJ24" s="258"/>
      <c r="BK24" s="258"/>
      <c r="BL24" s="258"/>
      <c r="BM24" s="259"/>
      <c r="BN24" s="113">
        <v>88351888</v>
      </c>
      <c r="BO24" s="114"/>
      <c r="BP24" s="114"/>
      <c r="BQ24" s="114"/>
      <c r="BR24" s="114"/>
      <c r="BS24" s="114"/>
      <c r="BT24" s="114"/>
      <c r="BU24" s="115"/>
      <c r="BV24" s="113">
        <v>84216796</v>
      </c>
      <c r="BW24" s="114"/>
      <c r="BX24" s="114"/>
      <c r="BY24" s="114"/>
      <c r="BZ24" s="114"/>
      <c r="CA24" s="114"/>
      <c r="CB24" s="114"/>
      <c r="CC24" s="115"/>
      <c r="CD24" s="224"/>
      <c r="CE24" s="225"/>
      <c r="CF24" s="225"/>
      <c r="CG24" s="225"/>
      <c r="CH24" s="225"/>
      <c r="CI24" s="225"/>
      <c r="CJ24" s="225"/>
      <c r="CK24" s="225"/>
      <c r="CL24" s="225"/>
      <c r="CM24" s="225"/>
      <c r="CN24" s="225"/>
      <c r="CO24" s="225"/>
      <c r="CP24" s="225"/>
      <c r="CQ24" s="225"/>
      <c r="CR24" s="225"/>
      <c r="CS24" s="226"/>
      <c r="CT24" s="119"/>
      <c r="CU24" s="120"/>
      <c r="CV24" s="120"/>
      <c r="CW24" s="120"/>
      <c r="CX24" s="120"/>
      <c r="CY24" s="120"/>
      <c r="CZ24" s="120"/>
      <c r="DA24" s="121"/>
      <c r="DB24" s="119"/>
      <c r="DC24" s="120"/>
      <c r="DD24" s="120"/>
      <c r="DE24" s="120"/>
      <c r="DF24" s="120"/>
      <c r="DG24" s="120"/>
      <c r="DH24" s="120"/>
      <c r="DI24" s="121"/>
    </row>
    <row r="25" spans="1:113" ht="18.75" customHeight="1" x14ac:dyDescent="0.15">
      <c r="A25" s="63"/>
      <c r="B25" s="274"/>
      <c r="C25" s="275"/>
      <c r="D25" s="276"/>
      <c r="E25" s="158" t="s">
        <v>106</v>
      </c>
      <c r="F25" s="106"/>
      <c r="G25" s="106"/>
      <c r="H25" s="106"/>
      <c r="I25" s="106"/>
      <c r="J25" s="106"/>
      <c r="K25" s="107"/>
      <c r="L25" s="159">
        <v>2</v>
      </c>
      <c r="M25" s="160"/>
      <c r="N25" s="160"/>
      <c r="O25" s="160"/>
      <c r="P25" s="199"/>
      <c r="Q25" s="159">
        <v>8900</v>
      </c>
      <c r="R25" s="160"/>
      <c r="S25" s="160"/>
      <c r="T25" s="160"/>
      <c r="U25" s="160"/>
      <c r="V25" s="199"/>
      <c r="W25" s="280"/>
      <c r="X25" s="275"/>
      <c r="Y25" s="276"/>
      <c r="Z25" s="158" t="s">
        <v>107</v>
      </c>
      <c r="AA25" s="106"/>
      <c r="AB25" s="106"/>
      <c r="AC25" s="106"/>
      <c r="AD25" s="106"/>
      <c r="AE25" s="106"/>
      <c r="AF25" s="106"/>
      <c r="AG25" s="107"/>
      <c r="AH25" s="159">
        <v>301</v>
      </c>
      <c r="AI25" s="160"/>
      <c r="AJ25" s="160"/>
      <c r="AK25" s="160"/>
      <c r="AL25" s="199"/>
      <c r="AM25" s="159">
        <v>877716</v>
      </c>
      <c r="AN25" s="160"/>
      <c r="AO25" s="160"/>
      <c r="AP25" s="160"/>
      <c r="AQ25" s="160"/>
      <c r="AR25" s="199"/>
      <c r="AS25" s="159">
        <v>2916</v>
      </c>
      <c r="AT25" s="160"/>
      <c r="AU25" s="160"/>
      <c r="AV25" s="160"/>
      <c r="AW25" s="160"/>
      <c r="AX25" s="161"/>
      <c r="AY25" s="88" t="s">
        <v>108</v>
      </c>
      <c r="AZ25" s="89"/>
      <c r="BA25" s="89"/>
      <c r="BB25" s="89"/>
      <c r="BC25" s="89"/>
      <c r="BD25" s="89"/>
      <c r="BE25" s="89"/>
      <c r="BF25" s="89"/>
      <c r="BG25" s="89"/>
      <c r="BH25" s="89"/>
      <c r="BI25" s="89"/>
      <c r="BJ25" s="89"/>
      <c r="BK25" s="89"/>
      <c r="BL25" s="89"/>
      <c r="BM25" s="90"/>
      <c r="BN25" s="91">
        <v>24815377</v>
      </c>
      <c r="BO25" s="92"/>
      <c r="BP25" s="92"/>
      <c r="BQ25" s="92"/>
      <c r="BR25" s="92"/>
      <c r="BS25" s="92"/>
      <c r="BT25" s="92"/>
      <c r="BU25" s="93"/>
      <c r="BV25" s="91">
        <v>21720555</v>
      </c>
      <c r="BW25" s="92"/>
      <c r="BX25" s="92"/>
      <c r="BY25" s="92"/>
      <c r="BZ25" s="92"/>
      <c r="CA25" s="92"/>
      <c r="CB25" s="92"/>
      <c r="CC25" s="93"/>
      <c r="CD25" s="224"/>
      <c r="CE25" s="225"/>
      <c r="CF25" s="225"/>
      <c r="CG25" s="225"/>
      <c r="CH25" s="225"/>
      <c r="CI25" s="225"/>
      <c r="CJ25" s="225"/>
      <c r="CK25" s="225"/>
      <c r="CL25" s="225"/>
      <c r="CM25" s="225"/>
      <c r="CN25" s="225"/>
      <c r="CO25" s="225"/>
      <c r="CP25" s="225"/>
      <c r="CQ25" s="225"/>
      <c r="CR25" s="225"/>
      <c r="CS25" s="226"/>
      <c r="CT25" s="119"/>
      <c r="CU25" s="120"/>
      <c r="CV25" s="120"/>
      <c r="CW25" s="120"/>
      <c r="CX25" s="120"/>
      <c r="CY25" s="120"/>
      <c r="CZ25" s="120"/>
      <c r="DA25" s="121"/>
      <c r="DB25" s="119"/>
      <c r="DC25" s="120"/>
      <c r="DD25" s="120"/>
      <c r="DE25" s="120"/>
      <c r="DF25" s="120"/>
      <c r="DG25" s="120"/>
      <c r="DH25" s="120"/>
      <c r="DI25" s="121"/>
    </row>
    <row r="26" spans="1:113" ht="18.75" customHeight="1" x14ac:dyDescent="0.15">
      <c r="A26" s="63"/>
      <c r="B26" s="274"/>
      <c r="C26" s="275"/>
      <c r="D26" s="276"/>
      <c r="E26" s="158" t="s">
        <v>109</v>
      </c>
      <c r="F26" s="106"/>
      <c r="G26" s="106"/>
      <c r="H26" s="106"/>
      <c r="I26" s="106"/>
      <c r="J26" s="106"/>
      <c r="K26" s="107"/>
      <c r="L26" s="159">
        <v>1</v>
      </c>
      <c r="M26" s="160"/>
      <c r="N26" s="160"/>
      <c r="O26" s="160"/>
      <c r="P26" s="199"/>
      <c r="Q26" s="159">
        <v>7650</v>
      </c>
      <c r="R26" s="160"/>
      <c r="S26" s="160"/>
      <c r="T26" s="160"/>
      <c r="U26" s="160"/>
      <c r="V26" s="199"/>
      <c r="W26" s="280"/>
      <c r="X26" s="275"/>
      <c r="Y26" s="276"/>
      <c r="Z26" s="158" t="s">
        <v>110</v>
      </c>
      <c r="AA26" s="285"/>
      <c r="AB26" s="285"/>
      <c r="AC26" s="285"/>
      <c r="AD26" s="285"/>
      <c r="AE26" s="285"/>
      <c r="AF26" s="285"/>
      <c r="AG26" s="286"/>
      <c r="AH26" s="159">
        <v>111</v>
      </c>
      <c r="AI26" s="160"/>
      <c r="AJ26" s="160"/>
      <c r="AK26" s="160"/>
      <c r="AL26" s="199"/>
      <c r="AM26" s="159">
        <v>370185</v>
      </c>
      <c r="AN26" s="160"/>
      <c r="AO26" s="160"/>
      <c r="AP26" s="160"/>
      <c r="AQ26" s="160"/>
      <c r="AR26" s="199"/>
      <c r="AS26" s="159">
        <v>3335</v>
      </c>
      <c r="AT26" s="160"/>
      <c r="AU26" s="160"/>
      <c r="AV26" s="160"/>
      <c r="AW26" s="160"/>
      <c r="AX26" s="161"/>
      <c r="AY26" s="116" t="s">
        <v>111</v>
      </c>
      <c r="AZ26" s="117"/>
      <c r="BA26" s="117"/>
      <c r="BB26" s="117"/>
      <c r="BC26" s="117"/>
      <c r="BD26" s="117"/>
      <c r="BE26" s="117"/>
      <c r="BF26" s="117"/>
      <c r="BG26" s="117"/>
      <c r="BH26" s="117"/>
      <c r="BI26" s="117"/>
      <c r="BJ26" s="117"/>
      <c r="BK26" s="117"/>
      <c r="BL26" s="117"/>
      <c r="BM26" s="118"/>
      <c r="BN26" s="113" t="s">
        <v>63</v>
      </c>
      <c r="BO26" s="114"/>
      <c r="BP26" s="114"/>
      <c r="BQ26" s="114"/>
      <c r="BR26" s="114"/>
      <c r="BS26" s="114"/>
      <c r="BT26" s="114"/>
      <c r="BU26" s="115"/>
      <c r="BV26" s="113" t="s">
        <v>63</v>
      </c>
      <c r="BW26" s="114"/>
      <c r="BX26" s="114"/>
      <c r="BY26" s="114"/>
      <c r="BZ26" s="114"/>
      <c r="CA26" s="114"/>
      <c r="CB26" s="114"/>
      <c r="CC26" s="115"/>
      <c r="CD26" s="224"/>
      <c r="CE26" s="225"/>
      <c r="CF26" s="225"/>
      <c r="CG26" s="225"/>
      <c r="CH26" s="225"/>
      <c r="CI26" s="225"/>
      <c r="CJ26" s="225"/>
      <c r="CK26" s="225"/>
      <c r="CL26" s="225"/>
      <c r="CM26" s="225"/>
      <c r="CN26" s="225"/>
      <c r="CO26" s="225"/>
      <c r="CP26" s="225"/>
      <c r="CQ26" s="225"/>
      <c r="CR26" s="225"/>
      <c r="CS26" s="226"/>
      <c r="CT26" s="119"/>
      <c r="CU26" s="120"/>
      <c r="CV26" s="120"/>
      <c r="CW26" s="120"/>
      <c r="CX26" s="120"/>
      <c r="CY26" s="120"/>
      <c r="CZ26" s="120"/>
      <c r="DA26" s="121"/>
      <c r="DB26" s="119"/>
      <c r="DC26" s="120"/>
      <c r="DD26" s="120"/>
      <c r="DE26" s="120"/>
      <c r="DF26" s="120"/>
      <c r="DG26" s="120"/>
      <c r="DH26" s="120"/>
      <c r="DI26" s="121"/>
    </row>
    <row r="27" spans="1:113" ht="18.75" customHeight="1" thickBot="1" x14ac:dyDescent="0.2">
      <c r="A27" s="63"/>
      <c r="B27" s="274"/>
      <c r="C27" s="275"/>
      <c r="D27" s="276"/>
      <c r="E27" s="158" t="s">
        <v>112</v>
      </c>
      <c r="F27" s="106"/>
      <c r="G27" s="106"/>
      <c r="H27" s="106"/>
      <c r="I27" s="106"/>
      <c r="J27" s="106"/>
      <c r="K27" s="107"/>
      <c r="L27" s="159">
        <v>1</v>
      </c>
      <c r="M27" s="160"/>
      <c r="N27" s="160"/>
      <c r="O27" s="160"/>
      <c r="P27" s="199"/>
      <c r="Q27" s="159">
        <v>6940</v>
      </c>
      <c r="R27" s="160"/>
      <c r="S27" s="160"/>
      <c r="T27" s="160"/>
      <c r="U27" s="160"/>
      <c r="V27" s="199"/>
      <c r="W27" s="280"/>
      <c r="X27" s="275"/>
      <c r="Y27" s="276"/>
      <c r="Z27" s="158" t="s">
        <v>113</v>
      </c>
      <c r="AA27" s="106"/>
      <c r="AB27" s="106"/>
      <c r="AC27" s="106"/>
      <c r="AD27" s="106"/>
      <c r="AE27" s="106"/>
      <c r="AF27" s="106"/>
      <c r="AG27" s="107"/>
      <c r="AH27" s="159">
        <v>21</v>
      </c>
      <c r="AI27" s="160"/>
      <c r="AJ27" s="160"/>
      <c r="AK27" s="160"/>
      <c r="AL27" s="199"/>
      <c r="AM27" s="159">
        <v>88788</v>
      </c>
      <c r="AN27" s="160"/>
      <c r="AO27" s="160"/>
      <c r="AP27" s="160"/>
      <c r="AQ27" s="160"/>
      <c r="AR27" s="199"/>
      <c r="AS27" s="159">
        <v>4228</v>
      </c>
      <c r="AT27" s="160"/>
      <c r="AU27" s="160"/>
      <c r="AV27" s="160"/>
      <c r="AW27" s="160"/>
      <c r="AX27" s="161"/>
      <c r="AY27" s="207" t="s">
        <v>114</v>
      </c>
      <c r="AZ27" s="208"/>
      <c r="BA27" s="208"/>
      <c r="BB27" s="208"/>
      <c r="BC27" s="208"/>
      <c r="BD27" s="208"/>
      <c r="BE27" s="208"/>
      <c r="BF27" s="208"/>
      <c r="BG27" s="208"/>
      <c r="BH27" s="208"/>
      <c r="BI27" s="208"/>
      <c r="BJ27" s="208"/>
      <c r="BK27" s="208"/>
      <c r="BL27" s="208"/>
      <c r="BM27" s="209"/>
      <c r="BN27" s="260" t="s">
        <v>63</v>
      </c>
      <c r="BO27" s="261"/>
      <c r="BP27" s="261"/>
      <c r="BQ27" s="261"/>
      <c r="BR27" s="261"/>
      <c r="BS27" s="261"/>
      <c r="BT27" s="261"/>
      <c r="BU27" s="262"/>
      <c r="BV27" s="260" t="s">
        <v>63</v>
      </c>
      <c r="BW27" s="261"/>
      <c r="BX27" s="261"/>
      <c r="BY27" s="261"/>
      <c r="BZ27" s="261"/>
      <c r="CA27" s="261"/>
      <c r="CB27" s="261"/>
      <c r="CC27" s="262"/>
      <c r="CD27" s="287"/>
      <c r="CE27" s="225"/>
      <c r="CF27" s="225"/>
      <c r="CG27" s="225"/>
      <c r="CH27" s="225"/>
      <c r="CI27" s="225"/>
      <c r="CJ27" s="225"/>
      <c r="CK27" s="225"/>
      <c r="CL27" s="225"/>
      <c r="CM27" s="225"/>
      <c r="CN27" s="225"/>
      <c r="CO27" s="225"/>
      <c r="CP27" s="225"/>
      <c r="CQ27" s="225"/>
      <c r="CR27" s="225"/>
      <c r="CS27" s="226"/>
      <c r="CT27" s="119"/>
      <c r="CU27" s="120"/>
      <c r="CV27" s="120"/>
      <c r="CW27" s="120"/>
      <c r="CX27" s="120"/>
      <c r="CY27" s="120"/>
      <c r="CZ27" s="120"/>
      <c r="DA27" s="121"/>
      <c r="DB27" s="119"/>
      <c r="DC27" s="120"/>
      <c r="DD27" s="120"/>
      <c r="DE27" s="120"/>
      <c r="DF27" s="120"/>
      <c r="DG27" s="120"/>
      <c r="DH27" s="120"/>
      <c r="DI27" s="121"/>
    </row>
    <row r="28" spans="1:113" ht="18.75" customHeight="1" x14ac:dyDescent="0.15">
      <c r="A28" s="63"/>
      <c r="B28" s="274"/>
      <c r="C28" s="275"/>
      <c r="D28" s="276"/>
      <c r="E28" s="158" t="s">
        <v>115</v>
      </c>
      <c r="F28" s="106"/>
      <c r="G28" s="106"/>
      <c r="H28" s="106"/>
      <c r="I28" s="106"/>
      <c r="J28" s="106"/>
      <c r="K28" s="107"/>
      <c r="L28" s="159">
        <v>1</v>
      </c>
      <c r="M28" s="160"/>
      <c r="N28" s="160"/>
      <c r="O28" s="160"/>
      <c r="P28" s="199"/>
      <c r="Q28" s="159">
        <v>6260</v>
      </c>
      <c r="R28" s="160"/>
      <c r="S28" s="160"/>
      <c r="T28" s="160"/>
      <c r="U28" s="160"/>
      <c r="V28" s="199"/>
      <c r="W28" s="280"/>
      <c r="X28" s="275"/>
      <c r="Y28" s="276"/>
      <c r="Z28" s="158" t="s">
        <v>116</v>
      </c>
      <c r="AA28" s="106"/>
      <c r="AB28" s="106"/>
      <c r="AC28" s="106"/>
      <c r="AD28" s="106"/>
      <c r="AE28" s="106"/>
      <c r="AF28" s="106"/>
      <c r="AG28" s="107"/>
      <c r="AH28" s="159" t="s">
        <v>63</v>
      </c>
      <c r="AI28" s="160"/>
      <c r="AJ28" s="160"/>
      <c r="AK28" s="160"/>
      <c r="AL28" s="199"/>
      <c r="AM28" s="159" t="s">
        <v>63</v>
      </c>
      <c r="AN28" s="160"/>
      <c r="AO28" s="160"/>
      <c r="AP28" s="160"/>
      <c r="AQ28" s="160"/>
      <c r="AR28" s="199"/>
      <c r="AS28" s="159" t="s">
        <v>63</v>
      </c>
      <c r="AT28" s="160"/>
      <c r="AU28" s="160"/>
      <c r="AV28" s="160"/>
      <c r="AW28" s="160"/>
      <c r="AX28" s="161"/>
      <c r="AY28" s="288" t="s">
        <v>117</v>
      </c>
      <c r="AZ28" s="289"/>
      <c r="BA28" s="289"/>
      <c r="BB28" s="290"/>
      <c r="BC28" s="88" t="s">
        <v>118</v>
      </c>
      <c r="BD28" s="89"/>
      <c r="BE28" s="89"/>
      <c r="BF28" s="89"/>
      <c r="BG28" s="89"/>
      <c r="BH28" s="89"/>
      <c r="BI28" s="89"/>
      <c r="BJ28" s="89"/>
      <c r="BK28" s="89"/>
      <c r="BL28" s="89"/>
      <c r="BM28" s="90"/>
      <c r="BN28" s="91">
        <v>6586441</v>
      </c>
      <c r="BO28" s="92"/>
      <c r="BP28" s="92"/>
      <c r="BQ28" s="92"/>
      <c r="BR28" s="92"/>
      <c r="BS28" s="92"/>
      <c r="BT28" s="92"/>
      <c r="BU28" s="93"/>
      <c r="BV28" s="91">
        <v>6985178</v>
      </c>
      <c r="BW28" s="92"/>
      <c r="BX28" s="92"/>
      <c r="BY28" s="92"/>
      <c r="BZ28" s="92"/>
      <c r="CA28" s="92"/>
      <c r="CB28" s="92"/>
      <c r="CC28" s="93"/>
      <c r="CD28" s="224"/>
      <c r="CE28" s="225"/>
      <c r="CF28" s="225"/>
      <c r="CG28" s="225"/>
      <c r="CH28" s="225"/>
      <c r="CI28" s="225"/>
      <c r="CJ28" s="225"/>
      <c r="CK28" s="225"/>
      <c r="CL28" s="225"/>
      <c r="CM28" s="225"/>
      <c r="CN28" s="225"/>
      <c r="CO28" s="225"/>
      <c r="CP28" s="225"/>
      <c r="CQ28" s="225"/>
      <c r="CR28" s="225"/>
      <c r="CS28" s="226"/>
      <c r="CT28" s="119"/>
      <c r="CU28" s="120"/>
      <c r="CV28" s="120"/>
      <c r="CW28" s="120"/>
      <c r="CX28" s="120"/>
      <c r="CY28" s="120"/>
      <c r="CZ28" s="120"/>
      <c r="DA28" s="121"/>
      <c r="DB28" s="119"/>
      <c r="DC28" s="120"/>
      <c r="DD28" s="120"/>
      <c r="DE28" s="120"/>
      <c r="DF28" s="120"/>
      <c r="DG28" s="120"/>
      <c r="DH28" s="120"/>
      <c r="DI28" s="121"/>
    </row>
    <row r="29" spans="1:113" ht="18.75" customHeight="1" x14ac:dyDescent="0.15">
      <c r="A29" s="63"/>
      <c r="B29" s="274"/>
      <c r="C29" s="275"/>
      <c r="D29" s="276"/>
      <c r="E29" s="158" t="s">
        <v>119</v>
      </c>
      <c r="F29" s="106"/>
      <c r="G29" s="106"/>
      <c r="H29" s="106"/>
      <c r="I29" s="106"/>
      <c r="J29" s="106"/>
      <c r="K29" s="107"/>
      <c r="L29" s="159">
        <v>38</v>
      </c>
      <c r="M29" s="160"/>
      <c r="N29" s="160"/>
      <c r="O29" s="160"/>
      <c r="P29" s="199"/>
      <c r="Q29" s="159">
        <v>5860</v>
      </c>
      <c r="R29" s="160"/>
      <c r="S29" s="160"/>
      <c r="T29" s="160"/>
      <c r="U29" s="160"/>
      <c r="V29" s="199"/>
      <c r="W29" s="291"/>
      <c r="X29" s="292"/>
      <c r="Y29" s="293"/>
      <c r="Z29" s="158" t="s">
        <v>120</v>
      </c>
      <c r="AA29" s="106"/>
      <c r="AB29" s="106"/>
      <c r="AC29" s="106"/>
      <c r="AD29" s="106"/>
      <c r="AE29" s="106"/>
      <c r="AF29" s="106"/>
      <c r="AG29" s="107"/>
      <c r="AH29" s="159">
        <v>2160</v>
      </c>
      <c r="AI29" s="160"/>
      <c r="AJ29" s="160"/>
      <c r="AK29" s="160"/>
      <c r="AL29" s="199"/>
      <c r="AM29" s="159">
        <v>6587070</v>
      </c>
      <c r="AN29" s="160"/>
      <c r="AO29" s="160"/>
      <c r="AP29" s="160"/>
      <c r="AQ29" s="160"/>
      <c r="AR29" s="199"/>
      <c r="AS29" s="159">
        <v>3050</v>
      </c>
      <c r="AT29" s="160"/>
      <c r="AU29" s="160"/>
      <c r="AV29" s="160"/>
      <c r="AW29" s="160"/>
      <c r="AX29" s="161"/>
      <c r="AY29" s="294"/>
      <c r="AZ29" s="295"/>
      <c r="BA29" s="295"/>
      <c r="BB29" s="296"/>
      <c r="BC29" s="110" t="s">
        <v>121</v>
      </c>
      <c r="BD29" s="111"/>
      <c r="BE29" s="111"/>
      <c r="BF29" s="111"/>
      <c r="BG29" s="111"/>
      <c r="BH29" s="111"/>
      <c r="BI29" s="111"/>
      <c r="BJ29" s="111"/>
      <c r="BK29" s="111"/>
      <c r="BL29" s="111"/>
      <c r="BM29" s="112"/>
      <c r="BN29" s="113">
        <v>12360096</v>
      </c>
      <c r="BO29" s="114"/>
      <c r="BP29" s="114"/>
      <c r="BQ29" s="114"/>
      <c r="BR29" s="114"/>
      <c r="BS29" s="114"/>
      <c r="BT29" s="114"/>
      <c r="BU29" s="115"/>
      <c r="BV29" s="113">
        <v>10015976</v>
      </c>
      <c r="BW29" s="114"/>
      <c r="BX29" s="114"/>
      <c r="BY29" s="114"/>
      <c r="BZ29" s="114"/>
      <c r="CA29" s="114"/>
      <c r="CB29" s="114"/>
      <c r="CC29" s="115"/>
      <c r="CD29" s="287"/>
      <c r="CE29" s="225"/>
      <c r="CF29" s="225"/>
      <c r="CG29" s="225"/>
      <c r="CH29" s="225"/>
      <c r="CI29" s="225"/>
      <c r="CJ29" s="225"/>
      <c r="CK29" s="225"/>
      <c r="CL29" s="225"/>
      <c r="CM29" s="225"/>
      <c r="CN29" s="225"/>
      <c r="CO29" s="225"/>
      <c r="CP29" s="225"/>
      <c r="CQ29" s="225"/>
      <c r="CR29" s="225"/>
      <c r="CS29" s="226"/>
      <c r="CT29" s="119"/>
      <c r="CU29" s="120"/>
      <c r="CV29" s="120"/>
      <c r="CW29" s="120"/>
      <c r="CX29" s="120"/>
      <c r="CY29" s="120"/>
      <c r="CZ29" s="120"/>
      <c r="DA29" s="121"/>
      <c r="DB29" s="119"/>
      <c r="DC29" s="120"/>
      <c r="DD29" s="120"/>
      <c r="DE29" s="120"/>
      <c r="DF29" s="120"/>
      <c r="DG29" s="120"/>
      <c r="DH29" s="120"/>
      <c r="DI29" s="121"/>
    </row>
    <row r="30" spans="1:113" ht="18.75" customHeight="1" thickBot="1" x14ac:dyDescent="0.2">
      <c r="A30" s="63"/>
      <c r="B30" s="297"/>
      <c r="C30" s="298"/>
      <c r="D30" s="299"/>
      <c r="E30" s="168"/>
      <c r="F30" s="169"/>
      <c r="G30" s="169"/>
      <c r="H30" s="169"/>
      <c r="I30" s="169"/>
      <c r="J30" s="169"/>
      <c r="K30" s="170"/>
      <c r="L30" s="300"/>
      <c r="M30" s="301"/>
      <c r="N30" s="301"/>
      <c r="O30" s="301"/>
      <c r="P30" s="302"/>
      <c r="Q30" s="300"/>
      <c r="R30" s="301"/>
      <c r="S30" s="301"/>
      <c r="T30" s="301"/>
      <c r="U30" s="301"/>
      <c r="V30" s="302"/>
      <c r="W30" s="303" t="s">
        <v>122</v>
      </c>
      <c r="X30" s="304"/>
      <c r="Y30" s="304"/>
      <c r="Z30" s="304"/>
      <c r="AA30" s="304"/>
      <c r="AB30" s="304"/>
      <c r="AC30" s="304"/>
      <c r="AD30" s="304"/>
      <c r="AE30" s="304"/>
      <c r="AF30" s="304"/>
      <c r="AG30" s="305"/>
      <c r="AH30" s="239">
        <v>97.4</v>
      </c>
      <c r="AI30" s="240"/>
      <c r="AJ30" s="240"/>
      <c r="AK30" s="240"/>
      <c r="AL30" s="240"/>
      <c r="AM30" s="240"/>
      <c r="AN30" s="240"/>
      <c r="AO30" s="240"/>
      <c r="AP30" s="240"/>
      <c r="AQ30" s="240"/>
      <c r="AR30" s="240"/>
      <c r="AS30" s="240"/>
      <c r="AT30" s="240"/>
      <c r="AU30" s="240"/>
      <c r="AV30" s="240"/>
      <c r="AW30" s="240"/>
      <c r="AX30" s="242"/>
      <c r="AY30" s="306"/>
      <c r="AZ30" s="307"/>
      <c r="BA30" s="307"/>
      <c r="BB30" s="308"/>
      <c r="BC30" s="257" t="s">
        <v>123</v>
      </c>
      <c r="BD30" s="258"/>
      <c r="BE30" s="258"/>
      <c r="BF30" s="258"/>
      <c r="BG30" s="258"/>
      <c r="BH30" s="258"/>
      <c r="BI30" s="258"/>
      <c r="BJ30" s="258"/>
      <c r="BK30" s="258"/>
      <c r="BL30" s="258"/>
      <c r="BM30" s="259"/>
      <c r="BN30" s="260">
        <v>7841602</v>
      </c>
      <c r="BO30" s="261"/>
      <c r="BP30" s="261"/>
      <c r="BQ30" s="261"/>
      <c r="BR30" s="261"/>
      <c r="BS30" s="261"/>
      <c r="BT30" s="261"/>
      <c r="BU30" s="262"/>
      <c r="BV30" s="260">
        <v>7327195</v>
      </c>
      <c r="BW30" s="261"/>
      <c r="BX30" s="261"/>
      <c r="BY30" s="261"/>
      <c r="BZ30" s="261"/>
      <c r="CA30" s="261"/>
      <c r="CB30" s="261"/>
      <c r="CC30" s="262"/>
      <c r="CD30" s="309"/>
      <c r="CE30" s="310"/>
      <c r="CF30" s="310"/>
      <c r="CG30" s="310"/>
      <c r="CH30" s="310"/>
      <c r="CI30" s="310"/>
      <c r="CJ30" s="310"/>
      <c r="CK30" s="310"/>
      <c r="CL30" s="310"/>
      <c r="CM30" s="310"/>
      <c r="CN30" s="310"/>
      <c r="CO30" s="310"/>
      <c r="CP30" s="310"/>
      <c r="CQ30" s="310"/>
      <c r="CR30" s="310"/>
      <c r="CS30" s="311"/>
      <c r="CT30" s="312"/>
      <c r="CU30" s="313"/>
      <c r="CV30" s="313"/>
      <c r="CW30" s="313"/>
      <c r="CX30" s="313"/>
      <c r="CY30" s="313"/>
      <c r="CZ30" s="313"/>
      <c r="DA30" s="314"/>
      <c r="DB30" s="312"/>
      <c r="DC30" s="313"/>
      <c r="DD30" s="313"/>
      <c r="DE30" s="313"/>
      <c r="DF30" s="313"/>
      <c r="DG30" s="313"/>
      <c r="DH30" s="313"/>
      <c r="DI30" s="314"/>
    </row>
    <row r="31" spans="1:113" ht="13.5" customHeight="1" x14ac:dyDescent="0.15">
      <c r="A31" s="63"/>
      <c r="B31" s="315"/>
      <c r="DI31" s="316"/>
    </row>
    <row r="32" spans="1:113" ht="13.5" customHeight="1" x14ac:dyDescent="0.15">
      <c r="A32" s="63"/>
      <c r="B32" s="317"/>
      <c r="C32" s="318" t="s">
        <v>124</v>
      </c>
      <c r="D32" s="318"/>
      <c r="E32" s="318"/>
      <c r="F32" s="318"/>
      <c r="G32" s="318"/>
      <c r="H32" s="318"/>
      <c r="I32" s="318"/>
      <c r="J32" s="318"/>
      <c r="K32" s="318"/>
      <c r="L32" s="318"/>
      <c r="M32" s="318"/>
      <c r="N32" s="318"/>
      <c r="O32" s="318"/>
      <c r="P32" s="318"/>
      <c r="Q32" s="318"/>
      <c r="R32" s="318"/>
      <c r="S32" s="318"/>
      <c r="U32" s="117" t="s">
        <v>125</v>
      </c>
      <c r="V32" s="117"/>
      <c r="W32" s="117"/>
      <c r="X32" s="117"/>
      <c r="Y32" s="117"/>
      <c r="Z32" s="117"/>
      <c r="AA32" s="117"/>
      <c r="AB32" s="117"/>
      <c r="AC32" s="117"/>
      <c r="AD32" s="117"/>
      <c r="AE32" s="117"/>
      <c r="AF32" s="117"/>
      <c r="AG32" s="117"/>
      <c r="AH32" s="117"/>
      <c r="AI32" s="117"/>
      <c r="AJ32" s="117"/>
      <c r="AK32" s="117"/>
      <c r="AM32" s="117" t="s">
        <v>126</v>
      </c>
      <c r="AN32" s="117"/>
      <c r="AO32" s="117"/>
      <c r="AP32" s="117"/>
      <c r="AQ32" s="117"/>
      <c r="AR32" s="117"/>
      <c r="AS32" s="117"/>
      <c r="AT32" s="117"/>
      <c r="AU32" s="117"/>
      <c r="AV32" s="117"/>
      <c r="AW32" s="117"/>
      <c r="AX32" s="117"/>
      <c r="AY32" s="117"/>
      <c r="AZ32" s="117"/>
      <c r="BA32" s="117"/>
      <c r="BB32" s="117"/>
      <c r="BC32" s="117"/>
      <c r="BE32" s="117" t="s">
        <v>127</v>
      </c>
      <c r="BF32" s="117"/>
      <c r="BG32" s="117"/>
      <c r="BH32" s="117"/>
      <c r="BI32" s="117"/>
      <c r="BJ32" s="117"/>
      <c r="BK32" s="117"/>
      <c r="BL32" s="117"/>
      <c r="BM32" s="117"/>
      <c r="BN32" s="117"/>
      <c r="BO32" s="117"/>
      <c r="BP32" s="117"/>
      <c r="BQ32" s="117"/>
      <c r="BR32" s="117"/>
      <c r="BS32" s="117"/>
      <c r="BT32" s="117"/>
      <c r="BU32" s="117"/>
      <c r="BW32" s="117" t="s">
        <v>128</v>
      </c>
      <c r="BX32" s="117"/>
      <c r="BY32" s="117"/>
      <c r="BZ32" s="117"/>
      <c r="CA32" s="117"/>
      <c r="CB32" s="117"/>
      <c r="CC32" s="117"/>
      <c r="CD32" s="117"/>
      <c r="CE32" s="117"/>
      <c r="CF32" s="117"/>
      <c r="CG32" s="117"/>
      <c r="CH32" s="117"/>
      <c r="CI32" s="117"/>
      <c r="CJ32" s="117"/>
      <c r="CK32" s="117"/>
      <c r="CL32" s="117"/>
      <c r="CM32" s="117"/>
      <c r="CO32" s="117" t="s">
        <v>129</v>
      </c>
      <c r="CP32" s="117"/>
      <c r="CQ32" s="117"/>
      <c r="CR32" s="117"/>
      <c r="CS32" s="117"/>
      <c r="CT32" s="117"/>
      <c r="CU32" s="117"/>
      <c r="CV32" s="117"/>
      <c r="CW32" s="117"/>
      <c r="CX32" s="117"/>
      <c r="CY32" s="117"/>
      <c r="CZ32" s="117"/>
      <c r="DA32" s="117"/>
      <c r="DB32" s="117"/>
      <c r="DC32" s="117"/>
      <c r="DD32" s="117"/>
      <c r="DE32" s="117"/>
      <c r="DI32" s="316"/>
    </row>
    <row r="33" spans="1:113" ht="13.5" customHeight="1" x14ac:dyDescent="0.15">
      <c r="A33" s="63"/>
      <c r="B33" s="317"/>
      <c r="C33" s="136" t="s">
        <v>130</v>
      </c>
      <c r="D33" s="136"/>
      <c r="E33" s="83" t="s">
        <v>131</v>
      </c>
      <c r="F33" s="83"/>
      <c r="G33" s="83"/>
      <c r="H33" s="83"/>
      <c r="I33" s="83"/>
      <c r="J33" s="83"/>
      <c r="K33" s="83"/>
      <c r="L33" s="83"/>
      <c r="M33" s="83"/>
      <c r="N33" s="83"/>
      <c r="O33" s="83"/>
      <c r="P33" s="83"/>
      <c r="Q33" s="83"/>
      <c r="R33" s="83"/>
      <c r="S33" s="83"/>
      <c r="T33" s="319"/>
      <c r="U33" s="136" t="s">
        <v>130</v>
      </c>
      <c r="V33" s="136"/>
      <c r="W33" s="83" t="s">
        <v>131</v>
      </c>
      <c r="X33" s="83"/>
      <c r="Y33" s="83"/>
      <c r="Z33" s="83"/>
      <c r="AA33" s="83"/>
      <c r="AB33" s="83"/>
      <c r="AC33" s="83"/>
      <c r="AD33" s="83"/>
      <c r="AE33" s="83"/>
      <c r="AF33" s="83"/>
      <c r="AG33" s="83"/>
      <c r="AH33" s="83"/>
      <c r="AI33" s="83"/>
      <c r="AJ33" s="83"/>
      <c r="AK33" s="83"/>
      <c r="AL33" s="319"/>
      <c r="AM33" s="136" t="s">
        <v>130</v>
      </c>
      <c r="AN33" s="136"/>
      <c r="AO33" s="83" t="s">
        <v>131</v>
      </c>
      <c r="AP33" s="83"/>
      <c r="AQ33" s="83"/>
      <c r="AR33" s="83"/>
      <c r="AS33" s="83"/>
      <c r="AT33" s="83"/>
      <c r="AU33" s="83"/>
      <c r="AV33" s="83"/>
      <c r="AW33" s="83"/>
      <c r="AX33" s="83"/>
      <c r="AY33" s="83"/>
      <c r="AZ33" s="83"/>
      <c r="BA33" s="83"/>
      <c r="BB33" s="83"/>
      <c r="BC33" s="83"/>
      <c r="BD33" s="320"/>
      <c r="BE33" s="83" t="s">
        <v>132</v>
      </c>
      <c r="BF33" s="83"/>
      <c r="BG33" s="83" t="s">
        <v>133</v>
      </c>
      <c r="BH33" s="83"/>
      <c r="BI33" s="83"/>
      <c r="BJ33" s="83"/>
      <c r="BK33" s="83"/>
      <c r="BL33" s="83"/>
      <c r="BM33" s="83"/>
      <c r="BN33" s="83"/>
      <c r="BO33" s="83"/>
      <c r="BP33" s="83"/>
      <c r="BQ33" s="83"/>
      <c r="BR33" s="83"/>
      <c r="BS33" s="83"/>
      <c r="BT33" s="83"/>
      <c r="BU33" s="83"/>
      <c r="BV33" s="320"/>
      <c r="BW33" s="136" t="s">
        <v>132</v>
      </c>
      <c r="BX33" s="136"/>
      <c r="BY33" s="83" t="s">
        <v>134</v>
      </c>
      <c r="BZ33" s="83"/>
      <c r="CA33" s="83"/>
      <c r="CB33" s="83"/>
      <c r="CC33" s="83"/>
      <c r="CD33" s="83"/>
      <c r="CE33" s="83"/>
      <c r="CF33" s="83"/>
      <c r="CG33" s="83"/>
      <c r="CH33" s="83"/>
      <c r="CI33" s="83"/>
      <c r="CJ33" s="83"/>
      <c r="CK33" s="83"/>
      <c r="CL33" s="83"/>
      <c r="CM33" s="83"/>
      <c r="CN33" s="319"/>
      <c r="CO33" s="136" t="s">
        <v>130</v>
      </c>
      <c r="CP33" s="136"/>
      <c r="CQ33" s="83" t="s">
        <v>135</v>
      </c>
      <c r="CR33" s="83"/>
      <c r="CS33" s="83"/>
      <c r="CT33" s="83"/>
      <c r="CU33" s="83"/>
      <c r="CV33" s="83"/>
      <c r="CW33" s="83"/>
      <c r="CX33" s="83"/>
      <c r="CY33" s="83"/>
      <c r="CZ33" s="83"/>
      <c r="DA33" s="83"/>
      <c r="DB33" s="83"/>
      <c r="DC33" s="83"/>
      <c r="DD33" s="83"/>
      <c r="DE33" s="83"/>
      <c r="DF33" s="319"/>
      <c r="DG33" s="321" t="s">
        <v>136</v>
      </c>
      <c r="DH33" s="321"/>
      <c r="DI33" s="322"/>
    </row>
    <row r="34" spans="1:113" ht="32.25" customHeight="1" x14ac:dyDescent="0.15">
      <c r="A34" s="63"/>
      <c r="B34" s="317"/>
      <c r="C34" s="323">
        <f>IF(E34="","",1)</f>
        <v>1</v>
      </c>
      <c r="D34" s="323"/>
      <c r="E34" s="324" t="str">
        <f>IF('各会計、関係団体の財政状況及び健全化判断比率'!B7="","",'各会計、関係団体の財政状況及び健全化判断比率'!B7)</f>
        <v>一般会計</v>
      </c>
      <c r="F34" s="324"/>
      <c r="G34" s="324"/>
      <c r="H34" s="324"/>
      <c r="I34" s="324"/>
      <c r="J34" s="324"/>
      <c r="K34" s="324"/>
      <c r="L34" s="324"/>
      <c r="M34" s="324"/>
      <c r="N34" s="324"/>
      <c r="O34" s="324"/>
      <c r="P34" s="324"/>
      <c r="Q34" s="324"/>
      <c r="R34" s="324"/>
      <c r="S34" s="324"/>
      <c r="T34" s="63"/>
      <c r="U34" s="323">
        <f>IF(W34="","",MAX(C34:D43)+1)</f>
        <v>6</v>
      </c>
      <c r="V34" s="323"/>
      <c r="W34" s="324" t="str">
        <f>IF('各会計、関係団体の財政状況及び健全化判断比率'!B28="","",'各会計、関係団体の財政状況及び健全化判断比率'!B28)</f>
        <v>国民健康保険事業特別会計</v>
      </c>
      <c r="X34" s="324"/>
      <c r="Y34" s="324"/>
      <c r="Z34" s="324"/>
      <c r="AA34" s="324"/>
      <c r="AB34" s="324"/>
      <c r="AC34" s="324"/>
      <c r="AD34" s="324"/>
      <c r="AE34" s="324"/>
      <c r="AF34" s="324"/>
      <c r="AG34" s="324"/>
      <c r="AH34" s="324"/>
      <c r="AI34" s="324"/>
      <c r="AJ34" s="324"/>
      <c r="AK34" s="324"/>
      <c r="AL34" s="63"/>
      <c r="AM34" s="323">
        <f>IF(AO34="","",MAX(C34:D43,U34:V43)+1)</f>
        <v>9</v>
      </c>
      <c r="AN34" s="323"/>
      <c r="AO34" s="324" t="str">
        <f>IF('各会計、関係団体の財政状況及び健全化判断比率'!B31="","",'各会計、関係団体の財政状況及び健全化判断比率'!B31)</f>
        <v>水道事業会計</v>
      </c>
      <c r="AP34" s="324"/>
      <c r="AQ34" s="324"/>
      <c r="AR34" s="324"/>
      <c r="AS34" s="324"/>
      <c r="AT34" s="324"/>
      <c r="AU34" s="324"/>
      <c r="AV34" s="324"/>
      <c r="AW34" s="324"/>
      <c r="AX34" s="324"/>
      <c r="AY34" s="324"/>
      <c r="AZ34" s="324"/>
      <c r="BA34" s="324"/>
      <c r="BB34" s="324"/>
      <c r="BC34" s="324"/>
      <c r="BD34" s="63"/>
      <c r="BE34" s="323" t="str">
        <f>IF(BG34="","",MAX(C34:D43,U34:V43,AM34:AN43)+1)</f>
        <v/>
      </c>
      <c r="BF34" s="323"/>
      <c r="BG34" s="324"/>
      <c r="BH34" s="324"/>
      <c r="BI34" s="324"/>
      <c r="BJ34" s="324"/>
      <c r="BK34" s="324"/>
      <c r="BL34" s="324"/>
      <c r="BM34" s="324"/>
      <c r="BN34" s="324"/>
      <c r="BO34" s="324"/>
      <c r="BP34" s="324"/>
      <c r="BQ34" s="324"/>
      <c r="BR34" s="324"/>
      <c r="BS34" s="324"/>
      <c r="BT34" s="324"/>
      <c r="BU34" s="324"/>
      <c r="BV34" s="63"/>
      <c r="BW34" s="323">
        <f>IF(BY34="","",MAX(C34:D43,U34:V43,AM34:AN43,BE34:BF43)+1)</f>
        <v>11</v>
      </c>
      <c r="BX34" s="323"/>
      <c r="BY34" s="324" t="str">
        <f>IF('各会計、関係団体の財政状況及び健全化判断比率'!B68="","",'各会計、関係団体の財政状況及び健全化判断比率'!B68)</f>
        <v>沖縄県市町村自治会館管理組合</v>
      </c>
      <c r="BZ34" s="324"/>
      <c r="CA34" s="324"/>
      <c r="CB34" s="324"/>
      <c r="CC34" s="324"/>
      <c r="CD34" s="324"/>
      <c r="CE34" s="324"/>
      <c r="CF34" s="324"/>
      <c r="CG34" s="324"/>
      <c r="CH34" s="324"/>
      <c r="CI34" s="324"/>
      <c r="CJ34" s="324"/>
      <c r="CK34" s="324"/>
      <c r="CL34" s="324"/>
      <c r="CM34" s="324"/>
      <c r="CN34" s="63"/>
      <c r="CO34" s="323">
        <f>IF(CQ34="","",MAX(C34:D43,U34:V43,AM34:AN43,BE34:BF43,BW34:BX43)+1)</f>
        <v>19</v>
      </c>
      <c r="CP34" s="323"/>
      <c r="CQ34" s="324" t="str">
        <f>IF('各会計、関係団体の財政状況及び健全化判断比率'!BS7="","",'各会計、関係団体の財政状況及び健全化判断比率'!BS7)</f>
        <v>泊ふ頭開発株式会社</v>
      </c>
      <c r="CR34" s="324"/>
      <c r="CS34" s="324"/>
      <c r="CT34" s="324"/>
      <c r="CU34" s="324"/>
      <c r="CV34" s="324"/>
      <c r="CW34" s="324"/>
      <c r="CX34" s="324"/>
      <c r="CY34" s="324"/>
      <c r="CZ34" s="324"/>
      <c r="DA34" s="324"/>
      <c r="DB34" s="324"/>
      <c r="DC34" s="324"/>
      <c r="DD34" s="324"/>
      <c r="DE34" s="324"/>
      <c r="DG34" s="325" t="str">
        <f>IF('各会計、関係団体の財政状況及び健全化判断比率'!BR7="","",'各会計、関係団体の財政状況及び健全化判断比率'!BR7)</f>
        <v/>
      </c>
      <c r="DH34" s="325"/>
      <c r="DI34" s="322"/>
    </row>
    <row r="35" spans="1:113" ht="32.25" customHeight="1" x14ac:dyDescent="0.15">
      <c r="A35" s="63"/>
      <c r="B35" s="317"/>
      <c r="C35" s="323">
        <f>IF(E35="","",C34+1)</f>
        <v>2</v>
      </c>
      <c r="D35" s="323"/>
      <c r="E35" s="324" t="str">
        <f>IF('各会計、関係団体の財政状況及び健全化判断比率'!B8="","",'各会計、関係団体の財政状況及び健全化判断比率'!B8)</f>
        <v>土地区画整理事業特別会計</v>
      </c>
      <c r="F35" s="324"/>
      <c r="G35" s="324"/>
      <c r="H35" s="324"/>
      <c r="I35" s="324"/>
      <c r="J35" s="324"/>
      <c r="K35" s="324"/>
      <c r="L35" s="324"/>
      <c r="M35" s="324"/>
      <c r="N35" s="324"/>
      <c r="O35" s="324"/>
      <c r="P35" s="324"/>
      <c r="Q35" s="324"/>
      <c r="R35" s="324"/>
      <c r="S35" s="324"/>
      <c r="T35" s="63"/>
      <c r="U35" s="323">
        <f>IF(W35="","",U34+1)</f>
        <v>7</v>
      </c>
      <c r="V35" s="323"/>
      <c r="W35" s="324" t="str">
        <f>IF('各会計、関係団体の財政状況及び健全化判断比率'!B29="","",'各会計、関係団体の財政状況及び健全化判断比率'!B29)</f>
        <v>介護保険事業特別会計</v>
      </c>
      <c r="X35" s="324"/>
      <c r="Y35" s="324"/>
      <c r="Z35" s="324"/>
      <c r="AA35" s="324"/>
      <c r="AB35" s="324"/>
      <c r="AC35" s="324"/>
      <c r="AD35" s="324"/>
      <c r="AE35" s="324"/>
      <c r="AF35" s="324"/>
      <c r="AG35" s="324"/>
      <c r="AH35" s="324"/>
      <c r="AI35" s="324"/>
      <c r="AJ35" s="324"/>
      <c r="AK35" s="324"/>
      <c r="AL35" s="63"/>
      <c r="AM35" s="323">
        <f t="shared" ref="AM35:AM43" si="0">IF(AO35="","",AM34+1)</f>
        <v>10</v>
      </c>
      <c r="AN35" s="323"/>
      <c r="AO35" s="324" t="str">
        <f>IF('各会計、関係団体の財政状況及び健全化判断比率'!B32="","",'各会計、関係団体の財政状況及び健全化判断比率'!B32)</f>
        <v>下水道事業会計</v>
      </c>
      <c r="AP35" s="324"/>
      <c r="AQ35" s="324"/>
      <c r="AR35" s="324"/>
      <c r="AS35" s="324"/>
      <c r="AT35" s="324"/>
      <c r="AU35" s="324"/>
      <c r="AV35" s="324"/>
      <c r="AW35" s="324"/>
      <c r="AX35" s="324"/>
      <c r="AY35" s="324"/>
      <c r="AZ35" s="324"/>
      <c r="BA35" s="324"/>
      <c r="BB35" s="324"/>
      <c r="BC35" s="324"/>
      <c r="BD35" s="63"/>
      <c r="BE35" s="323" t="str">
        <f t="shared" ref="BE35:BE43" si="1">IF(BG35="","",BE34+1)</f>
        <v/>
      </c>
      <c r="BF35" s="323"/>
      <c r="BG35" s="324"/>
      <c r="BH35" s="324"/>
      <c r="BI35" s="324"/>
      <c r="BJ35" s="324"/>
      <c r="BK35" s="324"/>
      <c r="BL35" s="324"/>
      <c r="BM35" s="324"/>
      <c r="BN35" s="324"/>
      <c r="BO35" s="324"/>
      <c r="BP35" s="324"/>
      <c r="BQ35" s="324"/>
      <c r="BR35" s="324"/>
      <c r="BS35" s="324"/>
      <c r="BT35" s="324"/>
      <c r="BU35" s="324"/>
      <c r="BV35" s="63"/>
      <c r="BW35" s="323">
        <f t="shared" ref="BW35:BW43" si="2">IF(BY35="","",BW34+1)</f>
        <v>12</v>
      </c>
      <c r="BX35" s="323"/>
      <c r="BY35" s="324" t="str">
        <f>IF('各会計、関係団体の財政状況及び健全化判断比率'!B69="","",'各会計、関係団体の財政状況及び健全化判断比率'!B69)</f>
        <v>南部広域市町村圏事務組合（一般会計）</v>
      </c>
      <c r="BZ35" s="324"/>
      <c r="CA35" s="324"/>
      <c r="CB35" s="324"/>
      <c r="CC35" s="324"/>
      <c r="CD35" s="324"/>
      <c r="CE35" s="324"/>
      <c r="CF35" s="324"/>
      <c r="CG35" s="324"/>
      <c r="CH35" s="324"/>
      <c r="CI35" s="324"/>
      <c r="CJ35" s="324"/>
      <c r="CK35" s="324"/>
      <c r="CL35" s="324"/>
      <c r="CM35" s="324"/>
      <c r="CN35" s="63"/>
      <c r="CO35" s="323">
        <f t="shared" ref="CO35:CO43" si="3">IF(CQ35="","",CO34+1)</f>
        <v>20</v>
      </c>
      <c r="CP35" s="323"/>
      <c r="CQ35" s="324" t="str">
        <f>IF('各会計、関係団体の財政状況及び健全化判断比率'!BS8="","",'各会計、関係団体の財政状況及び健全化判断比率'!BS8)</f>
        <v>那覇市土地開発公社</v>
      </c>
      <c r="CR35" s="324"/>
      <c r="CS35" s="324"/>
      <c r="CT35" s="324"/>
      <c r="CU35" s="324"/>
      <c r="CV35" s="324"/>
      <c r="CW35" s="324"/>
      <c r="CX35" s="324"/>
      <c r="CY35" s="324"/>
      <c r="CZ35" s="324"/>
      <c r="DA35" s="324"/>
      <c r="DB35" s="324"/>
      <c r="DC35" s="324"/>
      <c r="DD35" s="324"/>
      <c r="DE35" s="324"/>
      <c r="DG35" s="325" t="str">
        <f>IF('各会計、関係団体の財政状況及び健全化判断比率'!BR8="","",'各会計、関係団体の財政状況及び健全化判断比率'!BR8)</f>
        <v/>
      </c>
      <c r="DH35" s="325"/>
      <c r="DI35" s="322"/>
    </row>
    <row r="36" spans="1:113" ht="32.25" customHeight="1" x14ac:dyDescent="0.15">
      <c r="A36" s="63"/>
      <c r="B36" s="317"/>
      <c r="C36" s="323">
        <f>IF(E36="","",C35+1)</f>
        <v>3</v>
      </c>
      <c r="D36" s="323"/>
      <c r="E36" s="324" t="str">
        <f>IF('各会計、関係団体の財政状況及び健全化判断比率'!B9="","",'各会計、関係団体の財政状況及び健全化判断比率'!B9)</f>
        <v>市街地再開発事業特別会計</v>
      </c>
      <c r="F36" s="324"/>
      <c r="G36" s="324"/>
      <c r="H36" s="324"/>
      <c r="I36" s="324"/>
      <c r="J36" s="324"/>
      <c r="K36" s="324"/>
      <c r="L36" s="324"/>
      <c r="M36" s="324"/>
      <c r="N36" s="324"/>
      <c r="O36" s="324"/>
      <c r="P36" s="324"/>
      <c r="Q36" s="324"/>
      <c r="R36" s="324"/>
      <c r="S36" s="324"/>
      <c r="T36" s="63"/>
      <c r="U36" s="323">
        <f t="shared" ref="U36:U43" si="4">IF(W36="","",U35+1)</f>
        <v>8</v>
      </c>
      <c r="V36" s="323"/>
      <c r="W36" s="324" t="str">
        <f>IF('各会計、関係団体の財政状況及び健全化判断比率'!B30="","",'各会計、関係団体の財政状況及び健全化判断比率'!B30)</f>
        <v>後期高齢者医療特別会計</v>
      </c>
      <c r="X36" s="324"/>
      <c r="Y36" s="324"/>
      <c r="Z36" s="324"/>
      <c r="AA36" s="324"/>
      <c r="AB36" s="324"/>
      <c r="AC36" s="324"/>
      <c r="AD36" s="324"/>
      <c r="AE36" s="324"/>
      <c r="AF36" s="324"/>
      <c r="AG36" s="324"/>
      <c r="AH36" s="324"/>
      <c r="AI36" s="324"/>
      <c r="AJ36" s="324"/>
      <c r="AK36" s="324"/>
      <c r="AL36" s="63"/>
      <c r="AM36" s="323" t="str">
        <f t="shared" si="0"/>
        <v/>
      </c>
      <c r="AN36" s="323"/>
      <c r="AO36" s="324"/>
      <c r="AP36" s="324"/>
      <c r="AQ36" s="324"/>
      <c r="AR36" s="324"/>
      <c r="AS36" s="324"/>
      <c r="AT36" s="324"/>
      <c r="AU36" s="324"/>
      <c r="AV36" s="324"/>
      <c r="AW36" s="324"/>
      <c r="AX36" s="324"/>
      <c r="AY36" s="324"/>
      <c r="AZ36" s="324"/>
      <c r="BA36" s="324"/>
      <c r="BB36" s="324"/>
      <c r="BC36" s="324"/>
      <c r="BD36" s="63"/>
      <c r="BE36" s="323" t="str">
        <f t="shared" si="1"/>
        <v/>
      </c>
      <c r="BF36" s="323"/>
      <c r="BG36" s="324"/>
      <c r="BH36" s="324"/>
      <c r="BI36" s="324"/>
      <c r="BJ36" s="324"/>
      <c r="BK36" s="324"/>
      <c r="BL36" s="324"/>
      <c r="BM36" s="324"/>
      <c r="BN36" s="324"/>
      <c r="BO36" s="324"/>
      <c r="BP36" s="324"/>
      <c r="BQ36" s="324"/>
      <c r="BR36" s="324"/>
      <c r="BS36" s="324"/>
      <c r="BT36" s="324"/>
      <c r="BU36" s="324"/>
      <c r="BV36" s="63"/>
      <c r="BW36" s="323">
        <f t="shared" si="2"/>
        <v>13</v>
      </c>
      <c r="BX36" s="323"/>
      <c r="BY36" s="324" t="str">
        <f>IF('各会計、関係団体の財政状況及び健全化判断比率'!B70="","",'各会計、関係団体の財政状況及び健全化判断比率'!B70)</f>
        <v>南部広域市町村圏事務組合（いなんせ斎苑特別会計）</v>
      </c>
      <c r="BZ36" s="324"/>
      <c r="CA36" s="324"/>
      <c r="CB36" s="324"/>
      <c r="CC36" s="324"/>
      <c r="CD36" s="324"/>
      <c r="CE36" s="324"/>
      <c r="CF36" s="324"/>
      <c r="CG36" s="324"/>
      <c r="CH36" s="324"/>
      <c r="CI36" s="324"/>
      <c r="CJ36" s="324"/>
      <c r="CK36" s="324"/>
      <c r="CL36" s="324"/>
      <c r="CM36" s="324"/>
      <c r="CN36" s="63"/>
      <c r="CO36" s="323">
        <f t="shared" si="3"/>
        <v>21</v>
      </c>
      <c r="CP36" s="323"/>
      <c r="CQ36" s="324" t="str">
        <f>IF('各会計、関係団体の財政状況及び健全化判断比率'!BS9="","",'各会計、関係団体の財政状況及び健全化判断比率'!BS9)</f>
        <v>地方独立行政法人那覇市立病院</v>
      </c>
      <c r="CR36" s="324"/>
      <c r="CS36" s="324"/>
      <c r="CT36" s="324"/>
      <c r="CU36" s="324"/>
      <c r="CV36" s="324"/>
      <c r="CW36" s="324"/>
      <c r="CX36" s="324"/>
      <c r="CY36" s="324"/>
      <c r="CZ36" s="324"/>
      <c r="DA36" s="324"/>
      <c r="DB36" s="324"/>
      <c r="DC36" s="324"/>
      <c r="DD36" s="324"/>
      <c r="DE36" s="324"/>
      <c r="DG36" s="325" t="str">
        <f>IF('各会計、関係団体の財政状況及び健全化判断比率'!BR9="","",'各会計、関係団体の財政状況及び健全化判断比率'!BR9)</f>
        <v/>
      </c>
      <c r="DH36" s="325"/>
      <c r="DI36" s="322"/>
    </row>
    <row r="37" spans="1:113" ht="32.25" customHeight="1" x14ac:dyDescent="0.15">
      <c r="A37" s="63"/>
      <c r="B37" s="317"/>
      <c r="C37" s="323">
        <f>IF(E37="","",C36+1)</f>
        <v>4</v>
      </c>
      <c r="D37" s="323"/>
      <c r="E37" s="324" t="str">
        <f>IF('各会計、関係団体の財政状況及び健全化判断比率'!B10="","",'各会計、関係団体の財政状況及び健全化判断比率'!B10)</f>
        <v>病院事業債管理特別会計</v>
      </c>
      <c r="F37" s="324"/>
      <c r="G37" s="324"/>
      <c r="H37" s="324"/>
      <c r="I37" s="324"/>
      <c r="J37" s="324"/>
      <c r="K37" s="324"/>
      <c r="L37" s="324"/>
      <c r="M37" s="324"/>
      <c r="N37" s="324"/>
      <c r="O37" s="324"/>
      <c r="P37" s="324"/>
      <c r="Q37" s="324"/>
      <c r="R37" s="324"/>
      <c r="S37" s="324"/>
      <c r="T37" s="63"/>
      <c r="U37" s="323" t="str">
        <f t="shared" si="4"/>
        <v/>
      </c>
      <c r="V37" s="323"/>
      <c r="W37" s="324"/>
      <c r="X37" s="324"/>
      <c r="Y37" s="324"/>
      <c r="Z37" s="324"/>
      <c r="AA37" s="324"/>
      <c r="AB37" s="324"/>
      <c r="AC37" s="324"/>
      <c r="AD37" s="324"/>
      <c r="AE37" s="324"/>
      <c r="AF37" s="324"/>
      <c r="AG37" s="324"/>
      <c r="AH37" s="324"/>
      <c r="AI37" s="324"/>
      <c r="AJ37" s="324"/>
      <c r="AK37" s="324"/>
      <c r="AL37" s="63"/>
      <c r="AM37" s="323" t="str">
        <f t="shared" si="0"/>
        <v/>
      </c>
      <c r="AN37" s="323"/>
      <c r="AO37" s="324"/>
      <c r="AP37" s="324"/>
      <c r="AQ37" s="324"/>
      <c r="AR37" s="324"/>
      <c r="AS37" s="324"/>
      <c r="AT37" s="324"/>
      <c r="AU37" s="324"/>
      <c r="AV37" s="324"/>
      <c r="AW37" s="324"/>
      <c r="AX37" s="324"/>
      <c r="AY37" s="324"/>
      <c r="AZ37" s="324"/>
      <c r="BA37" s="324"/>
      <c r="BB37" s="324"/>
      <c r="BC37" s="324"/>
      <c r="BD37" s="63"/>
      <c r="BE37" s="323" t="str">
        <f t="shared" si="1"/>
        <v/>
      </c>
      <c r="BF37" s="323"/>
      <c r="BG37" s="324"/>
      <c r="BH37" s="324"/>
      <c r="BI37" s="324"/>
      <c r="BJ37" s="324"/>
      <c r="BK37" s="324"/>
      <c r="BL37" s="324"/>
      <c r="BM37" s="324"/>
      <c r="BN37" s="324"/>
      <c r="BO37" s="324"/>
      <c r="BP37" s="324"/>
      <c r="BQ37" s="324"/>
      <c r="BR37" s="324"/>
      <c r="BS37" s="324"/>
      <c r="BT37" s="324"/>
      <c r="BU37" s="324"/>
      <c r="BV37" s="63"/>
      <c r="BW37" s="323">
        <f t="shared" si="2"/>
        <v>14</v>
      </c>
      <c r="BX37" s="323"/>
      <c r="BY37" s="324" t="str">
        <f>IF('各会計、関係団体の財政状況及び健全化判断比率'!B71="","",'各会計、関係団体の財政状況及び健全化判断比率'!B71)</f>
        <v>那覇市・南風原町環境施設組合</v>
      </c>
      <c r="BZ37" s="324"/>
      <c r="CA37" s="324"/>
      <c r="CB37" s="324"/>
      <c r="CC37" s="324"/>
      <c r="CD37" s="324"/>
      <c r="CE37" s="324"/>
      <c r="CF37" s="324"/>
      <c r="CG37" s="324"/>
      <c r="CH37" s="324"/>
      <c r="CI37" s="324"/>
      <c r="CJ37" s="324"/>
      <c r="CK37" s="324"/>
      <c r="CL37" s="324"/>
      <c r="CM37" s="324"/>
      <c r="CN37" s="63"/>
      <c r="CO37" s="323">
        <f t="shared" si="3"/>
        <v>22</v>
      </c>
      <c r="CP37" s="323"/>
      <c r="CQ37" s="324" t="str">
        <f>IF('各会計、関係団体の財政状況及び健全化判断比率'!BS10="","",'各会計、関係団体の財政状況及び健全化判断比率'!BS10)</f>
        <v>沖縄都市モノレール株式会社</v>
      </c>
      <c r="CR37" s="324"/>
      <c r="CS37" s="324"/>
      <c r="CT37" s="324"/>
      <c r="CU37" s="324"/>
      <c r="CV37" s="324"/>
      <c r="CW37" s="324"/>
      <c r="CX37" s="324"/>
      <c r="CY37" s="324"/>
      <c r="CZ37" s="324"/>
      <c r="DA37" s="324"/>
      <c r="DB37" s="324"/>
      <c r="DC37" s="324"/>
      <c r="DD37" s="324"/>
      <c r="DE37" s="324"/>
      <c r="DG37" s="325" t="str">
        <f>IF('各会計、関係団体の財政状況及び健全化判断比率'!BR10="","",'各会計、関係団体の財政状況及び健全化判断比率'!BR10)</f>
        <v/>
      </c>
      <c r="DH37" s="325"/>
      <c r="DI37" s="322"/>
    </row>
    <row r="38" spans="1:113" ht="32.25" customHeight="1" x14ac:dyDescent="0.15">
      <c r="A38" s="63"/>
      <c r="B38" s="317"/>
      <c r="C38" s="323">
        <f t="shared" ref="C38:C43" si="5">IF(E38="","",C37+1)</f>
        <v>5</v>
      </c>
      <c r="D38" s="323"/>
      <c r="E38" s="324" t="str">
        <f>IF('各会計、関係団体の財政状況及び健全化判断比率'!B11="","",'各会計、関係団体の財政状況及び健全化判断比率'!B11)</f>
        <v>母子父子寡婦福祉資金貸付事業特別会計</v>
      </c>
      <c r="F38" s="324"/>
      <c r="G38" s="324"/>
      <c r="H38" s="324"/>
      <c r="I38" s="324"/>
      <c r="J38" s="324"/>
      <c r="K38" s="324"/>
      <c r="L38" s="324"/>
      <c r="M38" s="324"/>
      <c r="N38" s="324"/>
      <c r="O38" s="324"/>
      <c r="P38" s="324"/>
      <c r="Q38" s="324"/>
      <c r="R38" s="324"/>
      <c r="S38" s="324"/>
      <c r="T38" s="63"/>
      <c r="U38" s="323" t="str">
        <f t="shared" si="4"/>
        <v/>
      </c>
      <c r="V38" s="323"/>
      <c r="W38" s="324"/>
      <c r="X38" s="324"/>
      <c r="Y38" s="324"/>
      <c r="Z38" s="324"/>
      <c r="AA38" s="324"/>
      <c r="AB38" s="324"/>
      <c r="AC38" s="324"/>
      <c r="AD38" s="324"/>
      <c r="AE38" s="324"/>
      <c r="AF38" s="324"/>
      <c r="AG38" s="324"/>
      <c r="AH38" s="324"/>
      <c r="AI38" s="324"/>
      <c r="AJ38" s="324"/>
      <c r="AK38" s="324"/>
      <c r="AL38" s="63"/>
      <c r="AM38" s="323" t="str">
        <f t="shared" si="0"/>
        <v/>
      </c>
      <c r="AN38" s="323"/>
      <c r="AO38" s="324"/>
      <c r="AP38" s="324"/>
      <c r="AQ38" s="324"/>
      <c r="AR38" s="324"/>
      <c r="AS38" s="324"/>
      <c r="AT38" s="324"/>
      <c r="AU38" s="324"/>
      <c r="AV38" s="324"/>
      <c r="AW38" s="324"/>
      <c r="AX38" s="324"/>
      <c r="AY38" s="324"/>
      <c r="AZ38" s="324"/>
      <c r="BA38" s="324"/>
      <c r="BB38" s="324"/>
      <c r="BC38" s="324"/>
      <c r="BD38" s="63"/>
      <c r="BE38" s="323" t="str">
        <f t="shared" si="1"/>
        <v/>
      </c>
      <c r="BF38" s="323"/>
      <c r="BG38" s="324"/>
      <c r="BH38" s="324"/>
      <c r="BI38" s="324"/>
      <c r="BJ38" s="324"/>
      <c r="BK38" s="324"/>
      <c r="BL38" s="324"/>
      <c r="BM38" s="324"/>
      <c r="BN38" s="324"/>
      <c r="BO38" s="324"/>
      <c r="BP38" s="324"/>
      <c r="BQ38" s="324"/>
      <c r="BR38" s="324"/>
      <c r="BS38" s="324"/>
      <c r="BT38" s="324"/>
      <c r="BU38" s="324"/>
      <c r="BV38" s="63"/>
      <c r="BW38" s="323">
        <f t="shared" si="2"/>
        <v>15</v>
      </c>
      <c r="BX38" s="323"/>
      <c r="BY38" s="324" t="str">
        <f>IF('各会計、関係団体の財政状況及び健全化判断比率'!B72="","",'各会計、関係団体の財政状況及び健全化判断比率'!B72)</f>
        <v>那覇港管理組合（一般会計）</v>
      </c>
      <c r="BZ38" s="324"/>
      <c r="CA38" s="324"/>
      <c r="CB38" s="324"/>
      <c r="CC38" s="324"/>
      <c r="CD38" s="324"/>
      <c r="CE38" s="324"/>
      <c r="CF38" s="324"/>
      <c r="CG38" s="324"/>
      <c r="CH38" s="324"/>
      <c r="CI38" s="324"/>
      <c r="CJ38" s="324"/>
      <c r="CK38" s="324"/>
      <c r="CL38" s="324"/>
      <c r="CM38" s="324"/>
      <c r="CN38" s="63"/>
      <c r="CO38" s="323" t="str">
        <f t="shared" si="3"/>
        <v/>
      </c>
      <c r="CP38" s="323"/>
      <c r="CQ38" s="324" t="str">
        <f>IF('各会計、関係団体の財政状況及び健全化判断比率'!BS11="","",'各会計、関係団体の財政状況及び健全化判断比率'!BS11)</f>
        <v/>
      </c>
      <c r="CR38" s="324"/>
      <c r="CS38" s="324"/>
      <c r="CT38" s="324"/>
      <c r="CU38" s="324"/>
      <c r="CV38" s="324"/>
      <c r="CW38" s="324"/>
      <c r="CX38" s="324"/>
      <c r="CY38" s="324"/>
      <c r="CZ38" s="324"/>
      <c r="DA38" s="324"/>
      <c r="DB38" s="324"/>
      <c r="DC38" s="324"/>
      <c r="DD38" s="324"/>
      <c r="DE38" s="324"/>
      <c r="DG38" s="325" t="str">
        <f>IF('各会計、関係団体の財政状況及び健全化判断比率'!BR11="","",'各会計、関係団体の財政状況及び健全化判断比率'!BR11)</f>
        <v/>
      </c>
      <c r="DH38" s="325"/>
      <c r="DI38" s="322"/>
    </row>
    <row r="39" spans="1:113" ht="32.25" customHeight="1" x14ac:dyDescent="0.15">
      <c r="A39" s="63"/>
      <c r="B39" s="317"/>
      <c r="C39" s="323" t="str">
        <f t="shared" si="5"/>
        <v/>
      </c>
      <c r="D39" s="323"/>
      <c r="E39" s="324" t="str">
        <f>IF('各会計、関係団体の財政状況及び健全化判断比率'!B12="","",'各会計、関係団体の財政状況及び健全化判断比率'!B12)</f>
        <v/>
      </c>
      <c r="F39" s="324"/>
      <c r="G39" s="324"/>
      <c r="H39" s="324"/>
      <c r="I39" s="324"/>
      <c r="J39" s="324"/>
      <c r="K39" s="324"/>
      <c r="L39" s="324"/>
      <c r="M39" s="324"/>
      <c r="N39" s="324"/>
      <c r="O39" s="324"/>
      <c r="P39" s="324"/>
      <c r="Q39" s="324"/>
      <c r="R39" s="324"/>
      <c r="S39" s="324"/>
      <c r="T39" s="63"/>
      <c r="U39" s="323" t="str">
        <f t="shared" si="4"/>
        <v/>
      </c>
      <c r="V39" s="323"/>
      <c r="W39" s="324"/>
      <c r="X39" s="324"/>
      <c r="Y39" s="324"/>
      <c r="Z39" s="324"/>
      <c r="AA39" s="324"/>
      <c r="AB39" s="324"/>
      <c r="AC39" s="324"/>
      <c r="AD39" s="324"/>
      <c r="AE39" s="324"/>
      <c r="AF39" s="324"/>
      <c r="AG39" s="324"/>
      <c r="AH39" s="324"/>
      <c r="AI39" s="324"/>
      <c r="AJ39" s="324"/>
      <c r="AK39" s="324"/>
      <c r="AL39" s="63"/>
      <c r="AM39" s="323" t="str">
        <f t="shared" si="0"/>
        <v/>
      </c>
      <c r="AN39" s="323"/>
      <c r="AO39" s="324"/>
      <c r="AP39" s="324"/>
      <c r="AQ39" s="324"/>
      <c r="AR39" s="324"/>
      <c r="AS39" s="324"/>
      <c r="AT39" s="324"/>
      <c r="AU39" s="324"/>
      <c r="AV39" s="324"/>
      <c r="AW39" s="324"/>
      <c r="AX39" s="324"/>
      <c r="AY39" s="324"/>
      <c r="AZ39" s="324"/>
      <c r="BA39" s="324"/>
      <c r="BB39" s="324"/>
      <c r="BC39" s="324"/>
      <c r="BD39" s="63"/>
      <c r="BE39" s="323" t="str">
        <f t="shared" si="1"/>
        <v/>
      </c>
      <c r="BF39" s="323"/>
      <c r="BG39" s="324"/>
      <c r="BH39" s="324"/>
      <c r="BI39" s="324"/>
      <c r="BJ39" s="324"/>
      <c r="BK39" s="324"/>
      <c r="BL39" s="324"/>
      <c r="BM39" s="324"/>
      <c r="BN39" s="324"/>
      <c r="BO39" s="324"/>
      <c r="BP39" s="324"/>
      <c r="BQ39" s="324"/>
      <c r="BR39" s="324"/>
      <c r="BS39" s="324"/>
      <c r="BT39" s="324"/>
      <c r="BU39" s="324"/>
      <c r="BV39" s="63"/>
      <c r="BW39" s="323">
        <f t="shared" si="2"/>
        <v>16</v>
      </c>
      <c r="BX39" s="323"/>
      <c r="BY39" s="324" t="str">
        <f>IF('各会計、関係団体の財政状況及び健全化判断比率'!B73="","",'各会計、関係団体の財政状況及び健全化判断比率'!B73)</f>
        <v>那覇港管理組合（特別会計）</v>
      </c>
      <c r="BZ39" s="324"/>
      <c r="CA39" s="324"/>
      <c r="CB39" s="324"/>
      <c r="CC39" s="324"/>
      <c r="CD39" s="324"/>
      <c r="CE39" s="324"/>
      <c r="CF39" s="324"/>
      <c r="CG39" s="324"/>
      <c r="CH39" s="324"/>
      <c r="CI39" s="324"/>
      <c r="CJ39" s="324"/>
      <c r="CK39" s="324"/>
      <c r="CL39" s="324"/>
      <c r="CM39" s="324"/>
      <c r="CN39" s="63"/>
      <c r="CO39" s="323" t="str">
        <f t="shared" si="3"/>
        <v/>
      </c>
      <c r="CP39" s="323"/>
      <c r="CQ39" s="324" t="str">
        <f>IF('各会計、関係団体の財政状況及び健全化判断比率'!BS12="","",'各会計、関係団体の財政状況及び健全化判断比率'!BS12)</f>
        <v/>
      </c>
      <c r="CR39" s="324"/>
      <c r="CS39" s="324"/>
      <c r="CT39" s="324"/>
      <c r="CU39" s="324"/>
      <c r="CV39" s="324"/>
      <c r="CW39" s="324"/>
      <c r="CX39" s="324"/>
      <c r="CY39" s="324"/>
      <c r="CZ39" s="324"/>
      <c r="DA39" s="324"/>
      <c r="DB39" s="324"/>
      <c r="DC39" s="324"/>
      <c r="DD39" s="324"/>
      <c r="DE39" s="324"/>
      <c r="DG39" s="325" t="str">
        <f>IF('各会計、関係団体の財政状況及び健全化判断比率'!BR12="","",'各会計、関係団体の財政状況及び健全化判断比率'!BR12)</f>
        <v/>
      </c>
      <c r="DH39" s="325"/>
      <c r="DI39" s="322"/>
    </row>
    <row r="40" spans="1:113" ht="32.25" customHeight="1" x14ac:dyDescent="0.15">
      <c r="A40" s="63"/>
      <c r="B40" s="317"/>
      <c r="C40" s="323" t="str">
        <f t="shared" si="5"/>
        <v/>
      </c>
      <c r="D40" s="323"/>
      <c r="E40" s="324" t="str">
        <f>IF('各会計、関係団体の財政状況及び健全化判断比率'!B13="","",'各会計、関係団体の財政状況及び健全化判断比率'!B13)</f>
        <v/>
      </c>
      <c r="F40" s="324"/>
      <c r="G40" s="324"/>
      <c r="H40" s="324"/>
      <c r="I40" s="324"/>
      <c r="J40" s="324"/>
      <c r="K40" s="324"/>
      <c r="L40" s="324"/>
      <c r="M40" s="324"/>
      <c r="N40" s="324"/>
      <c r="O40" s="324"/>
      <c r="P40" s="324"/>
      <c r="Q40" s="324"/>
      <c r="R40" s="324"/>
      <c r="S40" s="324"/>
      <c r="T40" s="63"/>
      <c r="U40" s="323" t="str">
        <f t="shared" si="4"/>
        <v/>
      </c>
      <c r="V40" s="323"/>
      <c r="W40" s="324"/>
      <c r="X40" s="324"/>
      <c r="Y40" s="324"/>
      <c r="Z40" s="324"/>
      <c r="AA40" s="324"/>
      <c r="AB40" s="324"/>
      <c r="AC40" s="324"/>
      <c r="AD40" s="324"/>
      <c r="AE40" s="324"/>
      <c r="AF40" s="324"/>
      <c r="AG40" s="324"/>
      <c r="AH40" s="324"/>
      <c r="AI40" s="324"/>
      <c r="AJ40" s="324"/>
      <c r="AK40" s="324"/>
      <c r="AL40" s="63"/>
      <c r="AM40" s="323" t="str">
        <f t="shared" si="0"/>
        <v/>
      </c>
      <c r="AN40" s="323"/>
      <c r="AO40" s="324"/>
      <c r="AP40" s="324"/>
      <c r="AQ40" s="324"/>
      <c r="AR40" s="324"/>
      <c r="AS40" s="324"/>
      <c r="AT40" s="324"/>
      <c r="AU40" s="324"/>
      <c r="AV40" s="324"/>
      <c r="AW40" s="324"/>
      <c r="AX40" s="324"/>
      <c r="AY40" s="324"/>
      <c r="AZ40" s="324"/>
      <c r="BA40" s="324"/>
      <c r="BB40" s="324"/>
      <c r="BC40" s="324"/>
      <c r="BD40" s="63"/>
      <c r="BE40" s="323" t="str">
        <f t="shared" si="1"/>
        <v/>
      </c>
      <c r="BF40" s="323"/>
      <c r="BG40" s="324"/>
      <c r="BH40" s="324"/>
      <c r="BI40" s="324"/>
      <c r="BJ40" s="324"/>
      <c r="BK40" s="324"/>
      <c r="BL40" s="324"/>
      <c r="BM40" s="324"/>
      <c r="BN40" s="324"/>
      <c r="BO40" s="324"/>
      <c r="BP40" s="324"/>
      <c r="BQ40" s="324"/>
      <c r="BR40" s="324"/>
      <c r="BS40" s="324"/>
      <c r="BT40" s="324"/>
      <c r="BU40" s="324"/>
      <c r="BV40" s="63"/>
      <c r="BW40" s="323">
        <f t="shared" si="2"/>
        <v>17</v>
      </c>
      <c r="BX40" s="323"/>
      <c r="BY40" s="324" t="str">
        <f>IF('各会計、関係団体の財政状況及び健全化判断比率'!B74="","",'各会計、関係団体の財政状況及び健全化判断比率'!B74)</f>
        <v>沖縄県後期高齢者医療広域連合（一般会計）</v>
      </c>
      <c r="BZ40" s="324"/>
      <c r="CA40" s="324"/>
      <c r="CB40" s="324"/>
      <c r="CC40" s="324"/>
      <c r="CD40" s="324"/>
      <c r="CE40" s="324"/>
      <c r="CF40" s="324"/>
      <c r="CG40" s="324"/>
      <c r="CH40" s="324"/>
      <c r="CI40" s="324"/>
      <c r="CJ40" s="324"/>
      <c r="CK40" s="324"/>
      <c r="CL40" s="324"/>
      <c r="CM40" s="324"/>
      <c r="CN40" s="63"/>
      <c r="CO40" s="323" t="str">
        <f t="shared" si="3"/>
        <v/>
      </c>
      <c r="CP40" s="323"/>
      <c r="CQ40" s="324" t="str">
        <f>IF('各会計、関係団体の財政状況及び健全化判断比率'!BS13="","",'各会計、関係団体の財政状況及び健全化判断比率'!BS13)</f>
        <v/>
      </c>
      <c r="CR40" s="324"/>
      <c r="CS40" s="324"/>
      <c r="CT40" s="324"/>
      <c r="CU40" s="324"/>
      <c r="CV40" s="324"/>
      <c r="CW40" s="324"/>
      <c r="CX40" s="324"/>
      <c r="CY40" s="324"/>
      <c r="CZ40" s="324"/>
      <c r="DA40" s="324"/>
      <c r="DB40" s="324"/>
      <c r="DC40" s="324"/>
      <c r="DD40" s="324"/>
      <c r="DE40" s="324"/>
      <c r="DG40" s="325" t="str">
        <f>IF('各会計、関係団体の財政状況及び健全化判断比率'!BR13="","",'各会計、関係団体の財政状況及び健全化判断比率'!BR13)</f>
        <v/>
      </c>
      <c r="DH40" s="325"/>
      <c r="DI40" s="322"/>
    </row>
    <row r="41" spans="1:113" ht="32.25" customHeight="1" x14ac:dyDescent="0.15">
      <c r="A41" s="63"/>
      <c r="B41" s="317"/>
      <c r="C41" s="323" t="str">
        <f t="shared" si="5"/>
        <v/>
      </c>
      <c r="D41" s="323"/>
      <c r="E41" s="324" t="str">
        <f>IF('各会計、関係団体の財政状況及び健全化判断比率'!B14="","",'各会計、関係団体の財政状況及び健全化判断比率'!B14)</f>
        <v/>
      </c>
      <c r="F41" s="324"/>
      <c r="G41" s="324"/>
      <c r="H41" s="324"/>
      <c r="I41" s="324"/>
      <c r="J41" s="324"/>
      <c r="K41" s="324"/>
      <c r="L41" s="324"/>
      <c r="M41" s="324"/>
      <c r="N41" s="324"/>
      <c r="O41" s="324"/>
      <c r="P41" s="324"/>
      <c r="Q41" s="324"/>
      <c r="R41" s="324"/>
      <c r="S41" s="324"/>
      <c r="T41" s="63"/>
      <c r="U41" s="323" t="str">
        <f t="shared" si="4"/>
        <v/>
      </c>
      <c r="V41" s="323"/>
      <c r="W41" s="324"/>
      <c r="X41" s="324"/>
      <c r="Y41" s="324"/>
      <c r="Z41" s="324"/>
      <c r="AA41" s="324"/>
      <c r="AB41" s="324"/>
      <c r="AC41" s="324"/>
      <c r="AD41" s="324"/>
      <c r="AE41" s="324"/>
      <c r="AF41" s="324"/>
      <c r="AG41" s="324"/>
      <c r="AH41" s="324"/>
      <c r="AI41" s="324"/>
      <c r="AJ41" s="324"/>
      <c r="AK41" s="324"/>
      <c r="AL41" s="63"/>
      <c r="AM41" s="323" t="str">
        <f t="shared" si="0"/>
        <v/>
      </c>
      <c r="AN41" s="323"/>
      <c r="AO41" s="324"/>
      <c r="AP41" s="324"/>
      <c r="AQ41" s="324"/>
      <c r="AR41" s="324"/>
      <c r="AS41" s="324"/>
      <c r="AT41" s="324"/>
      <c r="AU41" s="324"/>
      <c r="AV41" s="324"/>
      <c r="AW41" s="324"/>
      <c r="AX41" s="324"/>
      <c r="AY41" s="324"/>
      <c r="AZ41" s="324"/>
      <c r="BA41" s="324"/>
      <c r="BB41" s="324"/>
      <c r="BC41" s="324"/>
      <c r="BD41" s="63"/>
      <c r="BE41" s="323" t="str">
        <f t="shared" si="1"/>
        <v/>
      </c>
      <c r="BF41" s="323"/>
      <c r="BG41" s="324"/>
      <c r="BH41" s="324"/>
      <c r="BI41" s="324"/>
      <c r="BJ41" s="324"/>
      <c r="BK41" s="324"/>
      <c r="BL41" s="324"/>
      <c r="BM41" s="324"/>
      <c r="BN41" s="324"/>
      <c r="BO41" s="324"/>
      <c r="BP41" s="324"/>
      <c r="BQ41" s="324"/>
      <c r="BR41" s="324"/>
      <c r="BS41" s="324"/>
      <c r="BT41" s="324"/>
      <c r="BU41" s="324"/>
      <c r="BV41" s="63"/>
      <c r="BW41" s="323">
        <f t="shared" si="2"/>
        <v>18</v>
      </c>
      <c r="BX41" s="323"/>
      <c r="BY41" s="324" t="str">
        <f>IF('各会計、関係団体の財政状況及び健全化判断比率'!B75="","",'各会計、関係団体の財政状況及び健全化判断比率'!B75)</f>
        <v>沖縄県後期高齢者医療広域連合（特別会計）</v>
      </c>
      <c r="BZ41" s="324"/>
      <c r="CA41" s="324"/>
      <c r="CB41" s="324"/>
      <c r="CC41" s="324"/>
      <c r="CD41" s="324"/>
      <c r="CE41" s="324"/>
      <c r="CF41" s="324"/>
      <c r="CG41" s="324"/>
      <c r="CH41" s="324"/>
      <c r="CI41" s="324"/>
      <c r="CJ41" s="324"/>
      <c r="CK41" s="324"/>
      <c r="CL41" s="324"/>
      <c r="CM41" s="324"/>
      <c r="CN41" s="63"/>
      <c r="CO41" s="323" t="str">
        <f t="shared" si="3"/>
        <v/>
      </c>
      <c r="CP41" s="323"/>
      <c r="CQ41" s="324" t="str">
        <f>IF('各会計、関係団体の財政状況及び健全化判断比率'!BS14="","",'各会計、関係団体の財政状況及び健全化判断比率'!BS14)</f>
        <v/>
      </c>
      <c r="CR41" s="324"/>
      <c r="CS41" s="324"/>
      <c r="CT41" s="324"/>
      <c r="CU41" s="324"/>
      <c r="CV41" s="324"/>
      <c r="CW41" s="324"/>
      <c r="CX41" s="324"/>
      <c r="CY41" s="324"/>
      <c r="CZ41" s="324"/>
      <c r="DA41" s="324"/>
      <c r="DB41" s="324"/>
      <c r="DC41" s="324"/>
      <c r="DD41" s="324"/>
      <c r="DE41" s="324"/>
      <c r="DG41" s="325" t="str">
        <f>IF('各会計、関係団体の財政状況及び健全化判断比率'!BR14="","",'各会計、関係団体の財政状況及び健全化判断比率'!BR14)</f>
        <v/>
      </c>
      <c r="DH41" s="325"/>
      <c r="DI41" s="322"/>
    </row>
    <row r="42" spans="1:113" ht="32.25" customHeight="1" x14ac:dyDescent="0.15">
      <c r="B42" s="317"/>
      <c r="C42" s="323" t="str">
        <f t="shared" si="5"/>
        <v/>
      </c>
      <c r="D42" s="323"/>
      <c r="E42" s="324" t="str">
        <f>IF('各会計、関係団体の財政状況及び健全化判断比率'!B15="","",'各会計、関係団体の財政状況及び健全化判断比率'!B15)</f>
        <v/>
      </c>
      <c r="F42" s="324"/>
      <c r="G42" s="324"/>
      <c r="H42" s="324"/>
      <c r="I42" s="324"/>
      <c r="J42" s="324"/>
      <c r="K42" s="324"/>
      <c r="L42" s="324"/>
      <c r="M42" s="324"/>
      <c r="N42" s="324"/>
      <c r="O42" s="324"/>
      <c r="P42" s="324"/>
      <c r="Q42" s="324"/>
      <c r="R42" s="324"/>
      <c r="S42" s="324"/>
      <c r="T42" s="63"/>
      <c r="U42" s="323" t="str">
        <f t="shared" si="4"/>
        <v/>
      </c>
      <c r="V42" s="323"/>
      <c r="W42" s="324"/>
      <c r="X42" s="324"/>
      <c r="Y42" s="324"/>
      <c r="Z42" s="324"/>
      <c r="AA42" s="324"/>
      <c r="AB42" s="324"/>
      <c r="AC42" s="324"/>
      <c r="AD42" s="324"/>
      <c r="AE42" s="324"/>
      <c r="AF42" s="324"/>
      <c r="AG42" s="324"/>
      <c r="AH42" s="324"/>
      <c r="AI42" s="324"/>
      <c r="AJ42" s="324"/>
      <c r="AK42" s="324"/>
      <c r="AL42" s="63"/>
      <c r="AM42" s="323" t="str">
        <f t="shared" si="0"/>
        <v/>
      </c>
      <c r="AN42" s="323"/>
      <c r="AO42" s="324"/>
      <c r="AP42" s="324"/>
      <c r="AQ42" s="324"/>
      <c r="AR42" s="324"/>
      <c r="AS42" s="324"/>
      <c r="AT42" s="324"/>
      <c r="AU42" s="324"/>
      <c r="AV42" s="324"/>
      <c r="AW42" s="324"/>
      <c r="AX42" s="324"/>
      <c r="AY42" s="324"/>
      <c r="AZ42" s="324"/>
      <c r="BA42" s="324"/>
      <c r="BB42" s="324"/>
      <c r="BC42" s="324"/>
      <c r="BD42" s="63"/>
      <c r="BE42" s="323" t="str">
        <f t="shared" si="1"/>
        <v/>
      </c>
      <c r="BF42" s="323"/>
      <c r="BG42" s="324"/>
      <c r="BH42" s="324"/>
      <c r="BI42" s="324"/>
      <c r="BJ42" s="324"/>
      <c r="BK42" s="324"/>
      <c r="BL42" s="324"/>
      <c r="BM42" s="324"/>
      <c r="BN42" s="324"/>
      <c r="BO42" s="324"/>
      <c r="BP42" s="324"/>
      <c r="BQ42" s="324"/>
      <c r="BR42" s="324"/>
      <c r="BS42" s="324"/>
      <c r="BT42" s="324"/>
      <c r="BU42" s="324"/>
      <c r="BV42" s="63"/>
      <c r="BW42" s="323" t="str">
        <f t="shared" si="2"/>
        <v/>
      </c>
      <c r="BX42" s="323"/>
      <c r="BY42" s="324" t="str">
        <f>IF('各会計、関係団体の財政状況及び健全化判断比率'!B76="","",'各会計、関係団体の財政状況及び健全化判断比率'!B76)</f>
        <v/>
      </c>
      <c r="BZ42" s="324"/>
      <c r="CA42" s="324"/>
      <c r="CB42" s="324"/>
      <c r="CC42" s="324"/>
      <c r="CD42" s="324"/>
      <c r="CE42" s="324"/>
      <c r="CF42" s="324"/>
      <c r="CG42" s="324"/>
      <c r="CH42" s="324"/>
      <c r="CI42" s="324"/>
      <c r="CJ42" s="324"/>
      <c r="CK42" s="324"/>
      <c r="CL42" s="324"/>
      <c r="CM42" s="324"/>
      <c r="CN42" s="63"/>
      <c r="CO42" s="323" t="str">
        <f t="shared" si="3"/>
        <v/>
      </c>
      <c r="CP42" s="323"/>
      <c r="CQ42" s="324" t="str">
        <f>IF('各会計、関係団体の財政状況及び健全化判断比率'!BS15="","",'各会計、関係団体の財政状況及び健全化判断比率'!BS15)</f>
        <v/>
      </c>
      <c r="CR42" s="324"/>
      <c r="CS42" s="324"/>
      <c r="CT42" s="324"/>
      <c r="CU42" s="324"/>
      <c r="CV42" s="324"/>
      <c r="CW42" s="324"/>
      <c r="CX42" s="324"/>
      <c r="CY42" s="324"/>
      <c r="CZ42" s="324"/>
      <c r="DA42" s="324"/>
      <c r="DB42" s="324"/>
      <c r="DC42" s="324"/>
      <c r="DD42" s="324"/>
      <c r="DE42" s="324"/>
      <c r="DG42" s="325" t="str">
        <f>IF('各会計、関係団体の財政状況及び健全化判断比率'!BR15="","",'各会計、関係団体の財政状況及び健全化判断比率'!BR15)</f>
        <v/>
      </c>
      <c r="DH42" s="325"/>
      <c r="DI42" s="322"/>
    </row>
    <row r="43" spans="1:113" ht="32.25" customHeight="1" x14ac:dyDescent="0.15">
      <c r="B43" s="317"/>
      <c r="C43" s="323" t="str">
        <f t="shared" si="5"/>
        <v/>
      </c>
      <c r="D43" s="323"/>
      <c r="E43" s="324" t="str">
        <f>IF('各会計、関係団体の財政状況及び健全化判断比率'!B16="","",'各会計、関係団体の財政状況及び健全化判断比率'!B16)</f>
        <v/>
      </c>
      <c r="F43" s="324"/>
      <c r="G43" s="324"/>
      <c r="H43" s="324"/>
      <c r="I43" s="324"/>
      <c r="J43" s="324"/>
      <c r="K43" s="324"/>
      <c r="L43" s="324"/>
      <c r="M43" s="324"/>
      <c r="N43" s="324"/>
      <c r="O43" s="324"/>
      <c r="P43" s="324"/>
      <c r="Q43" s="324"/>
      <c r="R43" s="324"/>
      <c r="S43" s="324"/>
      <c r="T43" s="63"/>
      <c r="U43" s="323" t="str">
        <f t="shared" si="4"/>
        <v/>
      </c>
      <c r="V43" s="323"/>
      <c r="W43" s="324"/>
      <c r="X43" s="324"/>
      <c r="Y43" s="324"/>
      <c r="Z43" s="324"/>
      <c r="AA43" s="324"/>
      <c r="AB43" s="324"/>
      <c r="AC43" s="324"/>
      <c r="AD43" s="324"/>
      <c r="AE43" s="324"/>
      <c r="AF43" s="324"/>
      <c r="AG43" s="324"/>
      <c r="AH43" s="324"/>
      <c r="AI43" s="324"/>
      <c r="AJ43" s="324"/>
      <c r="AK43" s="324"/>
      <c r="AL43" s="63"/>
      <c r="AM43" s="323" t="str">
        <f t="shared" si="0"/>
        <v/>
      </c>
      <c r="AN43" s="323"/>
      <c r="AO43" s="324"/>
      <c r="AP43" s="324"/>
      <c r="AQ43" s="324"/>
      <c r="AR43" s="324"/>
      <c r="AS43" s="324"/>
      <c r="AT43" s="324"/>
      <c r="AU43" s="324"/>
      <c r="AV43" s="324"/>
      <c r="AW43" s="324"/>
      <c r="AX43" s="324"/>
      <c r="AY43" s="324"/>
      <c r="AZ43" s="324"/>
      <c r="BA43" s="324"/>
      <c r="BB43" s="324"/>
      <c r="BC43" s="324"/>
      <c r="BD43" s="63"/>
      <c r="BE43" s="323" t="str">
        <f t="shared" si="1"/>
        <v/>
      </c>
      <c r="BF43" s="323"/>
      <c r="BG43" s="324"/>
      <c r="BH43" s="324"/>
      <c r="BI43" s="324"/>
      <c r="BJ43" s="324"/>
      <c r="BK43" s="324"/>
      <c r="BL43" s="324"/>
      <c r="BM43" s="324"/>
      <c r="BN43" s="324"/>
      <c r="BO43" s="324"/>
      <c r="BP43" s="324"/>
      <c r="BQ43" s="324"/>
      <c r="BR43" s="324"/>
      <c r="BS43" s="324"/>
      <c r="BT43" s="324"/>
      <c r="BU43" s="324"/>
      <c r="BV43" s="63"/>
      <c r="BW43" s="323" t="str">
        <f t="shared" si="2"/>
        <v/>
      </c>
      <c r="BX43" s="323"/>
      <c r="BY43" s="324" t="str">
        <f>IF('各会計、関係団体の財政状況及び健全化判断比率'!B77="","",'各会計、関係団体の財政状況及び健全化判断比率'!B77)</f>
        <v/>
      </c>
      <c r="BZ43" s="324"/>
      <c r="CA43" s="324"/>
      <c r="CB43" s="324"/>
      <c r="CC43" s="324"/>
      <c r="CD43" s="324"/>
      <c r="CE43" s="324"/>
      <c r="CF43" s="324"/>
      <c r="CG43" s="324"/>
      <c r="CH43" s="324"/>
      <c r="CI43" s="324"/>
      <c r="CJ43" s="324"/>
      <c r="CK43" s="324"/>
      <c r="CL43" s="324"/>
      <c r="CM43" s="324"/>
      <c r="CN43" s="63"/>
      <c r="CO43" s="323" t="str">
        <f t="shared" si="3"/>
        <v/>
      </c>
      <c r="CP43" s="323"/>
      <c r="CQ43" s="324" t="str">
        <f>IF('各会計、関係団体の財政状況及び健全化判断比率'!BS16="","",'各会計、関係団体の財政状況及び健全化判断比率'!BS16)</f>
        <v/>
      </c>
      <c r="CR43" s="324"/>
      <c r="CS43" s="324"/>
      <c r="CT43" s="324"/>
      <c r="CU43" s="324"/>
      <c r="CV43" s="324"/>
      <c r="CW43" s="324"/>
      <c r="CX43" s="324"/>
      <c r="CY43" s="324"/>
      <c r="CZ43" s="324"/>
      <c r="DA43" s="324"/>
      <c r="DB43" s="324"/>
      <c r="DC43" s="324"/>
      <c r="DD43" s="324"/>
      <c r="DE43" s="324"/>
      <c r="DG43" s="325" t="str">
        <f>IF('各会計、関係団体の財政状況及び健全化判断比率'!BR16="","",'各会計、関係団体の財政状況及び健全化判断比率'!BR16)</f>
        <v/>
      </c>
      <c r="DH43" s="325"/>
      <c r="DI43" s="322"/>
    </row>
    <row r="44" spans="1:113" ht="13.5" customHeight="1" thickBot="1" x14ac:dyDescent="0.2">
      <c r="B44" s="326"/>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7"/>
      <c r="CG44" s="327"/>
      <c r="CH44" s="327"/>
      <c r="CI44" s="327"/>
      <c r="CJ44" s="327"/>
      <c r="CK44" s="327"/>
      <c r="CL44" s="327"/>
      <c r="CM44" s="327"/>
      <c r="CN44" s="327"/>
      <c r="CO44" s="327"/>
      <c r="CP44" s="327"/>
      <c r="CQ44" s="327"/>
      <c r="CR44" s="327"/>
      <c r="CS44" s="327"/>
      <c r="CT44" s="327"/>
      <c r="CU44" s="327"/>
      <c r="CV44" s="327"/>
      <c r="CW44" s="327"/>
      <c r="CX44" s="327"/>
      <c r="CY44" s="327"/>
      <c r="CZ44" s="327"/>
      <c r="DA44" s="327"/>
      <c r="DB44" s="327"/>
      <c r="DC44" s="327"/>
      <c r="DD44" s="327"/>
      <c r="DE44" s="327"/>
      <c r="DF44" s="327"/>
      <c r="DG44" s="327"/>
      <c r="DH44" s="327"/>
      <c r="DI44" s="328"/>
    </row>
    <row r="45" spans="1:113" x14ac:dyDescent="0.15"/>
    <row r="46" spans="1:113" x14ac:dyDescent="0.15">
      <c r="B46" s="61" t="s">
        <v>137</v>
      </c>
      <c r="E46" s="329" t="s">
        <v>138</v>
      </c>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29"/>
      <c r="BW46" s="329"/>
      <c r="BX46" s="329"/>
      <c r="BY46" s="329"/>
      <c r="BZ46" s="329"/>
      <c r="CA46" s="329"/>
      <c r="CB46" s="329"/>
      <c r="CC46" s="329"/>
      <c r="CD46" s="329"/>
      <c r="CE46" s="329"/>
      <c r="CF46" s="329"/>
      <c r="CG46" s="329"/>
      <c r="CH46" s="329"/>
      <c r="CI46" s="329"/>
      <c r="CJ46" s="329"/>
      <c r="CK46" s="329"/>
      <c r="CL46" s="329"/>
      <c r="CM46" s="329"/>
      <c r="CN46" s="329"/>
      <c r="CO46" s="329"/>
      <c r="CP46" s="329"/>
      <c r="CQ46" s="329"/>
      <c r="CR46" s="329"/>
      <c r="CS46" s="329"/>
      <c r="CT46" s="329"/>
      <c r="CU46" s="329"/>
      <c r="CV46" s="329"/>
      <c r="CW46" s="329"/>
      <c r="CX46" s="329"/>
      <c r="CY46" s="329"/>
      <c r="CZ46" s="329"/>
      <c r="DA46" s="329"/>
      <c r="DB46" s="329"/>
      <c r="DC46" s="329"/>
      <c r="DD46" s="329"/>
      <c r="DE46" s="329"/>
      <c r="DF46" s="329"/>
      <c r="DG46" s="329"/>
      <c r="DH46" s="329"/>
      <c r="DI46" s="329"/>
    </row>
    <row r="47" spans="1:113" x14ac:dyDescent="0.15">
      <c r="E47" s="329" t="s">
        <v>139</v>
      </c>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row>
    <row r="48" spans="1:113" x14ac:dyDescent="0.15">
      <c r="E48" s="329" t="s">
        <v>140</v>
      </c>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29"/>
      <c r="BF48" s="329"/>
      <c r="BG48" s="329"/>
      <c r="BH48" s="329"/>
      <c r="BI48" s="329"/>
      <c r="BJ48" s="329"/>
      <c r="BK48" s="329"/>
      <c r="BL48" s="329"/>
      <c r="BM48" s="329"/>
      <c r="BN48" s="329"/>
      <c r="BO48" s="329"/>
      <c r="BP48" s="329"/>
      <c r="BQ48" s="329"/>
      <c r="BR48" s="329"/>
      <c r="BS48" s="329"/>
      <c r="BT48" s="329"/>
      <c r="BU48" s="329"/>
      <c r="BV48" s="329"/>
      <c r="BW48" s="329"/>
      <c r="BX48" s="329"/>
      <c r="BY48" s="329"/>
      <c r="BZ48" s="329"/>
      <c r="CA48" s="329"/>
      <c r="CB48" s="329"/>
      <c r="CC48" s="329"/>
      <c r="CD48" s="329"/>
      <c r="CE48" s="329"/>
      <c r="CF48" s="329"/>
      <c r="CG48" s="329"/>
      <c r="CH48" s="329"/>
      <c r="CI48" s="329"/>
      <c r="CJ48" s="329"/>
      <c r="CK48" s="329"/>
      <c r="CL48" s="329"/>
      <c r="CM48" s="329"/>
      <c r="CN48" s="329"/>
      <c r="CO48" s="329"/>
      <c r="CP48" s="329"/>
      <c r="CQ48" s="329"/>
      <c r="CR48" s="329"/>
      <c r="CS48" s="329"/>
      <c r="CT48" s="329"/>
      <c r="CU48" s="329"/>
      <c r="CV48" s="329"/>
      <c r="CW48" s="329"/>
      <c r="CX48" s="329"/>
      <c r="CY48" s="329"/>
      <c r="CZ48" s="329"/>
      <c r="DA48" s="329"/>
      <c r="DB48" s="329"/>
      <c r="DC48" s="329"/>
      <c r="DD48" s="329"/>
      <c r="DE48" s="329"/>
      <c r="DF48" s="329"/>
      <c r="DG48" s="329"/>
      <c r="DH48" s="329"/>
      <c r="DI48" s="329"/>
    </row>
    <row r="49" spans="5:113" x14ac:dyDescent="0.15">
      <c r="E49" s="330" t="s">
        <v>141</v>
      </c>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c r="CU49" s="330"/>
      <c r="CV49" s="330"/>
      <c r="CW49" s="330"/>
      <c r="CX49" s="330"/>
      <c r="CY49" s="330"/>
      <c r="CZ49" s="330"/>
      <c r="DA49" s="330"/>
      <c r="DB49" s="330"/>
      <c r="DC49" s="330"/>
      <c r="DD49" s="330"/>
      <c r="DE49" s="330"/>
      <c r="DF49" s="330"/>
      <c r="DG49" s="330"/>
      <c r="DH49" s="330"/>
      <c r="DI49" s="330"/>
    </row>
    <row r="50" spans="5:113" x14ac:dyDescent="0.15">
      <c r="E50" s="329" t="s">
        <v>142</v>
      </c>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c r="BW50" s="329"/>
      <c r="BX50" s="329"/>
      <c r="BY50" s="329"/>
      <c r="BZ50" s="329"/>
      <c r="CA50" s="329"/>
      <c r="CB50" s="329"/>
      <c r="CC50" s="329"/>
      <c r="CD50" s="329"/>
      <c r="CE50" s="329"/>
      <c r="CF50" s="329"/>
      <c r="CG50" s="329"/>
      <c r="CH50" s="329"/>
      <c r="CI50" s="329"/>
      <c r="CJ50" s="329"/>
      <c r="CK50" s="329"/>
      <c r="CL50" s="329"/>
      <c r="CM50" s="329"/>
      <c r="CN50" s="329"/>
      <c r="CO50" s="329"/>
      <c r="CP50" s="329"/>
      <c r="CQ50" s="329"/>
      <c r="CR50" s="329"/>
      <c r="CS50" s="329"/>
      <c r="CT50" s="329"/>
      <c r="CU50" s="329"/>
      <c r="CV50" s="329"/>
      <c r="CW50" s="329"/>
      <c r="CX50" s="329"/>
      <c r="CY50" s="329"/>
      <c r="CZ50" s="329"/>
      <c r="DA50" s="329"/>
      <c r="DB50" s="329"/>
      <c r="DC50" s="329"/>
      <c r="DD50" s="329"/>
      <c r="DE50" s="329"/>
      <c r="DF50" s="329"/>
      <c r="DG50" s="329"/>
      <c r="DH50" s="329"/>
      <c r="DI50" s="329"/>
    </row>
    <row r="51" spans="5:113" x14ac:dyDescent="0.15">
      <c r="E51" s="329" t="s">
        <v>143</v>
      </c>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29"/>
      <c r="BW51" s="329"/>
      <c r="BX51" s="329"/>
      <c r="BY51" s="329"/>
      <c r="BZ51" s="329"/>
      <c r="CA51" s="329"/>
      <c r="CB51" s="329"/>
      <c r="CC51" s="329"/>
      <c r="CD51" s="329"/>
      <c r="CE51" s="329"/>
      <c r="CF51" s="329"/>
      <c r="CG51" s="329"/>
      <c r="CH51" s="329"/>
      <c r="CI51" s="329"/>
      <c r="CJ51" s="329"/>
      <c r="CK51" s="329"/>
      <c r="CL51" s="329"/>
      <c r="CM51" s="329"/>
      <c r="CN51" s="329"/>
      <c r="CO51" s="329"/>
      <c r="CP51" s="329"/>
      <c r="CQ51" s="329"/>
      <c r="CR51" s="329"/>
      <c r="CS51" s="329"/>
      <c r="CT51" s="329"/>
      <c r="CU51" s="329"/>
      <c r="CV51" s="329"/>
      <c r="CW51" s="329"/>
      <c r="CX51" s="329"/>
      <c r="CY51" s="329"/>
      <c r="CZ51" s="329"/>
      <c r="DA51" s="329"/>
      <c r="DB51" s="329"/>
      <c r="DC51" s="329"/>
      <c r="DD51" s="329"/>
      <c r="DE51" s="329"/>
      <c r="DF51" s="329"/>
      <c r="DG51" s="329"/>
      <c r="DH51" s="329"/>
      <c r="DI51" s="329"/>
    </row>
    <row r="52" spans="5:113" x14ac:dyDescent="0.15">
      <c r="E52" s="329" t="s">
        <v>144</v>
      </c>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c r="BW52" s="329"/>
      <c r="BX52" s="329"/>
      <c r="BY52" s="329"/>
      <c r="BZ52" s="329"/>
      <c r="CA52" s="329"/>
      <c r="CB52" s="329"/>
      <c r="CC52" s="329"/>
      <c r="CD52" s="329"/>
      <c r="CE52" s="329"/>
      <c r="CF52" s="329"/>
      <c r="CG52" s="329"/>
      <c r="CH52" s="329"/>
      <c r="CI52" s="329"/>
      <c r="CJ52" s="329"/>
      <c r="CK52" s="329"/>
      <c r="CL52" s="329"/>
      <c r="CM52" s="329"/>
      <c r="CN52" s="329"/>
      <c r="CO52" s="329"/>
      <c r="CP52" s="329"/>
      <c r="CQ52" s="329"/>
      <c r="CR52" s="329"/>
      <c r="CS52" s="329"/>
      <c r="CT52" s="329"/>
      <c r="CU52" s="329"/>
      <c r="CV52" s="329"/>
      <c r="CW52" s="329"/>
      <c r="CX52" s="329"/>
      <c r="CY52" s="329"/>
      <c r="CZ52" s="329"/>
      <c r="DA52" s="329"/>
      <c r="DB52" s="329"/>
      <c r="DC52" s="329"/>
      <c r="DD52" s="329"/>
      <c r="DE52" s="329"/>
      <c r="DF52" s="329"/>
      <c r="DG52" s="329"/>
      <c r="DH52" s="329"/>
      <c r="DI52" s="329"/>
    </row>
    <row r="53" spans="5:113" x14ac:dyDescent="0.15">
      <c r="E53" s="329" t="s">
        <v>145</v>
      </c>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c r="AJ53" s="329"/>
      <c r="AK53" s="329"/>
      <c r="AL53" s="329"/>
      <c r="AM53" s="329"/>
      <c r="AN53" s="329"/>
      <c r="AO53" s="329"/>
      <c r="AP53" s="329"/>
      <c r="AQ53" s="329"/>
      <c r="AR53" s="329"/>
      <c r="AS53" s="329"/>
      <c r="AT53" s="329"/>
      <c r="AU53" s="329"/>
      <c r="AV53" s="329"/>
      <c r="AW53" s="329"/>
      <c r="AX53" s="329"/>
      <c r="AY53" s="329"/>
      <c r="AZ53" s="329"/>
      <c r="BA53" s="329"/>
      <c r="BB53" s="329"/>
      <c r="BC53" s="329"/>
      <c r="BD53" s="329"/>
      <c r="BE53" s="329"/>
      <c r="BF53" s="329"/>
      <c r="BG53" s="329"/>
      <c r="BH53" s="329"/>
      <c r="BI53" s="329"/>
      <c r="BJ53" s="329"/>
      <c r="BK53" s="329"/>
      <c r="BL53" s="329"/>
      <c r="BM53" s="329"/>
      <c r="BN53" s="329"/>
      <c r="BO53" s="329"/>
      <c r="BP53" s="329"/>
      <c r="BQ53" s="329"/>
      <c r="BR53" s="329"/>
      <c r="BS53" s="329"/>
      <c r="BT53" s="329"/>
      <c r="BU53" s="329"/>
      <c r="BV53" s="329"/>
      <c r="BW53" s="329"/>
      <c r="BX53" s="329"/>
      <c r="BY53" s="329"/>
      <c r="BZ53" s="329"/>
      <c r="CA53" s="329"/>
      <c r="CB53" s="329"/>
      <c r="CC53" s="329"/>
      <c r="CD53" s="329"/>
      <c r="CE53" s="329"/>
      <c r="CF53" s="329"/>
      <c r="CG53" s="329"/>
      <c r="CH53" s="329"/>
      <c r="CI53" s="329"/>
      <c r="CJ53" s="329"/>
      <c r="CK53" s="329"/>
      <c r="CL53" s="329"/>
      <c r="CM53" s="329"/>
      <c r="CN53" s="329"/>
      <c r="CO53" s="329"/>
      <c r="CP53" s="329"/>
      <c r="CQ53" s="329"/>
      <c r="CR53" s="329"/>
      <c r="CS53" s="329"/>
      <c r="CT53" s="329"/>
      <c r="CU53" s="329"/>
      <c r="CV53" s="329"/>
      <c r="CW53" s="329"/>
      <c r="CX53" s="329"/>
      <c r="CY53" s="329"/>
      <c r="CZ53" s="329"/>
      <c r="DA53" s="329"/>
      <c r="DB53" s="329"/>
      <c r="DC53" s="329"/>
      <c r="DD53" s="329"/>
      <c r="DE53" s="329"/>
      <c r="DF53" s="329"/>
      <c r="DG53" s="329"/>
      <c r="DH53" s="329"/>
      <c r="DI53" s="329"/>
    </row>
    <row r="54" spans="5:113" x14ac:dyDescent="0.15"/>
    <row r="55" spans="5:113" x14ac:dyDescent="0.15"/>
    <row r="56" spans="5:113" x14ac:dyDescent="0.15"/>
  </sheetData>
  <sheetProtection algorithmName="SHA-512" hashValue="2CBE9WMG/Fy9NOE7hM4rMXjoTSEhVzhoTxKwXb3DRgIeVZtcLFYsZ6wOauxepZJ7SpYIiJX8dUSWsuCIArA/3g==" saltValue="F3/5fSJ+f6x9kDkWuEeFv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38:CM38"/>
    <mergeCell ref="CO38:CP38"/>
    <mergeCell ref="CQ38:DE38"/>
    <mergeCell ref="DG38:DH38"/>
    <mergeCell ref="C39:D39"/>
    <mergeCell ref="E39:S39"/>
    <mergeCell ref="U39:V39"/>
    <mergeCell ref="W39:AK39"/>
    <mergeCell ref="AM39:AN39"/>
    <mergeCell ref="AO39:BC39"/>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6:CM36"/>
    <mergeCell ref="CO36:CP36"/>
    <mergeCell ref="CQ36:DE36"/>
    <mergeCell ref="DG36:DH36"/>
    <mergeCell ref="C37:D37"/>
    <mergeCell ref="E37:S37"/>
    <mergeCell ref="U37:V37"/>
    <mergeCell ref="W37:AK37"/>
    <mergeCell ref="AM37:AN37"/>
    <mergeCell ref="AO37:BC37"/>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4:CM34"/>
    <mergeCell ref="CO34:CP34"/>
    <mergeCell ref="CQ34:DE34"/>
    <mergeCell ref="DG34:DH34"/>
    <mergeCell ref="C35:D35"/>
    <mergeCell ref="E35:S35"/>
    <mergeCell ref="U35:V35"/>
    <mergeCell ref="W35:AK35"/>
    <mergeCell ref="AM35:AN35"/>
    <mergeCell ref="AO35:BC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1:AX21"/>
    <mergeCell ref="AY21:BM21"/>
    <mergeCell ref="BN21:BU21"/>
    <mergeCell ref="BV21:CC21"/>
    <mergeCell ref="B22:D30"/>
    <mergeCell ref="E22:K23"/>
    <mergeCell ref="L22:P23"/>
    <mergeCell ref="Q22:V23"/>
    <mergeCell ref="W22:Y29"/>
    <mergeCell ref="Z22:AG23"/>
    <mergeCell ref="AY20:BM20"/>
    <mergeCell ref="BN20:BU20"/>
    <mergeCell ref="BV20:CC20"/>
    <mergeCell ref="CE20:CS21"/>
    <mergeCell ref="CT20:DA21"/>
    <mergeCell ref="DB20:DI21"/>
    <mergeCell ref="AU19:AX19"/>
    <mergeCell ref="AY19:BM19"/>
    <mergeCell ref="BN19:BU19"/>
    <mergeCell ref="BV19:CC19"/>
    <mergeCell ref="B20:K20"/>
    <mergeCell ref="L20:V20"/>
    <mergeCell ref="AC20:AG20"/>
    <mergeCell ref="AH20:AL20"/>
    <mergeCell ref="AM20:AT20"/>
    <mergeCell ref="AU20:AX20"/>
    <mergeCell ref="B19:K19"/>
    <mergeCell ref="L19:V19"/>
    <mergeCell ref="W19:AB20"/>
    <mergeCell ref="AC19:AG19"/>
    <mergeCell ref="AH19:AL19"/>
    <mergeCell ref="AM19:AT19"/>
    <mergeCell ref="AY18:BM18"/>
    <mergeCell ref="BN18:BU18"/>
    <mergeCell ref="BV18:CC18"/>
    <mergeCell ref="CE18:CS19"/>
    <mergeCell ref="CT18:DA19"/>
    <mergeCell ref="DB18:DI19"/>
    <mergeCell ref="B18:K18"/>
    <mergeCell ref="L18:V18"/>
    <mergeCell ref="AC18:AG18"/>
    <mergeCell ref="AH18:AL18"/>
    <mergeCell ref="AM18:AT18"/>
    <mergeCell ref="AU18:AX18"/>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AY14:BM14"/>
    <mergeCell ref="BN14:BU14"/>
    <mergeCell ref="BV14:CC14"/>
    <mergeCell ref="CD14:CS14"/>
    <mergeCell ref="CT14:DA14"/>
    <mergeCell ref="DB14:DI14"/>
    <mergeCell ref="BV13:CC13"/>
    <mergeCell ref="CD13:CS13"/>
    <mergeCell ref="CT13:DA13"/>
    <mergeCell ref="DB13:DI13"/>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CT7:DA7"/>
    <mergeCell ref="DB7:DI7"/>
    <mergeCell ref="AM8:AT8"/>
    <mergeCell ref="AU8:AX8"/>
    <mergeCell ref="AY8:BM8"/>
    <mergeCell ref="BN8:BU8"/>
    <mergeCell ref="BV8:CC8"/>
    <mergeCell ref="CD8:CS8"/>
    <mergeCell ref="CT8:DA8"/>
    <mergeCell ref="DB8:DI8"/>
    <mergeCell ref="BV6:CC6"/>
    <mergeCell ref="CD6:CS6"/>
    <mergeCell ref="CT6:DA6"/>
    <mergeCell ref="DB6:DI6"/>
    <mergeCell ref="AM7:AT7"/>
    <mergeCell ref="AU7:AX7"/>
    <mergeCell ref="AY7:BM7"/>
    <mergeCell ref="BN7:BU7"/>
    <mergeCell ref="BV7:CC7"/>
    <mergeCell ref="CD7:CS7"/>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FE872-3171-4F4D-8FF8-5308A32E65AE}">
  <sheetPr>
    <pageSetUpPr fitToPage="1"/>
  </sheetPr>
  <dimension ref="A1:P45"/>
  <sheetViews>
    <sheetView showGridLines="0" zoomScale="55" zoomScaleNormal="55" zoomScaleSheetLayoutView="100" workbookViewId="0">
      <selection activeCell="B61" sqref="B61:P61"/>
    </sheetView>
  </sheetViews>
  <sheetFormatPr defaultColWidth="0" defaultRowHeight="13.5" customHeight="1" zeroHeight="1" x14ac:dyDescent="0.15"/>
  <cols>
    <col min="1" max="1" width="6.625" style="1020" customWidth="1"/>
    <col min="2" max="2" width="11" style="1020" customWidth="1"/>
    <col min="3" max="3" width="17" style="1020" customWidth="1"/>
    <col min="4" max="5" width="16.625" style="1020" customWidth="1"/>
    <col min="6" max="15" width="15" style="1020" customWidth="1"/>
    <col min="16" max="16" width="24" style="1020" customWidth="1"/>
    <col min="17" max="16384" width="0" style="1020" hidden="1"/>
  </cols>
  <sheetData>
    <row r="1" spans="1:16" ht="16.5" customHeight="1" x14ac:dyDescent="0.15">
      <c r="A1" s="1019"/>
      <c r="B1" s="1019"/>
      <c r="C1" s="1019"/>
      <c r="D1" s="1019"/>
      <c r="E1" s="1019"/>
      <c r="F1" s="1019"/>
      <c r="G1" s="1019"/>
      <c r="H1" s="1019"/>
      <c r="I1" s="1019"/>
      <c r="J1" s="1019"/>
      <c r="K1" s="1019"/>
      <c r="L1" s="1019"/>
      <c r="M1" s="1019"/>
      <c r="N1" s="1019"/>
      <c r="O1" s="1019"/>
      <c r="P1" s="1019"/>
    </row>
    <row r="2" spans="1:16" ht="16.5" customHeight="1" x14ac:dyDescent="0.15">
      <c r="A2" s="1019"/>
      <c r="B2" s="1019"/>
      <c r="C2" s="1019"/>
      <c r="D2" s="1019"/>
      <c r="E2" s="1019"/>
      <c r="F2" s="1019"/>
      <c r="G2" s="1019"/>
      <c r="H2" s="1019"/>
      <c r="I2" s="1019"/>
      <c r="J2" s="1019"/>
      <c r="K2" s="1019"/>
      <c r="L2" s="1019"/>
      <c r="M2" s="1019"/>
      <c r="N2" s="1019"/>
      <c r="O2" s="1019"/>
      <c r="P2" s="1019"/>
    </row>
    <row r="3" spans="1:16" ht="16.5" customHeight="1" x14ac:dyDescent="0.15">
      <c r="A3" s="1019"/>
      <c r="B3" s="1019"/>
      <c r="C3" s="1019"/>
      <c r="D3" s="1019"/>
      <c r="E3" s="1019"/>
      <c r="F3" s="1019"/>
      <c r="G3" s="1019"/>
      <c r="H3" s="1019"/>
      <c r="I3" s="1019"/>
      <c r="J3" s="1019"/>
      <c r="K3" s="1019"/>
      <c r="L3" s="1019"/>
      <c r="M3" s="1019"/>
      <c r="N3" s="1019"/>
      <c r="O3" s="1019"/>
      <c r="P3" s="1019"/>
    </row>
    <row r="4" spans="1:16" ht="16.5" customHeight="1" x14ac:dyDescent="0.15">
      <c r="A4" s="1019"/>
      <c r="B4" s="1019"/>
      <c r="C4" s="1019"/>
      <c r="D4" s="1019"/>
      <c r="E4" s="1019"/>
      <c r="F4" s="1019"/>
      <c r="G4" s="1019"/>
      <c r="H4" s="1019"/>
      <c r="I4" s="1019"/>
      <c r="J4" s="1019"/>
      <c r="K4" s="1019"/>
      <c r="L4" s="1019"/>
      <c r="M4" s="1019"/>
      <c r="N4" s="1019"/>
      <c r="O4" s="1019"/>
      <c r="P4" s="1019"/>
    </row>
    <row r="5" spans="1:16" ht="16.5" customHeight="1" x14ac:dyDescent="0.15">
      <c r="A5" s="1019"/>
      <c r="B5" s="1019"/>
      <c r="C5" s="1019"/>
      <c r="D5" s="1019"/>
      <c r="E5" s="1019"/>
      <c r="F5" s="1019"/>
      <c r="G5" s="1019"/>
      <c r="H5" s="1019"/>
      <c r="I5" s="1019"/>
      <c r="J5" s="1019"/>
      <c r="K5" s="1019"/>
      <c r="L5" s="1019"/>
      <c r="M5" s="1019"/>
      <c r="N5" s="1019"/>
      <c r="O5" s="1019"/>
      <c r="P5" s="1019"/>
    </row>
    <row r="6" spans="1:16" ht="16.5" customHeight="1" x14ac:dyDescent="0.15">
      <c r="A6" s="1019"/>
      <c r="B6" s="1019"/>
      <c r="C6" s="1019"/>
      <c r="D6" s="1019"/>
      <c r="E6" s="1019"/>
      <c r="F6" s="1019"/>
      <c r="G6" s="1019"/>
      <c r="H6" s="1019"/>
      <c r="I6" s="1019"/>
      <c r="J6" s="1019"/>
      <c r="K6" s="1019"/>
      <c r="L6" s="1019"/>
      <c r="M6" s="1019"/>
      <c r="N6" s="1019"/>
      <c r="O6" s="1019"/>
      <c r="P6" s="1019"/>
    </row>
    <row r="7" spans="1:16" ht="16.5" customHeight="1" x14ac:dyDescent="0.15">
      <c r="A7" s="1019"/>
      <c r="B7" s="1019"/>
      <c r="C7" s="1019"/>
      <c r="D7" s="1019"/>
      <c r="E7" s="1019"/>
      <c r="F7" s="1019"/>
      <c r="G7" s="1019"/>
      <c r="H7" s="1019"/>
      <c r="I7" s="1019"/>
      <c r="J7" s="1019"/>
      <c r="K7" s="1019"/>
      <c r="L7" s="1019"/>
      <c r="M7" s="1019"/>
      <c r="N7" s="1019"/>
      <c r="O7" s="1019"/>
      <c r="P7" s="1019"/>
    </row>
    <row r="8" spans="1:16" ht="16.5" customHeight="1" x14ac:dyDescent="0.15">
      <c r="A8" s="1019"/>
      <c r="B8" s="1019"/>
      <c r="C8" s="1019"/>
      <c r="D8" s="1019"/>
      <c r="E8" s="1019"/>
      <c r="F8" s="1019"/>
      <c r="G8" s="1019"/>
      <c r="H8" s="1019"/>
      <c r="I8" s="1019"/>
      <c r="J8" s="1019"/>
      <c r="K8" s="1019"/>
      <c r="L8" s="1019"/>
      <c r="M8" s="1019"/>
      <c r="N8" s="1019"/>
      <c r="O8" s="1019"/>
      <c r="P8" s="1019"/>
    </row>
    <row r="9" spans="1:16" ht="16.5" customHeight="1" x14ac:dyDescent="0.15">
      <c r="A9" s="1019"/>
      <c r="B9" s="1019"/>
      <c r="C9" s="1019"/>
      <c r="D9" s="1019"/>
      <c r="E9" s="1019"/>
      <c r="F9" s="1019"/>
      <c r="G9" s="1019"/>
      <c r="H9" s="1019"/>
      <c r="I9" s="1019"/>
      <c r="J9" s="1019"/>
      <c r="K9" s="1019"/>
      <c r="L9" s="1019"/>
      <c r="M9" s="1019"/>
      <c r="N9" s="1019"/>
      <c r="O9" s="1019"/>
      <c r="P9" s="1019"/>
    </row>
    <row r="10" spans="1:16" ht="16.5" customHeight="1" x14ac:dyDescent="0.15">
      <c r="A10" s="1019"/>
      <c r="B10" s="1019"/>
      <c r="C10" s="1019"/>
      <c r="D10" s="1019"/>
      <c r="E10" s="1019"/>
      <c r="F10" s="1019"/>
      <c r="G10" s="1019"/>
      <c r="H10" s="1019"/>
      <c r="I10" s="1019"/>
      <c r="J10" s="1019"/>
      <c r="K10" s="1019"/>
      <c r="L10" s="1019"/>
      <c r="M10" s="1019"/>
      <c r="N10" s="1019"/>
      <c r="O10" s="1019"/>
      <c r="P10" s="1019"/>
    </row>
    <row r="11" spans="1:16" ht="16.5" customHeight="1" x14ac:dyDescent="0.15">
      <c r="A11" s="1019"/>
      <c r="B11" s="1019"/>
      <c r="C11" s="1019"/>
      <c r="D11" s="1019"/>
      <c r="E11" s="1019"/>
      <c r="F11" s="1019"/>
      <c r="G11" s="1019"/>
      <c r="H11" s="1019"/>
      <c r="I11" s="1019"/>
      <c r="J11" s="1019"/>
      <c r="K11" s="1019"/>
      <c r="L11" s="1019"/>
      <c r="M11" s="1019"/>
      <c r="N11" s="1019"/>
      <c r="O11" s="1019"/>
      <c r="P11" s="1019"/>
    </row>
    <row r="12" spans="1:16" ht="16.5" customHeight="1" x14ac:dyDescent="0.15">
      <c r="A12" s="1019"/>
      <c r="B12" s="1019"/>
      <c r="C12" s="1019"/>
      <c r="D12" s="1019"/>
      <c r="E12" s="1019"/>
      <c r="F12" s="1019"/>
      <c r="G12" s="1019"/>
      <c r="H12" s="1019"/>
      <c r="I12" s="1019"/>
      <c r="J12" s="1019"/>
      <c r="K12" s="1019"/>
      <c r="L12" s="1019"/>
      <c r="M12" s="1019"/>
      <c r="N12" s="1019"/>
      <c r="O12" s="1019"/>
      <c r="P12" s="1019"/>
    </row>
    <row r="13" spans="1:16" ht="16.5" customHeight="1" x14ac:dyDescent="0.15">
      <c r="A13" s="1019"/>
      <c r="B13" s="1019"/>
      <c r="C13" s="1019"/>
      <c r="D13" s="1019"/>
      <c r="E13" s="1019"/>
      <c r="F13" s="1019"/>
      <c r="G13" s="1019"/>
      <c r="H13" s="1019"/>
      <c r="I13" s="1019"/>
      <c r="J13" s="1019"/>
      <c r="K13" s="1019"/>
      <c r="L13" s="1019"/>
      <c r="M13" s="1019"/>
      <c r="N13" s="1019"/>
      <c r="O13" s="1019"/>
      <c r="P13" s="1019"/>
    </row>
    <row r="14" spans="1:16" ht="16.5" customHeight="1" x14ac:dyDescent="0.15">
      <c r="A14" s="1019"/>
      <c r="B14" s="1019"/>
      <c r="C14" s="1019"/>
      <c r="D14" s="1019"/>
      <c r="E14" s="1019"/>
      <c r="F14" s="1019"/>
      <c r="G14" s="1019"/>
      <c r="H14" s="1019"/>
      <c r="I14" s="1019"/>
      <c r="J14" s="1019"/>
      <c r="K14" s="1019"/>
      <c r="L14" s="1019"/>
      <c r="M14" s="1019"/>
      <c r="N14" s="1019"/>
      <c r="O14" s="1019"/>
      <c r="P14" s="1019"/>
    </row>
    <row r="15" spans="1:16" ht="16.5" customHeight="1" x14ac:dyDescent="0.15">
      <c r="A15" s="1019"/>
      <c r="B15" s="1019"/>
      <c r="C15" s="1019"/>
      <c r="D15" s="1019"/>
      <c r="E15" s="1019"/>
      <c r="F15" s="1019"/>
      <c r="G15" s="1019"/>
      <c r="H15" s="1019"/>
      <c r="I15" s="1019"/>
      <c r="J15" s="1019"/>
      <c r="K15" s="1019"/>
      <c r="L15" s="1019"/>
      <c r="M15" s="1019"/>
      <c r="N15" s="1019"/>
      <c r="O15" s="1019"/>
      <c r="P15" s="1019"/>
    </row>
    <row r="16" spans="1:16" ht="16.5" customHeight="1" x14ac:dyDescent="0.15">
      <c r="A16" s="1019"/>
      <c r="B16" s="1019"/>
      <c r="C16" s="1019"/>
      <c r="D16" s="1019"/>
      <c r="E16" s="1019"/>
      <c r="F16" s="1019"/>
      <c r="G16" s="1019"/>
      <c r="H16" s="1019"/>
      <c r="I16" s="1019"/>
      <c r="J16" s="1019"/>
      <c r="K16" s="1019"/>
      <c r="L16" s="1019"/>
      <c r="M16" s="1019"/>
      <c r="N16" s="1019"/>
      <c r="O16" s="1019"/>
      <c r="P16" s="1019"/>
    </row>
    <row r="17" spans="1:16" ht="16.5" customHeight="1" x14ac:dyDescent="0.15">
      <c r="A17" s="1019"/>
      <c r="B17" s="1019"/>
      <c r="C17" s="1019"/>
      <c r="D17" s="1019"/>
      <c r="E17" s="1019"/>
      <c r="F17" s="1019"/>
      <c r="G17" s="1019"/>
      <c r="H17" s="1019"/>
      <c r="I17" s="1019"/>
      <c r="J17" s="1019"/>
      <c r="K17" s="1019"/>
      <c r="L17" s="1019"/>
      <c r="M17" s="1019"/>
      <c r="N17" s="1019"/>
      <c r="O17" s="1019"/>
      <c r="P17" s="1019"/>
    </row>
    <row r="18" spans="1:16" ht="16.5" customHeight="1" x14ac:dyDescent="0.15">
      <c r="A18" s="1019"/>
      <c r="B18" s="1019"/>
      <c r="C18" s="1019"/>
      <c r="D18" s="1019"/>
      <c r="E18" s="1019"/>
      <c r="F18" s="1019"/>
      <c r="G18" s="1019"/>
      <c r="H18" s="1019"/>
      <c r="I18" s="1019"/>
      <c r="J18" s="1019"/>
      <c r="K18" s="1019"/>
      <c r="L18" s="1019"/>
      <c r="M18" s="1019"/>
      <c r="N18" s="1019"/>
      <c r="O18" s="1019"/>
      <c r="P18" s="1019"/>
    </row>
    <row r="19" spans="1:16" ht="16.5" customHeight="1" x14ac:dyDescent="0.15">
      <c r="A19" s="1019"/>
      <c r="B19" s="1019"/>
      <c r="C19" s="1019"/>
      <c r="D19" s="1019"/>
      <c r="E19" s="1019"/>
      <c r="F19" s="1019"/>
      <c r="G19" s="1019"/>
      <c r="H19" s="1019"/>
      <c r="I19" s="1019"/>
      <c r="J19" s="1019"/>
      <c r="K19" s="1019"/>
      <c r="L19" s="1019"/>
      <c r="M19" s="1019"/>
      <c r="N19" s="1019"/>
      <c r="O19" s="1019"/>
      <c r="P19" s="1019"/>
    </row>
    <row r="20" spans="1:16" ht="16.5" customHeight="1" x14ac:dyDescent="0.15">
      <c r="A20" s="1019"/>
      <c r="B20" s="1019"/>
      <c r="C20" s="1019"/>
      <c r="D20" s="1019"/>
      <c r="E20" s="1019"/>
      <c r="F20" s="1019"/>
      <c r="G20" s="1019"/>
      <c r="H20" s="1019"/>
      <c r="I20" s="1019"/>
      <c r="J20" s="1019"/>
      <c r="K20" s="1019"/>
      <c r="L20" s="1019"/>
      <c r="M20" s="1019"/>
      <c r="N20" s="1019"/>
      <c r="O20" s="1019"/>
      <c r="P20" s="1019"/>
    </row>
    <row r="21" spans="1:16" ht="16.5" customHeight="1" x14ac:dyDescent="0.15">
      <c r="A21" s="1019"/>
      <c r="B21" s="1019"/>
      <c r="C21" s="1019"/>
      <c r="D21" s="1019"/>
      <c r="E21" s="1019"/>
      <c r="F21" s="1019"/>
      <c r="G21" s="1019"/>
      <c r="H21" s="1019"/>
      <c r="I21" s="1019"/>
      <c r="J21" s="1019"/>
      <c r="K21" s="1019"/>
      <c r="L21" s="1019"/>
      <c r="M21" s="1019"/>
      <c r="N21" s="1019"/>
      <c r="O21" s="1019"/>
      <c r="P21" s="1019"/>
    </row>
    <row r="22" spans="1:16" ht="16.5" customHeight="1" x14ac:dyDescent="0.15">
      <c r="A22" s="1019"/>
      <c r="B22" s="1019"/>
      <c r="C22" s="1019"/>
      <c r="D22" s="1019"/>
      <c r="E22" s="1019"/>
      <c r="F22" s="1019"/>
      <c r="G22" s="1019"/>
      <c r="H22" s="1019"/>
      <c r="I22" s="1019"/>
      <c r="J22" s="1019"/>
      <c r="K22" s="1019"/>
      <c r="L22" s="1019"/>
      <c r="M22" s="1019"/>
      <c r="N22" s="1019"/>
      <c r="O22" s="1019"/>
      <c r="P22" s="1019"/>
    </row>
    <row r="23" spans="1:16" ht="16.5" customHeight="1" x14ac:dyDescent="0.15">
      <c r="A23" s="1019"/>
      <c r="B23" s="1019"/>
      <c r="C23" s="1019"/>
      <c r="D23" s="1019"/>
      <c r="E23" s="1019"/>
      <c r="F23" s="1019"/>
      <c r="G23" s="1019"/>
      <c r="H23" s="1019"/>
      <c r="I23" s="1019"/>
      <c r="J23" s="1019"/>
      <c r="K23" s="1019"/>
      <c r="L23" s="1019"/>
      <c r="M23" s="1019"/>
      <c r="N23" s="1019"/>
      <c r="O23" s="1019"/>
      <c r="P23" s="1019"/>
    </row>
    <row r="24" spans="1:16" ht="16.5" customHeight="1" x14ac:dyDescent="0.15">
      <c r="A24" s="1019"/>
      <c r="B24" s="1019"/>
      <c r="C24" s="1019"/>
      <c r="D24" s="1019"/>
      <c r="E24" s="1019"/>
      <c r="F24" s="1019"/>
      <c r="G24" s="1019"/>
      <c r="H24" s="1019"/>
      <c r="I24" s="1019"/>
      <c r="J24" s="1019"/>
      <c r="K24" s="1019"/>
      <c r="L24" s="1019"/>
      <c r="M24" s="1019"/>
      <c r="N24" s="1019"/>
      <c r="O24" s="1019"/>
      <c r="P24" s="1019"/>
    </row>
    <row r="25" spans="1:16" ht="16.5" customHeight="1" x14ac:dyDescent="0.15">
      <c r="A25" s="1019"/>
      <c r="B25" s="1019"/>
      <c r="C25" s="1019"/>
      <c r="D25" s="1019"/>
      <c r="E25" s="1019"/>
      <c r="F25" s="1019"/>
      <c r="G25" s="1019"/>
      <c r="H25" s="1019"/>
      <c r="I25" s="1019"/>
      <c r="J25" s="1019"/>
      <c r="K25" s="1019"/>
      <c r="L25" s="1019"/>
      <c r="M25" s="1019"/>
      <c r="N25" s="1019"/>
      <c r="O25" s="1019"/>
      <c r="P25" s="1019"/>
    </row>
    <row r="26" spans="1:16" ht="16.5" customHeight="1" x14ac:dyDescent="0.15">
      <c r="A26" s="1019"/>
      <c r="B26" s="1019"/>
      <c r="C26" s="1019"/>
      <c r="D26" s="1019"/>
      <c r="E26" s="1019"/>
      <c r="F26" s="1019"/>
      <c r="G26" s="1019"/>
      <c r="H26" s="1019"/>
      <c r="I26" s="1019"/>
      <c r="J26" s="1019"/>
      <c r="K26" s="1019"/>
      <c r="L26" s="1019"/>
      <c r="M26" s="1019"/>
      <c r="N26" s="1019"/>
      <c r="O26" s="1019"/>
      <c r="P26" s="1019"/>
    </row>
    <row r="27" spans="1:16" ht="16.5" customHeight="1" x14ac:dyDescent="0.15">
      <c r="A27" s="1019"/>
      <c r="B27" s="1019"/>
      <c r="C27" s="1019"/>
      <c r="D27" s="1019"/>
      <c r="E27" s="1019"/>
      <c r="F27" s="1019"/>
      <c r="G27" s="1019"/>
      <c r="H27" s="1019"/>
      <c r="I27" s="1019"/>
      <c r="J27" s="1019"/>
      <c r="K27" s="1019"/>
      <c r="L27" s="1019"/>
      <c r="M27" s="1019"/>
      <c r="N27" s="1019"/>
      <c r="O27" s="1019"/>
      <c r="P27" s="1019"/>
    </row>
    <row r="28" spans="1:16" ht="16.5" customHeight="1" x14ac:dyDescent="0.15">
      <c r="A28" s="1019"/>
      <c r="B28" s="1019"/>
      <c r="C28" s="1019"/>
      <c r="D28" s="1019"/>
      <c r="E28" s="1019"/>
      <c r="F28" s="1019"/>
      <c r="G28" s="1019"/>
      <c r="H28" s="1019"/>
      <c r="I28" s="1019"/>
      <c r="J28" s="1019"/>
      <c r="K28" s="1019"/>
      <c r="L28" s="1019"/>
      <c r="M28" s="1019"/>
      <c r="N28" s="1019"/>
      <c r="O28" s="1019"/>
      <c r="P28" s="1019"/>
    </row>
    <row r="29" spans="1:16" ht="16.5" customHeight="1" x14ac:dyDescent="0.15">
      <c r="A29" s="1019"/>
      <c r="B29" s="1019"/>
      <c r="C29" s="1019"/>
      <c r="D29" s="1019"/>
      <c r="E29" s="1019"/>
      <c r="F29" s="1019"/>
      <c r="G29" s="1019"/>
      <c r="H29" s="1019"/>
      <c r="I29" s="1019"/>
      <c r="J29" s="1019"/>
      <c r="K29" s="1019"/>
      <c r="L29" s="1019"/>
      <c r="M29" s="1019"/>
      <c r="N29" s="1019"/>
      <c r="O29" s="1019"/>
      <c r="P29" s="1019"/>
    </row>
    <row r="30" spans="1:16" ht="16.5" customHeight="1" x14ac:dyDescent="0.15">
      <c r="A30" s="1019"/>
      <c r="B30" s="1019"/>
      <c r="C30" s="1019"/>
      <c r="D30" s="1019"/>
      <c r="E30" s="1019"/>
      <c r="F30" s="1019"/>
      <c r="G30" s="1019"/>
      <c r="H30" s="1019"/>
      <c r="I30" s="1019"/>
      <c r="J30" s="1019"/>
      <c r="K30" s="1019"/>
      <c r="L30" s="1019"/>
      <c r="M30" s="1019"/>
      <c r="N30" s="1019"/>
      <c r="O30" s="1019"/>
      <c r="P30" s="1019"/>
    </row>
    <row r="31" spans="1:16" ht="16.5" customHeight="1" x14ac:dyDescent="0.15">
      <c r="A31" s="1019"/>
      <c r="B31" s="1019"/>
      <c r="C31" s="1019"/>
      <c r="D31" s="1019"/>
      <c r="E31" s="1019"/>
      <c r="F31" s="1019"/>
      <c r="G31" s="1019"/>
      <c r="H31" s="1019"/>
      <c r="I31" s="1019"/>
      <c r="J31" s="1019"/>
      <c r="K31" s="1019"/>
      <c r="L31" s="1019"/>
      <c r="M31" s="1019"/>
      <c r="N31" s="1019"/>
      <c r="O31" s="1019"/>
      <c r="P31" s="1019"/>
    </row>
    <row r="32" spans="1:16" ht="31.5" customHeight="1" thickBot="1" x14ac:dyDescent="0.2">
      <c r="A32" s="1019"/>
      <c r="B32" s="1019"/>
      <c r="C32" s="1019"/>
      <c r="D32" s="1019"/>
      <c r="E32" s="1019"/>
      <c r="F32" s="1019"/>
      <c r="G32" s="1019"/>
      <c r="H32" s="1019"/>
      <c r="I32" s="1019"/>
      <c r="J32" s="1021" t="s">
        <v>486</v>
      </c>
      <c r="K32" s="1019"/>
      <c r="L32" s="1019"/>
      <c r="M32" s="1019"/>
      <c r="N32" s="1019"/>
      <c r="O32" s="1019"/>
      <c r="P32" s="1019"/>
    </row>
    <row r="33" spans="1:16" ht="39" customHeight="1" thickBot="1" x14ac:dyDescent="0.25">
      <c r="A33" s="1019"/>
      <c r="B33" s="1022" t="s">
        <v>492</v>
      </c>
      <c r="C33" s="1023"/>
      <c r="D33" s="1023"/>
      <c r="E33" s="1024" t="s">
        <v>487</v>
      </c>
      <c r="F33" s="1025" t="s">
        <v>3</v>
      </c>
      <c r="G33" s="1026" t="s">
        <v>4</v>
      </c>
      <c r="H33" s="1026" t="s">
        <v>5</v>
      </c>
      <c r="I33" s="1026" t="s">
        <v>6</v>
      </c>
      <c r="J33" s="1027" t="s">
        <v>7</v>
      </c>
      <c r="K33" s="1019"/>
      <c r="L33" s="1019"/>
      <c r="M33" s="1019"/>
      <c r="N33" s="1019"/>
      <c r="O33" s="1019"/>
      <c r="P33" s="1019"/>
    </row>
    <row r="34" spans="1:16" ht="39" customHeight="1" x14ac:dyDescent="0.15">
      <c r="A34" s="1019"/>
      <c r="B34" s="1028"/>
      <c r="C34" s="1029" t="s">
        <v>493</v>
      </c>
      <c r="D34" s="1029"/>
      <c r="E34" s="1030"/>
      <c r="F34" s="1031">
        <v>16.48</v>
      </c>
      <c r="G34" s="1032">
        <v>13.36</v>
      </c>
      <c r="H34" s="1032">
        <v>13.1</v>
      </c>
      <c r="I34" s="1032">
        <v>11.16</v>
      </c>
      <c r="J34" s="1033">
        <v>10.57</v>
      </c>
      <c r="K34" s="1019"/>
      <c r="L34" s="1019"/>
      <c r="M34" s="1019"/>
      <c r="N34" s="1019"/>
      <c r="O34" s="1019"/>
      <c r="P34" s="1019"/>
    </row>
    <row r="35" spans="1:16" ht="39" customHeight="1" x14ac:dyDescent="0.15">
      <c r="A35" s="1019"/>
      <c r="B35" s="1034"/>
      <c r="C35" s="1035" t="s">
        <v>494</v>
      </c>
      <c r="D35" s="1035"/>
      <c r="E35" s="1036"/>
      <c r="F35" s="1037">
        <v>11.29</v>
      </c>
      <c r="G35" s="1038">
        <v>8.73</v>
      </c>
      <c r="H35" s="1038">
        <v>10.28</v>
      </c>
      <c r="I35" s="1038">
        <v>7.07</v>
      </c>
      <c r="J35" s="1039">
        <v>7.73</v>
      </c>
      <c r="K35" s="1019"/>
      <c r="L35" s="1019"/>
      <c r="M35" s="1019"/>
      <c r="N35" s="1019"/>
      <c r="O35" s="1019"/>
      <c r="P35" s="1019"/>
    </row>
    <row r="36" spans="1:16" ht="39" customHeight="1" x14ac:dyDescent="0.15">
      <c r="A36" s="1019"/>
      <c r="B36" s="1034"/>
      <c r="C36" s="1035" t="s">
        <v>495</v>
      </c>
      <c r="D36" s="1035"/>
      <c r="E36" s="1036"/>
      <c r="F36" s="1037">
        <v>6.31</v>
      </c>
      <c r="G36" s="1038">
        <v>6.11</v>
      </c>
      <c r="H36" s="1038">
        <v>6.35</v>
      </c>
      <c r="I36" s="1038">
        <v>6.72</v>
      </c>
      <c r="J36" s="1039">
        <v>6.82</v>
      </c>
      <c r="K36" s="1019"/>
      <c r="L36" s="1019"/>
      <c r="M36" s="1019"/>
      <c r="N36" s="1019"/>
      <c r="O36" s="1019"/>
      <c r="P36" s="1019"/>
    </row>
    <row r="37" spans="1:16" ht="39" customHeight="1" x14ac:dyDescent="0.15">
      <c r="A37" s="1019"/>
      <c r="B37" s="1034"/>
      <c r="C37" s="1035" t="s">
        <v>496</v>
      </c>
      <c r="D37" s="1035"/>
      <c r="E37" s="1036"/>
      <c r="F37" s="1037">
        <v>1.61</v>
      </c>
      <c r="G37" s="1038">
        <v>1.48</v>
      </c>
      <c r="H37" s="1038">
        <v>1.31</v>
      </c>
      <c r="I37" s="1038">
        <v>1.05</v>
      </c>
      <c r="J37" s="1039">
        <v>1.1599999999999999</v>
      </c>
      <c r="K37" s="1019"/>
      <c r="L37" s="1019"/>
      <c r="M37" s="1019"/>
      <c r="N37" s="1019"/>
      <c r="O37" s="1019"/>
      <c r="P37" s="1019"/>
    </row>
    <row r="38" spans="1:16" ht="39" customHeight="1" x14ac:dyDescent="0.15">
      <c r="A38" s="1019"/>
      <c r="B38" s="1034"/>
      <c r="C38" s="1035" t="s">
        <v>497</v>
      </c>
      <c r="D38" s="1035"/>
      <c r="E38" s="1036"/>
      <c r="F38" s="1037">
        <v>0.02</v>
      </c>
      <c r="G38" s="1038">
        <v>0.02</v>
      </c>
      <c r="H38" s="1038">
        <v>0.03</v>
      </c>
      <c r="I38" s="1038">
        <v>0.02</v>
      </c>
      <c r="J38" s="1039">
        <v>0.05</v>
      </c>
      <c r="K38" s="1019"/>
      <c r="L38" s="1019"/>
      <c r="M38" s="1019"/>
      <c r="N38" s="1019"/>
      <c r="O38" s="1019"/>
      <c r="P38" s="1019"/>
    </row>
    <row r="39" spans="1:16" ht="39" customHeight="1" x14ac:dyDescent="0.15">
      <c r="A39" s="1019"/>
      <c r="B39" s="1034"/>
      <c r="C39" s="1035" t="s">
        <v>498</v>
      </c>
      <c r="D39" s="1035"/>
      <c r="E39" s="1036"/>
      <c r="F39" s="1037">
        <v>7.0000000000000007E-2</v>
      </c>
      <c r="G39" s="1038">
        <v>0.08</v>
      </c>
      <c r="H39" s="1038">
        <v>0.13</v>
      </c>
      <c r="I39" s="1038">
        <v>0.09</v>
      </c>
      <c r="J39" s="1039">
        <v>0.04</v>
      </c>
      <c r="K39" s="1019"/>
      <c r="L39" s="1019"/>
      <c r="M39" s="1019"/>
      <c r="N39" s="1019"/>
      <c r="O39" s="1019"/>
      <c r="P39" s="1019"/>
    </row>
    <row r="40" spans="1:16" ht="39" customHeight="1" x14ac:dyDescent="0.15">
      <c r="A40" s="1019"/>
      <c r="B40" s="1034"/>
      <c r="C40" s="1035" t="s">
        <v>499</v>
      </c>
      <c r="D40" s="1035"/>
      <c r="E40" s="1036"/>
      <c r="F40" s="1037">
        <v>0</v>
      </c>
      <c r="G40" s="1038">
        <v>0</v>
      </c>
      <c r="H40" s="1038">
        <v>0</v>
      </c>
      <c r="I40" s="1038">
        <v>0</v>
      </c>
      <c r="J40" s="1039">
        <v>0.04</v>
      </c>
      <c r="K40" s="1019"/>
      <c r="L40" s="1019"/>
      <c r="M40" s="1019"/>
      <c r="N40" s="1019"/>
      <c r="O40" s="1019"/>
      <c r="P40" s="1019"/>
    </row>
    <row r="41" spans="1:16" ht="39" customHeight="1" x14ac:dyDescent="0.15">
      <c r="A41" s="1019"/>
      <c r="B41" s="1034"/>
      <c r="C41" s="1035" t="s">
        <v>500</v>
      </c>
      <c r="D41" s="1035"/>
      <c r="E41" s="1036"/>
      <c r="F41" s="1037">
        <v>0</v>
      </c>
      <c r="G41" s="1038">
        <v>0</v>
      </c>
      <c r="H41" s="1038">
        <v>0</v>
      </c>
      <c r="I41" s="1038">
        <v>0</v>
      </c>
      <c r="J41" s="1039">
        <v>0</v>
      </c>
      <c r="K41" s="1019"/>
      <c r="L41" s="1019"/>
      <c r="M41" s="1019"/>
      <c r="N41" s="1019"/>
      <c r="O41" s="1019"/>
      <c r="P41" s="1019"/>
    </row>
    <row r="42" spans="1:16" ht="39" customHeight="1" x14ac:dyDescent="0.15">
      <c r="A42" s="1019"/>
      <c r="B42" s="1040"/>
      <c r="C42" s="1035" t="s">
        <v>501</v>
      </c>
      <c r="D42" s="1035"/>
      <c r="E42" s="1036"/>
      <c r="F42" s="1037" t="s">
        <v>449</v>
      </c>
      <c r="G42" s="1038" t="s">
        <v>449</v>
      </c>
      <c r="H42" s="1038" t="s">
        <v>449</v>
      </c>
      <c r="I42" s="1038" t="s">
        <v>449</v>
      </c>
      <c r="J42" s="1039" t="s">
        <v>449</v>
      </c>
      <c r="K42" s="1019"/>
      <c r="L42" s="1019"/>
      <c r="M42" s="1019"/>
      <c r="N42" s="1019"/>
      <c r="O42" s="1019"/>
      <c r="P42" s="1019"/>
    </row>
    <row r="43" spans="1:16" ht="39" customHeight="1" thickBot="1" x14ac:dyDescent="0.2">
      <c r="A43" s="1019"/>
      <c r="B43" s="1041"/>
      <c r="C43" s="1042" t="s">
        <v>502</v>
      </c>
      <c r="D43" s="1042"/>
      <c r="E43" s="1043"/>
      <c r="F43" s="1044">
        <v>0</v>
      </c>
      <c r="G43" s="1045">
        <v>0</v>
      </c>
      <c r="H43" s="1045">
        <v>0</v>
      </c>
      <c r="I43" s="1045">
        <v>0</v>
      </c>
      <c r="J43" s="1046">
        <v>0</v>
      </c>
      <c r="K43" s="1019"/>
      <c r="L43" s="1019"/>
      <c r="M43" s="1019"/>
      <c r="N43" s="1019"/>
      <c r="O43" s="1019"/>
      <c r="P43" s="1019"/>
    </row>
    <row r="44" spans="1:16" ht="39" customHeight="1" x14ac:dyDescent="0.15">
      <c r="A44" s="1019"/>
      <c r="B44" s="1047"/>
      <c r="C44" s="1048"/>
      <c r="D44" s="1048"/>
      <c r="E44" s="1048"/>
      <c r="F44" s="1019"/>
      <c r="G44" s="1019"/>
      <c r="H44" s="1019"/>
      <c r="I44" s="1019"/>
      <c r="J44" s="1019"/>
      <c r="K44" s="1019"/>
      <c r="L44" s="1019"/>
      <c r="M44" s="1019"/>
      <c r="N44" s="1019"/>
      <c r="O44" s="1019"/>
      <c r="P44" s="1019"/>
    </row>
    <row r="45" spans="1:16" ht="17.25" x14ac:dyDescent="0.15">
      <c r="A45" s="1019"/>
      <c r="B45" s="1019"/>
      <c r="C45" s="1019"/>
      <c r="D45" s="1019"/>
      <c r="E45" s="1019"/>
      <c r="F45" s="1019"/>
      <c r="G45" s="1019"/>
      <c r="H45" s="1019"/>
      <c r="I45" s="1019"/>
      <c r="J45" s="1019"/>
      <c r="K45" s="1019"/>
      <c r="L45" s="1019"/>
      <c r="M45" s="1019"/>
      <c r="N45" s="1019"/>
      <c r="O45" s="1019"/>
      <c r="P45" s="1019"/>
    </row>
  </sheetData>
  <sheetProtection algorithmName="SHA-512" hashValue="yGQ0A3IkNvis2dD0uTMPIf89CbSk8F574RF0H3PynQpK41piKcUxftVql6+I9pWJnubd3s67nQmu/ZRezIXUzw==" saltValue="66gRlfmOsvoxzWGnnJxqm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DF5C4-9179-4790-A78C-A40DFFE916F0}">
  <sheetPr>
    <pageSetUpPr fitToPage="1"/>
  </sheetPr>
  <dimension ref="A1:U64"/>
  <sheetViews>
    <sheetView showGridLines="0" zoomScale="55" zoomScaleNormal="55" zoomScaleSheetLayoutView="55" workbookViewId="0">
      <selection activeCell="B61" sqref="B61:P61"/>
    </sheetView>
  </sheetViews>
  <sheetFormatPr defaultColWidth="0" defaultRowHeight="12.6" customHeight="1" zeroHeight="1" x14ac:dyDescent="0.15"/>
  <cols>
    <col min="1" max="1" width="6.625" style="1050" customWidth="1"/>
    <col min="2" max="3" width="10.875" style="1050" customWidth="1"/>
    <col min="4" max="4" width="10" style="1050" customWidth="1"/>
    <col min="5" max="10" width="11" style="1050" customWidth="1"/>
    <col min="11" max="15" width="13.125" style="1050" customWidth="1"/>
    <col min="16" max="21" width="11.5" style="1050" customWidth="1"/>
    <col min="22" max="16384" width="0" style="1050" hidden="1"/>
  </cols>
  <sheetData>
    <row r="1" spans="1:21" ht="13.5" customHeight="1" x14ac:dyDescent="0.15">
      <c r="A1" s="1049"/>
      <c r="B1" s="1049"/>
      <c r="C1" s="1049"/>
      <c r="D1" s="1049"/>
      <c r="E1" s="1049"/>
      <c r="F1" s="1049"/>
      <c r="G1" s="1049"/>
      <c r="H1" s="1049"/>
      <c r="I1" s="1049"/>
      <c r="J1" s="1049"/>
      <c r="K1" s="1049"/>
      <c r="L1" s="1049"/>
      <c r="M1" s="1049"/>
      <c r="N1" s="1049"/>
      <c r="O1" s="1049"/>
      <c r="P1" s="1049"/>
      <c r="Q1" s="1049"/>
      <c r="R1" s="1049"/>
      <c r="S1" s="1049"/>
      <c r="T1" s="1049"/>
      <c r="U1" s="1049"/>
    </row>
    <row r="2" spans="1:21" ht="13.5" customHeight="1" x14ac:dyDescent="0.15">
      <c r="A2" s="1049"/>
      <c r="B2" s="1049"/>
      <c r="C2" s="1049"/>
      <c r="D2" s="1049"/>
      <c r="E2" s="1049"/>
      <c r="F2" s="1049"/>
      <c r="G2" s="1049"/>
      <c r="H2" s="1049"/>
      <c r="I2" s="1049"/>
      <c r="J2" s="1049"/>
      <c r="K2" s="1049"/>
      <c r="L2" s="1049"/>
      <c r="M2" s="1049"/>
      <c r="N2" s="1049"/>
      <c r="O2" s="1049"/>
      <c r="P2" s="1049"/>
      <c r="Q2" s="1049"/>
      <c r="R2" s="1049"/>
      <c r="S2" s="1049"/>
      <c r="T2" s="1049"/>
      <c r="U2" s="1049"/>
    </row>
    <row r="3" spans="1:21" ht="13.5" customHeight="1" x14ac:dyDescent="0.15">
      <c r="A3" s="1049"/>
      <c r="B3" s="1049"/>
      <c r="C3" s="1049"/>
      <c r="D3" s="1049"/>
      <c r="E3" s="1049"/>
      <c r="F3" s="1049"/>
      <c r="G3" s="1049"/>
      <c r="H3" s="1049"/>
      <c r="I3" s="1049"/>
      <c r="J3" s="1049"/>
      <c r="K3" s="1049"/>
      <c r="L3" s="1049"/>
      <c r="M3" s="1049"/>
      <c r="N3" s="1049"/>
      <c r="O3" s="1049"/>
      <c r="P3" s="1049"/>
      <c r="Q3" s="1049"/>
      <c r="R3" s="1049"/>
      <c r="S3" s="1049"/>
      <c r="T3" s="1049"/>
      <c r="U3" s="1049"/>
    </row>
    <row r="4" spans="1:21" ht="13.5" customHeight="1" x14ac:dyDescent="0.15">
      <c r="A4" s="1049"/>
      <c r="B4" s="1049"/>
      <c r="C4" s="1049"/>
      <c r="D4" s="1049"/>
      <c r="E4" s="1049"/>
      <c r="F4" s="1049"/>
      <c r="G4" s="1049"/>
      <c r="H4" s="1049"/>
      <c r="I4" s="1049"/>
      <c r="J4" s="1049"/>
      <c r="K4" s="1049"/>
      <c r="L4" s="1049"/>
      <c r="M4" s="1049"/>
      <c r="N4" s="1049"/>
      <c r="O4" s="1049"/>
      <c r="P4" s="1049"/>
      <c r="Q4" s="1049"/>
      <c r="R4" s="1049"/>
      <c r="S4" s="1049"/>
      <c r="T4" s="1049"/>
      <c r="U4" s="1049"/>
    </row>
    <row r="5" spans="1:21" ht="13.5" customHeight="1" x14ac:dyDescent="0.15">
      <c r="A5" s="1049"/>
      <c r="B5" s="1049"/>
      <c r="C5" s="1049"/>
      <c r="D5" s="1049"/>
      <c r="E5" s="1049"/>
      <c r="F5" s="1049"/>
      <c r="G5" s="1049"/>
      <c r="H5" s="1049"/>
      <c r="I5" s="1049"/>
      <c r="J5" s="1049"/>
      <c r="K5" s="1049"/>
      <c r="L5" s="1049"/>
      <c r="M5" s="1049"/>
      <c r="N5" s="1049"/>
      <c r="O5" s="1049"/>
      <c r="P5" s="1049"/>
      <c r="Q5" s="1049"/>
      <c r="R5" s="1049"/>
      <c r="S5" s="1049"/>
      <c r="T5" s="1049"/>
      <c r="U5" s="1049"/>
    </row>
    <row r="6" spans="1:21" ht="13.5" customHeight="1" x14ac:dyDescent="0.15">
      <c r="A6" s="1049"/>
      <c r="B6" s="1049"/>
      <c r="C6" s="1049"/>
      <c r="D6" s="1049"/>
      <c r="E6" s="1049"/>
      <c r="F6" s="1049"/>
      <c r="G6" s="1049"/>
      <c r="H6" s="1049"/>
      <c r="I6" s="1049"/>
      <c r="J6" s="1049"/>
      <c r="K6" s="1049"/>
      <c r="L6" s="1049"/>
      <c r="M6" s="1049"/>
      <c r="N6" s="1049"/>
      <c r="O6" s="1049"/>
      <c r="P6" s="1049"/>
      <c r="Q6" s="1049"/>
      <c r="R6" s="1049"/>
      <c r="S6" s="1049"/>
      <c r="T6" s="1049"/>
      <c r="U6" s="1049"/>
    </row>
    <row r="7" spans="1:21" ht="13.5" customHeight="1" x14ac:dyDescent="0.15">
      <c r="A7" s="1049"/>
      <c r="B7" s="1049"/>
      <c r="C7" s="1049"/>
      <c r="D7" s="1049"/>
      <c r="E7" s="1049"/>
      <c r="F7" s="1049"/>
      <c r="G7" s="1049"/>
      <c r="H7" s="1049"/>
      <c r="I7" s="1049"/>
      <c r="J7" s="1049"/>
      <c r="K7" s="1049"/>
      <c r="L7" s="1049"/>
      <c r="M7" s="1049"/>
      <c r="N7" s="1049"/>
      <c r="O7" s="1049"/>
      <c r="P7" s="1049"/>
      <c r="Q7" s="1049"/>
      <c r="R7" s="1049"/>
      <c r="S7" s="1049"/>
      <c r="T7" s="1049"/>
      <c r="U7" s="1049"/>
    </row>
    <row r="8" spans="1:21" ht="13.5" customHeight="1" x14ac:dyDescent="0.15">
      <c r="A8" s="1049"/>
      <c r="B8" s="1049"/>
      <c r="C8" s="1049"/>
      <c r="D8" s="1049"/>
      <c r="E8" s="1049"/>
      <c r="F8" s="1049"/>
      <c r="G8" s="1049"/>
      <c r="H8" s="1049"/>
      <c r="I8" s="1049"/>
      <c r="J8" s="1049"/>
      <c r="K8" s="1049"/>
      <c r="L8" s="1049"/>
      <c r="M8" s="1049"/>
      <c r="N8" s="1049"/>
      <c r="O8" s="1049"/>
      <c r="P8" s="1049"/>
      <c r="Q8" s="1049"/>
      <c r="R8" s="1049"/>
      <c r="S8" s="1049"/>
      <c r="T8" s="1049"/>
      <c r="U8" s="1049"/>
    </row>
    <row r="9" spans="1:21" ht="13.5" customHeight="1" x14ac:dyDescent="0.15">
      <c r="A9" s="1049"/>
      <c r="B9" s="1049"/>
      <c r="C9" s="1049"/>
      <c r="D9" s="1049"/>
      <c r="E9" s="1049"/>
      <c r="F9" s="1049"/>
      <c r="G9" s="1049"/>
      <c r="H9" s="1049"/>
      <c r="I9" s="1049"/>
      <c r="J9" s="1049"/>
      <c r="K9" s="1049"/>
      <c r="L9" s="1049"/>
      <c r="M9" s="1049"/>
      <c r="N9" s="1049"/>
      <c r="O9" s="1049"/>
      <c r="P9" s="1049"/>
      <c r="Q9" s="1049"/>
      <c r="R9" s="1049"/>
      <c r="S9" s="1049"/>
      <c r="T9" s="1049"/>
      <c r="U9" s="1049"/>
    </row>
    <row r="10" spans="1:21" ht="13.5" customHeight="1" x14ac:dyDescent="0.15">
      <c r="A10" s="1049"/>
      <c r="B10" s="1049"/>
      <c r="C10" s="1049"/>
      <c r="D10" s="1049"/>
      <c r="E10" s="1049"/>
      <c r="F10" s="1049"/>
      <c r="G10" s="1049"/>
      <c r="H10" s="1049"/>
      <c r="I10" s="1049"/>
      <c r="J10" s="1049"/>
      <c r="K10" s="1049"/>
      <c r="L10" s="1049"/>
      <c r="M10" s="1049"/>
      <c r="N10" s="1049"/>
      <c r="O10" s="1049"/>
      <c r="P10" s="1049"/>
      <c r="Q10" s="1049"/>
      <c r="R10" s="1049"/>
      <c r="S10" s="1049"/>
      <c r="T10" s="1049"/>
      <c r="U10" s="1049"/>
    </row>
    <row r="11" spans="1:21" ht="13.5" customHeight="1" x14ac:dyDescent="0.15">
      <c r="A11" s="1049"/>
      <c r="B11" s="1049"/>
      <c r="C11" s="1049"/>
      <c r="D11" s="1049"/>
      <c r="E11" s="1049"/>
      <c r="F11" s="1049"/>
      <c r="G11" s="1049"/>
      <c r="H11" s="1049"/>
      <c r="I11" s="1049"/>
      <c r="J11" s="1049"/>
      <c r="K11" s="1049"/>
      <c r="L11" s="1049"/>
      <c r="M11" s="1049"/>
      <c r="N11" s="1049"/>
      <c r="O11" s="1049"/>
      <c r="P11" s="1049"/>
      <c r="Q11" s="1049"/>
      <c r="R11" s="1049"/>
      <c r="S11" s="1049"/>
      <c r="T11" s="1049"/>
      <c r="U11" s="1049"/>
    </row>
    <row r="12" spans="1:21" ht="13.5" customHeight="1" x14ac:dyDescent="0.15">
      <c r="A12" s="1049"/>
      <c r="B12" s="1049"/>
      <c r="C12" s="1049"/>
      <c r="D12" s="1049"/>
      <c r="E12" s="1049"/>
      <c r="F12" s="1049"/>
      <c r="G12" s="1049"/>
      <c r="H12" s="1049"/>
      <c r="I12" s="1049"/>
      <c r="J12" s="1049"/>
      <c r="K12" s="1049"/>
      <c r="L12" s="1049"/>
      <c r="M12" s="1049"/>
      <c r="N12" s="1049"/>
      <c r="O12" s="1049"/>
      <c r="P12" s="1049"/>
      <c r="Q12" s="1049"/>
      <c r="R12" s="1049"/>
      <c r="S12" s="1049"/>
      <c r="T12" s="1049"/>
      <c r="U12" s="1049"/>
    </row>
    <row r="13" spans="1:21" ht="13.5" customHeight="1" x14ac:dyDescent="0.15">
      <c r="A13" s="1049"/>
      <c r="B13" s="1049"/>
      <c r="C13" s="1049"/>
      <c r="D13" s="1049"/>
      <c r="E13" s="1049"/>
      <c r="F13" s="1049"/>
      <c r="G13" s="1049"/>
      <c r="H13" s="1049"/>
      <c r="I13" s="1049"/>
      <c r="J13" s="1049"/>
      <c r="K13" s="1049"/>
      <c r="L13" s="1049"/>
      <c r="M13" s="1049"/>
      <c r="N13" s="1049"/>
      <c r="O13" s="1049"/>
      <c r="P13" s="1049"/>
      <c r="Q13" s="1049"/>
      <c r="R13" s="1049"/>
      <c r="S13" s="1049"/>
      <c r="T13" s="1049"/>
      <c r="U13" s="1049"/>
    </row>
    <row r="14" spans="1:21" ht="13.5" customHeight="1" x14ac:dyDescent="0.15">
      <c r="A14" s="1049"/>
      <c r="B14" s="1049"/>
      <c r="C14" s="1049"/>
      <c r="D14" s="1049"/>
      <c r="E14" s="1049"/>
      <c r="F14" s="1049"/>
      <c r="G14" s="1049"/>
      <c r="H14" s="1049"/>
      <c r="I14" s="1049"/>
      <c r="J14" s="1049"/>
      <c r="K14" s="1049"/>
      <c r="L14" s="1049"/>
      <c r="M14" s="1049"/>
      <c r="N14" s="1049"/>
      <c r="O14" s="1049"/>
      <c r="P14" s="1049"/>
      <c r="Q14" s="1049"/>
      <c r="R14" s="1049"/>
      <c r="S14" s="1049"/>
      <c r="T14" s="1049"/>
      <c r="U14" s="1049"/>
    </row>
    <row r="15" spans="1:21" ht="13.5" customHeight="1" x14ac:dyDescent="0.15">
      <c r="A15" s="1049"/>
      <c r="B15" s="1049"/>
      <c r="C15" s="1049"/>
      <c r="D15" s="1049"/>
      <c r="E15" s="1049"/>
      <c r="F15" s="1049"/>
      <c r="G15" s="1049"/>
      <c r="H15" s="1049"/>
      <c r="I15" s="1049"/>
      <c r="J15" s="1049"/>
      <c r="K15" s="1049"/>
      <c r="L15" s="1049"/>
      <c r="M15" s="1049"/>
      <c r="N15" s="1049"/>
      <c r="O15" s="1049"/>
      <c r="P15" s="1049"/>
      <c r="Q15" s="1049"/>
      <c r="R15" s="1049"/>
      <c r="S15" s="1049"/>
      <c r="T15" s="1049"/>
      <c r="U15" s="1049"/>
    </row>
    <row r="16" spans="1:21" ht="13.5" customHeight="1" x14ac:dyDescent="0.15">
      <c r="A16" s="1049"/>
      <c r="B16" s="1049"/>
      <c r="C16" s="1049"/>
      <c r="D16" s="1049"/>
      <c r="E16" s="1049"/>
      <c r="F16" s="1049"/>
      <c r="G16" s="1049"/>
      <c r="H16" s="1049"/>
      <c r="I16" s="1049"/>
      <c r="J16" s="1049"/>
      <c r="K16" s="1049"/>
      <c r="L16" s="1049"/>
      <c r="M16" s="1049"/>
      <c r="N16" s="1049"/>
      <c r="O16" s="1049"/>
      <c r="P16" s="1049"/>
      <c r="Q16" s="1049"/>
      <c r="R16" s="1049"/>
      <c r="S16" s="1049"/>
      <c r="T16" s="1049"/>
      <c r="U16" s="1049"/>
    </row>
    <row r="17" spans="1:21" ht="13.5" customHeight="1" x14ac:dyDescent="0.15">
      <c r="A17" s="1049"/>
      <c r="B17" s="1049"/>
      <c r="C17" s="1049"/>
      <c r="D17" s="1049"/>
      <c r="E17" s="1049"/>
      <c r="F17" s="1049"/>
      <c r="G17" s="1049"/>
      <c r="H17" s="1049"/>
      <c r="I17" s="1049"/>
      <c r="J17" s="1049"/>
      <c r="K17" s="1049"/>
      <c r="L17" s="1049"/>
      <c r="M17" s="1049"/>
      <c r="N17" s="1049"/>
      <c r="O17" s="1049"/>
      <c r="P17" s="1049"/>
      <c r="Q17" s="1049"/>
      <c r="R17" s="1049"/>
      <c r="S17" s="1049"/>
      <c r="T17" s="1049"/>
      <c r="U17" s="1049"/>
    </row>
    <row r="18" spans="1:21" ht="13.5" customHeight="1" x14ac:dyDescent="0.15">
      <c r="A18" s="1049"/>
      <c r="B18" s="1049"/>
      <c r="C18" s="1049"/>
      <c r="D18" s="1049"/>
      <c r="E18" s="1049"/>
      <c r="F18" s="1049"/>
      <c r="G18" s="1049"/>
      <c r="H18" s="1049"/>
      <c r="I18" s="1049"/>
      <c r="J18" s="1049"/>
      <c r="K18" s="1049"/>
      <c r="L18" s="1049"/>
      <c r="M18" s="1049"/>
      <c r="N18" s="1049"/>
      <c r="O18" s="1049"/>
      <c r="P18" s="1049"/>
      <c r="Q18" s="1049"/>
      <c r="R18" s="1049"/>
      <c r="S18" s="1049"/>
      <c r="T18" s="1049"/>
      <c r="U18" s="1049"/>
    </row>
    <row r="19" spans="1:21" ht="13.5" customHeight="1" x14ac:dyDescent="0.15">
      <c r="A19" s="1049"/>
      <c r="B19" s="1049"/>
      <c r="C19" s="1049"/>
      <c r="D19" s="1049"/>
      <c r="E19" s="1049"/>
      <c r="F19" s="1049"/>
      <c r="G19" s="1049"/>
      <c r="H19" s="1049"/>
      <c r="I19" s="1049"/>
      <c r="J19" s="1049"/>
      <c r="K19" s="1049"/>
      <c r="L19" s="1049"/>
      <c r="M19" s="1049"/>
      <c r="N19" s="1049"/>
      <c r="O19" s="1049"/>
      <c r="P19" s="1049"/>
      <c r="Q19" s="1049"/>
      <c r="R19" s="1049"/>
      <c r="S19" s="1049"/>
      <c r="T19" s="1049"/>
      <c r="U19" s="1049"/>
    </row>
    <row r="20" spans="1:21" ht="13.5" customHeight="1" x14ac:dyDescent="0.15">
      <c r="A20" s="1049"/>
      <c r="B20" s="1049"/>
      <c r="C20" s="1049"/>
      <c r="D20" s="1049"/>
      <c r="E20" s="1049"/>
      <c r="F20" s="1049"/>
      <c r="G20" s="1049"/>
      <c r="H20" s="1049"/>
      <c r="I20" s="1049"/>
      <c r="J20" s="1049"/>
      <c r="K20" s="1049"/>
      <c r="L20" s="1049"/>
      <c r="M20" s="1049"/>
      <c r="N20" s="1049"/>
      <c r="O20" s="1049"/>
      <c r="P20" s="1049"/>
      <c r="Q20" s="1049"/>
      <c r="R20" s="1049"/>
      <c r="S20" s="1049"/>
      <c r="T20" s="1049"/>
      <c r="U20" s="1049"/>
    </row>
    <row r="21" spans="1:21" ht="13.5" customHeight="1" x14ac:dyDescent="0.15">
      <c r="A21" s="1049"/>
      <c r="B21" s="1049"/>
      <c r="C21" s="1049"/>
      <c r="D21" s="1049"/>
      <c r="E21" s="1049"/>
      <c r="F21" s="1049"/>
      <c r="G21" s="1049"/>
      <c r="H21" s="1049"/>
      <c r="I21" s="1049"/>
      <c r="J21" s="1049"/>
      <c r="K21" s="1049"/>
      <c r="L21" s="1049"/>
      <c r="M21" s="1049"/>
      <c r="N21" s="1049"/>
      <c r="O21" s="1049"/>
      <c r="P21" s="1049"/>
      <c r="Q21" s="1049"/>
      <c r="R21" s="1049"/>
      <c r="S21" s="1049"/>
      <c r="T21" s="1049"/>
      <c r="U21" s="1049"/>
    </row>
    <row r="22" spans="1:21" ht="13.5" customHeight="1" x14ac:dyDescent="0.15">
      <c r="A22" s="1049"/>
      <c r="B22" s="1049"/>
      <c r="C22" s="1049"/>
      <c r="D22" s="1049"/>
      <c r="E22" s="1049"/>
      <c r="F22" s="1049"/>
      <c r="G22" s="1049"/>
      <c r="H22" s="1049"/>
      <c r="I22" s="1049"/>
      <c r="J22" s="1049"/>
      <c r="K22" s="1049"/>
      <c r="L22" s="1049"/>
      <c r="M22" s="1049"/>
      <c r="N22" s="1049"/>
      <c r="O22" s="1049"/>
      <c r="P22" s="1049"/>
      <c r="Q22" s="1049"/>
      <c r="R22" s="1049"/>
      <c r="S22" s="1049"/>
      <c r="T22" s="1049"/>
      <c r="U22" s="1049"/>
    </row>
    <row r="23" spans="1:21" ht="13.5" customHeight="1" x14ac:dyDescent="0.15">
      <c r="A23" s="1049"/>
      <c r="B23" s="1049"/>
      <c r="C23" s="1049"/>
      <c r="D23" s="1049"/>
      <c r="E23" s="1049"/>
      <c r="F23" s="1049"/>
      <c r="G23" s="1049"/>
      <c r="H23" s="1049"/>
      <c r="I23" s="1049"/>
      <c r="J23" s="1049"/>
      <c r="K23" s="1049"/>
      <c r="L23" s="1049"/>
      <c r="M23" s="1049"/>
      <c r="N23" s="1049"/>
      <c r="O23" s="1049"/>
      <c r="P23" s="1049"/>
      <c r="Q23" s="1049"/>
      <c r="R23" s="1049"/>
      <c r="S23" s="1049"/>
      <c r="T23" s="1049"/>
      <c r="U23" s="1049"/>
    </row>
    <row r="24" spans="1:21" ht="13.5" customHeight="1" x14ac:dyDescent="0.15">
      <c r="A24" s="1049"/>
      <c r="B24" s="1049"/>
      <c r="C24" s="1049"/>
      <c r="D24" s="1049"/>
      <c r="E24" s="1049"/>
      <c r="F24" s="1049"/>
      <c r="G24" s="1049"/>
      <c r="H24" s="1049"/>
      <c r="I24" s="1049"/>
      <c r="J24" s="1049"/>
      <c r="K24" s="1049"/>
      <c r="L24" s="1049"/>
      <c r="M24" s="1049"/>
      <c r="N24" s="1049"/>
      <c r="O24" s="1049"/>
      <c r="P24" s="1049"/>
      <c r="Q24" s="1049"/>
      <c r="R24" s="1049"/>
      <c r="S24" s="1049"/>
      <c r="T24" s="1049"/>
      <c r="U24" s="1049"/>
    </row>
    <row r="25" spans="1:21" ht="13.5" customHeight="1" x14ac:dyDescent="0.15">
      <c r="A25" s="1049"/>
      <c r="B25" s="1049"/>
      <c r="C25" s="1049"/>
      <c r="D25" s="1049"/>
      <c r="E25" s="1049"/>
      <c r="F25" s="1049"/>
      <c r="G25" s="1049"/>
      <c r="H25" s="1049"/>
      <c r="I25" s="1049"/>
      <c r="J25" s="1049"/>
      <c r="K25" s="1049"/>
      <c r="L25" s="1049"/>
      <c r="M25" s="1049"/>
      <c r="N25" s="1049"/>
      <c r="O25" s="1049"/>
      <c r="P25" s="1049"/>
      <c r="Q25" s="1049"/>
      <c r="R25" s="1049"/>
      <c r="S25" s="1049"/>
      <c r="T25" s="1049"/>
      <c r="U25" s="1049"/>
    </row>
    <row r="26" spans="1:21" ht="13.5" customHeight="1" x14ac:dyDescent="0.15">
      <c r="A26" s="1049"/>
      <c r="B26" s="1049"/>
      <c r="C26" s="1049"/>
      <c r="D26" s="1049"/>
      <c r="E26" s="1049"/>
      <c r="F26" s="1049"/>
      <c r="G26" s="1049"/>
      <c r="H26" s="1049"/>
      <c r="I26" s="1049"/>
      <c r="J26" s="1049"/>
      <c r="K26" s="1049"/>
      <c r="L26" s="1049"/>
      <c r="M26" s="1049"/>
      <c r="N26" s="1049"/>
      <c r="O26" s="1049"/>
      <c r="P26" s="1049"/>
      <c r="Q26" s="1049"/>
      <c r="R26" s="1049"/>
      <c r="S26" s="1049"/>
      <c r="T26" s="1049"/>
      <c r="U26" s="1049"/>
    </row>
    <row r="27" spans="1:21" ht="13.5" customHeight="1" x14ac:dyDescent="0.15">
      <c r="A27" s="1049"/>
      <c r="B27" s="1049"/>
      <c r="C27" s="1049"/>
      <c r="D27" s="1049"/>
      <c r="E27" s="1049"/>
      <c r="F27" s="1049"/>
      <c r="G27" s="1049"/>
      <c r="H27" s="1049"/>
      <c r="I27" s="1049"/>
      <c r="J27" s="1049"/>
      <c r="K27" s="1049"/>
      <c r="L27" s="1049"/>
      <c r="M27" s="1049"/>
      <c r="N27" s="1049"/>
      <c r="O27" s="1049"/>
      <c r="P27" s="1049"/>
      <c r="Q27" s="1049"/>
      <c r="R27" s="1049"/>
      <c r="S27" s="1049"/>
      <c r="T27" s="1049"/>
      <c r="U27" s="1049"/>
    </row>
    <row r="28" spans="1:21" ht="13.5" customHeight="1" x14ac:dyDescent="0.15">
      <c r="A28" s="1049"/>
      <c r="B28" s="1049"/>
      <c r="C28" s="1049"/>
      <c r="D28" s="1049"/>
      <c r="E28" s="1049"/>
      <c r="F28" s="1049"/>
      <c r="G28" s="1049"/>
      <c r="H28" s="1049"/>
      <c r="I28" s="1049"/>
      <c r="J28" s="1049"/>
      <c r="K28" s="1049"/>
      <c r="L28" s="1049"/>
      <c r="M28" s="1049"/>
      <c r="N28" s="1049"/>
      <c r="O28" s="1049"/>
      <c r="P28" s="1049"/>
      <c r="Q28" s="1049"/>
      <c r="R28" s="1049"/>
      <c r="S28" s="1049"/>
      <c r="T28" s="1049"/>
      <c r="U28" s="1049"/>
    </row>
    <row r="29" spans="1:21" ht="13.5" customHeight="1" x14ac:dyDescent="0.15">
      <c r="A29" s="1049"/>
      <c r="B29" s="1049"/>
      <c r="C29" s="1049"/>
      <c r="D29" s="1049"/>
      <c r="E29" s="1049"/>
      <c r="F29" s="1049"/>
      <c r="G29" s="1049"/>
      <c r="H29" s="1049"/>
      <c r="I29" s="1049"/>
      <c r="J29" s="1049"/>
      <c r="K29" s="1049"/>
      <c r="L29" s="1049"/>
      <c r="M29" s="1049"/>
      <c r="N29" s="1049"/>
      <c r="O29" s="1049"/>
      <c r="P29" s="1049"/>
      <c r="Q29" s="1049"/>
      <c r="R29" s="1049"/>
      <c r="S29" s="1049"/>
      <c r="T29" s="1049"/>
      <c r="U29" s="1049"/>
    </row>
    <row r="30" spans="1:21" ht="13.5" customHeight="1" x14ac:dyDescent="0.15">
      <c r="A30" s="1049"/>
      <c r="B30" s="1049"/>
      <c r="C30" s="1049"/>
      <c r="D30" s="1049"/>
      <c r="E30" s="1049"/>
      <c r="F30" s="1049"/>
      <c r="G30" s="1049"/>
      <c r="H30" s="1049"/>
      <c r="I30" s="1049"/>
      <c r="J30" s="1049"/>
      <c r="K30" s="1049"/>
      <c r="L30" s="1049"/>
      <c r="M30" s="1049"/>
      <c r="N30" s="1049"/>
      <c r="O30" s="1049"/>
      <c r="P30" s="1049"/>
      <c r="Q30" s="1049"/>
      <c r="R30" s="1049"/>
      <c r="S30" s="1049"/>
      <c r="T30" s="1049"/>
      <c r="U30" s="1049"/>
    </row>
    <row r="31" spans="1:21" ht="13.5" customHeight="1" x14ac:dyDescent="0.15">
      <c r="A31" s="1049"/>
      <c r="B31" s="1049"/>
      <c r="C31" s="1049"/>
      <c r="D31" s="1049"/>
      <c r="E31" s="1049"/>
      <c r="F31" s="1049"/>
      <c r="G31" s="1049"/>
      <c r="H31" s="1049"/>
      <c r="I31" s="1049"/>
      <c r="J31" s="1049"/>
      <c r="K31" s="1049"/>
      <c r="L31" s="1049"/>
      <c r="M31" s="1049"/>
      <c r="N31" s="1049"/>
      <c r="O31" s="1049"/>
      <c r="P31" s="1049"/>
      <c r="Q31" s="1049"/>
      <c r="R31" s="1049"/>
      <c r="S31" s="1049"/>
      <c r="T31" s="1049"/>
      <c r="U31" s="1049"/>
    </row>
    <row r="32" spans="1:21" ht="13.5" customHeight="1" x14ac:dyDescent="0.15">
      <c r="A32" s="1049"/>
      <c r="B32" s="1049"/>
      <c r="C32" s="1049"/>
      <c r="D32" s="1049"/>
      <c r="E32" s="1049"/>
      <c r="F32" s="1049"/>
      <c r="G32" s="1049"/>
      <c r="H32" s="1049"/>
      <c r="I32" s="1049"/>
      <c r="J32" s="1049"/>
      <c r="K32" s="1049"/>
      <c r="L32" s="1049"/>
      <c r="M32" s="1049"/>
      <c r="N32" s="1049"/>
      <c r="O32" s="1049"/>
      <c r="P32" s="1049"/>
      <c r="Q32" s="1049"/>
      <c r="R32" s="1049"/>
      <c r="S32" s="1049"/>
      <c r="T32" s="1049"/>
      <c r="U32" s="1049"/>
    </row>
    <row r="33" spans="1:21" ht="13.5" customHeight="1" x14ac:dyDescent="0.15">
      <c r="A33" s="1049"/>
      <c r="B33" s="1049"/>
      <c r="C33" s="1049"/>
      <c r="D33" s="1049"/>
      <c r="E33" s="1049"/>
      <c r="F33" s="1049"/>
      <c r="G33" s="1049"/>
      <c r="H33" s="1049"/>
      <c r="I33" s="1049"/>
      <c r="J33" s="1049"/>
      <c r="K33" s="1049"/>
      <c r="L33" s="1049"/>
      <c r="M33" s="1049"/>
      <c r="N33" s="1049"/>
      <c r="O33" s="1049"/>
      <c r="P33" s="1049"/>
      <c r="Q33" s="1049"/>
      <c r="R33" s="1049"/>
      <c r="S33" s="1049"/>
      <c r="T33" s="1049"/>
      <c r="U33" s="1049"/>
    </row>
    <row r="34" spans="1:21" ht="13.5" customHeight="1" x14ac:dyDescent="0.15">
      <c r="A34" s="1049"/>
      <c r="B34" s="1049"/>
      <c r="C34" s="1049"/>
      <c r="D34" s="1049"/>
      <c r="E34" s="1049"/>
      <c r="F34" s="1049"/>
      <c r="G34" s="1049"/>
      <c r="H34" s="1049"/>
      <c r="I34" s="1049"/>
      <c r="J34" s="1049"/>
      <c r="K34" s="1049"/>
      <c r="L34" s="1049"/>
      <c r="M34" s="1049"/>
      <c r="N34" s="1049"/>
      <c r="O34" s="1049"/>
      <c r="P34" s="1049"/>
      <c r="Q34" s="1049"/>
      <c r="R34" s="1049"/>
      <c r="S34" s="1049"/>
      <c r="T34" s="1049"/>
      <c r="U34" s="1049"/>
    </row>
    <row r="35" spans="1:21" ht="13.5" customHeight="1" x14ac:dyDescent="0.15">
      <c r="A35" s="1049"/>
      <c r="B35" s="1049"/>
      <c r="C35" s="1049"/>
      <c r="D35" s="1049"/>
      <c r="E35" s="1049"/>
      <c r="F35" s="1049"/>
      <c r="G35" s="1049"/>
      <c r="H35" s="1049"/>
      <c r="I35" s="1049"/>
      <c r="J35" s="1049"/>
      <c r="K35" s="1049"/>
      <c r="L35" s="1049"/>
      <c r="M35" s="1049"/>
      <c r="N35" s="1049"/>
      <c r="O35" s="1049"/>
      <c r="P35" s="1049"/>
      <c r="Q35" s="1049"/>
      <c r="R35" s="1049"/>
      <c r="S35" s="1049"/>
      <c r="T35" s="1049"/>
      <c r="U35" s="1049"/>
    </row>
    <row r="36" spans="1:21" ht="13.5" customHeight="1" x14ac:dyDescent="0.15">
      <c r="A36" s="1049"/>
      <c r="B36" s="1049"/>
      <c r="C36" s="1049"/>
      <c r="D36" s="1049"/>
      <c r="E36" s="1049"/>
      <c r="F36" s="1049"/>
      <c r="G36" s="1049"/>
      <c r="H36" s="1049"/>
      <c r="I36" s="1049"/>
      <c r="J36" s="1049"/>
      <c r="K36" s="1049"/>
      <c r="L36" s="1049"/>
      <c r="M36" s="1049"/>
      <c r="N36" s="1049"/>
      <c r="O36" s="1049"/>
      <c r="P36" s="1049"/>
      <c r="Q36" s="1049"/>
      <c r="R36" s="1049"/>
      <c r="S36" s="1049"/>
      <c r="T36" s="1049"/>
      <c r="U36" s="1049"/>
    </row>
    <row r="37" spans="1:21" ht="13.5" customHeight="1" x14ac:dyDescent="0.15">
      <c r="A37" s="1049"/>
      <c r="B37" s="1049"/>
      <c r="C37" s="1049"/>
      <c r="D37" s="1049"/>
      <c r="E37" s="1049"/>
      <c r="F37" s="1049"/>
      <c r="G37" s="1049"/>
      <c r="H37" s="1049"/>
      <c r="I37" s="1049"/>
      <c r="J37" s="1049"/>
      <c r="K37" s="1049"/>
      <c r="L37" s="1049"/>
      <c r="M37" s="1049"/>
      <c r="N37" s="1049"/>
      <c r="O37" s="1049"/>
      <c r="P37" s="1049"/>
      <c r="Q37" s="1049"/>
      <c r="R37" s="1049"/>
      <c r="S37" s="1049"/>
      <c r="T37" s="1049"/>
      <c r="U37" s="1049"/>
    </row>
    <row r="38" spans="1:21" ht="13.5" customHeight="1" x14ac:dyDescent="0.15">
      <c r="A38" s="1049"/>
      <c r="B38" s="1049"/>
      <c r="C38" s="1049"/>
      <c r="D38" s="1049"/>
      <c r="E38" s="1049"/>
      <c r="F38" s="1049"/>
      <c r="G38" s="1049"/>
      <c r="H38" s="1049"/>
      <c r="I38" s="1049"/>
      <c r="J38" s="1049"/>
      <c r="K38" s="1049"/>
      <c r="L38" s="1049"/>
      <c r="M38" s="1049"/>
      <c r="N38" s="1049"/>
      <c r="O38" s="1049"/>
      <c r="P38" s="1049"/>
      <c r="Q38" s="1049"/>
      <c r="R38" s="1049"/>
      <c r="S38" s="1049"/>
      <c r="T38" s="1049"/>
      <c r="U38" s="1049"/>
    </row>
    <row r="39" spans="1:21" ht="13.5" customHeight="1" x14ac:dyDescent="0.15">
      <c r="A39" s="1049"/>
      <c r="B39" s="1049"/>
      <c r="C39" s="1049"/>
      <c r="D39" s="1049"/>
      <c r="E39" s="1049"/>
      <c r="F39" s="1049"/>
      <c r="G39" s="1049"/>
      <c r="H39" s="1049"/>
      <c r="I39" s="1049"/>
      <c r="J39" s="1049"/>
      <c r="K39" s="1049"/>
      <c r="L39" s="1049"/>
      <c r="M39" s="1049"/>
      <c r="N39" s="1049"/>
      <c r="O39" s="1049"/>
      <c r="P39" s="1049"/>
      <c r="Q39" s="1049"/>
      <c r="R39" s="1049"/>
      <c r="S39" s="1049"/>
      <c r="T39" s="1049"/>
      <c r="U39" s="1049"/>
    </row>
    <row r="40" spans="1:21" ht="13.5" customHeight="1" x14ac:dyDescent="0.15">
      <c r="A40" s="1049"/>
      <c r="B40" s="1049"/>
      <c r="C40" s="1049"/>
      <c r="D40" s="1049"/>
      <c r="E40" s="1049"/>
      <c r="F40" s="1049"/>
      <c r="G40" s="1049"/>
      <c r="H40" s="1049"/>
      <c r="I40" s="1049"/>
      <c r="J40" s="1049"/>
      <c r="K40" s="1049"/>
      <c r="L40" s="1049"/>
      <c r="M40" s="1049"/>
      <c r="N40" s="1049"/>
      <c r="O40" s="1049"/>
      <c r="P40" s="1049"/>
      <c r="Q40" s="1049"/>
      <c r="R40" s="1049"/>
      <c r="S40" s="1049"/>
      <c r="T40" s="1049"/>
      <c r="U40" s="1049"/>
    </row>
    <row r="41" spans="1:21" ht="13.5" customHeight="1" x14ac:dyDescent="0.15">
      <c r="A41" s="1049"/>
      <c r="B41" s="1049"/>
      <c r="C41" s="1049"/>
      <c r="D41" s="1049"/>
      <c r="E41" s="1049"/>
      <c r="F41" s="1049"/>
      <c r="G41" s="1049"/>
      <c r="H41" s="1049"/>
      <c r="I41" s="1049"/>
      <c r="J41" s="1049"/>
      <c r="K41" s="1049"/>
      <c r="L41" s="1049"/>
      <c r="M41" s="1049"/>
      <c r="N41" s="1049"/>
      <c r="O41" s="1049"/>
      <c r="P41" s="1049"/>
      <c r="Q41" s="1049"/>
      <c r="R41" s="1049"/>
      <c r="S41" s="1049"/>
      <c r="T41" s="1049"/>
      <c r="U41" s="1049"/>
    </row>
    <row r="42" spans="1:21" ht="13.5" customHeight="1" x14ac:dyDescent="0.15">
      <c r="A42" s="1049"/>
      <c r="B42" s="1049"/>
      <c r="C42" s="1049"/>
      <c r="D42" s="1049"/>
      <c r="E42" s="1049"/>
      <c r="F42" s="1049"/>
      <c r="G42" s="1049"/>
      <c r="H42" s="1049"/>
      <c r="I42" s="1049"/>
      <c r="J42" s="1049"/>
      <c r="K42" s="1049"/>
      <c r="L42" s="1049"/>
      <c r="M42" s="1049"/>
      <c r="N42" s="1049"/>
      <c r="O42" s="1049"/>
      <c r="P42" s="1049"/>
      <c r="Q42" s="1049"/>
      <c r="R42" s="1049"/>
      <c r="S42" s="1049"/>
      <c r="T42" s="1049"/>
      <c r="U42" s="1049"/>
    </row>
    <row r="43" spans="1:21" ht="30.75" customHeight="1" thickBot="1" x14ac:dyDescent="0.2">
      <c r="A43" s="1049"/>
      <c r="B43" s="1049"/>
      <c r="C43" s="1049"/>
      <c r="D43" s="1049"/>
      <c r="E43" s="1049"/>
      <c r="F43" s="1049"/>
      <c r="G43" s="1049"/>
      <c r="H43" s="1049"/>
      <c r="I43" s="1049"/>
      <c r="J43" s="1049"/>
      <c r="K43" s="1049"/>
      <c r="L43" s="1049"/>
      <c r="M43" s="1049"/>
      <c r="N43" s="1049"/>
      <c r="O43" s="1051" t="s">
        <v>503</v>
      </c>
      <c r="P43" s="1049"/>
      <c r="Q43" s="1049"/>
      <c r="R43" s="1049"/>
      <c r="S43" s="1049"/>
      <c r="T43" s="1049"/>
      <c r="U43" s="1049"/>
    </row>
    <row r="44" spans="1:21" ht="30.75" customHeight="1" thickBot="1" x14ac:dyDescent="0.2">
      <c r="A44" s="1049"/>
      <c r="B44" s="1052" t="s">
        <v>504</v>
      </c>
      <c r="C44" s="1053"/>
      <c r="D44" s="1053"/>
      <c r="E44" s="1054"/>
      <c r="F44" s="1054"/>
      <c r="G44" s="1054"/>
      <c r="H44" s="1054"/>
      <c r="I44" s="1054"/>
      <c r="J44" s="1055" t="s">
        <v>487</v>
      </c>
      <c r="K44" s="1056" t="s">
        <v>3</v>
      </c>
      <c r="L44" s="1057" t="s">
        <v>4</v>
      </c>
      <c r="M44" s="1057" t="s">
        <v>5</v>
      </c>
      <c r="N44" s="1057" t="s">
        <v>6</v>
      </c>
      <c r="O44" s="1058" t="s">
        <v>7</v>
      </c>
      <c r="P44" s="1049"/>
      <c r="Q44" s="1049"/>
      <c r="R44" s="1049"/>
      <c r="S44" s="1049"/>
      <c r="T44" s="1049"/>
      <c r="U44" s="1049"/>
    </row>
    <row r="45" spans="1:21" ht="30.75" customHeight="1" x14ac:dyDescent="0.15">
      <c r="A45" s="1049"/>
      <c r="B45" s="1059" t="s">
        <v>505</v>
      </c>
      <c r="C45" s="1060"/>
      <c r="D45" s="1061"/>
      <c r="E45" s="1062" t="s">
        <v>506</v>
      </c>
      <c r="F45" s="1062"/>
      <c r="G45" s="1062"/>
      <c r="H45" s="1062"/>
      <c r="I45" s="1062"/>
      <c r="J45" s="1063"/>
      <c r="K45" s="1064">
        <v>11787</v>
      </c>
      <c r="L45" s="1065">
        <v>11624</v>
      </c>
      <c r="M45" s="1065">
        <v>12959</v>
      </c>
      <c r="N45" s="1065">
        <v>11583</v>
      </c>
      <c r="O45" s="1066">
        <v>11679</v>
      </c>
      <c r="P45" s="1049"/>
      <c r="Q45" s="1049"/>
      <c r="R45" s="1049"/>
      <c r="S45" s="1049"/>
      <c r="T45" s="1049"/>
      <c r="U45" s="1049"/>
    </row>
    <row r="46" spans="1:21" ht="30.75" customHeight="1" x14ac:dyDescent="0.15">
      <c r="A46" s="1049"/>
      <c r="B46" s="1067"/>
      <c r="C46" s="1068"/>
      <c r="D46" s="1069"/>
      <c r="E46" s="1070" t="s">
        <v>507</v>
      </c>
      <c r="F46" s="1070"/>
      <c r="G46" s="1070"/>
      <c r="H46" s="1070"/>
      <c r="I46" s="1070"/>
      <c r="J46" s="1071"/>
      <c r="K46" s="1072" t="s">
        <v>449</v>
      </c>
      <c r="L46" s="1073" t="s">
        <v>449</v>
      </c>
      <c r="M46" s="1073" t="s">
        <v>449</v>
      </c>
      <c r="N46" s="1073" t="s">
        <v>449</v>
      </c>
      <c r="O46" s="1074" t="s">
        <v>449</v>
      </c>
      <c r="P46" s="1049"/>
      <c r="Q46" s="1049"/>
      <c r="R46" s="1049"/>
      <c r="S46" s="1049"/>
      <c r="T46" s="1049"/>
      <c r="U46" s="1049"/>
    </row>
    <row r="47" spans="1:21" ht="30.75" customHeight="1" x14ac:dyDescent="0.15">
      <c r="A47" s="1049"/>
      <c r="B47" s="1067"/>
      <c r="C47" s="1068"/>
      <c r="D47" s="1069"/>
      <c r="E47" s="1070" t="s">
        <v>508</v>
      </c>
      <c r="F47" s="1070"/>
      <c r="G47" s="1070"/>
      <c r="H47" s="1070"/>
      <c r="I47" s="1070"/>
      <c r="J47" s="1071"/>
      <c r="K47" s="1072" t="s">
        <v>449</v>
      </c>
      <c r="L47" s="1073" t="s">
        <v>449</v>
      </c>
      <c r="M47" s="1073" t="s">
        <v>449</v>
      </c>
      <c r="N47" s="1073" t="s">
        <v>449</v>
      </c>
      <c r="O47" s="1074" t="s">
        <v>449</v>
      </c>
      <c r="P47" s="1049"/>
      <c r="Q47" s="1049"/>
      <c r="R47" s="1049"/>
      <c r="S47" s="1049"/>
      <c r="T47" s="1049"/>
      <c r="U47" s="1049"/>
    </row>
    <row r="48" spans="1:21" ht="30.75" customHeight="1" x14ac:dyDescent="0.15">
      <c r="A48" s="1049"/>
      <c r="B48" s="1067"/>
      <c r="C48" s="1068"/>
      <c r="D48" s="1069"/>
      <c r="E48" s="1070" t="s">
        <v>509</v>
      </c>
      <c r="F48" s="1070"/>
      <c r="G48" s="1070"/>
      <c r="H48" s="1070"/>
      <c r="I48" s="1070"/>
      <c r="J48" s="1071"/>
      <c r="K48" s="1072">
        <v>595</v>
      </c>
      <c r="L48" s="1073">
        <v>610</v>
      </c>
      <c r="M48" s="1073">
        <v>620</v>
      </c>
      <c r="N48" s="1073">
        <v>614</v>
      </c>
      <c r="O48" s="1074">
        <v>561</v>
      </c>
      <c r="P48" s="1049"/>
      <c r="Q48" s="1049"/>
      <c r="R48" s="1049"/>
      <c r="S48" s="1049"/>
      <c r="T48" s="1049"/>
      <c r="U48" s="1049"/>
    </row>
    <row r="49" spans="1:21" ht="30.75" customHeight="1" x14ac:dyDescent="0.15">
      <c r="A49" s="1049"/>
      <c r="B49" s="1067"/>
      <c r="C49" s="1068"/>
      <c r="D49" s="1069"/>
      <c r="E49" s="1070" t="s">
        <v>510</v>
      </c>
      <c r="F49" s="1070"/>
      <c r="G49" s="1070"/>
      <c r="H49" s="1070"/>
      <c r="I49" s="1070"/>
      <c r="J49" s="1071"/>
      <c r="K49" s="1072">
        <v>376</v>
      </c>
      <c r="L49" s="1073">
        <v>279</v>
      </c>
      <c r="M49" s="1073">
        <v>273</v>
      </c>
      <c r="N49" s="1073">
        <v>261</v>
      </c>
      <c r="O49" s="1074">
        <v>316</v>
      </c>
      <c r="P49" s="1049"/>
      <c r="Q49" s="1049"/>
      <c r="R49" s="1049"/>
      <c r="S49" s="1049"/>
      <c r="T49" s="1049"/>
      <c r="U49" s="1049"/>
    </row>
    <row r="50" spans="1:21" ht="30.75" customHeight="1" x14ac:dyDescent="0.15">
      <c r="A50" s="1049"/>
      <c r="B50" s="1067"/>
      <c r="C50" s="1068"/>
      <c r="D50" s="1069"/>
      <c r="E50" s="1070" t="s">
        <v>511</v>
      </c>
      <c r="F50" s="1070"/>
      <c r="G50" s="1070"/>
      <c r="H50" s="1070"/>
      <c r="I50" s="1070"/>
      <c r="J50" s="1071"/>
      <c r="K50" s="1072">
        <v>211</v>
      </c>
      <c r="L50" s="1073">
        <v>182</v>
      </c>
      <c r="M50" s="1073">
        <v>140</v>
      </c>
      <c r="N50" s="1073">
        <v>92</v>
      </c>
      <c r="O50" s="1074">
        <v>47</v>
      </c>
      <c r="P50" s="1049"/>
      <c r="Q50" s="1049"/>
      <c r="R50" s="1049"/>
      <c r="S50" s="1049"/>
      <c r="T50" s="1049"/>
      <c r="U50" s="1049"/>
    </row>
    <row r="51" spans="1:21" ht="30.75" customHeight="1" x14ac:dyDescent="0.15">
      <c r="A51" s="1049"/>
      <c r="B51" s="1075"/>
      <c r="C51" s="1076"/>
      <c r="D51" s="1077"/>
      <c r="E51" s="1070" t="s">
        <v>512</v>
      </c>
      <c r="F51" s="1070"/>
      <c r="G51" s="1070"/>
      <c r="H51" s="1070"/>
      <c r="I51" s="1070"/>
      <c r="J51" s="1071"/>
      <c r="K51" s="1072">
        <v>0</v>
      </c>
      <c r="L51" s="1073">
        <v>0</v>
      </c>
      <c r="M51" s="1073" t="s">
        <v>449</v>
      </c>
      <c r="N51" s="1073" t="s">
        <v>449</v>
      </c>
      <c r="O51" s="1074">
        <v>0</v>
      </c>
      <c r="P51" s="1049"/>
      <c r="Q51" s="1049"/>
      <c r="R51" s="1049"/>
      <c r="S51" s="1049"/>
      <c r="T51" s="1049"/>
      <c r="U51" s="1049"/>
    </row>
    <row r="52" spans="1:21" ht="30.75" customHeight="1" x14ac:dyDescent="0.15">
      <c r="A52" s="1049"/>
      <c r="B52" s="1078" t="s">
        <v>513</v>
      </c>
      <c r="C52" s="1079"/>
      <c r="D52" s="1077"/>
      <c r="E52" s="1070" t="s">
        <v>514</v>
      </c>
      <c r="F52" s="1070"/>
      <c r="G52" s="1070"/>
      <c r="H52" s="1070"/>
      <c r="I52" s="1070"/>
      <c r="J52" s="1071"/>
      <c r="K52" s="1072">
        <v>7321</v>
      </c>
      <c r="L52" s="1073">
        <v>7517</v>
      </c>
      <c r="M52" s="1073">
        <v>7445</v>
      </c>
      <c r="N52" s="1073">
        <v>7510</v>
      </c>
      <c r="O52" s="1074">
        <v>7495</v>
      </c>
      <c r="P52" s="1049"/>
      <c r="Q52" s="1049"/>
      <c r="R52" s="1049"/>
      <c r="S52" s="1049"/>
      <c r="T52" s="1049"/>
      <c r="U52" s="1049"/>
    </row>
    <row r="53" spans="1:21" ht="30.75" customHeight="1" thickBot="1" x14ac:dyDescent="0.2">
      <c r="A53" s="1049"/>
      <c r="B53" s="1080" t="s">
        <v>515</v>
      </c>
      <c r="C53" s="1081"/>
      <c r="D53" s="1082"/>
      <c r="E53" s="1083" t="s">
        <v>516</v>
      </c>
      <c r="F53" s="1083"/>
      <c r="G53" s="1083"/>
      <c r="H53" s="1083"/>
      <c r="I53" s="1083"/>
      <c r="J53" s="1084"/>
      <c r="K53" s="1085">
        <v>5648</v>
      </c>
      <c r="L53" s="1086">
        <v>5178</v>
      </c>
      <c r="M53" s="1086">
        <v>6547</v>
      </c>
      <c r="N53" s="1086">
        <v>5040</v>
      </c>
      <c r="O53" s="1087">
        <v>5108</v>
      </c>
      <c r="P53" s="1049"/>
      <c r="Q53" s="1049"/>
      <c r="R53" s="1049"/>
      <c r="S53" s="1049"/>
      <c r="T53" s="1049"/>
      <c r="U53" s="1049"/>
    </row>
    <row r="54" spans="1:21" ht="24" customHeight="1" x14ac:dyDescent="0.15">
      <c r="A54" s="1049"/>
      <c r="B54" s="1088" t="s">
        <v>517</v>
      </c>
      <c r="C54" s="1049"/>
      <c r="D54" s="1049"/>
      <c r="E54" s="1049"/>
      <c r="F54" s="1049"/>
      <c r="G54" s="1049"/>
      <c r="H54" s="1049"/>
      <c r="I54" s="1049"/>
      <c r="J54" s="1049"/>
      <c r="K54" s="1049"/>
      <c r="L54" s="1049"/>
      <c r="M54" s="1049"/>
      <c r="N54" s="1049"/>
      <c r="O54" s="1049"/>
      <c r="P54" s="1049"/>
      <c r="Q54" s="1049"/>
      <c r="R54" s="1049"/>
      <c r="S54" s="1049"/>
      <c r="T54" s="1049"/>
      <c r="U54" s="1049"/>
    </row>
    <row r="55" spans="1:21" ht="24" customHeight="1" x14ac:dyDescent="0.15">
      <c r="A55" s="1049"/>
      <c r="B55" s="1088"/>
      <c r="C55" s="1049"/>
      <c r="D55" s="1049"/>
      <c r="E55" s="1049"/>
      <c r="F55" s="1049"/>
      <c r="G55" s="1049"/>
      <c r="H55" s="1049"/>
      <c r="I55" s="1049"/>
      <c r="J55" s="1049"/>
      <c r="K55" s="1049"/>
      <c r="L55" s="1049"/>
      <c r="M55" s="1049"/>
      <c r="N55" s="1049"/>
      <c r="O55" s="1049"/>
      <c r="P55" s="1049"/>
      <c r="Q55" s="1049"/>
      <c r="R55" s="1049"/>
      <c r="S55" s="1049"/>
      <c r="T55" s="1049"/>
      <c r="U55" s="1049"/>
    </row>
    <row r="56" spans="1:21" ht="24" customHeight="1" thickBot="1" x14ac:dyDescent="0.2">
      <c r="A56" s="1049"/>
      <c r="B56" s="1089" t="s">
        <v>518</v>
      </c>
      <c r="C56" s="1090"/>
      <c r="D56" s="1090"/>
      <c r="E56" s="1090"/>
      <c r="F56" s="1090"/>
      <c r="G56" s="1090"/>
      <c r="H56" s="1090"/>
      <c r="I56" s="1090"/>
      <c r="J56" s="1090"/>
      <c r="K56" s="1091"/>
      <c r="L56" s="1091"/>
      <c r="M56" s="1091"/>
      <c r="N56" s="1091"/>
      <c r="O56" s="1092" t="s">
        <v>519</v>
      </c>
      <c r="P56" s="1049"/>
      <c r="Q56" s="1049"/>
      <c r="R56" s="1049"/>
      <c r="S56" s="1049"/>
      <c r="T56" s="1049"/>
      <c r="U56" s="1049"/>
    </row>
    <row r="57" spans="1:21" ht="31.5" customHeight="1" thickBot="1" x14ac:dyDescent="0.2">
      <c r="A57" s="1049"/>
      <c r="B57" s="1093"/>
      <c r="C57" s="1094"/>
      <c r="D57" s="1094"/>
      <c r="E57" s="1095"/>
      <c r="F57" s="1095"/>
      <c r="G57" s="1095"/>
      <c r="H57" s="1095"/>
      <c r="I57" s="1095"/>
      <c r="J57" s="1096" t="s">
        <v>487</v>
      </c>
      <c r="K57" s="1097" t="s">
        <v>520</v>
      </c>
      <c r="L57" s="1098" t="s">
        <v>521</v>
      </c>
      <c r="M57" s="1098" t="s">
        <v>522</v>
      </c>
      <c r="N57" s="1098" t="s">
        <v>523</v>
      </c>
      <c r="O57" s="1099" t="s">
        <v>524</v>
      </c>
      <c r="P57" s="1049"/>
      <c r="Q57" s="1049"/>
      <c r="R57" s="1049"/>
      <c r="S57" s="1049"/>
      <c r="T57" s="1049"/>
      <c r="U57" s="1049"/>
    </row>
    <row r="58" spans="1:21" ht="31.5" customHeight="1" x14ac:dyDescent="0.15">
      <c r="B58" s="1100" t="s">
        <v>525</v>
      </c>
      <c r="C58" s="1101"/>
      <c r="D58" s="1102" t="s">
        <v>526</v>
      </c>
      <c r="E58" s="1103"/>
      <c r="F58" s="1103"/>
      <c r="G58" s="1103"/>
      <c r="H58" s="1103"/>
      <c r="I58" s="1103"/>
      <c r="J58" s="1104"/>
      <c r="K58" s="1105"/>
      <c r="L58" s="1106"/>
      <c r="M58" s="1106"/>
      <c r="N58" s="1106"/>
      <c r="O58" s="1107"/>
    </row>
    <row r="59" spans="1:21" ht="31.5" customHeight="1" x14ac:dyDescent="0.15">
      <c r="B59" s="1108"/>
      <c r="C59" s="1109"/>
      <c r="D59" s="1110" t="s">
        <v>527</v>
      </c>
      <c r="E59" s="1111"/>
      <c r="F59" s="1111"/>
      <c r="G59" s="1111"/>
      <c r="H59" s="1111"/>
      <c r="I59" s="1111"/>
      <c r="J59" s="1112"/>
      <c r="K59" s="1113"/>
      <c r="L59" s="1114"/>
      <c r="M59" s="1114"/>
      <c r="N59" s="1114"/>
      <c r="O59" s="1115"/>
    </row>
    <row r="60" spans="1:21" ht="31.5" customHeight="1" thickBot="1" x14ac:dyDescent="0.2">
      <c r="B60" s="1116"/>
      <c r="C60" s="1117"/>
      <c r="D60" s="1118" t="s">
        <v>528</v>
      </c>
      <c r="E60" s="1119"/>
      <c r="F60" s="1119"/>
      <c r="G60" s="1119"/>
      <c r="H60" s="1119"/>
      <c r="I60" s="1119"/>
      <c r="J60" s="1120"/>
      <c r="K60" s="1121"/>
      <c r="L60" s="1122"/>
      <c r="M60" s="1122"/>
      <c r="N60" s="1122"/>
      <c r="O60" s="1123"/>
    </row>
    <row r="61" spans="1:21" ht="24" customHeight="1" x14ac:dyDescent="0.15">
      <c r="B61" s="1124"/>
      <c r="C61" s="1124"/>
      <c r="D61" s="1125" t="s">
        <v>529</v>
      </c>
      <c r="E61" s="1126"/>
      <c r="F61" s="1126"/>
      <c r="G61" s="1126"/>
      <c r="H61" s="1126"/>
      <c r="I61" s="1126"/>
      <c r="J61" s="1126"/>
      <c r="K61" s="1126"/>
      <c r="L61" s="1126"/>
      <c r="M61" s="1126"/>
      <c r="N61" s="1126"/>
      <c r="O61" s="1126"/>
    </row>
    <row r="62" spans="1:21" ht="24" customHeight="1" x14ac:dyDescent="0.15">
      <c r="B62" s="1127"/>
      <c r="C62" s="1127"/>
      <c r="D62" s="1125" t="s">
        <v>530</v>
      </c>
      <c r="E62" s="1126"/>
      <c r="F62" s="1126"/>
      <c r="G62" s="1126"/>
      <c r="H62" s="1126"/>
      <c r="I62" s="1126"/>
      <c r="J62" s="1126"/>
      <c r="K62" s="1126"/>
      <c r="L62" s="1126"/>
      <c r="M62" s="1126"/>
      <c r="N62" s="1126"/>
      <c r="O62" s="1126"/>
    </row>
    <row r="63" spans="1:21" ht="24" customHeight="1" x14ac:dyDescent="0.15">
      <c r="A63" s="1049"/>
      <c r="B63" s="1088"/>
      <c r="C63" s="1049"/>
      <c r="D63" s="1049"/>
      <c r="E63" s="1049"/>
      <c r="F63" s="1049"/>
      <c r="G63" s="1049"/>
      <c r="H63" s="1049"/>
      <c r="I63" s="1049"/>
      <c r="J63" s="1049"/>
      <c r="K63" s="1049"/>
      <c r="L63" s="1049"/>
      <c r="M63" s="1049"/>
      <c r="N63" s="1049"/>
      <c r="O63" s="1049"/>
      <c r="P63" s="1049"/>
      <c r="Q63" s="1049"/>
      <c r="R63" s="1049"/>
      <c r="S63" s="1049"/>
      <c r="T63" s="1049"/>
      <c r="U63" s="1049"/>
    </row>
    <row r="64" spans="1:21" ht="24" customHeight="1" x14ac:dyDescent="0.15">
      <c r="A64" s="1049"/>
      <c r="B64" s="1088"/>
      <c r="C64" s="1049"/>
      <c r="D64" s="1049"/>
      <c r="E64" s="1049"/>
      <c r="F64" s="1049"/>
      <c r="G64" s="1049"/>
      <c r="H64" s="1049"/>
      <c r="I64" s="1049"/>
      <c r="J64" s="1049"/>
      <c r="K64" s="1049"/>
      <c r="L64" s="1049"/>
      <c r="M64" s="1049"/>
      <c r="N64" s="1049"/>
      <c r="O64" s="1049"/>
      <c r="P64" s="1049"/>
      <c r="Q64" s="1049"/>
      <c r="R64" s="1049"/>
      <c r="S64" s="1049"/>
      <c r="T64" s="1049"/>
      <c r="U64" s="1049"/>
    </row>
  </sheetData>
  <sheetProtection algorithmName="SHA-512" hashValue="6pfFMy2uTTXFaypmjPtwkYsvNyoNfh26AZJyKowM8vO8fveEQ7PKg2JU3SsOxRX/a/xXpsLIAtQmFIXArfa6Cg==" saltValue="JkY1Uk5HEoVqkEbyYI4Py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6D887-66D7-4A73-A17A-E5CC1B3D0635}">
  <sheetPr>
    <pageSetUpPr fitToPage="1"/>
  </sheetPr>
  <dimension ref="B1:M55"/>
  <sheetViews>
    <sheetView showGridLines="0" zoomScale="55" zoomScaleNormal="55" zoomScaleSheetLayoutView="100" workbookViewId="0">
      <selection activeCell="B61" sqref="B61:P61"/>
    </sheetView>
  </sheetViews>
  <sheetFormatPr defaultColWidth="0" defaultRowHeight="13.5" customHeight="1" zeroHeight="1" x14ac:dyDescent="0.15"/>
  <cols>
    <col min="1" max="1" width="6.625" style="1128" customWidth="1"/>
    <col min="2" max="3" width="12.625" style="1128" customWidth="1"/>
    <col min="4" max="4" width="11.625" style="1128" customWidth="1"/>
    <col min="5" max="8" width="10.375" style="1128" customWidth="1"/>
    <col min="9" max="13" width="16.375" style="1128" customWidth="1"/>
    <col min="14" max="19" width="12.625" style="1128" customWidth="1"/>
    <col min="20" max="16384" width="0" style="1128"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1129" t="s">
        <v>503</v>
      </c>
    </row>
    <row r="40" spans="2:13" ht="27.75" customHeight="1" thickBot="1" x14ac:dyDescent="0.2">
      <c r="B40" s="1130" t="s">
        <v>504</v>
      </c>
      <c r="C40" s="1131"/>
      <c r="D40" s="1131"/>
      <c r="E40" s="1132"/>
      <c r="F40" s="1132"/>
      <c r="G40" s="1132"/>
      <c r="H40" s="1133" t="s">
        <v>487</v>
      </c>
      <c r="I40" s="1134" t="s">
        <v>3</v>
      </c>
      <c r="J40" s="1135" t="s">
        <v>4</v>
      </c>
      <c r="K40" s="1135" t="s">
        <v>5</v>
      </c>
      <c r="L40" s="1135" t="s">
        <v>6</v>
      </c>
      <c r="M40" s="1136" t="s">
        <v>7</v>
      </c>
    </row>
    <row r="41" spans="2:13" ht="27.75" customHeight="1" x14ac:dyDescent="0.15">
      <c r="B41" s="1137" t="s">
        <v>531</v>
      </c>
      <c r="C41" s="1138"/>
      <c r="D41" s="1139"/>
      <c r="E41" s="1140" t="s">
        <v>532</v>
      </c>
      <c r="F41" s="1140"/>
      <c r="G41" s="1140"/>
      <c r="H41" s="1141"/>
      <c r="I41" s="1142">
        <v>136123</v>
      </c>
      <c r="J41" s="1143">
        <v>137114</v>
      </c>
      <c r="K41" s="1143">
        <v>133174</v>
      </c>
      <c r="L41" s="1143">
        <v>134797</v>
      </c>
      <c r="M41" s="1144">
        <v>135364</v>
      </c>
    </row>
    <row r="42" spans="2:13" ht="27.75" customHeight="1" x14ac:dyDescent="0.15">
      <c r="B42" s="1145"/>
      <c r="C42" s="1146"/>
      <c r="D42" s="1147"/>
      <c r="E42" s="1148" t="s">
        <v>533</v>
      </c>
      <c r="F42" s="1148"/>
      <c r="G42" s="1148"/>
      <c r="H42" s="1149"/>
      <c r="I42" s="1150">
        <v>471</v>
      </c>
      <c r="J42" s="1151">
        <v>297</v>
      </c>
      <c r="K42" s="1151">
        <v>161</v>
      </c>
      <c r="L42" s="1151">
        <v>72</v>
      </c>
      <c r="M42" s="1152">
        <v>4725</v>
      </c>
    </row>
    <row r="43" spans="2:13" ht="27.75" customHeight="1" x14ac:dyDescent="0.15">
      <c r="B43" s="1145"/>
      <c r="C43" s="1146"/>
      <c r="D43" s="1147"/>
      <c r="E43" s="1148" t="s">
        <v>534</v>
      </c>
      <c r="F43" s="1148"/>
      <c r="G43" s="1148"/>
      <c r="H43" s="1149"/>
      <c r="I43" s="1150">
        <v>6912</v>
      </c>
      <c r="J43" s="1151">
        <v>7004</v>
      </c>
      <c r="K43" s="1151">
        <v>6258</v>
      </c>
      <c r="L43" s="1151">
        <v>6395</v>
      </c>
      <c r="M43" s="1152">
        <v>5936</v>
      </c>
    </row>
    <row r="44" spans="2:13" ht="27.75" customHeight="1" x14ac:dyDescent="0.15">
      <c r="B44" s="1145"/>
      <c r="C44" s="1146"/>
      <c r="D44" s="1147"/>
      <c r="E44" s="1148" t="s">
        <v>535</v>
      </c>
      <c r="F44" s="1148"/>
      <c r="G44" s="1148"/>
      <c r="H44" s="1149"/>
      <c r="I44" s="1150">
        <v>4714</v>
      </c>
      <c r="J44" s="1151">
        <v>4377</v>
      </c>
      <c r="K44" s="1151">
        <v>3892</v>
      </c>
      <c r="L44" s="1151">
        <v>3566</v>
      </c>
      <c r="M44" s="1152">
        <v>3604</v>
      </c>
    </row>
    <row r="45" spans="2:13" ht="27.75" customHeight="1" x14ac:dyDescent="0.15">
      <c r="B45" s="1145"/>
      <c r="C45" s="1146"/>
      <c r="D45" s="1147"/>
      <c r="E45" s="1148" t="s">
        <v>536</v>
      </c>
      <c r="F45" s="1148"/>
      <c r="G45" s="1148"/>
      <c r="H45" s="1149"/>
      <c r="I45" s="1150">
        <v>14214</v>
      </c>
      <c r="J45" s="1151">
        <v>13543</v>
      </c>
      <c r="K45" s="1151">
        <v>13121</v>
      </c>
      <c r="L45" s="1151">
        <v>13499</v>
      </c>
      <c r="M45" s="1152">
        <v>13726</v>
      </c>
    </row>
    <row r="46" spans="2:13" ht="27.75" customHeight="1" x14ac:dyDescent="0.15">
      <c r="B46" s="1145"/>
      <c r="C46" s="1146"/>
      <c r="D46" s="1153"/>
      <c r="E46" s="1148" t="s">
        <v>537</v>
      </c>
      <c r="F46" s="1148"/>
      <c r="G46" s="1148"/>
      <c r="H46" s="1149"/>
      <c r="I46" s="1150">
        <v>2</v>
      </c>
      <c r="J46" s="1151">
        <v>0</v>
      </c>
      <c r="K46" s="1151">
        <v>5</v>
      </c>
      <c r="L46" s="1151">
        <v>2</v>
      </c>
      <c r="M46" s="1152">
        <v>2</v>
      </c>
    </row>
    <row r="47" spans="2:13" ht="27.75" customHeight="1" x14ac:dyDescent="0.15">
      <c r="B47" s="1145"/>
      <c r="C47" s="1146"/>
      <c r="D47" s="1154"/>
      <c r="E47" s="1155" t="s">
        <v>538</v>
      </c>
      <c r="F47" s="1156"/>
      <c r="G47" s="1156"/>
      <c r="H47" s="1157"/>
      <c r="I47" s="1150" t="s">
        <v>449</v>
      </c>
      <c r="J47" s="1151" t="s">
        <v>449</v>
      </c>
      <c r="K47" s="1151" t="s">
        <v>449</v>
      </c>
      <c r="L47" s="1151" t="s">
        <v>449</v>
      </c>
      <c r="M47" s="1152" t="s">
        <v>449</v>
      </c>
    </row>
    <row r="48" spans="2:13" ht="27.75" customHeight="1" x14ac:dyDescent="0.15">
      <c r="B48" s="1145"/>
      <c r="C48" s="1146"/>
      <c r="D48" s="1147"/>
      <c r="E48" s="1148" t="s">
        <v>539</v>
      </c>
      <c r="F48" s="1148"/>
      <c r="G48" s="1148"/>
      <c r="H48" s="1149"/>
      <c r="I48" s="1150" t="s">
        <v>449</v>
      </c>
      <c r="J48" s="1151" t="s">
        <v>449</v>
      </c>
      <c r="K48" s="1151" t="s">
        <v>449</v>
      </c>
      <c r="L48" s="1151" t="s">
        <v>449</v>
      </c>
      <c r="M48" s="1152" t="s">
        <v>449</v>
      </c>
    </row>
    <row r="49" spans="2:13" ht="27.75" customHeight="1" x14ac:dyDescent="0.15">
      <c r="B49" s="1158"/>
      <c r="C49" s="1159"/>
      <c r="D49" s="1147"/>
      <c r="E49" s="1148" t="s">
        <v>540</v>
      </c>
      <c r="F49" s="1148"/>
      <c r="G49" s="1148"/>
      <c r="H49" s="1149"/>
      <c r="I49" s="1150" t="s">
        <v>449</v>
      </c>
      <c r="J49" s="1151" t="s">
        <v>449</v>
      </c>
      <c r="K49" s="1151" t="s">
        <v>449</v>
      </c>
      <c r="L49" s="1151" t="s">
        <v>449</v>
      </c>
      <c r="M49" s="1152" t="s">
        <v>449</v>
      </c>
    </row>
    <row r="50" spans="2:13" ht="27.75" customHeight="1" x14ac:dyDescent="0.15">
      <c r="B50" s="1160" t="s">
        <v>541</v>
      </c>
      <c r="C50" s="1161"/>
      <c r="D50" s="1162"/>
      <c r="E50" s="1148" t="s">
        <v>542</v>
      </c>
      <c r="F50" s="1148"/>
      <c r="G50" s="1148"/>
      <c r="H50" s="1149"/>
      <c r="I50" s="1150">
        <v>18871</v>
      </c>
      <c r="J50" s="1151">
        <v>24551</v>
      </c>
      <c r="K50" s="1151">
        <v>25790</v>
      </c>
      <c r="L50" s="1151">
        <v>27834</v>
      </c>
      <c r="M50" s="1152">
        <v>30370</v>
      </c>
    </row>
    <row r="51" spans="2:13" ht="27.75" customHeight="1" x14ac:dyDescent="0.15">
      <c r="B51" s="1145"/>
      <c r="C51" s="1146"/>
      <c r="D51" s="1147"/>
      <c r="E51" s="1148" t="s">
        <v>543</v>
      </c>
      <c r="F51" s="1148"/>
      <c r="G51" s="1148"/>
      <c r="H51" s="1149"/>
      <c r="I51" s="1150">
        <v>19613</v>
      </c>
      <c r="J51" s="1151">
        <v>19893</v>
      </c>
      <c r="K51" s="1151">
        <v>20389</v>
      </c>
      <c r="L51" s="1151">
        <v>23602</v>
      </c>
      <c r="M51" s="1152">
        <v>24559</v>
      </c>
    </row>
    <row r="52" spans="2:13" ht="27.75" customHeight="1" x14ac:dyDescent="0.15">
      <c r="B52" s="1158"/>
      <c r="C52" s="1159"/>
      <c r="D52" s="1147"/>
      <c r="E52" s="1148" t="s">
        <v>544</v>
      </c>
      <c r="F52" s="1148"/>
      <c r="G52" s="1148"/>
      <c r="H52" s="1149"/>
      <c r="I52" s="1150">
        <v>81430</v>
      </c>
      <c r="J52" s="1151">
        <v>82302</v>
      </c>
      <c r="K52" s="1151">
        <v>79854</v>
      </c>
      <c r="L52" s="1151">
        <v>78418</v>
      </c>
      <c r="M52" s="1152">
        <v>75503</v>
      </c>
    </row>
    <row r="53" spans="2:13" ht="27.75" customHeight="1" thickBot="1" x14ac:dyDescent="0.2">
      <c r="B53" s="1163" t="s">
        <v>515</v>
      </c>
      <c r="C53" s="1164"/>
      <c r="D53" s="1165"/>
      <c r="E53" s="1166" t="s">
        <v>545</v>
      </c>
      <c r="F53" s="1166"/>
      <c r="G53" s="1166"/>
      <c r="H53" s="1167"/>
      <c r="I53" s="1168">
        <v>42521</v>
      </c>
      <c r="J53" s="1169">
        <v>35590</v>
      </c>
      <c r="K53" s="1169">
        <v>30578</v>
      </c>
      <c r="L53" s="1169">
        <v>28477</v>
      </c>
      <c r="M53" s="1170">
        <v>32926</v>
      </c>
    </row>
    <row r="54" spans="2:13" ht="27.75" customHeight="1" x14ac:dyDescent="0.15">
      <c r="B54" s="1171"/>
      <c r="C54" s="1172"/>
      <c r="D54" s="1172"/>
      <c r="E54" s="1173"/>
      <c r="F54" s="1173"/>
      <c r="G54" s="1173"/>
      <c r="H54" s="1173"/>
      <c r="I54" s="1174"/>
      <c r="J54" s="1174"/>
      <c r="K54" s="1174"/>
      <c r="L54" s="1174"/>
      <c r="M54" s="1174"/>
    </row>
    <row r="55" spans="2:13" x14ac:dyDescent="0.15"/>
  </sheetData>
  <sheetProtection algorithmName="SHA-512" hashValue="PQgd3CCH6LhfZO8PyFz6jSATyywL50MNJWomTohtLHP8Ht3q6zWWppsKoqZ0h3LELj0vrHrqZuz0M3/Ngwe1lQ==" saltValue="EMGl9e+eMS7T6V03uG+EW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6D14F-3159-498A-8DBF-7982C47392F0}">
  <sheetPr>
    <pageSetUpPr fitToPage="1"/>
  </sheetPr>
  <dimension ref="B1:W64"/>
  <sheetViews>
    <sheetView showGridLines="0" zoomScale="70" zoomScaleNormal="70" zoomScaleSheetLayoutView="100" workbookViewId="0">
      <selection activeCell="B61" sqref="B61:P61"/>
    </sheetView>
  </sheetViews>
  <sheetFormatPr defaultColWidth="0" defaultRowHeight="13.5" customHeight="1" zeroHeight="1" x14ac:dyDescent="0.15"/>
  <cols>
    <col min="1" max="1" width="8.25" style="992" customWidth="1"/>
    <col min="2" max="2" width="16.375" style="992" customWidth="1"/>
    <col min="3" max="5" width="26.25" style="992" customWidth="1"/>
    <col min="6" max="8" width="24.25" style="992" customWidth="1"/>
    <col min="9" max="14" width="26" style="992" customWidth="1"/>
    <col min="15" max="15" width="6.125" style="992" customWidth="1"/>
    <col min="16" max="16" width="9" style="992" hidden="1" customWidth="1"/>
    <col min="17" max="20" width="0" style="992" hidden="1" customWidth="1"/>
    <col min="21" max="21" width="9" style="992" hidden="1" customWidth="1"/>
    <col min="22" max="22" width="0" style="992" hidden="1" customWidth="1"/>
    <col min="23" max="23" width="9" style="992" hidden="1" customWidth="1"/>
    <col min="24" max="16384" width="0" style="992"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993"/>
      <c r="C53" s="993"/>
      <c r="D53" s="993"/>
      <c r="E53" s="993"/>
      <c r="F53" s="993"/>
      <c r="G53" s="993"/>
      <c r="H53" s="1175" t="s">
        <v>546</v>
      </c>
    </row>
    <row r="54" spans="2:8" ht="29.25" customHeight="1" thickBot="1" x14ac:dyDescent="0.25">
      <c r="B54" s="1176" t="s">
        <v>24</v>
      </c>
      <c r="C54" s="1177"/>
      <c r="D54" s="1177"/>
      <c r="E54" s="1178" t="s">
        <v>487</v>
      </c>
      <c r="F54" s="1179" t="s">
        <v>5</v>
      </c>
      <c r="G54" s="1179" t="s">
        <v>6</v>
      </c>
      <c r="H54" s="1180" t="s">
        <v>7</v>
      </c>
    </row>
    <row r="55" spans="2:8" ht="52.5" customHeight="1" x14ac:dyDescent="0.15">
      <c r="B55" s="1181"/>
      <c r="C55" s="1182" t="s">
        <v>118</v>
      </c>
      <c r="D55" s="1182"/>
      <c r="E55" s="1183"/>
      <c r="F55" s="1184">
        <v>6499</v>
      </c>
      <c r="G55" s="1184">
        <v>6985</v>
      </c>
      <c r="H55" s="1185">
        <v>6586</v>
      </c>
    </row>
    <row r="56" spans="2:8" ht="52.5" customHeight="1" x14ac:dyDescent="0.15">
      <c r="B56" s="1186"/>
      <c r="C56" s="1187" t="s">
        <v>547</v>
      </c>
      <c r="D56" s="1187"/>
      <c r="E56" s="1188"/>
      <c r="F56" s="1189">
        <v>9508</v>
      </c>
      <c r="G56" s="1189">
        <v>10016</v>
      </c>
      <c r="H56" s="1190">
        <v>12360</v>
      </c>
    </row>
    <row r="57" spans="2:8" ht="53.25" customHeight="1" x14ac:dyDescent="0.15">
      <c r="B57" s="1186"/>
      <c r="C57" s="1191" t="s">
        <v>123</v>
      </c>
      <c r="D57" s="1191"/>
      <c r="E57" s="1192"/>
      <c r="F57" s="1193">
        <v>6579</v>
      </c>
      <c r="G57" s="1193">
        <v>7327</v>
      </c>
      <c r="H57" s="1194">
        <v>7842</v>
      </c>
    </row>
    <row r="58" spans="2:8" ht="45.75" customHeight="1" x14ac:dyDescent="0.15">
      <c r="B58" s="1195"/>
      <c r="C58" s="1196" t="s">
        <v>548</v>
      </c>
      <c r="D58" s="1197"/>
      <c r="E58" s="1198"/>
      <c r="F58" s="1199">
        <v>2997</v>
      </c>
      <c r="G58" s="1199">
        <v>3098</v>
      </c>
      <c r="H58" s="1200">
        <v>3672</v>
      </c>
    </row>
    <row r="59" spans="2:8" ht="45.75" customHeight="1" x14ac:dyDescent="0.15">
      <c r="B59" s="1195"/>
      <c r="C59" s="1196" t="s">
        <v>549</v>
      </c>
      <c r="D59" s="1197"/>
      <c r="E59" s="1198"/>
      <c r="F59" s="1199">
        <v>548</v>
      </c>
      <c r="G59" s="1199">
        <v>878</v>
      </c>
      <c r="H59" s="1200">
        <v>1137</v>
      </c>
    </row>
    <row r="60" spans="2:8" ht="45.75" customHeight="1" x14ac:dyDescent="0.15">
      <c r="B60" s="1195"/>
      <c r="C60" s="1196" t="s">
        <v>550</v>
      </c>
      <c r="D60" s="1197"/>
      <c r="E60" s="1198"/>
      <c r="F60" s="1199">
        <v>977</v>
      </c>
      <c r="G60" s="1199">
        <v>1379</v>
      </c>
      <c r="H60" s="1200">
        <v>1136</v>
      </c>
    </row>
    <row r="61" spans="2:8" ht="45.75" customHeight="1" x14ac:dyDescent="0.15">
      <c r="B61" s="1195"/>
      <c r="C61" s="1196" t="s">
        <v>551</v>
      </c>
      <c r="D61" s="1197"/>
      <c r="E61" s="1198"/>
      <c r="F61" s="1199">
        <v>862</v>
      </c>
      <c r="G61" s="1199">
        <v>863</v>
      </c>
      <c r="H61" s="1200">
        <v>864</v>
      </c>
    </row>
    <row r="62" spans="2:8" ht="45.75" customHeight="1" thickBot="1" x14ac:dyDescent="0.2">
      <c r="B62" s="1201"/>
      <c r="C62" s="1202" t="s">
        <v>552</v>
      </c>
      <c r="D62" s="1203"/>
      <c r="E62" s="1204"/>
      <c r="F62" s="1205">
        <v>655</v>
      </c>
      <c r="G62" s="1205">
        <v>598</v>
      </c>
      <c r="H62" s="1206">
        <v>530</v>
      </c>
    </row>
    <row r="63" spans="2:8" ht="52.5" customHeight="1" thickBot="1" x14ac:dyDescent="0.2">
      <c r="B63" s="1207"/>
      <c r="C63" s="1208" t="s">
        <v>553</v>
      </c>
      <c r="D63" s="1208"/>
      <c r="E63" s="1209"/>
      <c r="F63" s="1210">
        <v>22585</v>
      </c>
      <c r="G63" s="1210">
        <v>24328</v>
      </c>
      <c r="H63" s="1211">
        <v>26788</v>
      </c>
    </row>
    <row r="64" spans="2:8" x14ac:dyDescent="0.15"/>
  </sheetData>
  <sheetProtection algorithmName="SHA-512" hashValue="aQJJM4q8QzaASLiH9zwoJAYVwIpPyQcOGZQgWVh0eTJRjPKsZf3ac85a4mqb2DUWhJtjFeDALJTzG38aapxdNA==" saltValue="8uGbo3U0zxlS2jZ5uP5vo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zoomScaleNormal="100" zoomScaleSheetLayoutView="55" workbookViewId="0">
      <selection activeCell="CB12" sqref="CB12"/>
    </sheetView>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39" t="s">
        <v>15</v>
      </c>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1"/>
    </row>
    <row r="44" spans="2:109" x14ac:dyDescent="0.15">
      <c r="B44" s="10"/>
      <c r="AN44" s="42"/>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4"/>
    </row>
    <row r="45" spans="2:109" x14ac:dyDescent="0.15">
      <c r="B45" s="10"/>
      <c r="AN45" s="42"/>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4"/>
    </row>
    <row r="46" spans="2:109" x14ac:dyDescent="0.15">
      <c r="B46" s="10"/>
      <c r="AN46" s="42"/>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4"/>
    </row>
    <row r="47" spans="2:109" x14ac:dyDescent="0.15">
      <c r="B47" s="10"/>
      <c r="AN47" s="45"/>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7"/>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48"/>
      <c r="H50" s="48"/>
      <c r="I50" s="48"/>
      <c r="J50" s="48"/>
      <c r="K50" s="20"/>
      <c r="L50" s="20"/>
      <c r="M50" s="21"/>
      <c r="N50" s="21"/>
      <c r="AN50" s="49"/>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1"/>
      <c r="BP50" s="52" t="s">
        <v>3</v>
      </c>
      <c r="BQ50" s="52"/>
      <c r="BR50" s="52"/>
      <c r="BS50" s="52"/>
      <c r="BT50" s="52"/>
      <c r="BU50" s="52"/>
      <c r="BV50" s="52"/>
      <c r="BW50" s="52"/>
      <c r="BX50" s="52" t="s">
        <v>4</v>
      </c>
      <c r="BY50" s="52"/>
      <c r="BZ50" s="52"/>
      <c r="CA50" s="52"/>
      <c r="CB50" s="52"/>
      <c r="CC50" s="52"/>
      <c r="CD50" s="52"/>
      <c r="CE50" s="52"/>
      <c r="CF50" s="52" t="s">
        <v>5</v>
      </c>
      <c r="CG50" s="52"/>
      <c r="CH50" s="52"/>
      <c r="CI50" s="52"/>
      <c r="CJ50" s="52"/>
      <c r="CK50" s="52"/>
      <c r="CL50" s="52"/>
      <c r="CM50" s="52"/>
      <c r="CN50" s="52" t="s">
        <v>6</v>
      </c>
      <c r="CO50" s="52"/>
      <c r="CP50" s="52"/>
      <c r="CQ50" s="52"/>
      <c r="CR50" s="52"/>
      <c r="CS50" s="52"/>
      <c r="CT50" s="52"/>
      <c r="CU50" s="52"/>
      <c r="CV50" s="52" t="s">
        <v>7</v>
      </c>
      <c r="CW50" s="52"/>
      <c r="CX50" s="52"/>
      <c r="CY50" s="52"/>
      <c r="CZ50" s="52"/>
      <c r="DA50" s="52"/>
      <c r="DB50" s="52"/>
      <c r="DC50" s="52"/>
    </row>
    <row r="51" spans="1:109" ht="13.5" customHeight="1" x14ac:dyDescent="0.15">
      <c r="B51" s="10"/>
      <c r="G51" s="58"/>
      <c r="H51" s="58"/>
      <c r="I51" s="56"/>
      <c r="J51" s="56"/>
      <c r="K51" s="54"/>
      <c r="L51" s="54"/>
      <c r="M51" s="54"/>
      <c r="N51" s="54"/>
      <c r="AM51" s="19"/>
      <c r="AN51" s="55" t="s">
        <v>8</v>
      </c>
      <c r="AO51" s="55"/>
      <c r="AP51" s="55"/>
      <c r="AQ51" s="55"/>
      <c r="AR51" s="55"/>
      <c r="AS51" s="55"/>
      <c r="AT51" s="55"/>
      <c r="AU51" s="55"/>
      <c r="AV51" s="55"/>
      <c r="AW51" s="55"/>
      <c r="AX51" s="55"/>
      <c r="AY51" s="55"/>
      <c r="AZ51" s="55"/>
      <c r="BA51" s="55"/>
      <c r="BB51" s="55" t="s">
        <v>9</v>
      </c>
      <c r="BC51" s="55"/>
      <c r="BD51" s="55"/>
      <c r="BE51" s="55"/>
      <c r="BF51" s="55"/>
      <c r="BG51" s="55"/>
      <c r="BH51" s="55"/>
      <c r="BI51" s="55"/>
      <c r="BJ51" s="55"/>
      <c r="BK51" s="55"/>
      <c r="BL51" s="55"/>
      <c r="BM51" s="55"/>
      <c r="BN51" s="55"/>
      <c r="BO51" s="55"/>
      <c r="BP51" s="53">
        <v>65</v>
      </c>
      <c r="BQ51" s="53"/>
      <c r="BR51" s="53"/>
      <c r="BS51" s="53"/>
      <c r="BT51" s="53"/>
      <c r="BU51" s="53"/>
      <c r="BV51" s="53"/>
      <c r="BW51" s="53"/>
      <c r="BX51" s="53">
        <v>52.4</v>
      </c>
      <c r="BY51" s="53"/>
      <c r="BZ51" s="53"/>
      <c r="CA51" s="53"/>
      <c r="CB51" s="53"/>
      <c r="CC51" s="53"/>
      <c r="CD51" s="53"/>
      <c r="CE51" s="53"/>
      <c r="CF51" s="53">
        <v>45.7</v>
      </c>
      <c r="CG51" s="53"/>
      <c r="CH51" s="53"/>
      <c r="CI51" s="53"/>
      <c r="CJ51" s="53"/>
      <c r="CK51" s="53"/>
      <c r="CL51" s="53"/>
      <c r="CM51" s="53"/>
      <c r="CN51" s="53">
        <v>41.4</v>
      </c>
      <c r="CO51" s="53"/>
      <c r="CP51" s="53"/>
      <c r="CQ51" s="53"/>
      <c r="CR51" s="53"/>
      <c r="CS51" s="53"/>
      <c r="CT51" s="53"/>
      <c r="CU51" s="53"/>
      <c r="CV51" s="53">
        <v>46.5</v>
      </c>
      <c r="CW51" s="53"/>
      <c r="CX51" s="53"/>
      <c r="CY51" s="53"/>
      <c r="CZ51" s="53"/>
      <c r="DA51" s="53"/>
      <c r="DB51" s="53"/>
      <c r="DC51" s="53"/>
    </row>
    <row r="52" spans="1:109" x14ac:dyDescent="0.15">
      <c r="B52" s="10"/>
      <c r="G52" s="58"/>
      <c r="H52" s="58"/>
      <c r="I52" s="56"/>
      <c r="J52" s="56"/>
      <c r="K52" s="54"/>
      <c r="L52" s="54"/>
      <c r="M52" s="54"/>
      <c r="N52" s="54"/>
      <c r="AM52" s="19"/>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53"/>
      <c r="DB52" s="53"/>
      <c r="DC52" s="53"/>
    </row>
    <row r="53" spans="1:109" x14ac:dyDescent="0.15">
      <c r="A53" s="18"/>
      <c r="B53" s="10"/>
      <c r="G53" s="58"/>
      <c r="H53" s="58"/>
      <c r="I53" s="48"/>
      <c r="J53" s="48"/>
      <c r="K53" s="54"/>
      <c r="L53" s="54"/>
      <c r="M53" s="54"/>
      <c r="N53" s="54"/>
      <c r="AM53" s="19"/>
      <c r="AN53" s="55"/>
      <c r="AO53" s="55"/>
      <c r="AP53" s="55"/>
      <c r="AQ53" s="55"/>
      <c r="AR53" s="55"/>
      <c r="AS53" s="55"/>
      <c r="AT53" s="55"/>
      <c r="AU53" s="55"/>
      <c r="AV53" s="55"/>
      <c r="AW53" s="55"/>
      <c r="AX53" s="55"/>
      <c r="AY53" s="55"/>
      <c r="AZ53" s="55"/>
      <c r="BA53" s="55"/>
      <c r="BB53" s="55" t="s">
        <v>10</v>
      </c>
      <c r="BC53" s="55"/>
      <c r="BD53" s="55"/>
      <c r="BE53" s="55"/>
      <c r="BF53" s="55"/>
      <c r="BG53" s="55"/>
      <c r="BH53" s="55"/>
      <c r="BI53" s="55"/>
      <c r="BJ53" s="55"/>
      <c r="BK53" s="55"/>
      <c r="BL53" s="55"/>
      <c r="BM53" s="55"/>
      <c r="BN53" s="55"/>
      <c r="BO53" s="55"/>
      <c r="BP53" s="53">
        <v>42.8</v>
      </c>
      <c r="BQ53" s="53"/>
      <c r="BR53" s="53"/>
      <c r="BS53" s="53"/>
      <c r="BT53" s="53"/>
      <c r="BU53" s="53"/>
      <c r="BV53" s="53"/>
      <c r="BW53" s="53"/>
      <c r="BX53" s="53">
        <v>41.4</v>
      </c>
      <c r="BY53" s="53"/>
      <c r="BZ53" s="53"/>
      <c r="CA53" s="53"/>
      <c r="CB53" s="53"/>
      <c r="CC53" s="53"/>
      <c r="CD53" s="53"/>
      <c r="CE53" s="53"/>
      <c r="CF53" s="53">
        <v>41.9</v>
      </c>
      <c r="CG53" s="53"/>
      <c r="CH53" s="53"/>
      <c r="CI53" s="53"/>
      <c r="CJ53" s="53"/>
      <c r="CK53" s="53"/>
      <c r="CL53" s="53"/>
      <c r="CM53" s="53"/>
      <c r="CN53" s="53">
        <v>42.6</v>
      </c>
      <c r="CO53" s="53"/>
      <c r="CP53" s="53"/>
      <c r="CQ53" s="53"/>
      <c r="CR53" s="53"/>
      <c r="CS53" s="53"/>
      <c r="CT53" s="53"/>
      <c r="CU53" s="53"/>
      <c r="CV53" s="53">
        <v>44.1</v>
      </c>
      <c r="CW53" s="53"/>
      <c r="CX53" s="53"/>
      <c r="CY53" s="53"/>
      <c r="CZ53" s="53"/>
      <c r="DA53" s="53"/>
      <c r="DB53" s="53"/>
      <c r="DC53" s="53"/>
    </row>
    <row r="54" spans="1:109" x14ac:dyDescent="0.15">
      <c r="A54" s="18"/>
      <c r="B54" s="10"/>
      <c r="G54" s="58"/>
      <c r="H54" s="58"/>
      <c r="I54" s="48"/>
      <c r="J54" s="48"/>
      <c r="K54" s="54"/>
      <c r="L54" s="54"/>
      <c r="M54" s="54"/>
      <c r="N54" s="54"/>
      <c r="AM54" s="19"/>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row>
    <row r="55" spans="1:109" x14ac:dyDescent="0.15">
      <c r="A55" s="18"/>
      <c r="B55" s="10"/>
      <c r="G55" s="48"/>
      <c r="H55" s="48"/>
      <c r="I55" s="48"/>
      <c r="J55" s="48"/>
      <c r="K55" s="54"/>
      <c r="L55" s="54"/>
      <c r="M55" s="54"/>
      <c r="N55" s="54"/>
      <c r="AN55" s="52" t="s">
        <v>11</v>
      </c>
      <c r="AO55" s="52"/>
      <c r="AP55" s="52"/>
      <c r="AQ55" s="52"/>
      <c r="AR55" s="52"/>
      <c r="AS55" s="52"/>
      <c r="AT55" s="52"/>
      <c r="AU55" s="52"/>
      <c r="AV55" s="52"/>
      <c r="AW55" s="52"/>
      <c r="AX55" s="52"/>
      <c r="AY55" s="52"/>
      <c r="AZ55" s="52"/>
      <c r="BA55" s="52"/>
      <c r="BB55" s="55" t="s">
        <v>9</v>
      </c>
      <c r="BC55" s="55"/>
      <c r="BD55" s="55"/>
      <c r="BE55" s="55"/>
      <c r="BF55" s="55"/>
      <c r="BG55" s="55"/>
      <c r="BH55" s="55"/>
      <c r="BI55" s="55"/>
      <c r="BJ55" s="55"/>
      <c r="BK55" s="55"/>
      <c r="BL55" s="55"/>
      <c r="BM55" s="55"/>
      <c r="BN55" s="55"/>
      <c r="BO55" s="55"/>
      <c r="BP55" s="53">
        <v>31.5</v>
      </c>
      <c r="BQ55" s="53"/>
      <c r="BR55" s="53"/>
      <c r="BS55" s="53"/>
      <c r="BT55" s="53"/>
      <c r="BU55" s="53"/>
      <c r="BV55" s="53"/>
      <c r="BW55" s="53"/>
      <c r="BX55" s="53">
        <v>23.4</v>
      </c>
      <c r="BY55" s="53"/>
      <c r="BZ55" s="53"/>
      <c r="CA55" s="53"/>
      <c r="CB55" s="53"/>
      <c r="CC55" s="53"/>
      <c r="CD55" s="53"/>
      <c r="CE55" s="53"/>
      <c r="CF55" s="53">
        <v>18.2</v>
      </c>
      <c r="CG55" s="53"/>
      <c r="CH55" s="53"/>
      <c r="CI55" s="53"/>
      <c r="CJ55" s="53"/>
      <c r="CK55" s="53"/>
      <c r="CL55" s="53"/>
      <c r="CM55" s="53"/>
      <c r="CN55" s="53">
        <v>17.100000000000001</v>
      </c>
      <c r="CO55" s="53"/>
      <c r="CP55" s="53"/>
      <c r="CQ55" s="53"/>
      <c r="CR55" s="53"/>
      <c r="CS55" s="53"/>
      <c r="CT55" s="53"/>
      <c r="CU55" s="53"/>
      <c r="CV55" s="53">
        <v>16.600000000000001</v>
      </c>
      <c r="CW55" s="53"/>
      <c r="CX55" s="53"/>
      <c r="CY55" s="53"/>
      <c r="CZ55" s="53"/>
      <c r="DA55" s="53"/>
      <c r="DB55" s="53"/>
      <c r="DC55" s="53"/>
    </row>
    <row r="56" spans="1:109" x14ac:dyDescent="0.15">
      <c r="A56" s="18"/>
      <c r="B56" s="10"/>
      <c r="G56" s="48"/>
      <c r="H56" s="48"/>
      <c r="I56" s="48"/>
      <c r="J56" s="48"/>
      <c r="K56" s="54"/>
      <c r="L56" s="54"/>
      <c r="M56" s="54"/>
      <c r="N56" s="54"/>
      <c r="AN56" s="52"/>
      <c r="AO56" s="52"/>
      <c r="AP56" s="52"/>
      <c r="AQ56" s="52"/>
      <c r="AR56" s="52"/>
      <c r="AS56" s="52"/>
      <c r="AT56" s="52"/>
      <c r="AU56" s="52"/>
      <c r="AV56" s="52"/>
      <c r="AW56" s="52"/>
      <c r="AX56" s="52"/>
      <c r="AY56" s="52"/>
      <c r="AZ56" s="52"/>
      <c r="BA56" s="52"/>
      <c r="BB56" s="55"/>
      <c r="BC56" s="55"/>
      <c r="BD56" s="55"/>
      <c r="BE56" s="55"/>
      <c r="BF56" s="55"/>
      <c r="BG56" s="55"/>
      <c r="BH56" s="55"/>
      <c r="BI56" s="55"/>
      <c r="BJ56" s="55"/>
      <c r="BK56" s="55"/>
      <c r="BL56" s="55"/>
      <c r="BM56" s="55"/>
      <c r="BN56" s="55"/>
      <c r="BO56" s="55"/>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53"/>
      <c r="DB56" s="53"/>
      <c r="DC56" s="53"/>
    </row>
    <row r="57" spans="1:109" s="18" customFormat="1" x14ac:dyDescent="0.15">
      <c r="B57" s="22"/>
      <c r="G57" s="48"/>
      <c r="H57" s="48"/>
      <c r="I57" s="57"/>
      <c r="J57" s="57"/>
      <c r="K57" s="54"/>
      <c r="L57" s="54"/>
      <c r="M57" s="54"/>
      <c r="N57" s="54"/>
      <c r="AM57" s="3"/>
      <c r="AN57" s="52"/>
      <c r="AO57" s="52"/>
      <c r="AP57" s="52"/>
      <c r="AQ57" s="52"/>
      <c r="AR57" s="52"/>
      <c r="AS57" s="52"/>
      <c r="AT57" s="52"/>
      <c r="AU57" s="52"/>
      <c r="AV57" s="52"/>
      <c r="AW57" s="52"/>
      <c r="AX57" s="52"/>
      <c r="AY57" s="52"/>
      <c r="AZ57" s="52"/>
      <c r="BA57" s="52"/>
      <c r="BB57" s="55" t="s">
        <v>10</v>
      </c>
      <c r="BC57" s="55"/>
      <c r="BD57" s="55"/>
      <c r="BE57" s="55"/>
      <c r="BF57" s="55"/>
      <c r="BG57" s="55"/>
      <c r="BH57" s="55"/>
      <c r="BI57" s="55"/>
      <c r="BJ57" s="55"/>
      <c r="BK57" s="55"/>
      <c r="BL57" s="55"/>
      <c r="BM57" s="55"/>
      <c r="BN57" s="55"/>
      <c r="BO57" s="55"/>
      <c r="BP57" s="53">
        <v>62.9</v>
      </c>
      <c r="BQ57" s="53"/>
      <c r="BR57" s="53"/>
      <c r="BS57" s="53"/>
      <c r="BT57" s="53"/>
      <c r="BU57" s="53"/>
      <c r="BV57" s="53"/>
      <c r="BW57" s="53"/>
      <c r="BX57" s="53">
        <v>63.9</v>
      </c>
      <c r="BY57" s="53"/>
      <c r="BZ57" s="53"/>
      <c r="CA57" s="53"/>
      <c r="CB57" s="53"/>
      <c r="CC57" s="53"/>
      <c r="CD57" s="53"/>
      <c r="CE57" s="53"/>
      <c r="CF57" s="53">
        <v>64.900000000000006</v>
      </c>
      <c r="CG57" s="53"/>
      <c r="CH57" s="53"/>
      <c r="CI57" s="53"/>
      <c r="CJ57" s="53"/>
      <c r="CK57" s="53"/>
      <c r="CL57" s="53"/>
      <c r="CM57" s="53"/>
      <c r="CN57" s="53">
        <v>65.8</v>
      </c>
      <c r="CO57" s="53"/>
      <c r="CP57" s="53"/>
      <c r="CQ57" s="53"/>
      <c r="CR57" s="53"/>
      <c r="CS57" s="53"/>
      <c r="CT57" s="53"/>
      <c r="CU57" s="53"/>
      <c r="CV57" s="53">
        <v>66.7</v>
      </c>
      <c r="CW57" s="53"/>
      <c r="CX57" s="53"/>
      <c r="CY57" s="53"/>
      <c r="CZ57" s="53"/>
      <c r="DA57" s="53"/>
      <c r="DB57" s="53"/>
      <c r="DC57" s="53"/>
      <c r="DD57" s="23"/>
      <c r="DE57" s="22"/>
    </row>
    <row r="58" spans="1:109" s="18" customFormat="1" x14ac:dyDescent="0.15">
      <c r="A58" s="3"/>
      <c r="B58" s="22"/>
      <c r="G58" s="48"/>
      <c r="H58" s="48"/>
      <c r="I58" s="57"/>
      <c r="J58" s="57"/>
      <c r="K58" s="54"/>
      <c r="L58" s="54"/>
      <c r="M58" s="54"/>
      <c r="N58" s="54"/>
      <c r="AM58" s="3"/>
      <c r="AN58" s="52"/>
      <c r="AO58" s="52"/>
      <c r="AP58" s="52"/>
      <c r="AQ58" s="52"/>
      <c r="AR58" s="52"/>
      <c r="AS58" s="52"/>
      <c r="AT58" s="52"/>
      <c r="AU58" s="52"/>
      <c r="AV58" s="52"/>
      <c r="AW58" s="52"/>
      <c r="AX58" s="52"/>
      <c r="AY58" s="52"/>
      <c r="AZ58" s="52"/>
      <c r="BA58" s="52"/>
      <c r="BB58" s="55"/>
      <c r="BC58" s="55"/>
      <c r="BD58" s="55"/>
      <c r="BE58" s="55"/>
      <c r="BF58" s="55"/>
      <c r="BG58" s="55"/>
      <c r="BH58" s="55"/>
      <c r="BI58" s="55"/>
      <c r="BJ58" s="55"/>
      <c r="BK58" s="55"/>
      <c r="BL58" s="55"/>
      <c r="BM58" s="55"/>
      <c r="BN58" s="55"/>
      <c r="BO58" s="55"/>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53"/>
      <c r="DB58" s="53"/>
      <c r="DC58" s="53"/>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5" customHeight="1" x14ac:dyDescent="0.15">
      <c r="B65" s="10"/>
      <c r="AN65" s="39" t="s">
        <v>16</v>
      </c>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1"/>
    </row>
    <row r="66" spans="2:107" x14ac:dyDescent="0.15">
      <c r="B66" s="10"/>
      <c r="AN66" s="42"/>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4"/>
    </row>
    <row r="67" spans="2:107" x14ac:dyDescent="0.15">
      <c r="B67" s="10"/>
      <c r="AN67" s="42"/>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4"/>
    </row>
    <row r="68" spans="2:107" x14ac:dyDescent="0.15">
      <c r="B68" s="10"/>
      <c r="AN68" s="42"/>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4"/>
    </row>
    <row r="69" spans="2:107" x14ac:dyDescent="0.15">
      <c r="B69" s="10"/>
      <c r="AN69" s="45"/>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7"/>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48"/>
      <c r="H72" s="48"/>
      <c r="I72" s="48"/>
      <c r="J72" s="48"/>
      <c r="K72" s="20"/>
      <c r="L72" s="20"/>
      <c r="M72" s="21"/>
      <c r="N72" s="21"/>
      <c r="AN72" s="49"/>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1"/>
      <c r="BP72" s="52" t="s">
        <v>3</v>
      </c>
      <c r="BQ72" s="52"/>
      <c r="BR72" s="52"/>
      <c r="BS72" s="52"/>
      <c r="BT72" s="52"/>
      <c r="BU72" s="52"/>
      <c r="BV72" s="52"/>
      <c r="BW72" s="52"/>
      <c r="BX72" s="52" t="s">
        <v>4</v>
      </c>
      <c r="BY72" s="52"/>
      <c r="BZ72" s="52"/>
      <c r="CA72" s="52"/>
      <c r="CB72" s="52"/>
      <c r="CC72" s="52"/>
      <c r="CD72" s="52"/>
      <c r="CE72" s="52"/>
      <c r="CF72" s="52" t="s">
        <v>5</v>
      </c>
      <c r="CG72" s="52"/>
      <c r="CH72" s="52"/>
      <c r="CI72" s="52"/>
      <c r="CJ72" s="52"/>
      <c r="CK72" s="52"/>
      <c r="CL72" s="52"/>
      <c r="CM72" s="52"/>
      <c r="CN72" s="52" t="s">
        <v>6</v>
      </c>
      <c r="CO72" s="52"/>
      <c r="CP72" s="52"/>
      <c r="CQ72" s="52"/>
      <c r="CR72" s="52"/>
      <c r="CS72" s="52"/>
      <c r="CT72" s="52"/>
      <c r="CU72" s="52"/>
      <c r="CV72" s="52" t="s">
        <v>7</v>
      </c>
      <c r="CW72" s="52"/>
      <c r="CX72" s="52"/>
      <c r="CY72" s="52"/>
      <c r="CZ72" s="52"/>
      <c r="DA72" s="52"/>
      <c r="DB72" s="52"/>
      <c r="DC72" s="52"/>
    </row>
    <row r="73" spans="2:107" x14ac:dyDescent="0.15">
      <c r="B73" s="10"/>
      <c r="G73" s="58"/>
      <c r="H73" s="58"/>
      <c r="I73" s="58"/>
      <c r="J73" s="58"/>
      <c r="K73" s="59"/>
      <c r="L73" s="59"/>
      <c r="M73" s="59"/>
      <c r="N73" s="59"/>
      <c r="AM73" s="19"/>
      <c r="AN73" s="55" t="s">
        <v>8</v>
      </c>
      <c r="AO73" s="55"/>
      <c r="AP73" s="55"/>
      <c r="AQ73" s="55"/>
      <c r="AR73" s="55"/>
      <c r="AS73" s="55"/>
      <c r="AT73" s="55"/>
      <c r="AU73" s="55"/>
      <c r="AV73" s="55"/>
      <c r="AW73" s="55"/>
      <c r="AX73" s="55"/>
      <c r="AY73" s="55"/>
      <c r="AZ73" s="55"/>
      <c r="BA73" s="55"/>
      <c r="BB73" s="55" t="s">
        <v>9</v>
      </c>
      <c r="BC73" s="55"/>
      <c r="BD73" s="55"/>
      <c r="BE73" s="55"/>
      <c r="BF73" s="55"/>
      <c r="BG73" s="55"/>
      <c r="BH73" s="55"/>
      <c r="BI73" s="55"/>
      <c r="BJ73" s="55"/>
      <c r="BK73" s="55"/>
      <c r="BL73" s="55"/>
      <c r="BM73" s="55"/>
      <c r="BN73" s="55"/>
      <c r="BO73" s="55"/>
      <c r="BP73" s="53">
        <v>65</v>
      </c>
      <c r="BQ73" s="53"/>
      <c r="BR73" s="53"/>
      <c r="BS73" s="53"/>
      <c r="BT73" s="53"/>
      <c r="BU73" s="53"/>
      <c r="BV73" s="53"/>
      <c r="BW73" s="53"/>
      <c r="BX73" s="53">
        <v>52.4</v>
      </c>
      <c r="BY73" s="53"/>
      <c r="BZ73" s="53"/>
      <c r="CA73" s="53"/>
      <c r="CB73" s="53"/>
      <c r="CC73" s="53"/>
      <c r="CD73" s="53"/>
      <c r="CE73" s="53"/>
      <c r="CF73" s="53">
        <v>45.7</v>
      </c>
      <c r="CG73" s="53"/>
      <c r="CH73" s="53"/>
      <c r="CI73" s="53"/>
      <c r="CJ73" s="53"/>
      <c r="CK73" s="53"/>
      <c r="CL73" s="53"/>
      <c r="CM73" s="53"/>
      <c r="CN73" s="53">
        <v>41.4</v>
      </c>
      <c r="CO73" s="53"/>
      <c r="CP73" s="53"/>
      <c r="CQ73" s="53"/>
      <c r="CR73" s="53"/>
      <c r="CS73" s="53"/>
      <c r="CT73" s="53"/>
      <c r="CU73" s="53"/>
      <c r="CV73" s="53">
        <v>46.5</v>
      </c>
      <c r="CW73" s="53"/>
      <c r="CX73" s="53"/>
      <c r="CY73" s="53"/>
      <c r="CZ73" s="53"/>
      <c r="DA73" s="53"/>
      <c r="DB73" s="53"/>
      <c r="DC73" s="53"/>
    </row>
    <row r="74" spans="2:107" x14ac:dyDescent="0.15">
      <c r="B74" s="10"/>
      <c r="G74" s="58"/>
      <c r="H74" s="58"/>
      <c r="I74" s="58"/>
      <c r="J74" s="58"/>
      <c r="K74" s="59"/>
      <c r="L74" s="59"/>
      <c r="M74" s="59"/>
      <c r="N74" s="59"/>
      <c r="AM74" s="19"/>
      <c r="AN74" s="55"/>
      <c r="AO74" s="55"/>
      <c r="AP74" s="55"/>
      <c r="AQ74" s="55"/>
      <c r="AR74" s="55"/>
      <c r="AS74" s="55"/>
      <c r="AT74" s="55"/>
      <c r="AU74" s="55"/>
      <c r="AV74" s="55"/>
      <c r="AW74" s="55"/>
      <c r="AX74" s="55"/>
      <c r="AY74" s="55"/>
      <c r="AZ74" s="55"/>
      <c r="BA74" s="55"/>
      <c r="BB74" s="55"/>
      <c r="BC74" s="55"/>
      <c r="BD74" s="55"/>
      <c r="BE74" s="55"/>
      <c r="BF74" s="55"/>
      <c r="BG74" s="55"/>
      <c r="BH74" s="55"/>
      <c r="BI74" s="55"/>
      <c r="BJ74" s="55"/>
      <c r="BK74" s="55"/>
      <c r="BL74" s="55"/>
      <c r="BM74" s="55"/>
      <c r="BN74" s="55"/>
      <c r="BO74" s="55"/>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row>
    <row r="75" spans="2:107" x14ac:dyDescent="0.15">
      <c r="B75" s="10"/>
      <c r="G75" s="58"/>
      <c r="H75" s="58"/>
      <c r="I75" s="48"/>
      <c r="J75" s="48"/>
      <c r="K75" s="54"/>
      <c r="L75" s="54"/>
      <c r="M75" s="54"/>
      <c r="N75" s="54"/>
      <c r="AM75" s="19"/>
      <c r="AN75" s="55"/>
      <c r="AO75" s="55"/>
      <c r="AP75" s="55"/>
      <c r="AQ75" s="55"/>
      <c r="AR75" s="55"/>
      <c r="AS75" s="55"/>
      <c r="AT75" s="55"/>
      <c r="AU75" s="55"/>
      <c r="AV75" s="55"/>
      <c r="AW75" s="55"/>
      <c r="AX75" s="55"/>
      <c r="AY75" s="55"/>
      <c r="AZ75" s="55"/>
      <c r="BA75" s="55"/>
      <c r="BB75" s="55" t="s">
        <v>13</v>
      </c>
      <c r="BC75" s="55"/>
      <c r="BD75" s="55"/>
      <c r="BE75" s="55"/>
      <c r="BF75" s="55"/>
      <c r="BG75" s="55"/>
      <c r="BH75" s="55"/>
      <c r="BI75" s="55"/>
      <c r="BJ75" s="55"/>
      <c r="BK75" s="55"/>
      <c r="BL75" s="55"/>
      <c r="BM75" s="55"/>
      <c r="BN75" s="55"/>
      <c r="BO75" s="55"/>
      <c r="BP75" s="53">
        <v>9.5</v>
      </c>
      <c r="BQ75" s="53"/>
      <c r="BR75" s="53"/>
      <c r="BS75" s="53"/>
      <c r="BT75" s="53"/>
      <c r="BU75" s="53"/>
      <c r="BV75" s="53"/>
      <c r="BW75" s="53"/>
      <c r="BX75" s="53">
        <v>8.5</v>
      </c>
      <c r="BY75" s="53"/>
      <c r="BZ75" s="53"/>
      <c r="CA75" s="53"/>
      <c r="CB75" s="53"/>
      <c r="CC75" s="53"/>
      <c r="CD75" s="53"/>
      <c r="CE75" s="53"/>
      <c r="CF75" s="53">
        <v>8.6</v>
      </c>
      <c r="CG75" s="53"/>
      <c r="CH75" s="53"/>
      <c r="CI75" s="53"/>
      <c r="CJ75" s="53"/>
      <c r="CK75" s="53"/>
      <c r="CL75" s="53"/>
      <c r="CM75" s="53"/>
      <c r="CN75" s="53">
        <v>8.1999999999999993</v>
      </c>
      <c r="CO75" s="53"/>
      <c r="CP75" s="53"/>
      <c r="CQ75" s="53"/>
      <c r="CR75" s="53"/>
      <c r="CS75" s="53"/>
      <c r="CT75" s="53"/>
      <c r="CU75" s="53"/>
      <c r="CV75" s="53">
        <v>8.1</v>
      </c>
      <c r="CW75" s="53"/>
      <c r="CX75" s="53"/>
      <c r="CY75" s="53"/>
      <c r="CZ75" s="53"/>
      <c r="DA75" s="53"/>
      <c r="DB75" s="53"/>
      <c r="DC75" s="53"/>
    </row>
    <row r="76" spans="2:107" x14ac:dyDescent="0.15">
      <c r="B76" s="10"/>
      <c r="G76" s="58"/>
      <c r="H76" s="58"/>
      <c r="I76" s="48"/>
      <c r="J76" s="48"/>
      <c r="K76" s="54"/>
      <c r="L76" s="54"/>
      <c r="M76" s="54"/>
      <c r="N76" s="54"/>
      <c r="AM76" s="19"/>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row>
    <row r="77" spans="2:107" x14ac:dyDescent="0.15">
      <c r="B77" s="10"/>
      <c r="G77" s="48"/>
      <c r="H77" s="48"/>
      <c r="I77" s="48"/>
      <c r="J77" s="48"/>
      <c r="K77" s="59"/>
      <c r="L77" s="59"/>
      <c r="M77" s="59"/>
      <c r="N77" s="59"/>
      <c r="AN77" s="52" t="s">
        <v>11</v>
      </c>
      <c r="AO77" s="52"/>
      <c r="AP77" s="52"/>
      <c r="AQ77" s="52"/>
      <c r="AR77" s="52"/>
      <c r="AS77" s="52"/>
      <c r="AT77" s="52"/>
      <c r="AU77" s="52"/>
      <c r="AV77" s="52"/>
      <c r="AW77" s="52"/>
      <c r="AX77" s="52"/>
      <c r="AY77" s="52"/>
      <c r="AZ77" s="52"/>
      <c r="BA77" s="52"/>
      <c r="BB77" s="55" t="s">
        <v>9</v>
      </c>
      <c r="BC77" s="55"/>
      <c r="BD77" s="55"/>
      <c r="BE77" s="55"/>
      <c r="BF77" s="55"/>
      <c r="BG77" s="55"/>
      <c r="BH77" s="55"/>
      <c r="BI77" s="55"/>
      <c r="BJ77" s="55"/>
      <c r="BK77" s="55"/>
      <c r="BL77" s="55"/>
      <c r="BM77" s="55"/>
      <c r="BN77" s="55"/>
      <c r="BO77" s="55"/>
      <c r="BP77" s="53">
        <v>31.5</v>
      </c>
      <c r="BQ77" s="53"/>
      <c r="BR77" s="53"/>
      <c r="BS77" s="53"/>
      <c r="BT77" s="53"/>
      <c r="BU77" s="53"/>
      <c r="BV77" s="53"/>
      <c r="BW77" s="53"/>
      <c r="BX77" s="53">
        <v>23.4</v>
      </c>
      <c r="BY77" s="53"/>
      <c r="BZ77" s="53"/>
      <c r="CA77" s="53"/>
      <c r="CB77" s="53"/>
      <c r="CC77" s="53"/>
      <c r="CD77" s="53"/>
      <c r="CE77" s="53"/>
      <c r="CF77" s="53">
        <v>18.2</v>
      </c>
      <c r="CG77" s="53"/>
      <c r="CH77" s="53"/>
      <c r="CI77" s="53"/>
      <c r="CJ77" s="53"/>
      <c r="CK77" s="53"/>
      <c r="CL77" s="53"/>
      <c r="CM77" s="53"/>
      <c r="CN77" s="53">
        <v>17.100000000000001</v>
      </c>
      <c r="CO77" s="53"/>
      <c r="CP77" s="53"/>
      <c r="CQ77" s="53"/>
      <c r="CR77" s="53"/>
      <c r="CS77" s="53"/>
      <c r="CT77" s="53"/>
      <c r="CU77" s="53"/>
      <c r="CV77" s="53">
        <v>16.600000000000001</v>
      </c>
      <c r="CW77" s="53"/>
      <c r="CX77" s="53"/>
      <c r="CY77" s="53"/>
      <c r="CZ77" s="53"/>
      <c r="DA77" s="53"/>
      <c r="DB77" s="53"/>
      <c r="DC77" s="53"/>
    </row>
    <row r="78" spans="2:107" x14ac:dyDescent="0.15">
      <c r="B78" s="10"/>
      <c r="G78" s="48"/>
      <c r="H78" s="48"/>
      <c r="I78" s="48"/>
      <c r="J78" s="48"/>
      <c r="K78" s="59"/>
      <c r="L78" s="59"/>
      <c r="M78" s="59"/>
      <c r="N78" s="59"/>
      <c r="AN78" s="52"/>
      <c r="AO78" s="52"/>
      <c r="AP78" s="52"/>
      <c r="AQ78" s="52"/>
      <c r="AR78" s="52"/>
      <c r="AS78" s="52"/>
      <c r="AT78" s="52"/>
      <c r="AU78" s="52"/>
      <c r="AV78" s="52"/>
      <c r="AW78" s="52"/>
      <c r="AX78" s="52"/>
      <c r="AY78" s="52"/>
      <c r="AZ78" s="52"/>
      <c r="BA78" s="52"/>
      <c r="BB78" s="55"/>
      <c r="BC78" s="55"/>
      <c r="BD78" s="55"/>
      <c r="BE78" s="55"/>
      <c r="BF78" s="55"/>
      <c r="BG78" s="55"/>
      <c r="BH78" s="55"/>
      <c r="BI78" s="55"/>
      <c r="BJ78" s="55"/>
      <c r="BK78" s="55"/>
      <c r="BL78" s="55"/>
      <c r="BM78" s="55"/>
      <c r="BN78" s="55"/>
      <c r="BO78" s="55"/>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row>
    <row r="79" spans="2:107" x14ac:dyDescent="0.15">
      <c r="B79" s="10"/>
      <c r="G79" s="48"/>
      <c r="H79" s="48"/>
      <c r="I79" s="57"/>
      <c r="J79" s="57"/>
      <c r="K79" s="60"/>
      <c r="L79" s="60"/>
      <c r="M79" s="60"/>
      <c r="N79" s="60"/>
      <c r="AN79" s="52"/>
      <c r="AO79" s="52"/>
      <c r="AP79" s="52"/>
      <c r="AQ79" s="52"/>
      <c r="AR79" s="52"/>
      <c r="AS79" s="52"/>
      <c r="AT79" s="52"/>
      <c r="AU79" s="52"/>
      <c r="AV79" s="52"/>
      <c r="AW79" s="52"/>
      <c r="AX79" s="52"/>
      <c r="AY79" s="52"/>
      <c r="AZ79" s="52"/>
      <c r="BA79" s="52"/>
      <c r="BB79" s="55" t="s">
        <v>13</v>
      </c>
      <c r="BC79" s="55"/>
      <c r="BD79" s="55"/>
      <c r="BE79" s="55"/>
      <c r="BF79" s="55"/>
      <c r="BG79" s="55"/>
      <c r="BH79" s="55"/>
      <c r="BI79" s="55"/>
      <c r="BJ79" s="55"/>
      <c r="BK79" s="55"/>
      <c r="BL79" s="55"/>
      <c r="BM79" s="55"/>
      <c r="BN79" s="55"/>
      <c r="BO79" s="55"/>
      <c r="BP79" s="53">
        <v>5.4</v>
      </c>
      <c r="BQ79" s="53"/>
      <c r="BR79" s="53"/>
      <c r="BS79" s="53"/>
      <c r="BT79" s="53"/>
      <c r="BU79" s="53"/>
      <c r="BV79" s="53"/>
      <c r="BW79" s="53"/>
      <c r="BX79" s="53">
        <v>5.2</v>
      </c>
      <c r="BY79" s="53"/>
      <c r="BZ79" s="53"/>
      <c r="CA79" s="53"/>
      <c r="CB79" s="53"/>
      <c r="CC79" s="53"/>
      <c r="CD79" s="53"/>
      <c r="CE79" s="53"/>
      <c r="CF79" s="53">
        <v>5.2</v>
      </c>
      <c r="CG79" s="53"/>
      <c r="CH79" s="53"/>
      <c r="CI79" s="53"/>
      <c r="CJ79" s="53"/>
      <c r="CK79" s="53"/>
      <c r="CL79" s="53"/>
      <c r="CM79" s="53"/>
      <c r="CN79" s="53">
        <v>5.2</v>
      </c>
      <c r="CO79" s="53"/>
      <c r="CP79" s="53"/>
      <c r="CQ79" s="53"/>
      <c r="CR79" s="53"/>
      <c r="CS79" s="53"/>
      <c r="CT79" s="53"/>
      <c r="CU79" s="53"/>
      <c r="CV79" s="53">
        <v>5.2</v>
      </c>
      <c r="CW79" s="53"/>
      <c r="CX79" s="53"/>
      <c r="CY79" s="53"/>
      <c r="CZ79" s="53"/>
      <c r="DA79" s="53"/>
      <c r="DB79" s="53"/>
      <c r="DC79" s="53"/>
    </row>
    <row r="80" spans="2:107" x14ac:dyDescent="0.15">
      <c r="B80" s="10"/>
      <c r="G80" s="48"/>
      <c r="H80" s="48"/>
      <c r="I80" s="57"/>
      <c r="J80" s="57"/>
      <c r="K80" s="60"/>
      <c r="L80" s="60"/>
      <c r="M80" s="60"/>
      <c r="N80" s="60"/>
      <c r="AN80" s="52"/>
      <c r="AO80" s="52"/>
      <c r="AP80" s="52"/>
      <c r="AQ80" s="52"/>
      <c r="AR80" s="52"/>
      <c r="AS80" s="52"/>
      <c r="AT80" s="52"/>
      <c r="AU80" s="52"/>
      <c r="AV80" s="52"/>
      <c r="AW80" s="52"/>
      <c r="AX80" s="52"/>
      <c r="AY80" s="52"/>
      <c r="AZ80" s="52"/>
      <c r="BA80" s="52"/>
      <c r="BB80" s="55"/>
      <c r="BC80" s="55"/>
      <c r="BD80" s="55"/>
      <c r="BE80" s="55"/>
      <c r="BF80" s="55"/>
      <c r="BG80" s="55"/>
      <c r="BH80" s="55"/>
      <c r="BI80" s="55"/>
      <c r="BJ80" s="55"/>
      <c r="BK80" s="55"/>
      <c r="BL80" s="55"/>
      <c r="BM80" s="55"/>
      <c r="BN80" s="55"/>
      <c r="BO80" s="55"/>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GKF+GLLgRHjK0wQLPR5WVpCtm3QWlrOFHVDHljPstie5gjq82iLszEodoE25DzmV0j2tDvJ5wXJPq/T43PfW1w==" saltValue="hgDCaUwDIEpP2HmQ4l+j6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zoomScaleNormal="100" zoomScaleSheetLayoutView="70" workbookViewId="0">
      <selection activeCell="AF80" sqref="AF80"/>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pQi/GuMeYmfc3p8nn6vf36AR8IWeH4wnaYC2GQthRFkcqyCZa6xgcMSuF1g9hY3UP36ALQQymQlbiDShFUgFjw==" saltValue="kCs9iSemtrlIgcFtqbRzw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tabSelected="1" topLeftCell="A19" zoomScaleNormal="100" zoomScaleSheetLayoutView="55" workbookViewId="0">
      <selection activeCell="AF106" sqref="AF106"/>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Yx0ciBXd3umiOkEFaPmaqZxHOnVDkE+bYYy4jzAdJ4JL5caHNjR7wzKZL5/jCJqDWwytAy5k1Qk+c2UeJ5PLOg==" saltValue="2iHWQWtkAtxI4UwYBw+3o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58AB5-DFCC-4D4B-9B1C-DE4051E84934}">
  <sheetPr>
    <pageSetUpPr fitToPage="1"/>
  </sheetPr>
  <dimension ref="B1:EM49"/>
  <sheetViews>
    <sheetView showGridLines="0" topLeftCell="A10" workbookViewId="0">
      <selection activeCell="B61" sqref="B61:P61"/>
    </sheetView>
  </sheetViews>
  <sheetFormatPr defaultColWidth="0" defaultRowHeight="11.25" customHeight="1" zeroHeight="1" x14ac:dyDescent="0.15"/>
  <cols>
    <col min="1" max="1" width="1.625" style="336" customWidth="1"/>
    <col min="2" max="2" width="2.375" style="336" customWidth="1"/>
    <col min="3" max="16" width="2.625" style="336" customWidth="1"/>
    <col min="17" max="17" width="2.375" style="336" customWidth="1"/>
    <col min="18" max="95" width="1.625" style="336" customWidth="1"/>
    <col min="96" max="133" width="1.625" style="464" customWidth="1"/>
    <col min="134" max="143" width="1.625" style="336" customWidth="1"/>
    <col min="144" max="16384" width="0" style="336" hidden="1"/>
  </cols>
  <sheetData>
    <row r="1" spans="2:143" ht="22.5" customHeight="1" thickBot="1" x14ac:dyDescent="0.2">
      <c r="B1" s="331"/>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32"/>
      <c r="AZ1" s="332"/>
      <c r="BA1" s="332"/>
      <c r="BB1" s="332"/>
      <c r="BC1" s="332"/>
      <c r="BD1" s="332"/>
      <c r="BE1" s="332"/>
      <c r="BF1" s="332"/>
      <c r="BG1" s="332"/>
      <c r="BH1" s="332"/>
      <c r="BI1" s="332"/>
      <c r="BJ1" s="332"/>
      <c r="BK1" s="332"/>
      <c r="BL1" s="332"/>
      <c r="BM1" s="332"/>
      <c r="BN1" s="332"/>
      <c r="BO1" s="332"/>
      <c r="BP1" s="332"/>
      <c r="BQ1" s="332"/>
      <c r="BR1" s="332"/>
      <c r="BS1" s="332"/>
      <c r="BT1" s="332"/>
      <c r="BU1" s="332"/>
      <c r="BV1" s="332"/>
      <c r="BW1" s="332"/>
      <c r="BX1" s="332"/>
      <c r="BY1" s="332"/>
      <c r="BZ1" s="332"/>
      <c r="CA1" s="332"/>
      <c r="CB1" s="332"/>
      <c r="CC1" s="332"/>
      <c r="CD1" s="332"/>
      <c r="CE1" s="332"/>
      <c r="CF1" s="332"/>
      <c r="CG1" s="332"/>
      <c r="CH1" s="332"/>
      <c r="CI1" s="332"/>
      <c r="CJ1" s="332"/>
      <c r="CK1" s="332"/>
      <c r="CL1" s="332"/>
      <c r="CM1" s="332"/>
      <c r="CN1" s="332"/>
      <c r="CO1" s="332"/>
      <c r="CP1" s="332"/>
      <c r="CQ1" s="332"/>
      <c r="CR1" s="332"/>
      <c r="CS1" s="332"/>
      <c r="CT1" s="332"/>
      <c r="CU1" s="332"/>
      <c r="CV1" s="332"/>
      <c r="CW1" s="332"/>
      <c r="CX1" s="332"/>
      <c r="CY1" s="332"/>
      <c r="CZ1" s="332"/>
      <c r="DA1" s="332"/>
      <c r="DB1" s="332"/>
      <c r="DC1" s="332"/>
      <c r="DD1" s="332"/>
      <c r="DE1" s="332"/>
      <c r="DF1" s="332"/>
      <c r="DG1" s="332"/>
      <c r="DH1" s="333" t="s">
        <v>146</v>
      </c>
      <c r="DI1" s="334"/>
      <c r="DJ1" s="334"/>
      <c r="DK1" s="334"/>
      <c r="DL1" s="334"/>
      <c r="DM1" s="334"/>
      <c r="DN1" s="335"/>
      <c r="DO1" s="336"/>
      <c r="DP1" s="333" t="s">
        <v>147</v>
      </c>
      <c r="DQ1" s="334"/>
      <c r="DR1" s="334"/>
      <c r="DS1" s="334"/>
      <c r="DT1" s="334"/>
      <c r="DU1" s="334"/>
      <c r="DV1" s="334"/>
      <c r="DW1" s="334"/>
      <c r="DX1" s="334"/>
      <c r="DY1" s="334"/>
      <c r="DZ1" s="334"/>
      <c r="EA1" s="334"/>
      <c r="EB1" s="334"/>
      <c r="EC1" s="335"/>
      <c r="ED1" s="332"/>
      <c r="EE1" s="332"/>
      <c r="EF1" s="332"/>
      <c r="EG1" s="332"/>
      <c r="EH1" s="332"/>
      <c r="EI1" s="332"/>
      <c r="EJ1" s="332"/>
      <c r="EK1" s="332"/>
      <c r="EL1" s="332"/>
      <c r="EM1" s="332"/>
    </row>
    <row r="2" spans="2:143" ht="22.5" customHeight="1" x14ac:dyDescent="0.15">
      <c r="B2" s="337" t="s">
        <v>148</v>
      </c>
      <c r="R2" s="338"/>
      <c r="S2" s="338"/>
      <c r="T2" s="338"/>
      <c r="U2" s="338"/>
      <c r="V2" s="338"/>
      <c r="W2" s="338"/>
      <c r="X2" s="338"/>
      <c r="Y2" s="338"/>
      <c r="Z2" s="338"/>
      <c r="AA2" s="338"/>
      <c r="AB2" s="338"/>
      <c r="AC2" s="338"/>
      <c r="AE2" s="339"/>
      <c r="AF2" s="339"/>
      <c r="AG2" s="339"/>
      <c r="AH2" s="339"/>
      <c r="AI2" s="339"/>
      <c r="AJ2" s="338"/>
      <c r="AK2" s="338"/>
      <c r="AL2" s="338"/>
      <c r="AM2" s="338"/>
      <c r="AN2" s="338"/>
      <c r="AO2" s="338"/>
      <c r="AP2" s="338"/>
      <c r="CD2" s="332"/>
      <c r="CE2" s="332"/>
      <c r="CF2" s="332"/>
      <c r="CG2" s="332"/>
      <c r="CH2" s="332"/>
      <c r="CI2" s="332"/>
      <c r="CJ2" s="332"/>
      <c r="CK2" s="332"/>
      <c r="CL2" s="332"/>
      <c r="CM2" s="332"/>
      <c r="CN2" s="332"/>
      <c r="CO2" s="332"/>
      <c r="CP2" s="332"/>
      <c r="CQ2" s="332"/>
      <c r="CR2" s="332"/>
      <c r="CS2" s="332"/>
      <c r="CT2" s="332"/>
      <c r="CU2" s="332"/>
      <c r="CV2" s="332"/>
      <c r="CW2" s="332"/>
      <c r="CX2" s="332"/>
      <c r="CY2" s="332"/>
      <c r="CZ2" s="332"/>
      <c r="DA2" s="332"/>
      <c r="DB2" s="332"/>
      <c r="DC2" s="332"/>
      <c r="DD2" s="332"/>
      <c r="DE2" s="332"/>
      <c r="DF2" s="332"/>
      <c r="DG2" s="332"/>
      <c r="DH2" s="332"/>
      <c r="DI2" s="332"/>
      <c r="DJ2" s="332"/>
      <c r="DK2" s="332"/>
      <c r="DL2" s="332"/>
      <c r="DM2" s="332"/>
      <c r="DN2" s="332"/>
      <c r="DO2" s="332"/>
      <c r="DP2" s="332"/>
      <c r="DQ2" s="332"/>
      <c r="DR2" s="332"/>
      <c r="DS2" s="332"/>
      <c r="DT2" s="332"/>
      <c r="DU2" s="332"/>
      <c r="DV2" s="332"/>
      <c r="DW2" s="332"/>
      <c r="DX2" s="332"/>
      <c r="DY2" s="332"/>
      <c r="DZ2" s="332"/>
      <c r="EA2" s="332"/>
      <c r="EB2" s="332"/>
      <c r="EC2" s="332"/>
    </row>
    <row r="3" spans="2:143" ht="11.25" customHeight="1" x14ac:dyDescent="0.15">
      <c r="B3" s="340" t="s">
        <v>149</v>
      </c>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0" t="s">
        <v>150</v>
      </c>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2"/>
      <c r="CD3" s="340" t="s">
        <v>151</v>
      </c>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1"/>
      <c r="DS3" s="341"/>
      <c r="DT3" s="341"/>
      <c r="DU3" s="341"/>
      <c r="DV3" s="341"/>
      <c r="DW3" s="341"/>
      <c r="DX3" s="341"/>
      <c r="DY3" s="341"/>
      <c r="DZ3" s="341"/>
      <c r="EA3" s="341"/>
      <c r="EB3" s="341"/>
      <c r="EC3" s="342"/>
    </row>
    <row r="4" spans="2:143" ht="11.25" customHeight="1" x14ac:dyDescent="0.15">
      <c r="B4" s="340" t="s">
        <v>24</v>
      </c>
      <c r="C4" s="341"/>
      <c r="D4" s="341"/>
      <c r="E4" s="341"/>
      <c r="F4" s="341"/>
      <c r="G4" s="341"/>
      <c r="H4" s="341"/>
      <c r="I4" s="341"/>
      <c r="J4" s="341"/>
      <c r="K4" s="341"/>
      <c r="L4" s="341"/>
      <c r="M4" s="341"/>
      <c r="N4" s="341"/>
      <c r="O4" s="341"/>
      <c r="P4" s="341"/>
      <c r="Q4" s="342"/>
      <c r="R4" s="340" t="s">
        <v>152</v>
      </c>
      <c r="S4" s="341"/>
      <c r="T4" s="341"/>
      <c r="U4" s="341"/>
      <c r="V4" s="341"/>
      <c r="W4" s="341"/>
      <c r="X4" s="341"/>
      <c r="Y4" s="342"/>
      <c r="Z4" s="340" t="s">
        <v>153</v>
      </c>
      <c r="AA4" s="341"/>
      <c r="AB4" s="341"/>
      <c r="AC4" s="342"/>
      <c r="AD4" s="340" t="s">
        <v>154</v>
      </c>
      <c r="AE4" s="341"/>
      <c r="AF4" s="341"/>
      <c r="AG4" s="341"/>
      <c r="AH4" s="341"/>
      <c r="AI4" s="341"/>
      <c r="AJ4" s="341"/>
      <c r="AK4" s="342"/>
      <c r="AL4" s="340" t="s">
        <v>153</v>
      </c>
      <c r="AM4" s="341"/>
      <c r="AN4" s="341"/>
      <c r="AO4" s="342"/>
      <c r="AP4" s="343" t="s">
        <v>155</v>
      </c>
      <c r="AQ4" s="343"/>
      <c r="AR4" s="343"/>
      <c r="AS4" s="343"/>
      <c r="AT4" s="343"/>
      <c r="AU4" s="343"/>
      <c r="AV4" s="343"/>
      <c r="AW4" s="343"/>
      <c r="AX4" s="343"/>
      <c r="AY4" s="343"/>
      <c r="AZ4" s="343"/>
      <c r="BA4" s="343"/>
      <c r="BB4" s="343"/>
      <c r="BC4" s="343"/>
      <c r="BD4" s="343"/>
      <c r="BE4" s="343"/>
      <c r="BF4" s="343"/>
      <c r="BG4" s="343" t="s">
        <v>156</v>
      </c>
      <c r="BH4" s="343"/>
      <c r="BI4" s="343"/>
      <c r="BJ4" s="343"/>
      <c r="BK4" s="343"/>
      <c r="BL4" s="343"/>
      <c r="BM4" s="343"/>
      <c r="BN4" s="343"/>
      <c r="BO4" s="343" t="s">
        <v>153</v>
      </c>
      <c r="BP4" s="343"/>
      <c r="BQ4" s="343"/>
      <c r="BR4" s="343"/>
      <c r="BS4" s="343" t="s">
        <v>157</v>
      </c>
      <c r="BT4" s="343"/>
      <c r="BU4" s="343"/>
      <c r="BV4" s="343"/>
      <c r="BW4" s="343"/>
      <c r="BX4" s="343"/>
      <c r="BY4" s="343"/>
      <c r="BZ4" s="343"/>
      <c r="CA4" s="343"/>
      <c r="CB4" s="343"/>
      <c r="CD4" s="340" t="s">
        <v>158</v>
      </c>
      <c r="CE4" s="341"/>
      <c r="CF4" s="341"/>
      <c r="CG4" s="341"/>
      <c r="CH4" s="341"/>
      <c r="CI4" s="341"/>
      <c r="CJ4" s="341"/>
      <c r="CK4" s="341"/>
      <c r="CL4" s="341"/>
      <c r="CM4" s="341"/>
      <c r="CN4" s="341"/>
      <c r="CO4" s="341"/>
      <c r="CP4" s="341"/>
      <c r="CQ4" s="341"/>
      <c r="CR4" s="341"/>
      <c r="CS4" s="341"/>
      <c r="CT4" s="341"/>
      <c r="CU4" s="341"/>
      <c r="CV4" s="341"/>
      <c r="CW4" s="341"/>
      <c r="CX4" s="341"/>
      <c r="CY4" s="341"/>
      <c r="CZ4" s="341"/>
      <c r="DA4" s="341"/>
      <c r="DB4" s="341"/>
      <c r="DC4" s="341"/>
      <c r="DD4" s="341"/>
      <c r="DE4" s="341"/>
      <c r="DF4" s="341"/>
      <c r="DG4" s="341"/>
      <c r="DH4" s="341"/>
      <c r="DI4" s="341"/>
      <c r="DJ4" s="341"/>
      <c r="DK4" s="341"/>
      <c r="DL4" s="341"/>
      <c r="DM4" s="341"/>
      <c r="DN4" s="341"/>
      <c r="DO4" s="341"/>
      <c r="DP4" s="341"/>
      <c r="DQ4" s="341"/>
      <c r="DR4" s="341"/>
      <c r="DS4" s="341"/>
      <c r="DT4" s="341"/>
      <c r="DU4" s="341"/>
      <c r="DV4" s="341"/>
      <c r="DW4" s="341"/>
      <c r="DX4" s="341"/>
      <c r="DY4" s="341"/>
      <c r="DZ4" s="341"/>
      <c r="EA4" s="341"/>
      <c r="EB4" s="341"/>
      <c r="EC4" s="342"/>
    </row>
    <row r="5" spans="2:143" ht="11.25" customHeight="1" x14ac:dyDescent="0.15">
      <c r="B5" s="344" t="s">
        <v>159</v>
      </c>
      <c r="C5" s="345"/>
      <c r="D5" s="345"/>
      <c r="E5" s="345"/>
      <c r="F5" s="345"/>
      <c r="G5" s="345"/>
      <c r="H5" s="345"/>
      <c r="I5" s="345"/>
      <c r="J5" s="345"/>
      <c r="K5" s="345"/>
      <c r="L5" s="345"/>
      <c r="M5" s="345"/>
      <c r="N5" s="345"/>
      <c r="O5" s="345"/>
      <c r="P5" s="345"/>
      <c r="Q5" s="346"/>
      <c r="R5" s="347">
        <v>56196752</v>
      </c>
      <c r="S5" s="348"/>
      <c r="T5" s="348"/>
      <c r="U5" s="348"/>
      <c r="V5" s="348"/>
      <c r="W5" s="348"/>
      <c r="X5" s="348"/>
      <c r="Y5" s="349"/>
      <c r="Z5" s="350">
        <v>30.3</v>
      </c>
      <c r="AA5" s="350"/>
      <c r="AB5" s="350"/>
      <c r="AC5" s="350"/>
      <c r="AD5" s="351">
        <v>56196752</v>
      </c>
      <c r="AE5" s="351"/>
      <c r="AF5" s="351"/>
      <c r="AG5" s="351"/>
      <c r="AH5" s="351"/>
      <c r="AI5" s="351"/>
      <c r="AJ5" s="351"/>
      <c r="AK5" s="351"/>
      <c r="AL5" s="352">
        <v>70.400000000000006</v>
      </c>
      <c r="AM5" s="353"/>
      <c r="AN5" s="353"/>
      <c r="AO5" s="354"/>
      <c r="AP5" s="344" t="s">
        <v>160</v>
      </c>
      <c r="AQ5" s="345"/>
      <c r="AR5" s="345"/>
      <c r="AS5" s="345"/>
      <c r="AT5" s="345"/>
      <c r="AU5" s="345"/>
      <c r="AV5" s="345"/>
      <c r="AW5" s="345"/>
      <c r="AX5" s="345"/>
      <c r="AY5" s="345"/>
      <c r="AZ5" s="345"/>
      <c r="BA5" s="345"/>
      <c r="BB5" s="345"/>
      <c r="BC5" s="345"/>
      <c r="BD5" s="345"/>
      <c r="BE5" s="345"/>
      <c r="BF5" s="346"/>
      <c r="BG5" s="355">
        <v>55013391</v>
      </c>
      <c r="BH5" s="356"/>
      <c r="BI5" s="356"/>
      <c r="BJ5" s="356"/>
      <c r="BK5" s="356"/>
      <c r="BL5" s="356"/>
      <c r="BM5" s="356"/>
      <c r="BN5" s="357"/>
      <c r="BO5" s="358">
        <v>97.9</v>
      </c>
      <c r="BP5" s="358"/>
      <c r="BQ5" s="358"/>
      <c r="BR5" s="358"/>
      <c r="BS5" s="359" t="s">
        <v>63</v>
      </c>
      <c r="BT5" s="359"/>
      <c r="BU5" s="359"/>
      <c r="BV5" s="359"/>
      <c r="BW5" s="359"/>
      <c r="BX5" s="359"/>
      <c r="BY5" s="359"/>
      <c r="BZ5" s="359"/>
      <c r="CA5" s="359"/>
      <c r="CB5" s="360"/>
      <c r="CD5" s="340" t="s">
        <v>155</v>
      </c>
      <c r="CE5" s="341"/>
      <c r="CF5" s="341"/>
      <c r="CG5" s="341"/>
      <c r="CH5" s="341"/>
      <c r="CI5" s="341"/>
      <c r="CJ5" s="341"/>
      <c r="CK5" s="341"/>
      <c r="CL5" s="341"/>
      <c r="CM5" s="341"/>
      <c r="CN5" s="341"/>
      <c r="CO5" s="341"/>
      <c r="CP5" s="341"/>
      <c r="CQ5" s="342"/>
      <c r="CR5" s="340" t="s">
        <v>161</v>
      </c>
      <c r="CS5" s="341"/>
      <c r="CT5" s="341"/>
      <c r="CU5" s="341"/>
      <c r="CV5" s="341"/>
      <c r="CW5" s="341"/>
      <c r="CX5" s="341"/>
      <c r="CY5" s="342"/>
      <c r="CZ5" s="340" t="s">
        <v>153</v>
      </c>
      <c r="DA5" s="341"/>
      <c r="DB5" s="341"/>
      <c r="DC5" s="342"/>
      <c r="DD5" s="340" t="s">
        <v>162</v>
      </c>
      <c r="DE5" s="341"/>
      <c r="DF5" s="341"/>
      <c r="DG5" s="341"/>
      <c r="DH5" s="341"/>
      <c r="DI5" s="341"/>
      <c r="DJ5" s="341"/>
      <c r="DK5" s="341"/>
      <c r="DL5" s="341"/>
      <c r="DM5" s="341"/>
      <c r="DN5" s="341"/>
      <c r="DO5" s="341"/>
      <c r="DP5" s="342"/>
      <c r="DQ5" s="340" t="s">
        <v>163</v>
      </c>
      <c r="DR5" s="341"/>
      <c r="DS5" s="341"/>
      <c r="DT5" s="341"/>
      <c r="DU5" s="341"/>
      <c r="DV5" s="341"/>
      <c r="DW5" s="341"/>
      <c r="DX5" s="341"/>
      <c r="DY5" s="341"/>
      <c r="DZ5" s="341"/>
      <c r="EA5" s="341"/>
      <c r="EB5" s="341"/>
      <c r="EC5" s="342"/>
    </row>
    <row r="6" spans="2:143" ht="11.25" customHeight="1" x14ac:dyDescent="0.15">
      <c r="B6" s="361" t="s">
        <v>164</v>
      </c>
      <c r="C6" s="362"/>
      <c r="D6" s="362"/>
      <c r="E6" s="362"/>
      <c r="F6" s="362"/>
      <c r="G6" s="362"/>
      <c r="H6" s="362"/>
      <c r="I6" s="362"/>
      <c r="J6" s="362"/>
      <c r="K6" s="362"/>
      <c r="L6" s="362"/>
      <c r="M6" s="362"/>
      <c r="N6" s="362"/>
      <c r="O6" s="362"/>
      <c r="P6" s="362"/>
      <c r="Q6" s="363"/>
      <c r="R6" s="355">
        <v>772718</v>
      </c>
      <c r="S6" s="356"/>
      <c r="T6" s="356"/>
      <c r="U6" s="356"/>
      <c r="V6" s="356"/>
      <c r="W6" s="356"/>
      <c r="X6" s="356"/>
      <c r="Y6" s="357"/>
      <c r="Z6" s="358">
        <v>0.4</v>
      </c>
      <c r="AA6" s="358"/>
      <c r="AB6" s="358"/>
      <c r="AC6" s="358"/>
      <c r="AD6" s="359">
        <v>772718</v>
      </c>
      <c r="AE6" s="359"/>
      <c r="AF6" s="359"/>
      <c r="AG6" s="359"/>
      <c r="AH6" s="359"/>
      <c r="AI6" s="359"/>
      <c r="AJ6" s="359"/>
      <c r="AK6" s="359"/>
      <c r="AL6" s="364">
        <v>1</v>
      </c>
      <c r="AM6" s="365"/>
      <c r="AN6" s="365"/>
      <c r="AO6" s="366"/>
      <c r="AP6" s="361" t="s">
        <v>165</v>
      </c>
      <c r="AQ6" s="362"/>
      <c r="AR6" s="362"/>
      <c r="AS6" s="362"/>
      <c r="AT6" s="362"/>
      <c r="AU6" s="362"/>
      <c r="AV6" s="362"/>
      <c r="AW6" s="362"/>
      <c r="AX6" s="362"/>
      <c r="AY6" s="362"/>
      <c r="AZ6" s="362"/>
      <c r="BA6" s="362"/>
      <c r="BB6" s="362"/>
      <c r="BC6" s="362"/>
      <c r="BD6" s="362"/>
      <c r="BE6" s="362"/>
      <c r="BF6" s="363"/>
      <c r="BG6" s="355">
        <v>55013391</v>
      </c>
      <c r="BH6" s="356"/>
      <c r="BI6" s="356"/>
      <c r="BJ6" s="356"/>
      <c r="BK6" s="356"/>
      <c r="BL6" s="356"/>
      <c r="BM6" s="356"/>
      <c r="BN6" s="357"/>
      <c r="BO6" s="358">
        <v>97.9</v>
      </c>
      <c r="BP6" s="358"/>
      <c r="BQ6" s="358"/>
      <c r="BR6" s="358"/>
      <c r="BS6" s="359" t="s">
        <v>63</v>
      </c>
      <c r="BT6" s="359"/>
      <c r="BU6" s="359"/>
      <c r="BV6" s="359"/>
      <c r="BW6" s="359"/>
      <c r="BX6" s="359"/>
      <c r="BY6" s="359"/>
      <c r="BZ6" s="359"/>
      <c r="CA6" s="359"/>
      <c r="CB6" s="360"/>
      <c r="CD6" s="344" t="s">
        <v>166</v>
      </c>
      <c r="CE6" s="345"/>
      <c r="CF6" s="345"/>
      <c r="CG6" s="345"/>
      <c r="CH6" s="345"/>
      <c r="CI6" s="345"/>
      <c r="CJ6" s="345"/>
      <c r="CK6" s="345"/>
      <c r="CL6" s="345"/>
      <c r="CM6" s="345"/>
      <c r="CN6" s="345"/>
      <c r="CO6" s="345"/>
      <c r="CP6" s="345"/>
      <c r="CQ6" s="346"/>
      <c r="CR6" s="355">
        <v>750177</v>
      </c>
      <c r="CS6" s="356"/>
      <c r="CT6" s="356"/>
      <c r="CU6" s="356"/>
      <c r="CV6" s="356"/>
      <c r="CW6" s="356"/>
      <c r="CX6" s="356"/>
      <c r="CY6" s="357"/>
      <c r="CZ6" s="352">
        <v>0.4</v>
      </c>
      <c r="DA6" s="353"/>
      <c r="DB6" s="353"/>
      <c r="DC6" s="367"/>
      <c r="DD6" s="368" t="s">
        <v>63</v>
      </c>
      <c r="DE6" s="356"/>
      <c r="DF6" s="356"/>
      <c r="DG6" s="356"/>
      <c r="DH6" s="356"/>
      <c r="DI6" s="356"/>
      <c r="DJ6" s="356"/>
      <c r="DK6" s="356"/>
      <c r="DL6" s="356"/>
      <c r="DM6" s="356"/>
      <c r="DN6" s="356"/>
      <c r="DO6" s="356"/>
      <c r="DP6" s="357"/>
      <c r="DQ6" s="368">
        <v>750046</v>
      </c>
      <c r="DR6" s="356"/>
      <c r="DS6" s="356"/>
      <c r="DT6" s="356"/>
      <c r="DU6" s="356"/>
      <c r="DV6" s="356"/>
      <c r="DW6" s="356"/>
      <c r="DX6" s="356"/>
      <c r="DY6" s="356"/>
      <c r="DZ6" s="356"/>
      <c r="EA6" s="356"/>
      <c r="EB6" s="356"/>
      <c r="EC6" s="369"/>
    </row>
    <row r="7" spans="2:143" ht="11.25" customHeight="1" x14ac:dyDescent="0.15">
      <c r="B7" s="361" t="s">
        <v>167</v>
      </c>
      <c r="C7" s="362"/>
      <c r="D7" s="362"/>
      <c r="E7" s="362"/>
      <c r="F7" s="362"/>
      <c r="G7" s="362"/>
      <c r="H7" s="362"/>
      <c r="I7" s="362"/>
      <c r="J7" s="362"/>
      <c r="K7" s="362"/>
      <c r="L7" s="362"/>
      <c r="M7" s="362"/>
      <c r="N7" s="362"/>
      <c r="O7" s="362"/>
      <c r="P7" s="362"/>
      <c r="Q7" s="363"/>
      <c r="R7" s="355">
        <v>11729</v>
      </c>
      <c r="S7" s="356"/>
      <c r="T7" s="356"/>
      <c r="U7" s="356"/>
      <c r="V7" s="356"/>
      <c r="W7" s="356"/>
      <c r="X7" s="356"/>
      <c r="Y7" s="357"/>
      <c r="Z7" s="358">
        <v>0</v>
      </c>
      <c r="AA7" s="358"/>
      <c r="AB7" s="358"/>
      <c r="AC7" s="358"/>
      <c r="AD7" s="359">
        <v>11729</v>
      </c>
      <c r="AE7" s="359"/>
      <c r="AF7" s="359"/>
      <c r="AG7" s="359"/>
      <c r="AH7" s="359"/>
      <c r="AI7" s="359"/>
      <c r="AJ7" s="359"/>
      <c r="AK7" s="359"/>
      <c r="AL7" s="364">
        <v>0</v>
      </c>
      <c r="AM7" s="365"/>
      <c r="AN7" s="365"/>
      <c r="AO7" s="366"/>
      <c r="AP7" s="361" t="s">
        <v>168</v>
      </c>
      <c r="AQ7" s="362"/>
      <c r="AR7" s="362"/>
      <c r="AS7" s="362"/>
      <c r="AT7" s="362"/>
      <c r="AU7" s="362"/>
      <c r="AV7" s="362"/>
      <c r="AW7" s="362"/>
      <c r="AX7" s="362"/>
      <c r="AY7" s="362"/>
      <c r="AZ7" s="362"/>
      <c r="BA7" s="362"/>
      <c r="BB7" s="362"/>
      <c r="BC7" s="362"/>
      <c r="BD7" s="362"/>
      <c r="BE7" s="362"/>
      <c r="BF7" s="363"/>
      <c r="BG7" s="355">
        <v>20789445</v>
      </c>
      <c r="BH7" s="356"/>
      <c r="BI7" s="356"/>
      <c r="BJ7" s="356"/>
      <c r="BK7" s="356"/>
      <c r="BL7" s="356"/>
      <c r="BM7" s="356"/>
      <c r="BN7" s="357"/>
      <c r="BO7" s="358">
        <v>37</v>
      </c>
      <c r="BP7" s="358"/>
      <c r="BQ7" s="358"/>
      <c r="BR7" s="358"/>
      <c r="BS7" s="359" t="s">
        <v>63</v>
      </c>
      <c r="BT7" s="359"/>
      <c r="BU7" s="359"/>
      <c r="BV7" s="359"/>
      <c r="BW7" s="359"/>
      <c r="BX7" s="359"/>
      <c r="BY7" s="359"/>
      <c r="BZ7" s="359"/>
      <c r="CA7" s="359"/>
      <c r="CB7" s="360"/>
      <c r="CD7" s="361" t="s">
        <v>169</v>
      </c>
      <c r="CE7" s="362"/>
      <c r="CF7" s="362"/>
      <c r="CG7" s="362"/>
      <c r="CH7" s="362"/>
      <c r="CI7" s="362"/>
      <c r="CJ7" s="362"/>
      <c r="CK7" s="362"/>
      <c r="CL7" s="362"/>
      <c r="CM7" s="362"/>
      <c r="CN7" s="362"/>
      <c r="CO7" s="362"/>
      <c r="CP7" s="362"/>
      <c r="CQ7" s="363"/>
      <c r="CR7" s="355">
        <v>16860779</v>
      </c>
      <c r="CS7" s="356"/>
      <c r="CT7" s="356"/>
      <c r="CU7" s="356"/>
      <c r="CV7" s="356"/>
      <c r="CW7" s="356"/>
      <c r="CX7" s="356"/>
      <c r="CY7" s="357"/>
      <c r="CZ7" s="358">
        <v>9.4</v>
      </c>
      <c r="DA7" s="358"/>
      <c r="DB7" s="358"/>
      <c r="DC7" s="358"/>
      <c r="DD7" s="368">
        <v>126228</v>
      </c>
      <c r="DE7" s="356"/>
      <c r="DF7" s="356"/>
      <c r="DG7" s="356"/>
      <c r="DH7" s="356"/>
      <c r="DI7" s="356"/>
      <c r="DJ7" s="356"/>
      <c r="DK7" s="356"/>
      <c r="DL7" s="356"/>
      <c r="DM7" s="356"/>
      <c r="DN7" s="356"/>
      <c r="DO7" s="356"/>
      <c r="DP7" s="357"/>
      <c r="DQ7" s="368">
        <v>15247332</v>
      </c>
      <c r="DR7" s="356"/>
      <c r="DS7" s="356"/>
      <c r="DT7" s="356"/>
      <c r="DU7" s="356"/>
      <c r="DV7" s="356"/>
      <c r="DW7" s="356"/>
      <c r="DX7" s="356"/>
      <c r="DY7" s="356"/>
      <c r="DZ7" s="356"/>
      <c r="EA7" s="356"/>
      <c r="EB7" s="356"/>
      <c r="EC7" s="369"/>
    </row>
    <row r="8" spans="2:143" ht="11.25" customHeight="1" x14ac:dyDescent="0.15">
      <c r="B8" s="361" t="s">
        <v>170</v>
      </c>
      <c r="C8" s="362"/>
      <c r="D8" s="362"/>
      <c r="E8" s="362"/>
      <c r="F8" s="362"/>
      <c r="G8" s="362"/>
      <c r="H8" s="362"/>
      <c r="I8" s="362"/>
      <c r="J8" s="362"/>
      <c r="K8" s="362"/>
      <c r="L8" s="362"/>
      <c r="M8" s="362"/>
      <c r="N8" s="362"/>
      <c r="O8" s="362"/>
      <c r="P8" s="362"/>
      <c r="Q8" s="363"/>
      <c r="R8" s="355">
        <v>118479</v>
      </c>
      <c r="S8" s="356"/>
      <c r="T8" s="356"/>
      <c r="U8" s="356"/>
      <c r="V8" s="356"/>
      <c r="W8" s="356"/>
      <c r="X8" s="356"/>
      <c r="Y8" s="357"/>
      <c r="Z8" s="358">
        <v>0.1</v>
      </c>
      <c r="AA8" s="358"/>
      <c r="AB8" s="358"/>
      <c r="AC8" s="358"/>
      <c r="AD8" s="359">
        <v>118479</v>
      </c>
      <c r="AE8" s="359"/>
      <c r="AF8" s="359"/>
      <c r="AG8" s="359"/>
      <c r="AH8" s="359"/>
      <c r="AI8" s="359"/>
      <c r="AJ8" s="359"/>
      <c r="AK8" s="359"/>
      <c r="AL8" s="364">
        <v>0.1</v>
      </c>
      <c r="AM8" s="365"/>
      <c r="AN8" s="365"/>
      <c r="AO8" s="366"/>
      <c r="AP8" s="361" t="s">
        <v>171</v>
      </c>
      <c r="AQ8" s="362"/>
      <c r="AR8" s="362"/>
      <c r="AS8" s="362"/>
      <c r="AT8" s="362"/>
      <c r="AU8" s="362"/>
      <c r="AV8" s="362"/>
      <c r="AW8" s="362"/>
      <c r="AX8" s="362"/>
      <c r="AY8" s="362"/>
      <c r="AZ8" s="362"/>
      <c r="BA8" s="362"/>
      <c r="BB8" s="362"/>
      <c r="BC8" s="362"/>
      <c r="BD8" s="362"/>
      <c r="BE8" s="362"/>
      <c r="BF8" s="363"/>
      <c r="BG8" s="355">
        <v>451528</v>
      </c>
      <c r="BH8" s="356"/>
      <c r="BI8" s="356"/>
      <c r="BJ8" s="356"/>
      <c r="BK8" s="356"/>
      <c r="BL8" s="356"/>
      <c r="BM8" s="356"/>
      <c r="BN8" s="357"/>
      <c r="BO8" s="358">
        <v>0.8</v>
      </c>
      <c r="BP8" s="358"/>
      <c r="BQ8" s="358"/>
      <c r="BR8" s="358"/>
      <c r="BS8" s="359" t="s">
        <v>63</v>
      </c>
      <c r="BT8" s="359"/>
      <c r="BU8" s="359"/>
      <c r="BV8" s="359"/>
      <c r="BW8" s="359"/>
      <c r="BX8" s="359"/>
      <c r="BY8" s="359"/>
      <c r="BZ8" s="359"/>
      <c r="CA8" s="359"/>
      <c r="CB8" s="360"/>
      <c r="CD8" s="361" t="s">
        <v>172</v>
      </c>
      <c r="CE8" s="362"/>
      <c r="CF8" s="362"/>
      <c r="CG8" s="362"/>
      <c r="CH8" s="362"/>
      <c r="CI8" s="362"/>
      <c r="CJ8" s="362"/>
      <c r="CK8" s="362"/>
      <c r="CL8" s="362"/>
      <c r="CM8" s="362"/>
      <c r="CN8" s="362"/>
      <c r="CO8" s="362"/>
      <c r="CP8" s="362"/>
      <c r="CQ8" s="363"/>
      <c r="CR8" s="355">
        <v>99045478</v>
      </c>
      <c r="CS8" s="356"/>
      <c r="CT8" s="356"/>
      <c r="CU8" s="356"/>
      <c r="CV8" s="356"/>
      <c r="CW8" s="356"/>
      <c r="CX8" s="356"/>
      <c r="CY8" s="357"/>
      <c r="CZ8" s="358">
        <v>55.5</v>
      </c>
      <c r="DA8" s="358"/>
      <c r="DB8" s="358"/>
      <c r="DC8" s="358"/>
      <c r="DD8" s="368">
        <v>1203940</v>
      </c>
      <c r="DE8" s="356"/>
      <c r="DF8" s="356"/>
      <c r="DG8" s="356"/>
      <c r="DH8" s="356"/>
      <c r="DI8" s="356"/>
      <c r="DJ8" s="356"/>
      <c r="DK8" s="356"/>
      <c r="DL8" s="356"/>
      <c r="DM8" s="356"/>
      <c r="DN8" s="356"/>
      <c r="DO8" s="356"/>
      <c r="DP8" s="357"/>
      <c r="DQ8" s="368">
        <v>41004303</v>
      </c>
      <c r="DR8" s="356"/>
      <c r="DS8" s="356"/>
      <c r="DT8" s="356"/>
      <c r="DU8" s="356"/>
      <c r="DV8" s="356"/>
      <c r="DW8" s="356"/>
      <c r="DX8" s="356"/>
      <c r="DY8" s="356"/>
      <c r="DZ8" s="356"/>
      <c r="EA8" s="356"/>
      <c r="EB8" s="356"/>
      <c r="EC8" s="369"/>
    </row>
    <row r="9" spans="2:143" ht="11.25" customHeight="1" x14ac:dyDescent="0.15">
      <c r="B9" s="361" t="s">
        <v>173</v>
      </c>
      <c r="C9" s="362"/>
      <c r="D9" s="362"/>
      <c r="E9" s="362"/>
      <c r="F9" s="362"/>
      <c r="G9" s="362"/>
      <c r="H9" s="362"/>
      <c r="I9" s="362"/>
      <c r="J9" s="362"/>
      <c r="K9" s="362"/>
      <c r="L9" s="362"/>
      <c r="M9" s="362"/>
      <c r="N9" s="362"/>
      <c r="O9" s="362"/>
      <c r="P9" s="362"/>
      <c r="Q9" s="363"/>
      <c r="R9" s="355">
        <v>262551</v>
      </c>
      <c r="S9" s="356"/>
      <c r="T9" s="356"/>
      <c r="U9" s="356"/>
      <c r="V9" s="356"/>
      <c r="W9" s="356"/>
      <c r="X9" s="356"/>
      <c r="Y9" s="357"/>
      <c r="Z9" s="358">
        <v>0.1</v>
      </c>
      <c r="AA9" s="358"/>
      <c r="AB9" s="358"/>
      <c r="AC9" s="358"/>
      <c r="AD9" s="359">
        <v>262551</v>
      </c>
      <c r="AE9" s="359"/>
      <c r="AF9" s="359"/>
      <c r="AG9" s="359"/>
      <c r="AH9" s="359"/>
      <c r="AI9" s="359"/>
      <c r="AJ9" s="359"/>
      <c r="AK9" s="359"/>
      <c r="AL9" s="364">
        <v>0.3</v>
      </c>
      <c r="AM9" s="365"/>
      <c r="AN9" s="365"/>
      <c r="AO9" s="366"/>
      <c r="AP9" s="361" t="s">
        <v>174</v>
      </c>
      <c r="AQ9" s="362"/>
      <c r="AR9" s="362"/>
      <c r="AS9" s="362"/>
      <c r="AT9" s="362"/>
      <c r="AU9" s="362"/>
      <c r="AV9" s="362"/>
      <c r="AW9" s="362"/>
      <c r="AX9" s="362"/>
      <c r="AY9" s="362"/>
      <c r="AZ9" s="362"/>
      <c r="BA9" s="362"/>
      <c r="BB9" s="362"/>
      <c r="BC9" s="362"/>
      <c r="BD9" s="362"/>
      <c r="BE9" s="362"/>
      <c r="BF9" s="363"/>
      <c r="BG9" s="355">
        <v>15997770</v>
      </c>
      <c r="BH9" s="356"/>
      <c r="BI9" s="356"/>
      <c r="BJ9" s="356"/>
      <c r="BK9" s="356"/>
      <c r="BL9" s="356"/>
      <c r="BM9" s="356"/>
      <c r="BN9" s="357"/>
      <c r="BO9" s="358">
        <v>28.5</v>
      </c>
      <c r="BP9" s="358"/>
      <c r="BQ9" s="358"/>
      <c r="BR9" s="358"/>
      <c r="BS9" s="359" t="s">
        <v>63</v>
      </c>
      <c r="BT9" s="359"/>
      <c r="BU9" s="359"/>
      <c r="BV9" s="359"/>
      <c r="BW9" s="359"/>
      <c r="BX9" s="359"/>
      <c r="BY9" s="359"/>
      <c r="BZ9" s="359"/>
      <c r="CA9" s="359"/>
      <c r="CB9" s="360"/>
      <c r="CD9" s="361" t="s">
        <v>175</v>
      </c>
      <c r="CE9" s="362"/>
      <c r="CF9" s="362"/>
      <c r="CG9" s="362"/>
      <c r="CH9" s="362"/>
      <c r="CI9" s="362"/>
      <c r="CJ9" s="362"/>
      <c r="CK9" s="362"/>
      <c r="CL9" s="362"/>
      <c r="CM9" s="362"/>
      <c r="CN9" s="362"/>
      <c r="CO9" s="362"/>
      <c r="CP9" s="362"/>
      <c r="CQ9" s="363"/>
      <c r="CR9" s="355">
        <v>15776655</v>
      </c>
      <c r="CS9" s="356"/>
      <c r="CT9" s="356"/>
      <c r="CU9" s="356"/>
      <c r="CV9" s="356"/>
      <c r="CW9" s="356"/>
      <c r="CX9" s="356"/>
      <c r="CY9" s="357"/>
      <c r="CZ9" s="358">
        <v>8.8000000000000007</v>
      </c>
      <c r="DA9" s="358"/>
      <c r="DB9" s="358"/>
      <c r="DC9" s="358"/>
      <c r="DD9" s="368">
        <v>39355</v>
      </c>
      <c r="DE9" s="356"/>
      <c r="DF9" s="356"/>
      <c r="DG9" s="356"/>
      <c r="DH9" s="356"/>
      <c r="DI9" s="356"/>
      <c r="DJ9" s="356"/>
      <c r="DK9" s="356"/>
      <c r="DL9" s="356"/>
      <c r="DM9" s="356"/>
      <c r="DN9" s="356"/>
      <c r="DO9" s="356"/>
      <c r="DP9" s="357"/>
      <c r="DQ9" s="368">
        <v>7326561</v>
      </c>
      <c r="DR9" s="356"/>
      <c r="DS9" s="356"/>
      <c r="DT9" s="356"/>
      <c r="DU9" s="356"/>
      <c r="DV9" s="356"/>
      <c r="DW9" s="356"/>
      <c r="DX9" s="356"/>
      <c r="DY9" s="356"/>
      <c r="DZ9" s="356"/>
      <c r="EA9" s="356"/>
      <c r="EB9" s="356"/>
      <c r="EC9" s="369"/>
    </row>
    <row r="10" spans="2:143" ht="11.25" customHeight="1" x14ac:dyDescent="0.15">
      <c r="B10" s="361" t="s">
        <v>176</v>
      </c>
      <c r="C10" s="362"/>
      <c r="D10" s="362"/>
      <c r="E10" s="362"/>
      <c r="F10" s="362"/>
      <c r="G10" s="362"/>
      <c r="H10" s="362"/>
      <c r="I10" s="362"/>
      <c r="J10" s="362"/>
      <c r="K10" s="362"/>
      <c r="L10" s="362"/>
      <c r="M10" s="362"/>
      <c r="N10" s="362"/>
      <c r="O10" s="362"/>
      <c r="P10" s="362"/>
      <c r="Q10" s="363"/>
      <c r="R10" s="355" t="s">
        <v>63</v>
      </c>
      <c r="S10" s="356"/>
      <c r="T10" s="356"/>
      <c r="U10" s="356"/>
      <c r="V10" s="356"/>
      <c r="W10" s="356"/>
      <c r="X10" s="356"/>
      <c r="Y10" s="357"/>
      <c r="Z10" s="358" t="s">
        <v>63</v>
      </c>
      <c r="AA10" s="358"/>
      <c r="AB10" s="358"/>
      <c r="AC10" s="358"/>
      <c r="AD10" s="359" t="s">
        <v>63</v>
      </c>
      <c r="AE10" s="359"/>
      <c r="AF10" s="359"/>
      <c r="AG10" s="359"/>
      <c r="AH10" s="359"/>
      <c r="AI10" s="359"/>
      <c r="AJ10" s="359"/>
      <c r="AK10" s="359"/>
      <c r="AL10" s="364" t="s">
        <v>63</v>
      </c>
      <c r="AM10" s="365"/>
      <c r="AN10" s="365"/>
      <c r="AO10" s="366"/>
      <c r="AP10" s="361" t="s">
        <v>177</v>
      </c>
      <c r="AQ10" s="362"/>
      <c r="AR10" s="362"/>
      <c r="AS10" s="362"/>
      <c r="AT10" s="362"/>
      <c r="AU10" s="362"/>
      <c r="AV10" s="362"/>
      <c r="AW10" s="362"/>
      <c r="AX10" s="362"/>
      <c r="AY10" s="362"/>
      <c r="AZ10" s="362"/>
      <c r="BA10" s="362"/>
      <c r="BB10" s="362"/>
      <c r="BC10" s="362"/>
      <c r="BD10" s="362"/>
      <c r="BE10" s="362"/>
      <c r="BF10" s="363"/>
      <c r="BG10" s="355">
        <v>1394927</v>
      </c>
      <c r="BH10" s="356"/>
      <c r="BI10" s="356"/>
      <c r="BJ10" s="356"/>
      <c r="BK10" s="356"/>
      <c r="BL10" s="356"/>
      <c r="BM10" s="356"/>
      <c r="BN10" s="357"/>
      <c r="BO10" s="358">
        <v>2.5</v>
      </c>
      <c r="BP10" s="358"/>
      <c r="BQ10" s="358"/>
      <c r="BR10" s="358"/>
      <c r="BS10" s="359" t="s">
        <v>63</v>
      </c>
      <c r="BT10" s="359"/>
      <c r="BU10" s="359"/>
      <c r="BV10" s="359"/>
      <c r="BW10" s="359"/>
      <c r="BX10" s="359"/>
      <c r="BY10" s="359"/>
      <c r="BZ10" s="359"/>
      <c r="CA10" s="359"/>
      <c r="CB10" s="360"/>
      <c r="CD10" s="361" t="s">
        <v>178</v>
      </c>
      <c r="CE10" s="362"/>
      <c r="CF10" s="362"/>
      <c r="CG10" s="362"/>
      <c r="CH10" s="362"/>
      <c r="CI10" s="362"/>
      <c r="CJ10" s="362"/>
      <c r="CK10" s="362"/>
      <c r="CL10" s="362"/>
      <c r="CM10" s="362"/>
      <c r="CN10" s="362"/>
      <c r="CO10" s="362"/>
      <c r="CP10" s="362"/>
      <c r="CQ10" s="363"/>
      <c r="CR10" s="355">
        <v>35162</v>
      </c>
      <c r="CS10" s="356"/>
      <c r="CT10" s="356"/>
      <c r="CU10" s="356"/>
      <c r="CV10" s="356"/>
      <c r="CW10" s="356"/>
      <c r="CX10" s="356"/>
      <c r="CY10" s="357"/>
      <c r="CZ10" s="358">
        <v>0</v>
      </c>
      <c r="DA10" s="358"/>
      <c r="DB10" s="358"/>
      <c r="DC10" s="358"/>
      <c r="DD10" s="368" t="s">
        <v>63</v>
      </c>
      <c r="DE10" s="356"/>
      <c r="DF10" s="356"/>
      <c r="DG10" s="356"/>
      <c r="DH10" s="356"/>
      <c r="DI10" s="356"/>
      <c r="DJ10" s="356"/>
      <c r="DK10" s="356"/>
      <c r="DL10" s="356"/>
      <c r="DM10" s="356"/>
      <c r="DN10" s="356"/>
      <c r="DO10" s="356"/>
      <c r="DP10" s="357"/>
      <c r="DQ10" s="368">
        <v>25620</v>
      </c>
      <c r="DR10" s="356"/>
      <c r="DS10" s="356"/>
      <c r="DT10" s="356"/>
      <c r="DU10" s="356"/>
      <c r="DV10" s="356"/>
      <c r="DW10" s="356"/>
      <c r="DX10" s="356"/>
      <c r="DY10" s="356"/>
      <c r="DZ10" s="356"/>
      <c r="EA10" s="356"/>
      <c r="EB10" s="356"/>
      <c r="EC10" s="369"/>
    </row>
    <row r="11" spans="2:143" ht="11.25" customHeight="1" x14ac:dyDescent="0.15">
      <c r="B11" s="361" t="s">
        <v>179</v>
      </c>
      <c r="C11" s="362"/>
      <c r="D11" s="362"/>
      <c r="E11" s="362"/>
      <c r="F11" s="362"/>
      <c r="G11" s="362"/>
      <c r="H11" s="362"/>
      <c r="I11" s="362"/>
      <c r="J11" s="362"/>
      <c r="K11" s="362"/>
      <c r="L11" s="362"/>
      <c r="M11" s="362"/>
      <c r="N11" s="362"/>
      <c r="O11" s="362"/>
      <c r="P11" s="362"/>
      <c r="Q11" s="363"/>
      <c r="R11" s="355">
        <v>8574019</v>
      </c>
      <c r="S11" s="356"/>
      <c r="T11" s="356"/>
      <c r="U11" s="356"/>
      <c r="V11" s="356"/>
      <c r="W11" s="356"/>
      <c r="X11" s="356"/>
      <c r="Y11" s="357"/>
      <c r="Z11" s="364">
        <v>4.5999999999999996</v>
      </c>
      <c r="AA11" s="365"/>
      <c r="AB11" s="365"/>
      <c r="AC11" s="370"/>
      <c r="AD11" s="368">
        <v>8574019</v>
      </c>
      <c r="AE11" s="356"/>
      <c r="AF11" s="356"/>
      <c r="AG11" s="356"/>
      <c r="AH11" s="356"/>
      <c r="AI11" s="356"/>
      <c r="AJ11" s="356"/>
      <c r="AK11" s="357"/>
      <c r="AL11" s="364">
        <v>10.7</v>
      </c>
      <c r="AM11" s="365"/>
      <c r="AN11" s="365"/>
      <c r="AO11" s="366"/>
      <c r="AP11" s="361" t="s">
        <v>180</v>
      </c>
      <c r="AQ11" s="362"/>
      <c r="AR11" s="362"/>
      <c r="AS11" s="362"/>
      <c r="AT11" s="362"/>
      <c r="AU11" s="362"/>
      <c r="AV11" s="362"/>
      <c r="AW11" s="362"/>
      <c r="AX11" s="362"/>
      <c r="AY11" s="362"/>
      <c r="AZ11" s="362"/>
      <c r="BA11" s="362"/>
      <c r="BB11" s="362"/>
      <c r="BC11" s="362"/>
      <c r="BD11" s="362"/>
      <c r="BE11" s="362"/>
      <c r="BF11" s="363"/>
      <c r="BG11" s="355">
        <v>2945220</v>
      </c>
      <c r="BH11" s="356"/>
      <c r="BI11" s="356"/>
      <c r="BJ11" s="356"/>
      <c r="BK11" s="356"/>
      <c r="BL11" s="356"/>
      <c r="BM11" s="356"/>
      <c r="BN11" s="357"/>
      <c r="BO11" s="358">
        <v>5.2</v>
      </c>
      <c r="BP11" s="358"/>
      <c r="BQ11" s="358"/>
      <c r="BR11" s="358"/>
      <c r="BS11" s="359" t="s">
        <v>63</v>
      </c>
      <c r="BT11" s="359"/>
      <c r="BU11" s="359"/>
      <c r="BV11" s="359"/>
      <c r="BW11" s="359"/>
      <c r="BX11" s="359"/>
      <c r="BY11" s="359"/>
      <c r="BZ11" s="359"/>
      <c r="CA11" s="359"/>
      <c r="CB11" s="360"/>
      <c r="CD11" s="361" t="s">
        <v>181</v>
      </c>
      <c r="CE11" s="362"/>
      <c r="CF11" s="362"/>
      <c r="CG11" s="362"/>
      <c r="CH11" s="362"/>
      <c r="CI11" s="362"/>
      <c r="CJ11" s="362"/>
      <c r="CK11" s="362"/>
      <c r="CL11" s="362"/>
      <c r="CM11" s="362"/>
      <c r="CN11" s="362"/>
      <c r="CO11" s="362"/>
      <c r="CP11" s="362"/>
      <c r="CQ11" s="363"/>
      <c r="CR11" s="355">
        <v>822018</v>
      </c>
      <c r="CS11" s="356"/>
      <c r="CT11" s="356"/>
      <c r="CU11" s="356"/>
      <c r="CV11" s="356"/>
      <c r="CW11" s="356"/>
      <c r="CX11" s="356"/>
      <c r="CY11" s="357"/>
      <c r="CZ11" s="358">
        <v>0.5</v>
      </c>
      <c r="DA11" s="358"/>
      <c r="DB11" s="358"/>
      <c r="DC11" s="358"/>
      <c r="DD11" s="368">
        <v>651306</v>
      </c>
      <c r="DE11" s="356"/>
      <c r="DF11" s="356"/>
      <c r="DG11" s="356"/>
      <c r="DH11" s="356"/>
      <c r="DI11" s="356"/>
      <c r="DJ11" s="356"/>
      <c r="DK11" s="356"/>
      <c r="DL11" s="356"/>
      <c r="DM11" s="356"/>
      <c r="DN11" s="356"/>
      <c r="DO11" s="356"/>
      <c r="DP11" s="357"/>
      <c r="DQ11" s="368">
        <v>149352</v>
      </c>
      <c r="DR11" s="356"/>
      <c r="DS11" s="356"/>
      <c r="DT11" s="356"/>
      <c r="DU11" s="356"/>
      <c r="DV11" s="356"/>
      <c r="DW11" s="356"/>
      <c r="DX11" s="356"/>
      <c r="DY11" s="356"/>
      <c r="DZ11" s="356"/>
      <c r="EA11" s="356"/>
      <c r="EB11" s="356"/>
      <c r="EC11" s="369"/>
    </row>
    <row r="12" spans="2:143" ht="11.25" customHeight="1" x14ac:dyDescent="0.15">
      <c r="B12" s="361" t="s">
        <v>182</v>
      </c>
      <c r="C12" s="362"/>
      <c r="D12" s="362"/>
      <c r="E12" s="362"/>
      <c r="F12" s="362"/>
      <c r="G12" s="362"/>
      <c r="H12" s="362"/>
      <c r="I12" s="362"/>
      <c r="J12" s="362"/>
      <c r="K12" s="362"/>
      <c r="L12" s="362"/>
      <c r="M12" s="362"/>
      <c r="N12" s="362"/>
      <c r="O12" s="362"/>
      <c r="P12" s="362"/>
      <c r="Q12" s="363"/>
      <c r="R12" s="355" t="s">
        <v>63</v>
      </c>
      <c r="S12" s="356"/>
      <c r="T12" s="356"/>
      <c r="U12" s="356"/>
      <c r="V12" s="356"/>
      <c r="W12" s="356"/>
      <c r="X12" s="356"/>
      <c r="Y12" s="357"/>
      <c r="Z12" s="358" t="s">
        <v>63</v>
      </c>
      <c r="AA12" s="358"/>
      <c r="AB12" s="358"/>
      <c r="AC12" s="358"/>
      <c r="AD12" s="359" t="s">
        <v>63</v>
      </c>
      <c r="AE12" s="359"/>
      <c r="AF12" s="359"/>
      <c r="AG12" s="359"/>
      <c r="AH12" s="359"/>
      <c r="AI12" s="359"/>
      <c r="AJ12" s="359"/>
      <c r="AK12" s="359"/>
      <c r="AL12" s="364" t="s">
        <v>63</v>
      </c>
      <c r="AM12" s="365"/>
      <c r="AN12" s="365"/>
      <c r="AO12" s="366"/>
      <c r="AP12" s="361" t="s">
        <v>183</v>
      </c>
      <c r="AQ12" s="362"/>
      <c r="AR12" s="362"/>
      <c r="AS12" s="362"/>
      <c r="AT12" s="362"/>
      <c r="AU12" s="362"/>
      <c r="AV12" s="362"/>
      <c r="AW12" s="362"/>
      <c r="AX12" s="362"/>
      <c r="AY12" s="362"/>
      <c r="AZ12" s="362"/>
      <c r="BA12" s="362"/>
      <c r="BB12" s="362"/>
      <c r="BC12" s="362"/>
      <c r="BD12" s="362"/>
      <c r="BE12" s="362"/>
      <c r="BF12" s="363"/>
      <c r="BG12" s="355">
        <v>28105318</v>
      </c>
      <c r="BH12" s="356"/>
      <c r="BI12" s="356"/>
      <c r="BJ12" s="356"/>
      <c r="BK12" s="356"/>
      <c r="BL12" s="356"/>
      <c r="BM12" s="356"/>
      <c r="BN12" s="357"/>
      <c r="BO12" s="358">
        <v>50</v>
      </c>
      <c r="BP12" s="358"/>
      <c r="BQ12" s="358"/>
      <c r="BR12" s="358"/>
      <c r="BS12" s="359" t="s">
        <v>63</v>
      </c>
      <c r="BT12" s="359"/>
      <c r="BU12" s="359"/>
      <c r="BV12" s="359"/>
      <c r="BW12" s="359"/>
      <c r="BX12" s="359"/>
      <c r="BY12" s="359"/>
      <c r="BZ12" s="359"/>
      <c r="CA12" s="359"/>
      <c r="CB12" s="360"/>
      <c r="CD12" s="361" t="s">
        <v>184</v>
      </c>
      <c r="CE12" s="362"/>
      <c r="CF12" s="362"/>
      <c r="CG12" s="362"/>
      <c r="CH12" s="362"/>
      <c r="CI12" s="362"/>
      <c r="CJ12" s="362"/>
      <c r="CK12" s="362"/>
      <c r="CL12" s="362"/>
      <c r="CM12" s="362"/>
      <c r="CN12" s="362"/>
      <c r="CO12" s="362"/>
      <c r="CP12" s="362"/>
      <c r="CQ12" s="363"/>
      <c r="CR12" s="355">
        <v>2230138</v>
      </c>
      <c r="CS12" s="356"/>
      <c r="CT12" s="356"/>
      <c r="CU12" s="356"/>
      <c r="CV12" s="356"/>
      <c r="CW12" s="356"/>
      <c r="CX12" s="356"/>
      <c r="CY12" s="357"/>
      <c r="CZ12" s="358">
        <v>1.2</v>
      </c>
      <c r="DA12" s="358"/>
      <c r="DB12" s="358"/>
      <c r="DC12" s="358"/>
      <c r="DD12" s="368" t="s">
        <v>63</v>
      </c>
      <c r="DE12" s="356"/>
      <c r="DF12" s="356"/>
      <c r="DG12" s="356"/>
      <c r="DH12" s="356"/>
      <c r="DI12" s="356"/>
      <c r="DJ12" s="356"/>
      <c r="DK12" s="356"/>
      <c r="DL12" s="356"/>
      <c r="DM12" s="356"/>
      <c r="DN12" s="356"/>
      <c r="DO12" s="356"/>
      <c r="DP12" s="357"/>
      <c r="DQ12" s="368">
        <v>1040583</v>
      </c>
      <c r="DR12" s="356"/>
      <c r="DS12" s="356"/>
      <c r="DT12" s="356"/>
      <c r="DU12" s="356"/>
      <c r="DV12" s="356"/>
      <c r="DW12" s="356"/>
      <c r="DX12" s="356"/>
      <c r="DY12" s="356"/>
      <c r="DZ12" s="356"/>
      <c r="EA12" s="356"/>
      <c r="EB12" s="356"/>
      <c r="EC12" s="369"/>
    </row>
    <row r="13" spans="2:143" ht="11.25" customHeight="1" x14ac:dyDescent="0.15">
      <c r="B13" s="361" t="s">
        <v>185</v>
      </c>
      <c r="C13" s="362"/>
      <c r="D13" s="362"/>
      <c r="E13" s="362"/>
      <c r="F13" s="362"/>
      <c r="G13" s="362"/>
      <c r="H13" s="362"/>
      <c r="I13" s="362"/>
      <c r="J13" s="362"/>
      <c r="K13" s="362"/>
      <c r="L13" s="362"/>
      <c r="M13" s="362"/>
      <c r="N13" s="362"/>
      <c r="O13" s="362"/>
      <c r="P13" s="362"/>
      <c r="Q13" s="363"/>
      <c r="R13" s="355" t="s">
        <v>63</v>
      </c>
      <c r="S13" s="356"/>
      <c r="T13" s="356"/>
      <c r="U13" s="356"/>
      <c r="V13" s="356"/>
      <c r="W13" s="356"/>
      <c r="X13" s="356"/>
      <c r="Y13" s="357"/>
      <c r="Z13" s="358" t="s">
        <v>63</v>
      </c>
      <c r="AA13" s="358"/>
      <c r="AB13" s="358"/>
      <c r="AC13" s="358"/>
      <c r="AD13" s="359" t="s">
        <v>63</v>
      </c>
      <c r="AE13" s="359"/>
      <c r="AF13" s="359"/>
      <c r="AG13" s="359"/>
      <c r="AH13" s="359"/>
      <c r="AI13" s="359"/>
      <c r="AJ13" s="359"/>
      <c r="AK13" s="359"/>
      <c r="AL13" s="364" t="s">
        <v>63</v>
      </c>
      <c r="AM13" s="365"/>
      <c r="AN13" s="365"/>
      <c r="AO13" s="366"/>
      <c r="AP13" s="361" t="s">
        <v>186</v>
      </c>
      <c r="AQ13" s="362"/>
      <c r="AR13" s="362"/>
      <c r="AS13" s="362"/>
      <c r="AT13" s="362"/>
      <c r="AU13" s="362"/>
      <c r="AV13" s="362"/>
      <c r="AW13" s="362"/>
      <c r="AX13" s="362"/>
      <c r="AY13" s="362"/>
      <c r="AZ13" s="362"/>
      <c r="BA13" s="362"/>
      <c r="BB13" s="362"/>
      <c r="BC13" s="362"/>
      <c r="BD13" s="362"/>
      <c r="BE13" s="362"/>
      <c r="BF13" s="363"/>
      <c r="BG13" s="355">
        <v>26362346</v>
      </c>
      <c r="BH13" s="356"/>
      <c r="BI13" s="356"/>
      <c r="BJ13" s="356"/>
      <c r="BK13" s="356"/>
      <c r="BL13" s="356"/>
      <c r="BM13" s="356"/>
      <c r="BN13" s="357"/>
      <c r="BO13" s="358">
        <v>46.9</v>
      </c>
      <c r="BP13" s="358"/>
      <c r="BQ13" s="358"/>
      <c r="BR13" s="358"/>
      <c r="BS13" s="359" t="s">
        <v>63</v>
      </c>
      <c r="BT13" s="359"/>
      <c r="BU13" s="359"/>
      <c r="BV13" s="359"/>
      <c r="BW13" s="359"/>
      <c r="BX13" s="359"/>
      <c r="BY13" s="359"/>
      <c r="BZ13" s="359"/>
      <c r="CA13" s="359"/>
      <c r="CB13" s="360"/>
      <c r="CD13" s="361" t="s">
        <v>187</v>
      </c>
      <c r="CE13" s="362"/>
      <c r="CF13" s="362"/>
      <c r="CG13" s="362"/>
      <c r="CH13" s="362"/>
      <c r="CI13" s="362"/>
      <c r="CJ13" s="362"/>
      <c r="CK13" s="362"/>
      <c r="CL13" s="362"/>
      <c r="CM13" s="362"/>
      <c r="CN13" s="362"/>
      <c r="CO13" s="362"/>
      <c r="CP13" s="362"/>
      <c r="CQ13" s="363"/>
      <c r="CR13" s="355">
        <v>13168650</v>
      </c>
      <c r="CS13" s="356"/>
      <c r="CT13" s="356"/>
      <c r="CU13" s="356"/>
      <c r="CV13" s="356"/>
      <c r="CW13" s="356"/>
      <c r="CX13" s="356"/>
      <c r="CY13" s="357"/>
      <c r="CZ13" s="358">
        <v>7.4</v>
      </c>
      <c r="DA13" s="358"/>
      <c r="DB13" s="358"/>
      <c r="DC13" s="358"/>
      <c r="DD13" s="368">
        <v>7386815</v>
      </c>
      <c r="DE13" s="356"/>
      <c r="DF13" s="356"/>
      <c r="DG13" s="356"/>
      <c r="DH13" s="356"/>
      <c r="DI13" s="356"/>
      <c r="DJ13" s="356"/>
      <c r="DK13" s="356"/>
      <c r="DL13" s="356"/>
      <c r="DM13" s="356"/>
      <c r="DN13" s="356"/>
      <c r="DO13" s="356"/>
      <c r="DP13" s="357"/>
      <c r="DQ13" s="368">
        <v>4577919</v>
      </c>
      <c r="DR13" s="356"/>
      <c r="DS13" s="356"/>
      <c r="DT13" s="356"/>
      <c r="DU13" s="356"/>
      <c r="DV13" s="356"/>
      <c r="DW13" s="356"/>
      <c r="DX13" s="356"/>
      <c r="DY13" s="356"/>
      <c r="DZ13" s="356"/>
      <c r="EA13" s="356"/>
      <c r="EB13" s="356"/>
      <c r="EC13" s="369"/>
    </row>
    <row r="14" spans="2:143" ht="11.25" customHeight="1" x14ac:dyDescent="0.15">
      <c r="B14" s="361" t="s">
        <v>188</v>
      </c>
      <c r="C14" s="362"/>
      <c r="D14" s="362"/>
      <c r="E14" s="362"/>
      <c r="F14" s="362"/>
      <c r="G14" s="362"/>
      <c r="H14" s="362"/>
      <c r="I14" s="362"/>
      <c r="J14" s="362"/>
      <c r="K14" s="362"/>
      <c r="L14" s="362"/>
      <c r="M14" s="362"/>
      <c r="N14" s="362"/>
      <c r="O14" s="362"/>
      <c r="P14" s="362"/>
      <c r="Q14" s="363"/>
      <c r="R14" s="355" t="s">
        <v>63</v>
      </c>
      <c r="S14" s="356"/>
      <c r="T14" s="356"/>
      <c r="U14" s="356"/>
      <c r="V14" s="356"/>
      <c r="W14" s="356"/>
      <c r="X14" s="356"/>
      <c r="Y14" s="357"/>
      <c r="Z14" s="358" t="s">
        <v>63</v>
      </c>
      <c r="AA14" s="358"/>
      <c r="AB14" s="358"/>
      <c r="AC14" s="358"/>
      <c r="AD14" s="359" t="s">
        <v>63</v>
      </c>
      <c r="AE14" s="359"/>
      <c r="AF14" s="359"/>
      <c r="AG14" s="359"/>
      <c r="AH14" s="359"/>
      <c r="AI14" s="359"/>
      <c r="AJ14" s="359"/>
      <c r="AK14" s="359"/>
      <c r="AL14" s="364" t="s">
        <v>63</v>
      </c>
      <c r="AM14" s="365"/>
      <c r="AN14" s="365"/>
      <c r="AO14" s="366"/>
      <c r="AP14" s="361" t="s">
        <v>189</v>
      </c>
      <c r="AQ14" s="362"/>
      <c r="AR14" s="362"/>
      <c r="AS14" s="362"/>
      <c r="AT14" s="362"/>
      <c r="AU14" s="362"/>
      <c r="AV14" s="362"/>
      <c r="AW14" s="362"/>
      <c r="AX14" s="362"/>
      <c r="AY14" s="362"/>
      <c r="AZ14" s="362"/>
      <c r="BA14" s="362"/>
      <c r="BB14" s="362"/>
      <c r="BC14" s="362"/>
      <c r="BD14" s="362"/>
      <c r="BE14" s="362"/>
      <c r="BF14" s="363"/>
      <c r="BG14" s="355">
        <v>901758</v>
      </c>
      <c r="BH14" s="356"/>
      <c r="BI14" s="356"/>
      <c r="BJ14" s="356"/>
      <c r="BK14" s="356"/>
      <c r="BL14" s="356"/>
      <c r="BM14" s="356"/>
      <c r="BN14" s="357"/>
      <c r="BO14" s="358">
        <v>1.6</v>
      </c>
      <c r="BP14" s="358"/>
      <c r="BQ14" s="358"/>
      <c r="BR14" s="358"/>
      <c r="BS14" s="359" t="s">
        <v>63</v>
      </c>
      <c r="BT14" s="359"/>
      <c r="BU14" s="359"/>
      <c r="BV14" s="359"/>
      <c r="BW14" s="359"/>
      <c r="BX14" s="359"/>
      <c r="BY14" s="359"/>
      <c r="BZ14" s="359"/>
      <c r="CA14" s="359"/>
      <c r="CB14" s="360"/>
      <c r="CD14" s="361" t="s">
        <v>190</v>
      </c>
      <c r="CE14" s="362"/>
      <c r="CF14" s="362"/>
      <c r="CG14" s="362"/>
      <c r="CH14" s="362"/>
      <c r="CI14" s="362"/>
      <c r="CJ14" s="362"/>
      <c r="CK14" s="362"/>
      <c r="CL14" s="362"/>
      <c r="CM14" s="362"/>
      <c r="CN14" s="362"/>
      <c r="CO14" s="362"/>
      <c r="CP14" s="362"/>
      <c r="CQ14" s="363"/>
      <c r="CR14" s="355">
        <v>3401565</v>
      </c>
      <c r="CS14" s="356"/>
      <c r="CT14" s="356"/>
      <c r="CU14" s="356"/>
      <c r="CV14" s="356"/>
      <c r="CW14" s="356"/>
      <c r="CX14" s="356"/>
      <c r="CY14" s="357"/>
      <c r="CZ14" s="358">
        <v>1.9</v>
      </c>
      <c r="DA14" s="358"/>
      <c r="DB14" s="358"/>
      <c r="DC14" s="358"/>
      <c r="DD14" s="368">
        <v>383689</v>
      </c>
      <c r="DE14" s="356"/>
      <c r="DF14" s="356"/>
      <c r="DG14" s="356"/>
      <c r="DH14" s="356"/>
      <c r="DI14" s="356"/>
      <c r="DJ14" s="356"/>
      <c r="DK14" s="356"/>
      <c r="DL14" s="356"/>
      <c r="DM14" s="356"/>
      <c r="DN14" s="356"/>
      <c r="DO14" s="356"/>
      <c r="DP14" s="357"/>
      <c r="DQ14" s="368">
        <v>3006808</v>
      </c>
      <c r="DR14" s="356"/>
      <c r="DS14" s="356"/>
      <c r="DT14" s="356"/>
      <c r="DU14" s="356"/>
      <c r="DV14" s="356"/>
      <c r="DW14" s="356"/>
      <c r="DX14" s="356"/>
      <c r="DY14" s="356"/>
      <c r="DZ14" s="356"/>
      <c r="EA14" s="356"/>
      <c r="EB14" s="356"/>
      <c r="EC14" s="369"/>
    </row>
    <row r="15" spans="2:143" ht="11.25" customHeight="1" x14ac:dyDescent="0.15">
      <c r="B15" s="361" t="s">
        <v>191</v>
      </c>
      <c r="C15" s="362"/>
      <c r="D15" s="362"/>
      <c r="E15" s="362"/>
      <c r="F15" s="362"/>
      <c r="G15" s="362"/>
      <c r="H15" s="362"/>
      <c r="I15" s="362"/>
      <c r="J15" s="362"/>
      <c r="K15" s="362"/>
      <c r="L15" s="362"/>
      <c r="M15" s="362"/>
      <c r="N15" s="362"/>
      <c r="O15" s="362"/>
      <c r="P15" s="362"/>
      <c r="Q15" s="363"/>
      <c r="R15" s="355">
        <v>56326</v>
      </c>
      <c r="S15" s="356"/>
      <c r="T15" s="356"/>
      <c r="U15" s="356"/>
      <c r="V15" s="356"/>
      <c r="W15" s="356"/>
      <c r="X15" s="356"/>
      <c r="Y15" s="357"/>
      <c r="Z15" s="358">
        <v>0</v>
      </c>
      <c r="AA15" s="358"/>
      <c r="AB15" s="358"/>
      <c r="AC15" s="358"/>
      <c r="AD15" s="359">
        <v>56326</v>
      </c>
      <c r="AE15" s="359"/>
      <c r="AF15" s="359"/>
      <c r="AG15" s="359"/>
      <c r="AH15" s="359"/>
      <c r="AI15" s="359"/>
      <c r="AJ15" s="359"/>
      <c r="AK15" s="359"/>
      <c r="AL15" s="364">
        <v>0.1</v>
      </c>
      <c r="AM15" s="365"/>
      <c r="AN15" s="365"/>
      <c r="AO15" s="366"/>
      <c r="AP15" s="361" t="s">
        <v>192</v>
      </c>
      <c r="AQ15" s="362"/>
      <c r="AR15" s="362"/>
      <c r="AS15" s="362"/>
      <c r="AT15" s="362"/>
      <c r="AU15" s="362"/>
      <c r="AV15" s="362"/>
      <c r="AW15" s="362"/>
      <c r="AX15" s="362"/>
      <c r="AY15" s="362"/>
      <c r="AZ15" s="362"/>
      <c r="BA15" s="362"/>
      <c r="BB15" s="362"/>
      <c r="BC15" s="362"/>
      <c r="BD15" s="362"/>
      <c r="BE15" s="362"/>
      <c r="BF15" s="363"/>
      <c r="BG15" s="355">
        <v>5216870</v>
      </c>
      <c r="BH15" s="356"/>
      <c r="BI15" s="356"/>
      <c r="BJ15" s="356"/>
      <c r="BK15" s="356"/>
      <c r="BL15" s="356"/>
      <c r="BM15" s="356"/>
      <c r="BN15" s="357"/>
      <c r="BO15" s="358">
        <v>9.3000000000000007</v>
      </c>
      <c r="BP15" s="358"/>
      <c r="BQ15" s="358"/>
      <c r="BR15" s="358"/>
      <c r="BS15" s="359" t="s">
        <v>63</v>
      </c>
      <c r="BT15" s="359"/>
      <c r="BU15" s="359"/>
      <c r="BV15" s="359"/>
      <c r="BW15" s="359"/>
      <c r="BX15" s="359"/>
      <c r="BY15" s="359"/>
      <c r="BZ15" s="359"/>
      <c r="CA15" s="359"/>
      <c r="CB15" s="360"/>
      <c r="CD15" s="361" t="s">
        <v>193</v>
      </c>
      <c r="CE15" s="362"/>
      <c r="CF15" s="362"/>
      <c r="CG15" s="362"/>
      <c r="CH15" s="362"/>
      <c r="CI15" s="362"/>
      <c r="CJ15" s="362"/>
      <c r="CK15" s="362"/>
      <c r="CL15" s="362"/>
      <c r="CM15" s="362"/>
      <c r="CN15" s="362"/>
      <c r="CO15" s="362"/>
      <c r="CP15" s="362"/>
      <c r="CQ15" s="363"/>
      <c r="CR15" s="355">
        <v>14332664</v>
      </c>
      <c r="CS15" s="356"/>
      <c r="CT15" s="356"/>
      <c r="CU15" s="356"/>
      <c r="CV15" s="356"/>
      <c r="CW15" s="356"/>
      <c r="CX15" s="356"/>
      <c r="CY15" s="357"/>
      <c r="CZ15" s="358">
        <v>8</v>
      </c>
      <c r="DA15" s="358"/>
      <c r="DB15" s="358"/>
      <c r="DC15" s="358"/>
      <c r="DD15" s="368">
        <v>3658532</v>
      </c>
      <c r="DE15" s="356"/>
      <c r="DF15" s="356"/>
      <c r="DG15" s="356"/>
      <c r="DH15" s="356"/>
      <c r="DI15" s="356"/>
      <c r="DJ15" s="356"/>
      <c r="DK15" s="356"/>
      <c r="DL15" s="356"/>
      <c r="DM15" s="356"/>
      <c r="DN15" s="356"/>
      <c r="DO15" s="356"/>
      <c r="DP15" s="357"/>
      <c r="DQ15" s="368">
        <v>9977606</v>
      </c>
      <c r="DR15" s="356"/>
      <c r="DS15" s="356"/>
      <c r="DT15" s="356"/>
      <c r="DU15" s="356"/>
      <c r="DV15" s="356"/>
      <c r="DW15" s="356"/>
      <c r="DX15" s="356"/>
      <c r="DY15" s="356"/>
      <c r="DZ15" s="356"/>
      <c r="EA15" s="356"/>
      <c r="EB15" s="356"/>
      <c r="EC15" s="369"/>
    </row>
    <row r="16" spans="2:143" ht="11.25" customHeight="1" x14ac:dyDescent="0.15">
      <c r="B16" s="361" t="s">
        <v>194</v>
      </c>
      <c r="C16" s="362"/>
      <c r="D16" s="362"/>
      <c r="E16" s="362"/>
      <c r="F16" s="362"/>
      <c r="G16" s="362"/>
      <c r="H16" s="362"/>
      <c r="I16" s="362"/>
      <c r="J16" s="362"/>
      <c r="K16" s="362"/>
      <c r="L16" s="362"/>
      <c r="M16" s="362"/>
      <c r="N16" s="362"/>
      <c r="O16" s="362"/>
      <c r="P16" s="362"/>
      <c r="Q16" s="363"/>
      <c r="R16" s="355">
        <v>837228</v>
      </c>
      <c r="S16" s="356"/>
      <c r="T16" s="356"/>
      <c r="U16" s="356"/>
      <c r="V16" s="356"/>
      <c r="W16" s="356"/>
      <c r="X16" s="356"/>
      <c r="Y16" s="357"/>
      <c r="Z16" s="358">
        <v>0.5</v>
      </c>
      <c r="AA16" s="358"/>
      <c r="AB16" s="358"/>
      <c r="AC16" s="358"/>
      <c r="AD16" s="359">
        <v>837228</v>
      </c>
      <c r="AE16" s="359"/>
      <c r="AF16" s="359"/>
      <c r="AG16" s="359"/>
      <c r="AH16" s="359"/>
      <c r="AI16" s="359"/>
      <c r="AJ16" s="359"/>
      <c r="AK16" s="359"/>
      <c r="AL16" s="364">
        <v>1</v>
      </c>
      <c r="AM16" s="365"/>
      <c r="AN16" s="365"/>
      <c r="AO16" s="366"/>
      <c r="AP16" s="361" t="s">
        <v>195</v>
      </c>
      <c r="AQ16" s="362"/>
      <c r="AR16" s="362"/>
      <c r="AS16" s="362"/>
      <c r="AT16" s="362"/>
      <c r="AU16" s="362"/>
      <c r="AV16" s="362"/>
      <c r="AW16" s="362"/>
      <c r="AX16" s="362"/>
      <c r="AY16" s="362"/>
      <c r="AZ16" s="362"/>
      <c r="BA16" s="362"/>
      <c r="BB16" s="362"/>
      <c r="BC16" s="362"/>
      <c r="BD16" s="362"/>
      <c r="BE16" s="362"/>
      <c r="BF16" s="363"/>
      <c r="BG16" s="355" t="s">
        <v>63</v>
      </c>
      <c r="BH16" s="356"/>
      <c r="BI16" s="356"/>
      <c r="BJ16" s="356"/>
      <c r="BK16" s="356"/>
      <c r="BL16" s="356"/>
      <c r="BM16" s="356"/>
      <c r="BN16" s="357"/>
      <c r="BO16" s="358" t="s">
        <v>63</v>
      </c>
      <c r="BP16" s="358"/>
      <c r="BQ16" s="358"/>
      <c r="BR16" s="358"/>
      <c r="BS16" s="359" t="s">
        <v>63</v>
      </c>
      <c r="BT16" s="359"/>
      <c r="BU16" s="359"/>
      <c r="BV16" s="359"/>
      <c r="BW16" s="359"/>
      <c r="BX16" s="359"/>
      <c r="BY16" s="359"/>
      <c r="BZ16" s="359"/>
      <c r="CA16" s="359"/>
      <c r="CB16" s="360"/>
      <c r="CD16" s="361" t="s">
        <v>196</v>
      </c>
      <c r="CE16" s="362"/>
      <c r="CF16" s="362"/>
      <c r="CG16" s="362"/>
      <c r="CH16" s="362"/>
      <c r="CI16" s="362"/>
      <c r="CJ16" s="362"/>
      <c r="CK16" s="362"/>
      <c r="CL16" s="362"/>
      <c r="CM16" s="362"/>
      <c r="CN16" s="362"/>
      <c r="CO16" s="362"/>
      <c r="CP16" s="362"/>
      <c r="CQ16" s="363"/>
      <c r="CR16" s="355" t="s">
        <v>63</v>
      </c>
      <c r="CS16" s="356"/>
      <c r="CT16" s="356"/>
      <c r="CU16" s="356"/>
      <c r="CV16" s="356"/>
      <c r="CW16" s="356"/>
      <c r="CX16" s="356"/>
      <c r="CY16" s="357"/>
      <c r="CZ16" s="358" t="s">
        <v>63</v>
      </c>
      <c r="DA16" s="358"/>
      <c r="DB16" s="358"/>
      <c r="DC16" s="358"/>
      <c r="DD16" s="368" t="s">
        <v>63</v>
      </c>
      <c r="DE16" s="356"/>
      <c r="DF16" s="356"/>
      <c r="DG16" s="356"/>
      <c r="DH16" s="356"/>
      <c r="DI16" s="356"/>
      <c r="DJ16" s="356"/>
      <c r="DK16" s="356"/>
      <c r="DL16" s="356"/>
      <c r="DM16" s="356"/>
      <c r="DN16" s="356"/>
      <c r="DO16" s="356"/>
      <c r="DP16" s="357"/>
      <c r="DQ16" s="368" t="s">
        <v>63</v>
      </c>
      <c r="DR16" s="356"/>
      <c r="DS16" s="356"/>
      <c r="DT16" s="356"/>
      <c r="DU16" s="356"/>
      <c r="DV16" s="356"/>
      <c r="DW16" s="356"/>
      <c r="DX16" s="356"/>
      <c r="DY16" s="356"/>
      <c r="DZ16" s="356"/>
      <c r="EA16" s="356"/>
      <c r="EB16" s="356"/>
      <c r="EC16" s="369"/>
    </row>
    <row r="17" spans="2:133" ht="11.25" customHeight="1" x14ac:dyDescent="0.15">
      <c r="B17" s="361" t="s">
        <v>197</v>
      </c>
      <c r="C17" s="362"/>
      <c r="D17" s="362"/>
      <c r="E17" s="362"/>
      <c r="F17" s="362"/>
      <c r="G17" s="362"/>
      <c r="H17" s="362"/>
      <c r="I17" s="362"/>
      <c r="J17" s="362"/>
      <c r="K17" s="362"/>
      <c r="L17" s="362"/>
      <c r="M17" s="362"/>
      <c r="N17" s="362"/>
      <c r="O17" s="362"/>
      <c r="P17" s="362"/>
      <c r="Q17" s="363"/>
      <c r="R17" s="355">
        <v>1398231</v>
      </c>
      <c r="S17" s="356"/>
      <c r="T17" s="356"/>
      <c r="U17" s="356"/>
      <c r="V17" s="356"/>
      <c r="W17" s="356"/>
      <c r="X17" s="356"/>
      <c r="Y17" s="357"/>
      <c r="Z17" s="358">
        <v>0.8</v>
      </c>
      <c r="AA17" s="358"/>
      <c r="AB17" s="358"/>
      <c r="AC17" s="358"/>
      <c r="AD17" s="359">
        <v>1398231</v>
      </c>
      <c r="AE17" s="359"/>
      <c r="AF17" s="359"/>
      <c r="AG17" s="359"/>
      <c r="AH17" s="359"/>
      <c r="AI17" s="359"/>
      <c r="AJ17" s="359"/>
      <c r="AK17" s="359"/>
      <c r="AL17" s="364">
        <v>1.8</v>
      </c>
      <c r="AM17" s="365"/>
      <c r="AN17" s="365"/>
      <c r="AO17" s="366"/>
      <c r="AP17" s="361" t="s">
        <v>198</v>
      </c>
      <c r="AQ17" s="362"/>
      <c r="AR17" s="362"/>
      <c r="AS17" s="362"/>
      <c r="AT17" s="362"/>
      <c r="AU17" s="362"/>
      <c r="AV17" s="362"/>
      <c r="AW17" s="362"/>
      <c r="AX17" s="362"/>
      <c r="AY17" s="362"/>
      <c r="AZ17" s="362"/>
      <c r="BA17" s="362"/>
      <c r="BB17" s="362"/>
      <c r="BC17" s="362"/>
      <c r="BD17" s="362"/>
      <c r="BE17" s="362"/>
      <c r="BF17" s="363"/>
      <c r="BG17" s="355" t="s">
        <v>63</v>
      </c>
      <c r="BH17" s="356"/>
      <c r="BI17" s="356"/>
      <c r="BJ17" s="356"/>
      <c r="BK17" s="356"/>
      <c r="BL17" s="356"/>
      <c r="BM17" s="356"/>
      <c r="BN17" s="357"/>
      <c r="BO17" s="358" t="s">
        <v>63</v>
      </c>
      <c r="BP17" s="358"/>
      <c r="BQ17" s="358"/>
      <c r="BR17" s="358"/>
      <c r="BS17" s="359" t="s">
        <v>63</v>
      </c>
      <c r="BT17" s="359"/>
      <c r="BU17" s="359"/>
      <c r="BV17" s="359"/>
      <c r="BW17" s="359"/>
      <c r="BX17" s="359"/>
      <c r="BY17" s="359"/>
      <c r="BZ17" s="359"/>
      <c r="CA17" s="359"/>
      <c r="CB17" s="360"/>
      <c r="CD17" s="361" t="s">
        <v>199</v>
      </c>
      <c r="CE17" s="362"/>
      <c r="CF17" s="362"/>
      <c r="CG17" s="362"/>
      <c r="CH17" s="362"/>
      <c r="CI17" s="362"/>
      <c r="CJ17" s="362"/>
      <c r="CK17" s="362"/>
      <c r="CL17" s="362"/>
      <c r="CM17" s="362"/>
      <c r="CN17" s="362"/>
      <c r="CO17" s="362"/>
      <c r="CP17" s="362"/>
      <c r="CQ17" s="363"/>
      <c r="CR17" s="355">
        <v>11681761</v>
      </c>
      <c r="CS17" s="356"/>
      <c r="CT17" s="356"/>
      <c r="CU17" s="356"/>
      <c r="CV17" s="356"/>
      <c r="CW17" s="356"/>
      <c r="CX17" s="356"/>
      <c r="CY17" s="357"/>
      <c r="CZ17" s="358">
        <v>6.5</v>
      </c>
      <c r="DA17" s="358"/>
      <c r="DB17" s="358"/>
      <c r="DC17" s="358"/>
      <c r="DD17" s="368" t="s">
        <v>63</v>
      </c>
      <c r="DE17" s="356"/>
      <c r="DF17" s="356"/>
      <c r="DG17" s="356"/>
      <c r="DH17" s="356"/>
      <c r="DI17" s="356"/>
      <c r="DJ17" s="356"/>
      <c r="DK17" s="356"/>
      <c r="DL17" s="356"/>
      <c r="DM17" s="356"/>
      <c r="DN17" s="356"/>
      <c r="DO17" s="356"/>
      <c r="DP17" s="357"/>
      <c r="DQ17" s="368">
        <v>10006782</v>
      </c>
      <c r="DR17" s="356"/>
      <c r="DS17" s="356"/>
      <c r="DT17" s="356"/>
      <c r="DU17" s="356"/>
      <c r="DV17" s="356"/>
      <c r="DW17" s="356"/>
      <c r="DX17" s="356"/>
      <c r="DY17" s="356"/>
      <c r="DZ17" s="356"/>
      <c r="EA17" s="356"/>
      <c r="EB17" s="356"/>
      <c r="EC17" s="369"/>
    </row>
    <row r="18" spans="2:133" ht="11.25" customHeight="1" x14ac:dyDescent="0.15">
      <c r="B18" s="361" t="s">
        <v>200</v>
      </c>
      <c r="C18" s="362"/>
      <c r="D18" s="362"/>
      <c r="E18" s="362"/>
      <c r="F18" s="362"/>
      <c r="G18" s="362"/>
      <c r="H18" s="362"/>
      <c r="I18" s="362"/>
      <c r="J18" s="362"/>
      <c r="K18" s="362"/>
      <c r="L18" s="362"/>
      <c r="M18" s="362"/>
      <c r="N18" s="362"/>
      <c r="O18" s="362"/>
      <c r="P18" s="362"/>
      <c r="Q18" s="363"/>
      <c r="R18" s="355">
        <v>134770</v>
      </c>
      <c r="S18" s="356"/>
      <c r="T18" s="356"/>
      <c r="U18" s="356"/>
      <c r="V18" s="356"/>
      <c r="W18" s="356"/>
      <c r="X18" s="356"/>
      <c r="Y18" s="357"/>
      <c r="Z18" s="358">
        <v>0.1</v>
      </c>
      <c r="AA18" s="358"/>
      <c r="AB18" s="358"/>
      <c r="AC18" s="358"/>
      <c r="AD18" s="359">
        <v>134770</v>
      </c>
      <c r="AE18" s="359"/>
      <c r="AF18" s="359"/>
      <c r="AG18" s="359"/>
      <c r="AH18" s="359"/>
      <c r="AI18" s="359"/>
      <c r="AJ18" s="359"/>
      <c r="AK18" s="359"/>
      <c r="AL18" s="364">
        <v>0.2</v>
      </c>
      <c r="AM18" s="365"/>
      <c r="AN18" s="365"/>
      <c r="AO18" s="366"/>
      <c r="AP18" s="361" t="s">
        <v>201</v>
      </c>
      <c r="AQ18" s="362"/>
      <c r="AR18" s="362"/>
      <c r="AS18" s="362"/>
      <c r="AT18" s="362"/>
      <c r="AU18" s="362"/>
      <c r="AV18" s="362"/>
      <c r="AW18" s="362"/>
      <c r="AX18" s="362"/>
      <c r="AY18" s="362"/>
      <c r="AZ18" s="362"/>
      <c r="BA18" s="362"/>
      <c r="BB18" s="362"/>
      <c r="BC18" s="362"/>
      <c r="BD18" s="362"/>
      <c r="BE18" s="362"/>
      <c r="BF18" s="363"/>
      <c r="BG18" s="355" t="s">
        <v>63</v>
      </c>
      <c r="BH18" s="356"/>
      <c r="BI18" s="356"/>
      <c r="BJ18" s="356"/>
      <c r="BK18" s="356"/>
      <c r="BL18" s="356"/>
      <c r="BM18" s="356"/>
      <c r="BN18" s="357"/>
      <c r="BO18" s="358" t="s">
        <v>63</v>
      </c>
      <c r="BP18" s="358"/>
      <c r="BQ18" s="358"/>
      <c r="BR18" s="358"/>
      <c r="BS18" s="359" t="s">
        <v>63</v>
      </c>
      <c r="BT18" s="359"/>
      <c r="BU18" s="359"/>
      <c r="BV18" s="359"/>
      <c r="BW18" s="359"/>
      <c r="BX18" s="359"/>
      <c r="BY18" s="359"/>
      <c r="BZ18" s="359"/>
      <c r="CA18" s="359"/>
      <c r="CB18" s="360"/>
      <c r="CD18" s="361" t="s">
        <v>202</v>
      </c>
      <c r="CE18" s="362"/>
      <c r="CF18" s="362"/>
      <c r="CG18" s="362"/>
      <c r="CH18" s="362"/>
      <c r="CI18" s="362"/>
      <c r="CJ18" s="362"/>
      <c r="CK18" s="362"/>
      <c r="CL18" s="362"/>
      <c r="CM18" s="362"/>
      <c r="CN18" s="362"/>
      <c r="CO18" s="362"/>
      <c r="CP18" s="362"/>
      <c r="CQ18" s="363"/>
      <c r="CR18" s="355">
        <v>432549</v>
      </c>
      <c r="CS18" s="356"/>
      <c r="CT18" s="356"/>
      <c r="CU18" s="356"/>
      <c r="CV18" s="356"/>
      <c r="CW18" s="356"/>
      <c r="CX18" s="356"/>
      <c r="CY18" s="357"/>
      <c r="CZ18" s="358">
        <v>0.2</v>
      </c>
      <c r="DA18" s="358"/>
      <c r="DB18" s="358"/>
      <c r="DC18" s="358"/>
      <c r="DD18" s="368" t="s">
        <v>63</v>
      </c>
      <c r="DE18" s="356"/>
      <c r="DF18" s="356"/>
      <c r="DG18" s="356"/>
      <c r="DH18" s="356"/>
      <c r="DI18" s="356"/>
      <c r="DJ18" s="356"/>
      <c r="DK18" s="356"/>
      <c r="DL18" s="356"/>
      <c r="DM18" s="356"/>
      <c r="DN18" s="356"/>
      <c r="DO18" s="356"/>
      <c r="DP18" s="357"/>
      <c r="DQ18" s="368">
        <v>432549</v>
      </c>
      <c r="DR18" s="356"/>
      <c r="DS18" s="356"/>
      <c r="DT18" s="356"/>
      <c r="DU18" s="356"/>
      <c r="DV18" s="356"/>
      <c r="DW18" s="356"/>
      <c r="DX18" s="356"/>
      <c r="DY18" s="356"/>
      <c r="DZ18" s="356"/>
      <c r="EA18" s="356"/>
      <c r="EB18" s="356"/>
      <c r="EC18" s="369"/>
    </row>
    <row r="19" spans="2:133" ht="11.25" customHeight="1" x14ac:dyDescent="0.15">
      <c r="B19" s="361" t="s">
        <v>203</v>
      </c>
      <c r="C19" s="362"/>
      <c r="D19" s="362"/>
      <c r="E19" s="362"/>
      <c r="F19" s="362"/>
      <c r="G19" s="362"/>
      <c r="H19" s="362"/>
      <c r="I19" s="362"/>
      <c r="J19" s="362"/>
      <c r="K19" s="362"/>
      <c r="L19" s="362"/>
      <c r="M19" s="362"/>
      <c r="N19" s="362"/>
      <c r="O19" s="362"/>
      <c r="P19" s="362"/>
      <c r="Q19" s="363"/>
      <c r="R19" s="355">
        <v>1262614</v>
      </c>
      <c r="S19" s="356"/>
      <c r="T19" s="356"/>
      <c r="U19" s="356"/>
      <c r="V19" s="356"/>
      <c r="W19" s="356"/>
      <c r="X19" s="356"/>
      <c r="Y19" s="357"/>
      <c r="Z19" s="358">
        <v>0.7</v>
      </c>
      <c r="AA19" s="358"/>
      <c r="AB19" s="358"/>
      <c r="AC19" s="358"/>
      <c r="AD19" s="359">
        <v>1262614</v>
      </c>
      <c r="AE19" s="359"/>
      <c r="AF19" s="359"/>
      <c r="AG19" s="359"/>
      <c r="AH19" s="359"/>
      <c r="AI19" s="359"/>
      <c r="AJ19" s="359"/>
      <c r="AK19" s="359"/>
      <c r="AL19" s="364">
        <v>1.6</v>
      </c>
      <c r="AM19" s="365"/>
      <c r="AN19" s="365"/>
      <c r="AO19" s="366"/>
      <c r="AP19" s="361" t="s">
        <v>204</v>
      </c>
      <c r="AQ19" s="362"/>
      <c r="AR19" s="362"/>
      <c r="AS19" s="362"/>
      <c r="AT19" s="362"/>
      <c r="AU19" s="362"/>
      <c r="AV19" s="362"/>
      <c r="AW19" s="362"/>
      <c r="AX19" s="362"/>
      <c r="AY19" s="362"/>
      <c r="AZ19" s="362"/>
      <c r="BA19" s="362"/>
      <c r="BB19" s="362"/>
      <c r="BC19" s="362"/>
      <c r="BD19" s="362"/>
      <c r="BE19" s="362"/>
      <c r="BF19" s="363"/>
      <c r="BG19" s="355">
        <v>1183361</v>
      </c>
      <c r="BH19" s="356"/>
      <c r="BI19" s="356"/>
      <c r="BJ19" s="356"/>
      <c r="BK19" s="356"/>
      <c r="BL19" s="356"/>
      <c r="BM19" s="356"/>
      <c r="BN19" s="357"/>
      <c r="BO19" s="358">
        <v>2.1</v>
      </c>
      <c r="BP19" s="358"/>
      <c r="BQ19" s="358"/>
      <c r="BR19" s="358"/>
      <c r="BS19" s="359" t="s">
        <v>63</v>
      </c>
      <c r="BT19" s="359"/>
      <c r="BU19" s="359"/>
      <c r="BV19" s="359"/>
      <c r="BW19" s="359"/>
      <c r="BX19" s="359"/>
      <c r="BY19" s="359"/>
      <c r="BZ19" s="359"/>
      <c r="CA19" s="359"/>
      <c r="CB19" s="360"/>
      <c r="CD19" s="361" t="s">
        <v>205</v>
      </c>
      <c r="CE19" s="362"/>
      <c r="CF19" s="362"/>
      <c r="CG19" s="362"/>
      <c r="CH19" s="362"/>
      <c r="CI19" s="362"/>
      <c r="CJ19" s="362"/>
      <c r="CK19" s="362"/>
      <c r="CL19" s="362"/>
      <c r="CM19" s="362"/>
      <c r="CN19" s="362"/>
      <c r="CO19" s="362"/>
      <c r="CP19" s="362"/>
      <c r="CQ19" s="363"/>
      <c r="CR19" s="355" t="s">
        <v>63</v>
      </c>
      <c r="CS19" s="356"/>
      <c r="CT19" s="356"/>
      <c r="CU19" s="356"/>
      <c r="CV19" s="356"/>
      <c r="CW19" s="356"/>
      <c r="CX19" s="356"/>
      <c r="CY19" s="357"/>
      <c r="CZ19" s="358" t="s">
        <v>63</v>
      </c>
      <c r="DA19" s="358"/>
      <c r="DB19" s="358"/>
      <c r="DC19" s="358"/>
      <c r="DD19" s="368" t="s">
        <v>63</v>
      </c>
      <c r="DE19" s="356"/>
      <c r="DF19" s="356"/>
      <c r="DG19" s="356"/>
      <c r="DH19" s="356"/>
      <c r="DI19" s="356"/>
      <c r="DJ19" s="356"/>
      <c r="DK19" s="356"/>
      <c r="DL19" s="356"/>
      <c r="DM19" s="356"/>
      <c r="DN19" s="356"/>
      <c r="DO19" s="356"/>
      <c r="DP19" s="357"/>
      <c r="DQ19" s="368" t="s">
        <v>63</v>
      </c>
      <c r="DR19" s="356"/>
      <c r="DS19" s="356"/>
      <c r="DT19" s="356"/>
      <c r="DU19" s="356"/>
      <c r="DV19" s="356"/>
      <c r="DW19" s="356"/>
      <c r="DX19" s="356"/>
      <c r="DY19" s="356"/>
      <c r="DZ19" s="356"/>
      <c r="EA19" s="356"/>
      <c r="EB19" s="356"/>
      <c r="EC19" s="369"/>
    </row>
    <row r="20" spans="2:133" ht="11.25" customHeight="1" x14ac:dyDescent="0.15">
      <c r="B20" s="371" t="s">
        <v>206</v>
      </c>
      <c r="C20" s="372"/>
      <c r="D20" s="372"/>
      <c r="E20" s="372"/>
      <c r="F20" s="372"/>
      <c r="G20" s="372"/>
      <c r="H20" s="372"/>
      <c r="I20" s="372"/>
      <c r="J20" s="372"/>
      <c r="K20" s="372"/>
      <c r="L20" s="372"/>
      <c r="M20" s="372"/>
      <c r="N20" s="372"/>
      <c r="O20" s="372"/>
      <c r="P20" s="372"/>
      <c r="Q20" s="373"/>
      <c r="R20" s="355">
        <v>847</v>
      </c>
      <c r="S20" s="356"/>
      <c r="T20" s="356"/>
      <c r="U20" s="356"/>
      <c r="V20" s="356"/>
      <c r="W20" s="356"/>
      <c r="X20" s="356"/>
      <c r="Y20" s="357"/>
      <c r="Z20" s="358">
        <v>0</v>
      </c>
      <c r="AA20" s="358"/>
      <c r="AB20" s="358"/>
      <c r="AC20" s="358"/>
      <c r="AD20" s="359">
        <v>847</v>
      </c>
      <c r="AE20" s="359"/>
      <c r="AF20" s="359"/>
      <c r="AG20" s="359"/>
      <c r="AH20" s="359"/>
      <c r="AI20" s="359"/>
      <c r="AJ20" s="359"/>
      <c r="AK20" s="359"/>
      <c r="AL20" s="364">
        <v>0</v>
      </c>
      <c r="AM20" s="365"/>
      <c r="AN20" s="365"/>
      <c r="AO20" s="366"/>
      <c r="AP20" s="361" t="s">
        <v>207</v>
      </c>
      <c r="AQ20" s="362"/>
      <c r="AR20" s="362"/>
      <c r="AS20" s="362"/>
      <c r="AT20" s="362"/>
      <c r="AU20" s="362"/>
      <c r="AV20" s="362"/>
      <c r="AW20" s="362"/>
      <c r="AX20" s="362"/>
      <c r="AY20" s="362"/>
      <c r="AZ20" s="362"/>
      <c r="BA20" s="362"/>
      <c r="BB20" s="362"/>
      <c r="BC20" s="362"/>
      <c r="BD20" s="362"/>
      <c r="BE20" s="362"/>
      <c r="BF20" s="363"/>
      <c r="BG20" s="355">
        <v>1183361</v>
      </c>
      <c r="BH20" s="356"/>
      <c r="BI20" s="356"/>
      <c r="BJ20" s="356"/>
      <c r="BK20" s="356"/>
      <c r="BL20" s="356"/>
      <c r="BM20" s="356"/>
      <c r="BN20" s="357"/>
      <c r="BO20" s="358">
        <v>2.1</v>
      </c>
      <c r="BP20" s="358"/>
      <c r="BQ20" s="358"/>
      <c r="BR20" s="358"/>
      <c r="BS20" s="359" t="s">
        <v>63</v>
      </c>
      <c r="BT20" s="359"/>
      <c r="BU20" s="359"/>
      <c r="BV20" s="359"/>
      <c r="BW20" s="359"/>
      <c r="BX20" s="359"/>
      <c r="BY20" s="359"/>
      <c r="BZ20" s="359"/>
      <c r="CA20" s="359"/>
      <c r="CB20" s="360"/>
      <c r="CD20" s="361" t="s">
        <v>208</v>
      </c>
      <c r="CE20" s="362"/>
      <c r="CF20" s="362"/>
      <c r="CG20" s="362"/>
      <c r="CH20" s="362"/>
      <c r="CI20" s="362"/>
      <c r="CJ20" s="362"/>
      <c r="CK20" s="362"/>
      <c r="CL20" s="362"/>
      <c r="CM20" s="362"/>
      <c r="CN20" s="362"/>
      <c r="CO20" s="362"/>
      <c r="CP20" s="362"/>
      <c r="CQ20" s="363"/>
      <c r="CR20" s="355">
        <v>178537596</v>
      </c>
      <c r="CS20" s="356"/>
      <c r="CT20" s="356"/>
      <c r="CU20" s="356"/>
      <c r="CV20" s="356"/>
      <c r="CW20" s="356"/>
      <c r="CX20" s="356"/>
      <c r="CY20" s="357"/>
      <c r="CZ20" s="358">
        <v>100</v>
      </c>
      <c r="DA20" s="358"/>
      <c r="DB20" s="358"/>
      <c r="DC20" s="358"/>
      <c r="DD20" s="368">
        <v>13449865</v>
      </c>
      <c r="DE20" s="356"/>
      <c r="DF20" s="356"/>
      <c r="DG20" s="356"/>
      <c r="DH20" s="356"/>
      <c r="DI20" s="356"/>
      <c r="DJ20" s="356"/>
      <c r="DK20" s="356"/>
      <c r="DL20" s="356"/>
      <c r="DM20" s="356"/>
      <c r="DN20" s="356"/>
      <c r="DO20" s="356"/>
      <c r="DP20" s="357"/>
      <c r="DQ20" s="368">
        <v>93545461</v>
      </c>
      <c r="DR20" s="356"/>
      <c r="DS20" s="356"/>
      <c r="DT20" s="356"/>
      <c r="DU20" s="356"/>
      <c r="DV20" s="356"/>
      <c r="DW20" s="356"/>
      <c r="DX20" s="356"/>
      <c r="DY20" s="356"/>
      <c r="DZ20" s="356"/>
      <c r="EA20" s="356"/>
      <c r="EB20" s="356"/>
      <c r="EC20" s="369"/>
    </row>
    <row r="21" spans="2:133" ht="11.25" customHeight="1" x14ac:dyDescent="0.15">
      <c r="B21" s="361" t="s">
        <v>209</v>
      </c>
      <c r="C21" s="362"/>
      <c r="D21" s="362"/>
      <c r="E21" s="362"/>
      <c r="F21" s="362"/>
      <c r="G21" s="362"/>
      <c r="H21" s="362"/>
      <c r="I21" s="362"/>
      <c r="J21" s="362"/>
      <c r="K21" s="362"/>
      <c r="L21" s="362"/>
      <c r="M21" s="362"/>
      <c r="N21" s="362"/>
      <c r="O21" s="362"/>
      <c r="P21" s="362"/>
      <c r="Q21" s="363"/>
      <c r="R21" s="355">
        <v>11342419</v>
      </c>
      <c r="S21" s="356"/>
      <c r="T21" s="356"/>
      <c r="U21" s="356"/>
      <c r="V21" s="356"/>
      <c r="W21" s="356"/>
      <c r="X21" s="356"/>
      <c r="Y21" s="357"/>
      <c r="Z21" s="358">
        <v>6.1</v>
      </c>
      <c r="AA21" s="358"/>
      <c r="AB21" s="358"/>
      <c r="AC21" s="358"/>
      <c r="AD21" s="359">
        <v>10486276</v>
      </c>
      <c r="AE21" s="359"/>
      <c r="AF21" s="359"/>
      <c r="AG21" s="359"/>
      <c r="AH21" s="359"/>
      <c r="AI21" s="359"/>
      <c r="AJ21" s="359"/>
      <c r="AK21" s="359"/>
      <c r="AL21" s="364">
        <v>13.1</v>
      </c>
      <c r="AM21" s="365"/>
      <c r="AN21" s="365"/>
      <c r="AO21" s="366"/>
      <c r="AP21" s="361" t="s">
        <v>210</v>
      </c>
      <c r="AQ21" s="374"/>
      <c r="AR21" s="374"/>
      <c r="AS21" s="374"/>
      <c r="AT21" s="374"/>
      <c r="AU21" s="374"/>
      <c r="AV21" s="374"/>
      <c r="AW21" s="374"/>
      <c r="AX21" s="374"/>
      <c r="AY21" s="374"/>
      <c r="AZ21" s="374"/>
      <c r="BA21" s="374"/>
      <c r="BB21" s="374"/>
      <c r="BC21" s="374"/>
      <c r="BD21" s="374"/>
      <c r="BE21" s="374"/>
      <c r="BF21" s="375"/>
      <c r="BG21" s="355">
        <v>32073</v>
      </c>
      <c r="BH21" s="356"/>
      <c r="BI21" s="356"/>
      <c r="BJ21" s="356"/>
      <c r="BK21" s="356"/>
      <c r="BL21" s="356"/>
      <c r="BM21" s="356"/>
      <c r="BN21" s="357"/>
      <c r="BO21" s="358">
        <v>0.1</v>
      </c>
      <c r="BP21" s="358"/>
      <c r="BQ21" s="358"/>
      <c r="BR21" s="358"/>
      <c r="BS21" s="359" t="s">
        <v>63</v>
      </c>
      <c r="BT21" s="359"/>
      <c r="BU21" s="359"/>
      <c r="BV21" s="359"/>
      <c r="BW21" s="359"/>
      <c r="BX21" s="359"/>
      <c r="BY21" s="359"/>
      <c r="BZ21" s="359"/>
      <c r="CA21" s="359"/>
      <c r="CB21" s="360"/>
      <c r="CD21" s="376"/>
      <c r="CE21" s="377"/>
      <c r="CF21" s="377"/>
      <c r="CG21" s="377"/>
      <c r="CH21" s="377"/>
      <c r="CI21" s="377"/>
      <c r="CJ21" s="377"/>
      <c r="CK21" s="377"/>
      <c r="CL21" s="377"/>
      <c r="CM21" s="377"/>
      <c r="CN21" s="377"/>
      <c r="CO21" s="377"/>
      <c r="CP21" s="377"/>
      <c r="CQ21" s="378"/>
      <c r="CR21" s="379"/>
      <c r="CS21" s="380"/>
      <c r="CT21" s="380"/>
      <c r="CU21" s="380"/>
      <c r="CV21" s="380"/>
      <c r="CW21" s="380"/>
      <c r="CX21" s="380"/>
      <c r="CY21" s="381"/>
      <c r="CZ21" s="382"/>
      <c r="DA21" s="382"/>
      <c r="DB21" s="382"/>
      <c r="DC21" s="382"/>
      <c r="DD21" s="383"/>
      <c r="DE21" s="380"/>
      <c r="DF21" s="380"/>
      <c r="DG21" s="380"/>
      <c r="DH21" s="380"/>
      <c r="DI21" s="380"/>
      <c r="DJ21" s="380"/>
      <c r="DK21" s="380"/>
      <c r="DL21" s="380"/>
      <c r="DM21" s="380"/>
      <c r="DN21" s="380"/>
      <c r="DO21" s="380"/>
      <c r="DP21" s="381"/>
      <c r="DQ21" s="383"/>
      <c r="DR21" s="380"/>
      <c r="DS21" s="380"/>
      <c r="DT21" s="380"/>
      <c r="DU21" s="380"/>
      <c r="DV21" s="380"/>
      <c r="DW21" s="380"/>
      <c r="DX21" s="380"/>
      <c r="DY21" s="380"/>
      <c r="DZ21" s="380"/>
      <c r="EA21" s="380"/>
      <c r="EB21" s="380"/>
      <c r="EC21" s="384"/>
    </row>
    <row r="22" spans="2:133" ht="11.25" customHeight="1" x14ac:dyDescent="0.15">
      <c r="B22" s="361" t="s">
        <v>211</v>
      </c>
      <c r="C22" s="362"/>
      <c r="D22" s="362"/>
      <c r="E22" s="362"/>
      <c r="F22" s="362"/>
      <c r="G22" s="362"/>
      <c r="H22" s="362"/>
      <c r="I22" s="362"/>
      <c r="J22" s="362"/>
      <c r="K22" s="362"/>
      <c r="L22" s="362"/>
      <c r="M22" s="362"/>
      <c r="N22" s="362"/>
      <c r="O22" s="362"/>
      <c r="P22" s="362"/>
      <c r="Q22" s="363"/>
      <c r="R22" s="355">
        <v>10486276</v>
      </c>
      <c r="S22" s="356"/>
      <c r="T22" s="356"/>
      <c r="U22" s="356"/>
      <c r="V22" s="356"/>
      <c r="W22" s="356"/>
      <c r="X22" s="356"/>
      <c r="Y22" s="357"/>
      <c r="Z22" s="358">
        <v>5.7</v>
      </c>
      <c r="AA22" s="358"/>
      <c r="AB22" s="358"/>
      <c r="AC22" s="358"/>
      <c r="AD22" s="359">
        <v>10486276</v>
      </c>
      <c r="AE22" s="359"/>
      <c r="AF22" s="359"/>
      <c r="AG22" s="359"/>
      <c r="AH22" s="359"/>
      <c r="AI22" s="359"/>
      <c r="AJ22" s="359"/>
      <c r="AK22" s="359"/>
      <c r="AL22" s="364">
        <v>13.1</v>
      </c>
      <c r="AM22" s="365"/>
      <c r="AN22" s="365"/>
      <c r="AO22" s="366"/>
      <c r="AP22" s="361" t="s">
        <v>212</v>
      </c>
      <c r="AQ22" s="374"/>
      <c r="AR22" s="374"/>
      <c r="AS22" s="374"/>
      <c r="AT22" s="374"/>
      <c r="AU22" s="374"/>
      <c r="AV22" s="374"/>
      <c r="AW22" s="374"/>
      <c r="AX22" s="374"/>
      <c r="AY22" s="374"/>
      <c r="AZ22" s="374"/>
      <c r="BA22" s="374"/>
      <c r="BB22" s="374"/>
      <c r="BC22" s="374"/>
      <c r="BD22" s="374"/>
      <c r="BE22" s="374"/>
      <c r="BF22" s="375"/>
      <c r="BG22" s="355">
        <v>1151288</v>
      </c>
      <c r="BH22" s="356"/>
      <c r="BI22" s="356"/>
      <c r="BJ22" s="356"/>
      <c r="BK22" s="356"/>
      <c r="BL22" s="356"/>
      <c r="BM22" s="356"/>
      <c r="BN22" s="357"/>
      <c r="BO22" s="358">
        <v>2</v>
      </c>
      <c r="BP22" s="358"/>
      <c r="BQ22" s="358"/>
      <c r="BR22" s="358"/>
      <c r="BS22" s="359" t="s">
        <v>63</v>
      </c>
      <c r="BT22" s="359"/>
      <c r="BU22" s="359"/>
      <c r="BV22" s="359"/>
      <c r="BW22" s="359"/>
      <c r="BX22" s="359"/>
      <c r="BY22" s="359"/>
      <c r="BZ22" s="359"/>
      <c r="CA22" s="359"/>
      <c r="CB22" s="360"/>
      <c r="CD22" s="340" t="s">
        <v>213</v>
      </c>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1"/>
      <c r="DL22" s="341"/>
      <c r="DM22" s="341"/>
      <c r="DN22" s="341"/>
      <c r="DO22" s="341"/>
      <c r="DP22" s="341"/>
      <c r="DQ22" s="341"/>
      <c r="DR22" s="341"/>
      <c r="DS22" s="341"/>
      <c r="DT22" s="341"/>
      <c r="DU22" s="341"/>
      <c r="DV22" s="341"/>
      <c r="DW22" s="341"/>
      <c r="DX22" s="341"/>
      <c r="DY22" s="341"/>
      <c r="DZ22" s="341"/>
      <c r="EA22" s="341"/>
      <c r="EB22" s="341"/>
      <c r="EC22" s="342"/>
    </row>
    <row r="23" spans="2:133" ht="11.25" customHeight="1" x14ac:dyDescent="0.15">
      <c r="B23" s="361" t="s">
        <v>214</v>
      </c>
      <c r="C23" s="362"/>
      <c r="D23" s="362"/>
      <c r="E23" s="362"/>
      <c r="F23" s="362"/>
      <c r="G23" s="362"/>
      <c r="H23" s="362"/>
      <c r="I23" s="362"/>
      <c r="J23" s="362"/>
      <c r="K23" s="362"/>
      <c r="L23" s="362"/>
      <c r="M23" s="362"/>
      <c r="N23" s="362"/>
      <c r="O23" s="362"/>
      <c r="P23" s="362"/>
      <c r="Q23" s="363"/>
      <c r="R23" s="355">
        <v>856143</v>
      </c>
      <c r="S23" s="356"/>
      <c r="T23" s="356"/>
      <c r="U23" s="356"/>
      <c r="V23" s="356"/>
      <c r="W23" s="356"/>
      <c r="X23" s="356"/>
      <c r="Y23" s="357"/>
      <c r="Z23" s="358">
        <v>0.5</v>
      </c>
      <c r="AA23" s="358"/>
      <c r="AB23" s="358"/>
      <c r="AC23" s="358"/>
      <c r="AD23" s="359" t="s">
        <v>63</v>
      </c>
      <c r="AE23" s="359"/>
      <c r="AF23" s="359"/>
      <c r="AG23" s="359"/>
      <c r="AH23" s="359"/>
      <c r="AI23" s="359"/>
      <c r="AJ23" s="359"/>
      <c r="AK23" s="359"/>
      <c r="AL23" s="364" t="s">
        <v>63</v>
      </c>
      <c r="AM23" s="365"/>
      <c r="AN23" s="365"/>
      <c r="AO23" s="366"/>
      <c r="AP23" s="361" t="s">
        <v>215</v>
      </c>
      <c r="AQ23" s="374"/>
      <c r="AR23" s="374"/>
      <c r="AS23" s="374"/>
      <c r="AT23" s="374"/>
      <c r="AU23" s="374"/>
      <c r="AV23" s="374"/>
      <c r="AW23" s="374"/>
      <c r="AX23" s="374"/>
      <c r="AY23" s="374"/>
      <c r="AZ23" s="374"/>
      <c r="BA23" s="374"/>
      <c r="BB23" s="374"/>
      <c r="BC23" s="374"/>
      <c r="BD23" s="374"/>
      <c r="BE23" s="374"/>
      <c r="BF23" s="375"/>
      <c r="BG23" s="355" t="s">
        <v>63</v>
      </c>
      <c r="BH23" s="356"/>
      <c r="BI23" s="356"/>
      <c r="BJ23" s="356"/>
      <c r="BK23" s="356"/>
      <c r="BL23" s="356"/>
      <c r="BM23" s="356"/>
      <c r="BN23" s="357"/>
      <c r="BO23" s="358" t="s">
        <v>63</v>
      </c>
      <c r="BP23" s="358"/>
      <c r="BQ23" s="358"/>
      <c r="BR23" s="358"/>
      <c r="BS23" s="359" t="s">
        <v>63</v>
      </c>
      <c r="BT23" s="359"/>
      <c r="BU23" s="359"/>
      <c r="BV23" s="359"/>
      <c r="BW23" s="359"/>
      <c r="BX23" s="359"/>
      <c r="BY23" s="359"/>
      <c r="BZ23" s="359"/>
      <c r="CA23" s="359"/>
      <c r="CB23" s="360"/>
      <c r="CD23" s="340" t="s">
        <v>155</v>
      </c>
      <c r="CE23" s="341"/>
      <c r="CF23" s="341"/>
      <c r="CG23" s="341"/>
      <c r="CH23" s="341"/>
      <c r="CI23" s="341"/>
      <c r="CJ23" s="341"/>
      <c r="CK23" s="341"/>
      <c r="CL23" s="341"/>
      <c r="CM23" s="341"/>
      <c r="CN23" s="341"/>
      <c r="CO23" s="341"/>
      <c r="CP23" s="341"/>
      <c r="CQ23" s="342"/>
      <c r="CR23" s="340" t="s">
        <v>216</v>
      </c>
      <c r="CS23" s="341"/>
      <c r="CT23" s="341"/>
      <c r="CU23" s="341"/>
      <c r="CV23" s="341"/>
      <c r="CW23" s="341"/>
      <c r="CX23" s="341"/>
      <c r="CY23" s="342"/>
      <c r="CZ23" s="340" t="s">
        <v>217</v>
      </c>
      <c r="DA23" s="341"/>
      <c r="DB23" s="341"/>
      <c r="DC23" s="342"/>
      <c r="DD23" s="340" t="s">
        <v>218</v>
      </c>
      <c r="DE23" s="341"/>
      <c r="DF23" s="341"/>
      <c r="DG23" s="341"/>
      <c r="DH23" s="341"/>
      <c r="DI23" s="341"/>
      <c r="DJ23" s="341"/>
      <c r="DK23" s="342"/>
      <c r="DL23" s="385" t="s">
        <v>219</v>
      </c>
      <c r="DM23" s="386"/>
      <c r="DN23" s="386"/>
      <c r="DO23" s="386"/>
      <c r="DP23" s="386"/>
      <c r="DQ23" s="386"/>
      <c r="DR23" s="386"/>
      <c r="DS23" s="386"/>
      <c r="DT23" s="386"/>
      <c r="DU23" s="386"/>
      <c r="DV23" s="387"/>
      <c r="DW23" s="340" t="s">
        <v>220</v>
      </c>
      <c r="DX23" s="341"/>
      <c r="DY23" s="341"/>
      <c r="DZ23" s="341"/>
      <c r="EA23" s="341"/>
      <c r="EB23" s="341"/>
      <c r="EC23" s="342"/>
    </row>
    <row r="24" spans="2:133" ht="11.25" customHeight="1" x14ac:dyDescent="0.15">
      <c r="B24" s="361" t="s">
        <v>221</v>
      </c>
      <c r="C24" s="362"/>
      <c r="D24" s="362"/>
      <c r="E24" s="362"/>
      <c r="F24" s="362"/>
      <c r="G24" s="362"/>
      <c r="H24" s="362"/>
      <c r="I24" s="362"/>
      <c r="J24" s="362"/>
      <c r="K24" s="362"/>
      <c r="L24" s="362"/>
      <c r="M24" s="362"/>
      <c r="N24" s="362"/>
      <c r="O24" s="362"/>
      <c r="P24" s="362"/>
      <c r="Q24" s="363"/>
      <c r="R24" s="355" t="s">
        <v>63</v>
      </c>
      <c r="S24" s="356"/>
      <c r="T24" s="356"/>
      <c r="U24" s="356"/>
      <c r="V24" s="356"/>
      <c r="W24" s="356"/>
      <c r="X24" s="356"/>
      <c r="Y24" s="357"/>
      <c r="Z24" s="358" t="s">
        <v>63</v>
      </c>
      <c r="AA24" s="358"/>
      <c r="AB24" s="358"/>
      <c r="AC24" s="358"/>
      <c r="AD24" s="359" t="s">
        <v>63</v>
      </c>
      <c r="AE24" s="359"/>
      <c r="AF24" s="359"/>
      <c r="AG24" s="359"/>
      <c r="AH24" s="359"/>
      <c r="AI24" s="359"/>
      <c r="AJ24" s="359"/>
      <c r="AK24" s="359"/>
      <c r="AL24" s="364" t="s">
        <v>63</v>
      </c>
      <c r="AM24" s="365"/>
      <c r="AN24" s="365"/>
      <c r="AO24" s="366"/>
      <c r="AP24" s="361" t="s">
        <v>222</v>
      </c>
      <c r="AQ24" s="374"/>
      <c r="AR24" s="374"/>
      <c r="AS24" s="374"/>
      <c r="AT24" s="374"/>
      <c r="AU24" s="374"/>
      <c r="AV24" s="374"/>
      <c r="AW24" s="374"/>
      <c r="AX24" s="374"/>
      <c r="AY24" s="374"/>
      <c r="AZ24" s="374"/>
      <c r="BA24" s="374"/>
      <c r="BB24" s="374"/>
      <c r="BC24" s="374"/>
      <c r="BD24" s="374"/>
      <c r="BE24" s="374"/>
      <c r="BF24" s="375"/>
      <c r="BG24" s="355" t="s">
        <v>63</v>
      </c>
      <c r="BH24" s="356"/>
      <c r="BI24" s="356"/>
      <c r="BJ24" s="356"/>
      <c r="BK24" s="356"/>
      <c r="BL24" s="356"/>
      <c r="BM24" s="356"/>
      <c r="BN24" s="357"/>
      <c r="BO24" s="358" t="s">
        <v>63</v>
      </c>
      <c r="BP24" s="358"/>
      <c r="BQ24" s="358"/>
      <c r="BR24" s="358"/>
      <c r="BS24" s="359" t="s">
        <v>63</v>
      </c>
      <c r="BT24" s="359"/>
      <c r="BU24" s="359"/>
      <c r="BV24" s="359"/>
      <c r="BW24" s="359"/>
      <c r="BX24" s="359"/>
      <c r="BY24" s="359"/>
      <c r="BZ24" s="359"/>
      <c r="CA24" s="359"/>
      <c r="CB24" s="360"/>
      <c r="CD24" s="344" t="s">
        <v>223</v>
      </c>
      <c r="CE24" s="345"/>
      <c r="CF24" s="345"/>
      <c r="CG24" s="345"/>
      <c r="CH24" s="345"/>
      <c r="CI24" s="345"/>
      <c r="CJ24" s="345"/>
      <c r="CK24" s="345"/>
      <c r="CL24" s="345"/>
      <c r="CM24" s="345"/>
      <c r="CN24" s="345"/>
      <c r="CO24" s="345"/>
      <c r="CP24" s="345"/>
      <c r="CQ24" s="346"/>
      <c r="CR24" s="347">
        <v>106879449</v>
      </c>
      <c r="CS24" s="348"/>
      <c r="CT24" s="348"/>
      <c r="CU24" s="348"/>
      <c r="CV24" s="348"/>
      <c r="CW24" s="348"/>
      <c r="CX24" s="348"/>
      <c r="CY24" s="349"/>
      <c r="CZ24" s="352">
        <v>59.9</v>
      </c>
      <c r="DA24" s="353"/>
      <c r="DB24" s="353"/>
      <c r="DC24" s="367"/>
      <c r="DD24" s="388">
        <v>51499111</v>
      </c>
      <c r="DE24" s="348"/>
      <c r="DF24" s="348"/>
      <c r="DG24" s="348"/>
      <c r="DH24" s="348"/>
      <c r="DI24" s="348"/>
      <c r="DJ24" s="348"/>
      <c r="DK24" s="349"/>
      <c r="DL24" s="388">
        <v>45472798</v>
      </c>
      <c r="DM24" s="348"/>
      <c r="DN24" s="348"/>
      <c r="DO24" s="348"/>
      <c r="DP24" s="348"/>
      <c r="DQ24" s="348"/>
      <c r="DR24" s="348"/>
      <c r="DS24" s="348"/>
      <c r="DT24" s="348"/>
      <c r="DU24" s="348"/>
      <c r="DV24" s="349"/>
      <c r="DW24" s="352">
        <v>56.4</v>
      </c>
      <c r="DX24" s="353"/>
      <c r="DY24" s="353"/>
      <c r="DZ24" s="353"/>
      <c r="EA24" s="353"/>
      <c r="EB24" s="353"/>
      <c r="EC24" s="354"/>
    </row>
    <row r="25" spans="2:133" ht="11.25" customHeight="1" x14ac:dyDescent="0.15">
      <c r="B25" s="361" t="s">
        <v>224</v>
      </c>
      <c r="C25" s="362"/>
      <c r="D25" s="362"/>
      <c r="E25" s="362"/>
      <c r="F25" s="362"/>
      <c r="G25" s="362"/>
      <c r="H25" s="362"/>
      <c r="I25" s="362"/>
      <c r="J25" s="362"/>
      <c r="K25" s="362"/>
      <c r="L25" s="362"/>
      <c r="M25" s="362"/>
      <c r="N25" s="362"/>
      <c r="O25" s="362"/>
      <c r="P25" s="362"/>
      <c r="Q25" s="363"/>
      <c r="R25" s="355">
        <v>79570452</v>
      </c>
      <c r="S25" s="356"/>
      <c r="T25" s="356"/>
      <c r="U25" s="356"/>
      <c r="V25" s="356"/>
      <c r="W25" s="356"/>
      <c r="X25" s="356"/>
      <c r="Y25" s="357"/>
      <c r="Z25" s="358">
        <v>42.9</v>
      </c>
      <c r="AA25" s="358"/>
      <c r="AB25" s="358"/>
      <c r="AC25" s="358"/>
      <c r="AD25" s="359">
        <v>78714309</v>
      </c>
      <c r="AE25" s="359"/>
      <c r="AF25" s="359"/>
      <c r="AG25" s="359"/>
      <c r="AH25" s="359"/>
      <c r="AI25" s="359"/>
      <c r="AJ25" s="359"/>
      <c r="AK25" s="359"/>
      <c r="AL25" s="364">
        <v>98.6</v>
      </c>
      <c r="AM25" s="365"/>
      <c r="AN25" s="365"/>
      <c r="AO25" s="366"/>
      <c r="AP25" s="361" t="s">
        <v>225</v>
      </c>
      <c r="AQ25" s="374"/>
      <c r="AR25" s="374"/>
      <c r="AS25" s="374"/>
      <c r="AT25" s="374"/>
      <c r="AU25" s="374"/>
      <c r="AV25" s="374"/>
      <c r="AW25" s="374"/>
      <c r="AX25" s="374"/>
      <c r="AY25" s="374"/>
      <c r="AZ25" s="374"/>
      <c r="BA25" s="374"/>
      <c r="BB25" s="374"/>
      <c r="BC25" s="374"/>
      <c r="BD25" s="374"/>
      <c r="BE25" s="374"/>
      <c r="BF25" s="375"/>
      <c r="BG25" s="355" t="s">
        <v>63</v>
      </c>
      <c r="BH25" s="356"/>
      <c r="BI25" s="356"/>
      <c r="BJ25" s="356"/>
      <c r="BK25" s="356"/>
      <c r="BL25" s="356"/>
      <c r="BM25" s="356"/>
      <c r="BN25" s="357"/>
      <c r="BO25" s="358" t="s">
        <v>63</v>
      </c>
      <c r="BP25" s="358"/>
      <c r="BQ25" s="358"/>
      <c r="BR25" s="358"/>
      <c r="BS25" s="359" t="s">
        <v>63</v>
      </c>
      <c r="BT25" s="359"/>
      <c r="BU25" s="359"/>
      <c r="BV25" s="359"/>
      <c r="BW25" s="359"/>
      <c r="BX25" s="359"/>
      <c r="BY25" s="359"/>
      <c r="BZ25" s="359"/>
      <c r="CA25" s="359"/>
      <c r="CB25" s="360"/>
      <c r="CD25" s="361" t="s">
        <v>226</v>
      </c>
      <c r="CE25" s="362"/>
      <c r="CF25" s="362"/>
      <c r="CG25" s="362"/>
      <c r="CH25" s="362"/>
      <c r="CI25" s="362"/>
      <c r="CJ25" s="362"/>
      <c r="CK25" s="362"/>
      <c r="CL25" s="362"/>
      <c r="CM25" s="362"/>
      <c r="CN25" s="362"/>
      <c r="CO25" s="362"/>
      <c r="CP25" s="362"/>
      <c r="CQ25" s="363"/>
      <c r="CR25" s="355">
        <v>22252188</v>
      </c>
      <c r="CS25" s="389"/>
      <c r="CT25" s="389"/>
      <c r="CU25" s="389"/>
      <c r="CV25" s="389"/>
      <c r="CW25" s="389"/>
      <c r="CX25" s="389"/>
      <c r="CY25" s="390"/>
      <c r="CZ25" s="364">
        <v>12.5</v>
      </c>
      <c r="DA25" s="391"/>
      <c r="DB25" s="391"/>
      <c r="DC25" s="392"/>
      <c r="DD25" s="368">
        <v>20061554</v>
      </c>
      <c r="DE25" s="389"/>
      <c r="DF25" s="389"/>
      <c r="DG25" s="389"/>
      <c r="DH25" s="389"/>
      <c r="DI25" s="389"/>
      <c r="DJ25" s="389"/>
      <c r="DK25" s="390"/>
      <c r="DL25" s="368">
        <v>19285934</v>
      </c>
      <c r="DM25" s="389"/>
      <c r="DN25" s="389"/>
      <c r="DO25" s="389"/>
      <c r="DP25" s="389"/>
      <c r="DQ25" s="389"/>
      <c r="DR25" s="389"/>
      <c r="DS25" s="389"/>
      <c r="DT25" s="389"/>
      <c r="DU25" s="389"/>
      <c r="DV25" s="390"/>
      <c r="DW25" s="364">
        <v>23.9</v>
      </c>
      <c r="DX25" s="391"/>
      <c r="DY25" s="391"/>
      <c r="DZ25" s="391"/>
      <c r="EA25" s="391"/>
      <c r="EB25" s="391"/>
      <c r="EC25" s="393"/>
    </row>
    <row r="26" spans="2:133" ht="11.25" customHeight="1" x14ac:dyDescent="0.15">
      <c r="B26" s="361" t="s">
        <v>227</v>
      </c>
      <c r="C26" s="362"/>
      <c r="D26" s="362"/>
      <c r="E26" s="362"/>
      <c r="F26" s="362"/>
      <c r="G26" s="362"/>
      <c r="H26" s="362"/>
      <c r="I26" s="362"/>
      <c r="J26" s="362"/>
      <c r="K26" s="362"/>
      <c r="L26" s="362"/>
      <c r="M26" s="362"/>
      <c r="N26" s="362"/>
      <c r="O26" s="362"/>
      <c r="P26" s="362"/>
      <c r="Q26" s="363"/>
      <c r="R26" s="355">
        <v>27086</v>
      </c>
      <c r="S26" s="356"/>
      <c r="T26" s="356"/>
      <c r="U26" s="356"/>
      <c r="V26" s="356"/>
      <c r="W26" s="356"/>
      <c r="X26" s="356"/>
      <c r="Y26" s="357"/>
      <c r="Z26" s="358">
        <v>0</v>
      </c>
      <c r="AA26" s="358"/>
      <c r="AB26" s="358"/>
      <c r="AC26" s="358"/>
      <c r="AD26" s="359">
        <v>27086</v>
      </c>
      <c r="AE26" s="359"/>
      <c r="AF26" s="359"/>
      <c r="AG26" s="359"/>
      <c r="AH26" s="359"/>
      <c r="AI26" s="359"/>
      <c r="AJ26" s="359"/>
      <c r="AK26" s="359"/>
      <c r="AL26" s="364">
        <v>0</v>
      </c>
      <c r="AM26" s="365"/>
      <c r="AN26" s="365"/>
      <c r="AO26" s="366"/>
      <c r="AP26" s="361" t="s">
        <v>228</v>
      </c>
      <c r="AQ26" s="374"/>
      <c r="AR26" s="374"/>
      <c r="AS26" s="374"/>
      <c r="AT26" s="374"/>
      <c r="AU26" s="374"/>
      <c r="AV26" s="374"/>
      <c r="AW26" s="374"/>
      <c r="AX26" s="374"/>
      <c r="AY26" s="374"/>
      <c r="AZ26" s="374"/>
      <c r="BA26" s="374"/>
      <c r="BB26" s="374"/>
      <c r="BC26" s="374"/>
      <c r="BD26" s="374"/>
      <c r="BE26" s="374"/>
      <c r="BF26" s="375"/>
      <c r="BG26" s="355" t="s">
        <v>63</v>
      </c>
      <c r="BH26" s="356"/>
      <c r="BI26" s="356"/>
      <c r="BJ26" s="356"/>
      <c r="BK26" s="356"/>
      <c r="BL26" s="356"/>
      <c r="BM26" s="356"/>
      <c r="BN26" s="357"/>
      <c r="BO26" s="358" t="s">
        <v>63</v>
      </c>
      <c r="BP26" s="358"/>
      <c r="BQ26" s="358"/>
      <c r="BR26" s="358"/>
      <c r="BS26" s="359" t="s">
        <v>63</v>
      </c>
      <c r="BT26" s="359"/>
      <c r="BU26" s="359"/>
      <c r="BV26" s="359"/>
      <c r="BW26" s="359"/>
      <c r="BX26" s="359"/>
      <c r="BY26" s="359"/>
      <c r="BZ26" s="359"/>
      <c r="CA26" s="359"/>
      <c r="CB26" s="360"/>
      <c r="CD26" s="361" t="s">
        <v>229</v>
      </c>
      <c r="CE26" s="362"/>
      <c r="CF26" s="362"/>
      <c r="CG26" s="362"/>
      <c r="CH26" s="362"/>
      <c r="CI26" s="362"/>
      <c r="CJ26" s="362"/>
      <c r="CK26" s="362"/>
      <c r="CL26" s="362"/>
      <c r="CM26" s="362"/>
      <c r="CN26" s="362"/>
      <c r="CO26" s="362"/>
      <c r="CP26" s="362"/>
      <c r="CQ26" s="363"/>
      <c r="CR26" s="355">
        <v>12755001</v>
      </c>
      <c r="CS26" s="356"/>
      <c r="CT26" s="356"/>
      <c r="CU26" s="356"/>
      <c r="CV26" s="356"/>
      <c r="CW26" s="356"/>
      <c r="CX26" s="356"/>
      <c r="CY26" s="357"/>
      <c r="CZ26" s="364">
        <v>7.1</v>
      </c>
      <c r="DA26" s="391"/>
      <c r="DB26" s="391"/>
      <c r="DC26" s="392"/>
      <c r="DD26" s="368">
        <v>11946516</v>
      </c>
      <c r="DE26" s="356"/>
      <c r="DF26" s="356"/>
      <c r="DG26" s="356"/>
      <c r="DH26" s="356"/>
      <c r="DI26" s="356"/>
      <c r="DJ26" s="356"/>
      <c r="DK26" s="357"/>
      <c r="DL26" s="368" t="s">
        <v>63</v>
      </c>
      <c r="DM26" s="356"/>
      <c r="DN26" s="356"/>
      <c r="DO26" s="356"/>
      <c r="DP26" s="356"/>
      <c r="DQ26" s="356"/>
      <c r="DR26" s="356"/>
      <c r="DS26" s="356"/>
      <c r="DT26" s="356"/>
      <c r="DU26" s="356"/>
      <c r="DV26" s="357"/>
      <c r="DW26" s="364" t="s">
        <v>63</v>
      </c>
      <c r="DX26" s="391"/>
      <c r="DY26" s="391"/>
      <c r="DZ26" s="391"/>
      <c r="EA26" s="391"/>
      <c r="EB26" s="391"/>
      <c r="EC26" s="393"/>
    </row>
    <row r="27" spans="2:133" ht="11.25" customHeight="1" x14ac:dyDescent="0.15">
      <c r="B27" s="361" t="s">
        <v>230</v>
      </c>
      <c r="C27" s="362"/>
      <c r="D27" s="362"/>
      <c r="E27" s="362"/>
      <c r="F27" s="362"/>
      <c r="G27" s="362"/>
      <c r="H27" s="362"/>
      <c r="I27" s="362"/>
      <c r="J27" s="362"/>
      <c r="K27" s="362"/>
      <c r="L27" s="362"/>
      <c r="M27" s="362"/>
      <c r="N27" s="362"/>
      <c r="O27" s="362"/>
      <c r="P27" s="362"/>
      <c r="Q27" s="363"/>
      <c r="R27" s="355">
        <v>633847</v>
      </c>
      <c r="S27" s="356"/>
      <c r="T27" s="356"/>
      <c r="U27" s="356"/>
      <c r="V27" s="356"/>
      <c r="W27" s="356"/>
      <c r="X27" s="356"/>
      <c r="Y27" s="357"/>
      <c r="Z27" s="358">
        <v>0.3</v>
      </c>
      <c r="AA27" s="358"/>
      <c r="AB27" s="358"/>
      <c r="AC27" s="358"/>
      <c r="AD27" s="359">
        <v>19</v>
      </c>
      <c r="AE27" s="359"/>
      <c r="AF27" s="359"/>
      <c r="AG27" s="359"/>
      <c r="AH27" s="359"/>
      <c r="AI27" s="359"/>
      <c r="AJ27" s="359"/>
      <c r="AK27" s="359"/>
      <c r="AL27" s="364">
        <v>0</v>
      </c>
      <c r="AM27" s="365"/>
      <c r="AN27" s="365"/>
      <c r="AO27" s="366"/>
      <c r="AP27" s="361" t="s">
        <v>231</v>
      </c>
      <c r="AQ27" s="362"/>
      <c r="AR27" s="362"/>
      <c r="AS27" s="362"/>
      <c r="AT27" s="362"/>
      <c r="AU27" s="362"/>
      <c r="AV27" s="362"/>
      <c r="AW27" s="362"/>
      <c r="AX27" s="362"/>
      <c r="AY27" s="362"/>
      <c r="AZ27" s="362"/>
      <c r="BA27" s="362"/>
      <c r="BB27" s="362"/>
      <c r="BC27" s="362"/>
      <c r="BD27" s="362"/>
      <c r="BE27" s="362"/>
      <c r="BF27" s="363"/>
      <c r="BG27" s="355">
        <v>56196752</v>
      </c>
      <c r="BH27" s="356"/>
      <c r="BI27" s="356"/>
      <c r="BJ27" s="356"/>
      <c r="BK27" s="356"/>
      <c r="BL27" s="356"/>
      <c r="BM27" s="356"/>
      <c r="BN27" s="357"/>
      <c r="BO27" s="358">
        <v>100</v>
      </c>
      <c r="BP27" s="358"/>
      <c r="BQ27" s="358"/>
      <c r="BR27" s="358"/>
      <c r="BS27" s="359" t="s">
        <v>63</v>
      </c>
      <c r="BT27" s="359"/>
      <c r="BU27" s="359"/>
      <c r="BV27" s="359"/>
      <c r="BW27" s="359"/>
      <c r="BX27" s="359"/>
      <c r="BY27" s="359"/>
      <c r="BZ27" s="359"/>
      <c r="CA27" s="359"/>
      <c r="CB27" s="360"/>
      <c r="CD27" s="361" t="s">
        <v>232</v>
      </c>
      <c r="CE27" s="362"/>
      <c r="CF27" s="362"/>
      <c r="CG27" s="362"/>
      <c r="CH27" s="362"/>
      <c r="CI27" s="362"/>
      <c r="CJ27" s="362"/>
      <c r="CK27" s="362"/>
      <c r="CL27" s="362"/>
      <c r="CM27" s="362"/>
      <c r="CN27" s="362"/>
      <c r="CO27" s="362"/>
      <c r="CP27" s="362"/>
      <c r="CQ27" s="363"/>
      <c r="CR27" s="355">
        <v>72945500</v>
      </c>
      <c r="CS27" s="389"/>
      <c r="CT27" s="389"/>
      <c r="CU27" s="389"/>
      <c r="CV27" s="389"/>
      <c r="CW27" s="389"/>
      <c r="CX27" s="389"/>
      <c r="CY27" s="390"/>
      <c r="CZ27" s="364">
        <v>40.9</v>
      </c>
      <c r="DA27" s="391"/>
      <c r="DB27" s="391"/>
      <c r="DC27" s="392"/>
      <c r="DD27" s="368">
        <v>21430775</v>
      </c>
      <c r="DE27" s="389"/>
      <c r="DF27" s="389"/>
      <c r="DG27" s="389"/>
      <c r="DH27" s="389"/>
      <c r="DI27" s="389"/>
      <c r="DJ27" s="389"/>
      <c r="DK27" s="390"/>
      <c r="DL27" s="368">
        <v>16327113</v>
      </c>
      <c r="DM27" s="389"/>
      <c r="DN27" s="389"/>
      <c r="DO27" s="389"/>
      <c r="DP27" s="389"/>
      <c r="DQ27" s="389"/>
      <c r="DR27" s="389"/>
      <c r="DS27" s="389"/>
      <c r="DT27" s="389"/>
      <c r="DU27" s="389"/>
      <c r="DV27" s="390"/>
      <c r="DW27" s="364">
        <v>20.3</v>
      </c>
      <c r="DX27" s="391"/>
      <c r="DY27" s="391"/>
      <c r="DZ27" s="391"/>
      <c r="EA27" s="391"/>
      <c r="EB27" s="391"/>
      <c r="EC27" s="393"/>
    </row>
    <row r="28" spans="2:133" ht="11.25" customHeight="1" x14ac:dyDescent="0.15">
      <c r="B28" s="361" t="s">
        <v>233</v>
      </c>
      <c r="C28" s="362"/>
      <c r="D28" s="362"/>
      <c r="E28" s="362"/>
      <c r="F28" s="362"/>
      <c r="G28" s="362"/>
      <c r="H28" s="362"/>
      <c r="I28" s="362"/>
      <c r="J28" s="362"/>
      <c r="K28" s="362"/>
      <c r="L28" s="362"/>
      <c r="M28" s="362"/>
      <c r="N28" s="362"/>
      <c r="O28" s="362"/>
      <c r="P28" s="362"/>
      <c r="Q28" s="363"/>
      <c r="R28" s="355">
        <v>2909116</v>
      </c>
      <c r="S28" s="356"/>
      <c r="T28" s="356"/>
      <c r="U28" s="356"/>
      <c r="V28" s="356"/>
      <c r="W28" s="356"/>
      <c r="X28" s="356"/>
      <c r="Y28" s="357"/>
      <c r="Z28" s="358">
        <v>1.6</v>
      </c>
      <c r="AA28" s="358"/>
      <c r="AB28" s="358"/>
      <c r="AC28" s="358"/>
      <c r="AD28" s="359">
        <v>217108</v>
      </c>
      <c r="AE28" s="359"/>
      <c r="AF28" s="359"/>
      <c r="AG28" s="359"/>
      <c r="AH28" s="359"/>
      <c r="AI28" s="359"/>
      <c r="AJ28" s="359"/>
      <c r="AK28" s="359"/>
      <c r="AL28" s="364">
        <v>0.3</v>
      </c>
      <c r="AM28" s="365"/>
      <c r="AN28" s="365"/>
      <c r="AO28" s="366"/>
      <c r="AP28" s="361"/>
      <c r="AQ28" s="362"/>
      <c r="AR28" s="362"/>
      <c r="AS28" s="362"/>
      <c r="AT28" s="362"/>
      <c r="AU28" s="362"/>
      <c r="AV28" s="362"/>
      <c r="AW28" s="362"/>
      <c r="AX28" s="362"/>
      <c r="AY28" s="362"/>
      <c r="AZ28" s="362"/>
      <c r="BA28" s="362"/>
      <c r="BB28" s="362"/>
      <c r="BC28" s="362"/>
      <c r="BD28" s="362"/>
      <c r="BE28" s="362"/>
      <c r="BF28" s="363"/>
      <c r="BG28" s="355"/>
      <c r="BH28" s="356"/>
      <c r="BI28" s="356"/>
      <c r="BJ28" s="356"/>
      <c r="BK28" s="356"/>
      <c r="BL28" s="356"/>
      <c r="BM28" s="356"/>
      <c r="BN28" s="357"/>
      <c r="BO28" s="358"/>
      <c r="BP28" s="358"/>
      <c r="BQ28" s="358"/>
      <c r="BR28" s="358"/>
      <c r="BS28" s="368"/>
      <c r="BT28" s="356"/>
      <c r="BU28" s="356"/>
      <c r="BV28" s="356"/>
      <c r="BW28" s="356"/>
      <c r="BX28" s="356"/>
      <c r="BY28" s="356"/>
      <c r="BZ28" s="356"/>
      <c r="CA28" s="356"/>
      <c r="CB28" s="369"/>
      <c r="CD28" s="361" t="s">
        <v>234</v>
      </c>
      <c r="CE28" s="362"/>
      <c r="CF28" s="362"/>
      <c r="CG28" s="362"/>
      <c r="CH28" s="362"/>
      <c r="CI28" s="362"/>
      <c r="CJ28" s="362"/>
      <c r="CK28" s="362"/>
      <c r="CL28" s="362"/>
      <c r="CM28" s="362"/>
      <c r="CN28" s="362"/>
      <c r="CO28" s="362"/>
      <c r="CP28" s="362"/>
      <c r="CQ28" s="363"/>
      <c r="CR28" s="355">
        <v>11681761</v>
      </c>
      <c r="CS28" s="356"/>
      <c r="CT28" s="356"/>
      <c r="CU28" s="356"/>
      <c r="CV28" s="356"/>
      <c r="CW28" s="356"/>
      <c r="CX28" s="356"/>
      <c r="CY28" s="357"/>
      <c r="CZ28" s="364">
        <v>6.5</v>
      </c>
      <c r="DA28" s="391"/>
      <c r="DB28" s="391"/>
      <c r="DC28" s="392"/>
      <c r="DD28" s="368">
        <v>10006782</v>
      </c>
      <c r="DE28" s="356"/>
      <c r="DF28" s="356"/>
      <c r="DG28" s="356"/>
      <c r="DH28" s="356"/>
      <c r="DI28" s="356"/>
      <c r="DJ28" s="356"/>
      <c r="DK28" s="357"/>
      <c r="DL28" s="368">
        <v>9859751</v>
      </c>
      <c r="DM28" s="356"/>
      <c r="DN28" s="356"/>
      <c r="DO28" s="356"/>
      <c r="DP28" s="356"/>
      <c r="DQ28" s="356"/>
      <c r="DR28" s="356"/>
      <c r="DS28" s="356"/>
      <c r="DT28" s="356"/>
      <c r="DU28" s="356"/>
      <c r="DV28" s="357"/>
      <c r="DW28" s="364">
        <v>12.2</v>
      </c>
      <c r="DX28" s="391"/>
      <c r="DY28" s="391"/>
      <c r="DZ28" s="391"/>
      <c r="EA28" s="391"/>
      <c r="EB28" s="391"/>
      <c r="EC28" s="393"/>
    </row>
    <row r="29" spans="2:133" ht="11.25" customHeight="1" x14ac:dyDescent="0.15">
      <c r="B29" s="361" t="s">
        <v>235</v>
      </c>
      <c r="C29" s="362"/>
      <c r="D29" s="362"/>
      <c r="E29" s="362"/>
      <c r="F29" s="362"/>
      <c r="G29" s="362"/>
      <c r="H29" s="362"/>
      <c r="I29" s="362"/>
      <c r="J29" s="362"/>
      <c r="K29" s="362"/>
      <c r="L29" s="362"/>
      <c r="M29" s="362"/>
      <c r="N29" s="362"/>
      <c r="O29" s="362"/>
      <c r="P29" s="362"/>
      <c r="Q29" s="363"/>
      <c r="R29" s="355">
        <v>686428</v>
      </c>
      <c r="S29" s="356"/>
      <c r="T29" s="356"/>
      <c r="U29" s="356"/>
      <c r="V29" s="356"/>
      <c r="W29" s="356"/>
      <c r="X29" s="356"/>
      <c r="Y29" s="357"/>
      <c r="Z29" s="358">
        <v>0.4</v>
      </c>
      <c r="AA29" s="358"/>
      <c r="AB29" s="358"/>
      <c r="AC29" s="358"/>
      <c r="AD29" s="359" t="s">
        <v>63</v>
      </c>
      <c r="AE29" s="359"/>
      <c r="AF29" s="359"/>
      <c r="AG29" s="359"/>
      <c r="AH29" s="359"/>
      <c r="AI29" s="359"/>
      <c r="AJ29" s="359"/>
      <c r="AK29" s="359"/>
      <c r="AL29" s="364" t="s">
        <v>63</v>
      </c>
      <c r="AM29" s="365"/>
      <c r="AN29" s="365"/>
      <c r="AO29" s="366"/>
      <c r="AP29" s="376"/>
      <c r="AQ29" s="377"/>
      <c r="AR29" s="377"/>
      <c r="AS29" s="377"/>
      <c r="AT29" s="377"/>
      <c r="AU29" s="377"/>
      <c r="AV29" s="377"/>
      <c r="AW29" s="377"/>
      <c r="AX29" s="377"/>
      <c r="AY29" s="377"/>
      <c r="AZ29" s="377"/>
      <c r="BA29" s="377"/>
      <c r="BB29" s="377"/>
      <c r="BC29" s="377"/>
      <c r="BD29" s="377"/>
      <c r="BE29" s="377"/>
      <c r="BF29" s="378"/>
      <c r="BG29" s="355"/>
      <c r="BH29" s="356"/>
      <c r="BI29" s="356"/>
      <c r="BJ29" s="356"/>
      <c r="BK29" s="356"/>
      <c r="BL29" s="356"/>
      <c r="BM29" s="356"/>
      <c r="BN29" s="357"/>
      <c r="BO29" s="358"/>
      <c r="BP29" s="358"/>
      <c r="BQ29" s="358"/>
      <c r="BR29" s="358"/>
      <c r="BS29" s="359"/>
      <c r="BT29" s="359"/>
      <c r="BU29" s="359"/>
      <c r="BV29" s="359"/>
      <c r="BW29" s="359"/>
      <c r="BX29" s="359"/>
      <c r="BY29" s="359"/>
      <c r="BZ29" s="359"/>
      <c r="CA29" s="359"/>
      <c r="CB29" s="360"/>
      <c r="CD29" s="394" t="s">
        <v>236</v>
      </c>
      <c r="CE29" s="395"/>
      <c r="CF29" s="361" t="s">
        <v>237</v>
      </c>
      <c r="CG29" s="362"/>
      <c r="CH29" s="362"/>
      <c r="CI29" s="362"/>
      <c r="CJ29" s="362"/>
      <c r="CK29" s="362"/>
      <c r="CL29" s="362"/>
      <c r="CM29" s="362"/>
      <c r="CN29" s="362"/>
      <c r="CO29" s="362"/>
      <c r="CP29" s="362"/>
      <c r="CQ29" s="363"/>
      <c r="CR29" s="355">
        <v>11681681</v>
      </c>
      <c r="CS29" s="389"/>
      <c r="CT29" s="389"/>
      <c r="CU29" s="389"/>
      <c r="CV29" s="389"/>
      <c r="CW29" s="389"/>
      <c r="CX29" s="389"/>
      <c r="CY29" s="390"/>
      <c r="CZ29" s="364">
        <v>6.5</v>
      </c>
      <c r="DA29" s="391"/>
      <c r="DB29" s="391"/>
      <c r="DC29" s="392"/>
      <c r="DD29" s="368">
        <v>10006702</v>
      </c>
      <c r="DE29" s="389"/>
      <c r="DF29" s="389"/>
      <c r="DG29" s="389"/>
      <c r="DH29" s="389"/>
      <c r="DI29" s="389"/>
      <c r="DJ29" s="389"/>
      <c r="DK29" s="390"/>
      <c r="DL29" s="368">
        <v>9859671</v>
      </c>
      <c r="DM29" s="389"/>
      <c r="DN29" s="389"/>
      <c r="DO29" s="389"/>
      <c r="DP29" s="389"/>
      <c r="DQ29" s="389"/>
      <c r="DR29" s="389"/>
      <c r="DS29" s="389"/>
      <c r="DT29" s="389"/>
      <c r="DU29" s="389"/>
      <c r="DV29" s="390"/>
      <c r="DW29" s="364">
        <v>12.2</v>
      </c>
      <c r="DX29" s="391"/>
      <c r="DY29" s="391"/>
      <c r="DZ29" s="391"/>
      <c r="EA29" s="391"/>
      <c r="EB29" s="391"/>
      <c r="EC29" s="393"/>
    </row>
    <row r="30" spans="2:133" ht="11.25" customHeight="1" x14ac:dyDescent="0.15">
      <c r="B30" s="361" t="s">
        <v>238</v>
      </c>
      <c r="C30" s="362"/>
      <c r="D30" s="362"/>
      <c r="E30" s="362"/>
      <c r="F30" s="362"/>
      <c r="G30" s="362"/>
      <c r="H30" s="362"/>
      <c r="I30" s="362"/>
      <c r="J30" s="362"/>
      <c r="K30" s="362"/>
      <c r="L30" s="362"/>
      <c r="M30" s="362"/>
      <c r="N30" s="362"/>
      <c r="O30" s="362"/>
      <c r="P30" s="362"/>
      <c r="Q30" s="363"/>
      <c r="R30" s="355">
        <v>54470994</v>
      </c>
      <c r="S30" s="356"/>
      <c r="T30" s="356"/>
      <c r="U30" s="356"/>
      <c r="V30" s="356"/>
      <c r="W30" s="356"/>
      <c r="X30" s="356"/>
      <c r="Y30" s="357"/>
      <c r="Z30" s="358">
        <v>29.4</v>
      </c>
      <c r="AA30" s="358"/>
      <c r="AB30" s="358"/>
      <c r="AC30" s="358"/>
      <c r="AD30" s="359" t="s">
        <v>63</v>
      </c>
      <c r="AE30" s="359"/>
      <c r="AF30" s="359"/>
      <c r="AG30" s="359"/>
      <c r="AH30" s="359"/>
      <c r="AI30" s="359"/>
      <c r="AJ30" s="359"/>
      <c r="AK30" s="359"/>
      <c r="AL30" s="364" t="s">
        <v>63</v>
      </c>
      <c r="AM30" s="365"/>
      <c r="AN30" s="365"/>
      <c r="AO30" s="366"/>
      <c r="AP30" s="340" t="s">
        <v>155</v>
      </c>
      <c r="AQ30" s="341"/>
      <c r="AR30" s="341"/>
      <c r="AS30" s="341"/>
      <c r="AT30" s="341"/>
      <c r="AU30" s="341"/>
      <c r="AV30" s="341"/>
      <c r="AW30" s="341"/>
      <c r="AX30" s="341"/>
      <c r="AY30" s="341"/>
      <c r="AZ30" s="341"/>
      <c r="BA30" s="341"/>
      <c r="BB30" s="341"/>
      <c r="BC30" s="341"/>
      <c r="BD30" s="341"/>
      <c r="BE30" s="341"/>
      <c r="BF30" s="342"/>
      <c r="BG30" s="340" t="s">
        <v>239</v>
      </c>
      <c r="BH30" s="396"/>
      <c r="BI30" s="396"/>
      <c r="BJ30" s="396"/>
      <c r="BK30" s="396"/>
      <c r="BL30" s="396"/>
      <c r="BM30" s="396"/>
      <c r="BN30" s="396"/>
      <c r="BO30" s="396"/>
      <c r="BP30" s="396"/>
      <c r="BQ30" s="397"/>
      <c r="BR30" s="340" t="s">
        <v>240</v>
      </c>
      <c r="BS30" s="396"/>
      <c r="BT30" s="396"/>
      <c r="BU30" s="396"/>
      <c r="BV30" s="396"/>
      <c r="BW30" s="396"/>
      <c r="BX30" s="396"/>
      <c r="BY30" s="396"/>
      <c r="BZ30" s="396"/>
      <c r="CA30" s="396"/>
      <c r="CB30" s="397"/>
      <c r="CD30" s="398"/>
      <c r="CE30" s="399"/>
      <c r="CF30" s="361" t="s">
        <v>241</v>
      </c>
      <c r="CG30" s="362"/>
      <c r="CH30" s="362"/>
      <c r="CI30" s="362"/>
      <c r="CJ30" s="362"/>
      <c r="CK30" s="362"/>
      <c r="CL30" s="362"/>
      <c r="CM30" s="362"/>
      <c r="CN30" s="362"/>
      <c r="CO30" s="362"/>
      <c r="CP30" s="362"/>
      <c r="CQ30" s="363"/>
      <c r="CR30" s="355">
        <v>10984388</v>
      </c>
      <c r="CS30" s="356"/>
      <c r="CT30" s="356"/>
      <c r="CU30" s="356"/>
      <c r="CV30" s="356"/>
      <c r="CW30" s="356"/>
      <c r="CX30" s="356"/>
      <c r="CY30" s="357"/>
      <c r="CZ30" s="364">
        <v>6.2</v>
      </c>
      <c r="DA30" s="391"/>
      <c r="DB30" s="391"/>
      <c r="DC30" s="392"/>
      <c r="DD30" s="368">
        <v>9495534</v>
      </c>
      <c r="DE30" s="356"/>
      <c r="DF30" s="356"/>
      <c r="DG30" s="356"/>
      <c r="DH30" s="356"/>
      <c r="DI30" s="356"/>
      <c r="DJ30" s="356"/>
      <c r="DK30" s="357"/>
      <c r="DL30" s="368">
        <v>9352845</v>
      </c>
      <c r="DM30" s="356"/>
      <c r="DN30" s="356"/>
      <c r="DO30" s="356"/>
      <c r="DP30" s="356"/>
      <c r="DQ30" s="356"/>
      <c r="DR30" s="356"/>
      <c r="DS30" s="356"/>
      <c r="DT30" s="356"/>
      <c r="DU30" s="356"/>
      <c r="DV30" s="357"/>
      <c r="DW30" s="364">
        <v>11.6</v>
      </c>
      <c r="DX30" s="391"/>
      <c r="DY30" s="391"/>
      <c r="DZ30" s="391"/>
      <c r="EA30" s="391"/>
      <c r="EB30" s="391"/>
      <c r="EC30" s="393"/>
    </row>
    <row r="31" spans="2:133" ht="11.25" customHeight="1" x14ac:dyDescent="0.15">
      <c r="B31" s="371" t="s">
        <v>242</v>
      </c>
      <c r="C31" s="372"/>
      <c r="D31" s="372"/>
      <c r="E31" s="372"/>
      <c r="F31" s="372"/>
      <c r="G31" s="372"/>
      <c r="H31" s="372"/>
      <c r="I31" s="372"/>
      <c r="J31" s="372"/>
      <c r="K31" s="372"/>
      <c r="L31" s="372"/>
      <c r="M31" s="372"/>
      <c r="N31" s="372"/>
      <c r="O31" s="372"/>
      <c r="P31" s="372"/>
      <c r="Q31" s="373"/>
      <c r="R31" s="355">
        <v>365446</v>
      </c>
      <c r="S31" s="356"/>
      <c r="T31" s="356"/>
      <c r="U31" s="356"/>
      <c r="V31" s="356"/>
      <c r="W31" s="356"/>
      <c r="X31" s="356"/>
      <c r="Y31" s="357"/>
      <c r="Z31" s="358">
        <v>0.2</v>
      </c>
      <c r="AA31" s="358"/>
      <c r="AB31" s="358"/>
      <c r="AC31" s="358"/>
      <c r="AD31" s="359">
        <v>365446</v>
      </c>
      <c r="AE31" s="359"/>
      <c r="AF31" s="359"/>
      <c r="AG31" s="359"/>
      <c r="AH31" s="359"/>
      <c r="AI31" s="359"/>
      <c r="AJ31" s="359"/>
      <c r="AK31" s="359"/>
      <c r="AL31" s="364">
        <v>0.5</v>
      </c>
      <c r="AM31" s="365"/>
      <c r="AN31" s="365"/>
      <c r="AO31" s="366"/>
      <c r="AP31" s="400" t="s">
        <v>243</v>
      </c>
      <c r="AQ31" s="401"/>
      <c r="AR31" s="401"/>
      <c r="AS31" s="401"/>
      <c r="AT31" s="402" t="s">
        <v>244</v>
      </c>
      <c r="AU31" s="403"/>
      <c r="AV31" s="403"/>
      <c r="AW31" s="403"/>
      <c r="AX31" s="344" t="s">
        <v>120</v>
      </c>
      <c r="AY31" s="345"/>
      <c r="AZ31" s="345"/>
      <c r="BA31" s="345"/>
      <c r="BB31" s="345"/>
      <c r="BC31" s="345"/>
      <c r="BD31" s="345"/>
      <c r="BE31" s="345"/>
      <c r="BF31" s="346"/>
      <c r="BG31" s="404">
        <v>99.7</v>
      </c>
      <c r="BH31" s="405"/>
      <c r="BI31" s="405"/>
      <c r="BJ31" s="405"/>
      <c r="BK31" s="405"/>
      <c r="BL31" s="405"/>
      <c r="BM31" s="353">
        <v>98.7</v>
      </c>
      <c r="BN31" s="405"/>
      <c r="BO31" s="405"/>
      <c r="BP31" s="405"/>
      <c r="BQ31" s="406"/>
      <c r="BR31" s="404">
        <v>99.6</v>
      </c>
      <c r="BS31" s="405"/>
      <c r="BT31" s="405"/>
      <c r="BU31" s="405"/>
      <c r="BV31" s="405"/>
      <c r="BW31" s="405"/>
      <c r="BX31" s="353">
        <v>98.6</v>
      </c>
      <c r="BY31" s="405"/>
      <c r="BZ31" s="405"/>
      <c r="CA31" s="405"/>
      <c r="CB31" s="406"/>
      <c r="CD31" s="398"/>
      <c r="CE31" s="399"/>
      <c r="CF31" s="361" t="s">
        <v>245</v>
      </c>
      <c r="CG31" s="362"/>
      <c r="CH31" s="362"/>
      <c r="CI31" s="362"/>
      <c r="CJ31" s="362"/>
      <c r="CK31" s="362"/>
      <c r="CL31" s="362"/>
      <c r="CM31" s="362"/>
      <c r="CN31" s="362"/>
      <c r="CO31" s="362"/>
      <c r="CP31" s="362"/>
      <c r="CQ31" s="363"/>
      <c r="CR31" s="355">
        <v>697293</v>
      </c>
      <c r="CS31" s="389"/>
      <c r="CT31" s="389"/>
      <c r="CU31" s="389"/>
      <c r="CV31" s="389"/>
      <c r="CW31" s="389"/>
      <c r="CX31" s="389"/>
      <c r="CY31" s="390"/>
      <c r="CZ31" s="364">
        <v>0.4</v>
      </c>
      <c r="DA31" s="391"/>
      <c r="DB31" s="391"/>
      <c r="DC31" s="392"/>
      <c r="DD31" s="368">
        <v>511168</v>
      </c>
      <c r="DE31" s="389"/>
      <c r="DF31" s="389"/>
      <c r="DG31" s="389"/>
      <c r="DH31" s="389"/>
      <c r="DI31" s="389"/>
      <c r="DJ31" s="389"/>
      <c r="DK31" s="390"/>
      <c r="DL31" s="368">
        <v>506826</v>
      </c>
      <c r="DM31" s="389"/>
      <c r="DN31" s="389"/>
      <c r="DO31" s="389"/>
      <c r="DP31" s="389"/>
      <c r="DQ31" s="389"/>
      <c r="DR31" s="389"/>
      <c r="DS31" s="389"/>
      <c r="DT31" s="389"/>
      <c r="DU31" s="389"/>
      <c r="DV31" s="390"/>
      <c r="DW31" s="364">
        <v>0.6</v>
      </c>
      <c r="DX31" s="391"/>
      <c r="DY31" s="391"/>
      <c r="DZ31" s="391"/>
      <c r="EA31" s="391"/>
      <c r="EB31" s="391"/>
      <c r="EC31" s="393"/>
    </row>
    <row r="32" spans="2:133" ht="11.25" customHeight="1" x14ac:dyDescent="0.15">
      <c r="B32" s="361" t="s">
        <v>246</v>
      </c>
      <c r="C32" s="362"/>
      <c r="D32" s="362"/>
      <c r="E32" s="362"/>
      <c r="F32" s="362"/>
      <c r="G32" s="362"/>
      <c r="H32" s="362"/>
      <c r="I32" s="362"/>
      <c r="J32" s="362"/>
      <c r="K32" s="362"/>
      <c r="L32" s="362"/>
      <c r="M32" s="362"/>
      <c r="N32" s="362"/>
      <c r="O32" s="362"/>
      <c r="P32" s="362"/>
      <c r="Q32" s="363"/>
      <c r="R32" s="355">
        <v>19122274</v>
      </c>
      <c r="S32" s="356"/>
      <c r="T32" s="356"/>
      <c r="U32" s="356"/>
      <c r="V32" s="356"/>
      <c r="W32" s="356"/>
      <c r="X32" s="356"/>
      <c r="Y32" s="357"/>
      <c r="Z32" s="358">
        <v>10.3</v>
      </c>
      <c r="AA32" s="358"/>
      <c r="AB32" s="358"/>
      <c r="AC32" s="358"/>
      <c r="AD32" s="359" t="s">
        <v>63</v>
      </c>
      <c r="AE32" s="359"/>
      <c r="AF32" s="359"/>
      <c r="AG32" s="359"/>
      <c r="AH32" s="359"/>
      <c r="AI32" s="359"/>
      <c r="AJ32" s="359"/>
      <c r="AK32" s="359"/>
      <c r="AL32" s="364" t="s">
        <v>63</v>
      </c>
      <c r="AM32" s="365"/>
      <c r="AN32" s="365"/>
      <c r="AO32" s="366"/>
      <c r="AP32" s="407"/>
      <c r="AQ32" s="408"/>
      <c r="AR32" s="408"/>
      <c r="AS32" s="408"/>
      <c r="AT32" s="409"/>
      <c r="AU32" s="336" t="s">
        <v>247</v>
      </c>
      <c r="AX32" s="361" t="s">
        <v>248</v>
      </c>
      <c r="AY32" s="362"/>
      <c r="AZ32" s="362"/>
      <c r="BA32" s="362"/>
      <c r="BB32" s="362"/>
      <c r="BC32" s="362"/>
      <c r="BD32" s="362"/>
      <c r="BE32" s="362"/>
      <c r="BF32" s="363"/>
      <c r="BG32" s="410">
        <v>99.7</v>
      </c>
      <c r="BH32" s="389"/>
      <c r="BI32" s="389"/>
      <c r="BJ32" s="389"/>
      <c r="BK32" s="389"/>
      <c r="BL32" s="389"/>
      <c r="BM32" s="365">
        <v>97.8</v>
      </c>
      <c r="BN32" s="389"/>
      <c r="BO32" s="389"/>
      <c r="BP32" s="389"/>
      <c r="BQ32" s="411"/>
      <c r="BR32" s="410">
        <v>99.6</v>
      </c>
      <c r="BS32" s="389"/>
      <c r="BT32" s="389"/>
      <c r="BU32" s="389"/>
      <c r="BV32" s="389"/>
      <c r="BW32" s="389"/>
      <c r="BX32" s="365">
        <v>97.7</v>
      </c>
      <c r="BY32" s="389"/>
      <c r="BZ32" s="389"/>
      <c r="CA32" s="389"/>
      <c r="CB32" s="411"/>
      <c r="CD32" s="412"/>
      <c r="CE32" s="413"/>
      <c r="CF32" s="361" t="s">
        <v>249</v>
      </c>
      <c r="CG32" s="362"/>
      <c r="CH32" s="362"/>
      <c r="CI32" s="362"/>
      <c r="CJ32" s="362"/>
      <c r="CK32" s="362"/>
      <c r="CL32" s="362"/>
      <c r="CM32" s="362"/>
      <c r="CN32" s="362"/>
      <c r="CO32" s="362"/>
      <c r="CP32" s="362"/>
      <c r="CQ32" s="363"/>
      <c r="CR32" s="355">
        <v>80</v>
      </c>
      <c r="CS32" s="356"/>
      <c r="CT32" s="356"/>
      <c r="CU32" s="356"/>
      <c r="CV32" s="356"/>
      <c r="CW32" s="356"/>
      <c r="CX32" s="356"/>
      <c r="CY32" s="357"/>
      <c r="CZ32" s="364">
        <v>0</v>
      </c>
      <c r="DA32" s="391"/>
      <c r="DB32" s="391"/>
      <c r="DC32" s="392"/>
      <c r="DD32" s="368">
        <v>80</v>
      </c>
      <c r="DE32" s="356"/>
      <c r="DF32" s="356"/>
      <c r="DG32" s="356"/>
      <c r="DH32" s="356"/>
      <c r="DI32" s="356"/>
      <c r="DJ32" s="356"/>
      <c r="DK32" s="357"/>
      <c r="DL32" s="368">
        <v>80</v>
      </c>
      <c r="DM32" s="356"/>
      <c r="DN32" s="356"/>
      <c r="DO32" s="356"/>
      <c r="DP32" s="356"/>
      <c r="DQ32" s="356"/>
      <c r="DR32" s="356"/>
      <c r="DS32" s="356"/>
      <c r="DT32" s="356"/>
      <c r="DU32" s="356"/>
      <c r="DV32" s="357"/>
      <c r="DW32" s="364">
        <v>0</v>
      </c>
      <c r="DX32" s="391"/>
      <c r="DY32" s="391"/>
      <c r="DZ32" s="391"/>
      <c r="EA32" s="391"/>
      <c r="EB32" s="391"/>
      <c r="EC32" s="393"/>
    </row>
    <row r="33" spans="2:133" ht="11.25" customHeight="1" x14ac:dyDescent="0.15">
      <c r="B33" s="361" t="s">
        <v>250</v>
      </c>
      <c r="C33" s="362"/>
      <c r="D33" s="362"/>
      <c r="E33" s="362"/>
      <c r="F33" s="362"/>
      <c r="G33" s="362"/>
      <c r="H33" s="362"/>
      <c r="I33" s="362"/>
      <c r="J33" s="362"/>
      <c r="K33" s="362"/>
      <c r="L33" s="362"/>
      <c r="M33" s="362"/>
      <c r="N33" s="362"/>
      <c r="O33" s="362"/>
      <c r="P33" s="362"/>
      <c r="Q33" s="363"/>
      <c r="R33" s="355">
        <v>948976</v>
      </c>
      <c r="S33" s="356"/>
      <c r="T33" s="356"/>
      <c r="U33" s="356"/>
      <c r="V33" s="356"/>
      <c r="W33" s="356"/>
      <c r="X33" s="356"/>
      <c r="Y33" s="357"/>
      <c r="Z33" s="358">
        <v>0.5</v>
      </c>
      <c r="AA33" s="358"/>
      <c r="AB33" s="358"/>
      <c r="AC33" s="358"/>
      <c r="AD33" s="359">
        <v>464748</v>
      </c>
      <c r="AE33" s="359"/>
      <c r="AF33" s="359"/>
      <c r="AG33" s="359"/>
      <c r="AH33" s="359"/>
      <c r="AI33" s="359"/>
      <c r="AJ33" s="359"/>
      <c r="AK33" s="359"/>
      <c r="AL33" s="364">
        <v>0.6</v>
      </c>
      <c r="AM33" s="365"/>
      <c r="AN33" s="365"/>
      <c r="AO33" s="366"/>
      <c r="AP33" s="414"/>
      <c r="AQ33" s="415"/>
      <c r="AR33" s="415"/>
      <c r="AS33" s="415"/>
      <c r="AT33" s="416"/>
      <c r="AU33" s="417"/>
      <c r="AV33" s="417"/>
      <c r="AW33" s="417"/>
      <c r="AX33" s="376" t="s">
        <v>251</v>
      </c>
      <c r="AY33" s="377"/>
      <c r="AZ33" s="377"/>
      <c r="BA33" s="377"/>
      <c r="BB33" s="377"/>
      <c r="BC33" s="377"/>
      <c r="BD33" s="377"/>
      <c r="BE33" s="377"/>
      <c r="BF33" s="378"/>
      <c r="BG33" s="418">
        <v>99.5</v>
      </c>
      <c r="BH33" s="419"/>
      <c r="BI33" s="419"/>
      <c r="BJ33" s="419"/>
      <c r="BK33" s="419"/>
      <c r="BL33" s="419"/>
      <c r="BM33" s="420">
        <v>99</v>
      </c>
      <c r="BN33" s="419"/>
      <c r="BO33" s="419"/>
      <c r="BP33" s="419"/>
      <c r="BQ33" s="421"/>
      <c r="BR33" s="418">
        <v>99.5</v>
      </c>
      <c r="BS33" s="419"/>
      <c r="BT33" s="419"/>
      <c r="BU33" s="419"/>
      <c r="BV33" s="419"/>
      <c r="BW33" s="419"/>
      <c r="BX33" s="420">
        <v>99</v>
      </c>
      <c r="BY33" s="419"/>
      <c r="BZ33" s="419"/>
      <c r="CA33" s="419"/>
      <c r="CB33" s="421"/>
      <c r="CD33" s="361" t="s">
        <v>252</v>
      </c>
      <c r="CE33" s="362"/>
      <c r="CF33" s="362"/>
      <c r="CG33" s="362"/>
      <c r="CH33" s="362"/>
      <c r="CI33" s="362"/>
      <c r="CJ33" s="362"/>
      <c r="CK33" s="362"/>
      <c r="CL33" s="362"/>
      <c r="CM33" s="362"/>
      <c r="CN33" s="362"/>
      <c r="CO33" s="362"/>
      <c r="CP33" s="362"/>
      <c r="CQ33" s="363"/>
      <c r="CR33" s="355">
        <v>58208282</v>
      </c>
      <c r="CS33" s="389"/>
      <c r="CT33" s="389"/>
      <c r="CU33" s="389"/>
      <c r="CV33" s="389"/>
      <c r="CW33" s="389"/>
      <c r="CX33" s="389"/>
      <c r="CY33" s="390"/>
      <c r="CZ33" s="364">
        <v>32.6</v>
      </c>
      <c r="DA33" s="391"/>
      <c r="DB33" s="391"/>
      <c r="DC33" s="392"/>
      <c r="DD33" s="368">
        <v>40468972</v>
      </c>
      <c r="DE33" s="389"/>
      <c r="DF33" s="389"/>
      <c r="DG33" s="389"/>
      <c r="DH33" s="389"/>
      <c r="DI33" s="389"/>
      <c r="DJ33" s="389"/>
      <c r="DK33" s="390"/>
      <c r="DL33" s="368">
        <v>25554645</v>
      </c>
      <c r="DM33" s="389"/>
      <c r="DN33" s="389"/>
      <c r="DO33" s="389"/>
      <c r="DP33" s="389"/>
      <c r="DQ33" s="389"/>
      <c r="DR33" s="389"/>
      <c r="DS33" s="389"/>
      <c r="DT33" s="389"/>
      <c r="DU33" s="389"/>
      <c r="DV33" s="390"/>
      <c r="DW33" s="364">
        <v>31.7</v>
      </c>
      <c r="DX33" s="391"/>
      <c r="DY33" s="391"/>
      <c r="DZ33" s="391"/>
      <c r="EA33" s="391"/>
      <c r="EB33" s="391"/>
      <c r="EC33" s="393"/>
    </row>
    <row r="34" spans="2:133" ht="11.25" customHeight="1" x14ac:dyDescent="0.15">
      <c r="B34" s="361" t="s">
        <v>253</v>
      </c>
      <c r="C34" s="362"/>
      <c r="D34" s="362"/>
      <c r="E34" s="362"/>
      <c r="F34" s="362"/>
      <c r="G34" s="362"/>
      <c r="H34" s="362"/>
      <c r="I34" s="362"/>
      <c r="J34" s="362"/>
      <c r="K34" s="362"/>
      <c r="L34" s="362"/>
      <c r="M34" s="362"/>
      <c r="N34" s="362"/>
      <c r="O34" s="362"/>
      <c r="P34" s="362"/>
      <c r="Q34" s="363"/>
      <c r="R34" s="355">
        <v>1211017</v>
      </c>
      <c r="S34" s="356"/>
      <c r="T34" s="356"/>
      <c r="U34" s="356"/>
      <c r="V34" s="356"/>
      <c r="W34" s="356"/>
      <c r="X34" s="356"/>
      <c r="Y34" s="357"/>
      <c r="Z34" s="358">
        <v>0.7</v>
      </c>
      <c r="AA34" s="358"/>
      <c r="AB34" s="358"/>
      <c r="AC34" s="358"/>
      <c r="AD34" s="359" t="s">
        <v>63</v>
      </c>
      <c r="AE34" s="359"/>
      <c r="AF34" s="359"/>
      <c r="AG34" s="359"/>
      <c r="AH34" s="359"/>
      <c r="AI34" s="359"/>
      <c r="AJ34" s="359"/>
      <c r="AK34" s="359"/>
      <c r="AL34" s="364" t="s">
        <v>63</v>
      </c>
      <c r="AM34" s="365"/>
      <c r="AN34" s="365"/>
      <c r="AO34" s="366"/>
      <c r="AP34" s="422"/>
      <c r="AQ34" s="423"/>
      <c r="AS34" s="403"/>
      <c r="AT34" s="403"/>
      <c r="AU34" s="403"/>
      <c r="AV34" s="403"/>
      <c r="AW34" s="403"/>
      <c r="AX34" s="403"/>
      <c r="AY34" s="403"/>
      <c r="AZ34" s="403"/>
      <c r="BA34" s="403"/>
      <c r="BB34" s="403"/>
      <c r="BC34" s="403"/>
      <c r="BD34" s="403"/>
      <c r="BE34" s="403"/>
      <c r="BF34" s="403"/>
      <c r="BG34" s="423"/>
      <c r="BH34" s="423"/>
      <c r="BI34" s="423"/>
      <c r="BJ34" s="423"/>
      <c r="BK34" s="423"/>
      <c r="BL34" s="423"/>
      <c r="BM34" s="423"/>
      <c r="BN34" s="423"/>
      <c r="BO34" s="423"/>
      <c r="BP34" s="423"/>
      <c r="BQ34" s="423"/>
      <c r="BR34" s="423"/>
      <c r="BS34" s="423"/>
      <c r="BT34" s="423"/>
      <c r="BU34" s="423"/>
      <c r="BV34" s="423"/>
      <c r="BW34" s="423"/>
      <c r="BX34" s="423"/>
      <c r="BY34" s="423"/>
      <c r="BZ34" s="423"/>
      <c r="CA34" s="423"/>
      <c r="CB34" s="423"/>
      <c r="CD34" s="361" t="s">
        <v>254</v>
      </c>
      <c r="CE34" s="362"/>
      <c r="CF34" s="362"/>
      <c r="CG34" s="362"/>
      <c r="CH34" s="362"/>
      <c r="CI34" s="362"/>
      <c r="CJ34" s="362"/>
      <c r="CK34" s="362"/>
      <c r="CL34" s="362"/>
      <c r="CM34" s="362"/>
      <c r="CN34" s="362"/>
      <c r="CO34" s="362"/>
      <c r="CP34" s="362"/>
      <c r="CQ34" s="363"/>
      <c r="CR34" s="355">
        <v>17315368</v>
      </c>
      <c r="CS34" s="356"/>
      <c r="CT34" s="356"/>
      <c r="CU34" s="356"/>
      <c r="CV34" s="356"/>
      <c r="CW34" s="356"/>
      <c r="CX34" s="356"/>
      <c r="CY34" s="357"/>
      <c r="CZ34" s="364">
        <v>9.6999999999999993</v>
      </c>
      <c r="DA34" s="391"/>
      <c r="DB34" s="391"/>
      <c r="DC34" s="392"/>
      <c r="DD34" s="368">
        <v>13149835</v>
      </c>
      <c r="DE34" s="356"/>
      <c r="DF34" s="356"/>
      <c r="DG34" s="356"/>
      <c r="DH34" s="356"/>
      <c r="DI34" s="356"/>
      <c r="DJ34" s="356"/>
      <c r="DK34" s="357"/>
      <c r="DL34" s="368">
        <v>11500210</v>
      </c>
      <c r="DM34" s="356"/>
      <c r="DN34" s="356"/>
      <c r="DO34" s="356"/>
      <c r="DP34" s="356"/>
      <c r="DQ34" s="356"/>
      <c r="DR34" s="356"/>
      <c r="DS34" s="356"/>
      <c r="DT34" s="356"/>
      <c r="DU34" s="356"/>
      <c r="DV34" s="357"/>
      <c r="DW34" s="364">
        <v>14.3</v>
      </c>
      <c r="DX34" s="391"/>
      <c r="DY34" s="391"/>
      <c r="DZ34" s="391"/>
      <c r="EA34" s="391"/>
      <c r="EB34" s="391"/>
      <c r="EC34" s="393"/>
    </row>
    <row r="35" spans="2:133" ht="11.25" customHeight="1" x14ac:dyDescent="0.15">
      <c r="B35" s="361" t="s">
        <v>255</v>
      </c>
      <c r="C35" s="362"/>
      <c r="D35" s="362"/>
      <c r="E35" s="362"/>
      <c r="F35" s="362"/>
      <c r="G35" s="362"/>
      <c r="H35" s="362"/>
      <c r="I35" s="362"/>
      <c r="J35" s="362"/>
      <c r="K35" s="362"/>
      <c r="L35" s="362"/>
      <c r="M35" s="362"/>
      <c r="N35" s="362"/>
      <c r="O35" s="362"/>
      <c r="P35" s="362"/>
      <c r="Q35" s="363"/>
      <c r="R35" s="355">
        <v>4775119</v>
      </c>
      <c r="S35" s="356"/>
      <c r="T35" s="356"/>
      <c r="U35" s="356"/>
      <c r="V35" s="356"/>
      <c r="W35" s="356"/>
      <c r="X35" s="356"/>
      <c r="Y35" s="357"/>
      <c r="Z35" s="358">
        <v>2.6</v>
      </c>
      <c r="AA35" s="358"/>
      <c r="AB35" s="358"/>
      <c r="AC35" s="358"/>
      <c r="AD35" s="359" t="s">
        <v>63</v>
      </c>
      <c r="AE35" s="359"/>
      <c r="AF35" s="359"/>
      <c r="AG35" s="359"/>
      <c r="AH35" s="359"/>
      <c r="AI35" s="359"/>
      <c r="AJ35" s="359"/>
      <c r="AK35" s="359"/>
      <c r="AL35" s="364" t="s">
        <v>63</v>
      </c>
      <c r="AM35" s="365"/>
      <c r="AN35" s="365"/>
      <c r="AO35" s="366"/>
      <c r="AP35" s="424"/>
      <c r="AQ35" s="340" t="s">
        <v>256</v>
      </c>
      <c r="AR35" s="341"/>
      <c r="AS35" s="341"/>
      <c r="AT35" s="341"/>
      <c r="AU35" s="341"/>
      <c r="AV35" s="341"/>
      <c r="AW35" s="341"/>
      <c r="AX35" s="341"/>
      <c r="AY35" s="341"/>
      <c r="AZ35" s="341"/>
      <c r="BA35" s="341"/>
      <c r="BB35" s="341"/>
      <c r="BC35" s="341"/>
      <c r="BD35" s="341"/>
      <c r="BE35" s="341"/>
      <c r="BF35" s="342"/>
      <c r="BG35" s="340" t="s">
        <v>257</v>
      </c>
      <c r="BH35" s="341"/>
      <c r="BI35" s="341"/>
      <c r="BJ35" s="341"/>
      <c r="BK35" s="341"/>
      <c r="BL35" s="341"/>
      <c r="BM35" s="341"/>
      <c r="BN35" s="341"/>
      <c r="BO35" s="341"/>
      <c r="BP35" s="341"/>
      <c r="BQ35" s="341"/>
      <c r="BR35" s="341"/>
      <c r="BS35" s="341"/>
      <c r="BT35" s="341"/>
      <c r="BU35" s="341"/>
      <c r="BV35" s="341"/>
      <c r="BW35" s="341"/>
      <c r="BX35" s="341"/>
      <c r="BY35" s="341"/>
      <c r="BZ35" s="341"/>
      <c r="CA35" s="341"/>
      <c r="CB35" s="342"/>
      <c r="CD35" s="361" t="s">
        <v>258</v>
      </c>
      <c r="CE35" s="362"/>
      <c r="CF35" s="362"/>
      <c r="CG35" s="362"/>
      <c r="CH35" s="362"/>
      <c r="CI35" s="362"/>
      <c r="CJ35" s="362"/>
      <c r="CK35" s="362"/>
      <c r="CL35" s="362"/>
      <c r="CM35" s="362"/>
      <c r="CN35" s="362"/>
      <c r="CO35" s="362"/>
      <c r="CP35" s="362"/>
      <c r="CQ35" s="363"/>
      <c r="CR35" s="355">
        <v>1654022</v>
      </c>
      <c r="CS35" s="389"/>
      <c r="CT35" s="389"/>
      <c r="CU35" s="389"/>
      <c r="CV35" s="389"/>
      <c r="CW35" s="389"/>
      <c r="CX35" s="389"/>
      <c r="CY35" s="390"/>
      <c r="CZ35" s="364">
        <v>0.9</v>
      </c>
      <c r="DA35" s="391"/>
      <c r="DB35" s="391"/>
      <c r="DC35" s="392"/>
      <c r="DD35" s="368">
        <v>652429</v>
      </c>
      <c r="DE35" s="389"/>
      <c r="DF35" s="389"/>
      <c r="DG35" s="389"/>
      <c r="DH35" s="389"/>
      <c r="DI35" s="389"/>
      <c r="DJ35" s="389"/>
      <c r="DK35" s="390"/>
      <c r="DL35" s="368">
        <v>639412</v>
      </c>
      <c r="DM35" s="389"/>
      <c r="DN35" s="389"/>
      <c r="DO35" s="389"/>
      <c r="DP35" s="389"/>
      <c r="DQ35" s="389"/>
      <c r="DR35" s="389"/>
      <c r="DS35" s="389"/>
      <c r="DT35" s="389"/>
      <c r="DU35" s="389"/>
      <c r="DV35" s="390"/>
      <c r="DW35" s="364">
        <v>0.8</v>
      </c>
      <c r="DX35" s="391"/>
      <c r="DY35" s="391"/>
      <c r="DZ35" s="391"/>
      <c r="EA35" s="391"/>
      <c r="EB35" s="391"/>
      <c r="EC35" s="393"/>
    </row>
    <row r="36" spans="2:133" ht="11.25" customHeight="1" x14ac:dyDescent="0.15">
      <c r="B36" s="361" t="s">
        <v>259</v>
      </c>
      <c r="C36" s="362"/>
      <c r="D36" s="362"/>
      <c r="E36" s="362"/>
      <c r="F36" s="362"/>
      <c r="G36" s="362"/>
      <c r="H36" s="362"/>
      <c r="I36" s="362"/>
      <c r="J36" s="362"/>
      <c r="K36" s="362"/>
      <c r="L36" s="362"/>
      <c r="M36" s="362"/>
      <c r="N36" s="362"/>
      <c r="O36" s="362"/>
      <c r="P36" s="362"/>
      <c r="Q36" s="363"/>
      <c r="R36" s="355">
        <v>6735268</v>
      </c>
      <c r="S36" s="356"/>
      <c r="T36" s="356"/>
      <c r="U36" s="356"/>
      <c r="V36" s="356"/>
      <c r="W36" s="356"/>
      <c r="X36" s="356"/>
      <c r="Y36" s="357"/>
      <c r="Z36" s="358">
        <v>3.6</v>
      </c>
      <c r="AA36" s="358"/>
      <c r="AB36" s="358"/>
      <c r="AC36" s="358"/>
      <c r="AD36" s="359" t="s">
        <v>63</v>
      </c>
      <c r="AE36" s="359"/>
      <c r="AF36" s="359"/>
      <c r="AG36" s="359"/>
      <c r="AH36" s="359"/>
      <c r="AI36" s="359"/>
      <c r="AJ36" s="359"/>
      <c r="AK36" s="359"/>
      <c r="AL36" s="364" t="s">
        <v>63</v>
      </c>
      <c r="AM36" s="365"/>
      <c r="AN36" s="365"/>
      <c r="AO36" s="366"/>
      <c r="AP36" s="424"/>
      <c r="AQ36" s="425" t="s">
        <v>260</v>
      </c>
      <c r="AR36" s="426"/>
      <c r="AS36" s="426"/>
      <c r="AT36" s="426"/>
      <c r="AU36" s="426"/>
      <c r="AV36" s="426"/>
      <c r="AW36" s="426"/>
      <c r="AX36" s="426"/>
      <c r="AY36" s="427"/>
      <c r="AZ36" s="347">
        <v>15598012</v>
      </c>
      <c r="BA36" s="348"/>
      <c r="BB36" s="348"/>
      <c r="BC36" s="348"/>
      <c r="BD36" s="348"/>
      <c r="BE36" s="348"/>
      <c r="BF36" s="428"/>
      <c r="BG36" s="344" t="s">
        <v>261</v>
      </c>
      <c r="BH36" s="345"/>
      <c r="BI36" s="345"/>
      <c r="BJ36" s="345"/>
      <c r="BK36" s="345"/>
      <c r="BL36" s="345"/>
      <c r="BM36" s="345"/>
      <c r="BN36" s="345"/>
      <c r="BO36" s="345"/>
      <c r="BP36" s="345"/>
      <c r="BQ36" s="345"/>
      <c r="BR36" s="345"/>
      <c r="BS36" s="345"/>
      <c r="BT36" s="345"/>
      <c r="BU36" s="346"/>
      <c r="BV36" s="347">
        <v>35255</v>
      </c>
      <c r="BW36" s="348"/>
      <c r="BX36" s="348"/>
      <c r="BY36" s="348"/>
      <c r="BZ36" s="348"/>
      <c r="CA36" s="348"/>
      <c r="CB36" s="428"/>
      <c r="CD36" s="361" t="s">
        <v>262</v>
      </c>
      <c r="CE36" s="362"/>
      <c r="CF36" s="362"/>
      <c r="CG36" s="362"/>
      <c r="CH36" s="362"/>
      <c r="CI36" s="362"/>
      <c r="CJ36" s="362"/>
      <c r="CK36" s="362"/>
      <c r="CL36" s="362"/>
      <c r="CM36" s="362"/>
      <c r="CN36" s="362"/>
      <c r="CO36" s="362"/>
      <c r="CP36" s="362"/>
      <c r="CQ36" s="363"/>
      <c r="CR36" s="355">
        <v>10486701</v>
      </c>
      <c r="CS36" s="356"/>
      <c r="CT36" s="356"/>
      <c r="CU36" s="356"/>
      <c r="CV36" s="356"/>
      <c r="CW36" s="356"/>
      <c r="CX36" s="356"/>
      <c r="CY36" s="357"/>
      <c r="CZ36" s="364">
        <v>5.9</v>
      </c>
      <c r="DA36" s="391"/>
      <c r="DB36" s="391"/>
      <c r="DC36" s="392"/>
      <c r="DD36" s="368">
        <v>7731752</v>
      </c>
      <c r="DE36" s="356"/>
      <c r="DF36" s="356"/>
      <c r="DG36" s="356"/>
      <c r="DH36" s="356"/>
      <c r="DI36" s="356"/>
      <c r="DJ36" s="356"/>
      <c r="DK36" s="357"/>
      <c r="DL36" s="368">
        <v>3700152</v>
      </c>
      <c r="DM36" s="356"/>
      <c r="DN36" s="356"/>
      <c r="DO36" s="356"/>
      <c r="DP36" s="356"/>
      <c r="DQ36" s="356"/>
      <c r="DR36" s="356"/>
      <c r="DS36" s="356"/>
      <c r="DT36" s="356"/>
      <c r="DU36" s="356"/>
      <c r="DV36" s="357"/>
      <c r="DW36" s="364">
        <v>4.5999999999999996</v>
      </c>
      <c r="DX36" s="391"/>
      <c r="DY36" s="391"/>
      <c r="DZ36" s="391"/>
      <c r="EA36" s="391"/>
      <c r="EB36" s="391"/>
      <c r="EC36" s="393"/>
    </row>
    <row r="37" spans="2:133" ht="11.25" customHeight="1" x14ac:dyDescent="0.15">
      <c r="B37" s="361" t="s">
        <v>263</v>
      </c>
      <c r="C37" s="362"/>
      <c r="D37" s="362"/>
      <c r="E37" s="362"/>
      <c r="F37" s="362"/>
      <c r="G37" s="362"/>
      <c r="H37" s="362"/>
      <c r="I37" s="362"/>
      <c r="J37" s="362"/>
      <c r="K37" s="362"/>
      <c r="L37" s="362"/>
      <c r="M37" s="362"/>
      <c r="N37" s="362"/>
      <c r="O37" s="362"/>
      <c r="P37" s="362"/>
      <c r="Q37" s="363"/>
      <c r="R37" s="355">
        <v>2586747</v>
      </c>
      <c r="S37" s="356"/>
      <c r="T37" s="356"/>
      <c r="U37" s="356"/>
      <c r="V37" s="356"/>
      <c r="W37" s="356"/>
      <c r="X37" s="356"/>
      <c r="Y37" s="357"/>
      <c r="Z37" s="358">
        <v>1.4</v>
      </c>
      <c r="AA37" s="358"/>
      <c r="AB37" s="358"/>
      <c r="AC37" s="358"/>
      <c r="AD37" s="359">
        <v>81091</v>
      </c>
      <c r="AE37" s="359"/>
      <c r="AF37" s="359"/>
      <c r="AG37" s="359"/>
      <c r="AH37" s="359"/>
      <c r="AI37" s="359"/>
      <c r="AJ37" s="359"/>
      <c r="AK37" s="359"/>
      <c r="AL37" s="364">
        <v>0.1</v>
      </c>
      <c r="AM37" s="365"/>
      <c r="AN37" s="365"/>
      <c r="AO37" s="366"/>
      <c r="AQ37" s="429" t="s">
        <v>264</v>
      </c>
      <c r="AR37" s="430"/>
      <c r="AS37" s="430"/>
      <c r="AT37" s="430"/>
      <c r="AU37" s="430"/>
      <c r="AV37" s="430"/>
      <c r="AW37" s="430"/>
      <c r="AX37" s="430"/>
      <c r="AY37" s="431"/>
      <c r="AZ37" s="355">
        <v>1075815</v>
      </c>
      <c r="BA37" s="356"/>
      <c r="BB37" s="356"/>
      <c r="BC37" s="356"/>
      <c r="BD37" s="389"/>
      <c r="BE37" s="389"/>
      <c r="BF37" s="411"/>
      <c r="BG37" s="361" t="s">
        <v>265</v>
      </c>
      <c r="BH37" s="362"/>
      <c r="BI37" s="362"/>
      <c r="BJ37" s="362"/>
      <c r="BK37" s="362"/>
      <c r="BL37" s="362"/>
      <c r="BM37" s="362"/>
      <c r="BN37" s="362"/>
      <c r="BO37" s="362"/>
      <c r="BP37" s="362"/>
      <c r="BQ37" s="362"/>
      <c r="BR37" s="362"/>
      <c r="BS37" s="362"/>
      <c r="BT37" s="362"/>
      <c r="BU37" s="363"/>
      <c r="BV37" s="355">
        <v>-2354820</v>
      </c>
      <c r="BW37" s="356"/>
      <c r="BX37" s="356"/>
      <c r="BY37" s="356"/>
      <c r="BZ37" s="356"/>
      <c r="CA37" s="356"/>
      <c r="CB37" s="369"/>
      <c r="CD37" s="361" t="s">
        <v>266</v>
      </c>
      <c r="CE37" s="362"/>
      <c r="CF37" s="362"/>
      <c r="CG37" s="362"/>
      <c r="CH37" s="362"/>
      <c r="CI37" s="362"/>
      <c r="CJ37" s="362"/>
      <c r="CK37" s="362"/>
      <c r="CL37" s="362"/>
      <c r="CM37" s="362"/>
      <c r="CN37" s="362"/>
      <c r="CO37" s="362"/>
      <c r="CP37" s="362"/>
      <c r="CQ37" s="363"/>
      <c r="CR37" s="355">
        <v>1884054</v>
      </c>
      <c r="CS37" s="389"/>
      <c r="CT37" s="389"/>
      <c r="CU37" s="389"/>
      <c r="CV37" s="389"/>
      <c r="CW37" s="389"/>
      <c r="CX37" s="389"/>
      <c r="CY37" s="390"/>
      <c r="CZ37" s="364">
        <v>1.1000000000000001</v>
      </c>
      <c r="DA37" s="391"/>
      <c r="DB37" s="391"/>
      <c r="DC37" s="392"/>
      <c r="DD37" s="368">
        <v>1766570</v>
      </c>
      <c r="DE37" s="389"/>
      <c r="DF37" s="389"/>
      <c r="DG37" s="389"/>
      <c r="DH37" s="389"/>
      <c r="DI37" s="389"/>
      <c r="DJ37" s="389"/>
      <c r="DK37" s="390"/>
      <c r="DL37" s="368">
        <v>1717889</v>
      </c>
      <c r="DM37" s="389"/>
      <c r="DN37" s="389"/>
      <c r="DO37" s="389"/>
      <c r="DP37" s="389"/>
      <c r="DQ37" s="389"/>
      <c r="DR37" s="389"/>
      <c r="DS37" s="389"/>
      <c r="DT37" s="389"/>
      <c r="DU37" s="389"/>
      <c r="DV37" s="390"/>
      <c r="DW37" s="364">
        <v>2.1</v>
      </c>
      <c r="DX37" s="391"/>
      <c r="DY37" s="391"/>
      <c r="DZ37" s="391"/>
      <c r="EA37" s="391"/>
      <c r="EB37" s="391"/>
      <c r="EC37" s="393"/>
    </row>
    <row r="38" spans="2:133" ht="11.25" customHeight="1" x14ac:dyDescent="0.15">
      <c r="B38" s="361" t="s">
        <v>267</v>
      </c>
      <c r="C38" s="362"/>
      <c r="D38" s="362"/>
      <c r="E38" s="362"/>
      <c r="F38" s="362"/>
      <c r="G38" s="362"/>
      <c r="H38" s="362"/>
      <c r="I38" s="362"/>
      <c r="J38" s="362"/>
      <c r="K38" s="362"/>
      <c r="L38" s="362"/>
      <c r="M38" s="362"/>
      <c r="N38" s="362"/>
      <c r="O38" s="362"/>
      <c r="P38" s="362"/>
      <c r="Q38" s="363"/>
      <c r="R38" s="355">
        <v>11527280</v>
      </c>
      <c r="S38" s="356"/>
      <c r="T38" s="356"/>
      <c r="U38" s="356"/>
      <c r="V38" s="356"/>
      <c r="W38" s="356"/>
      <c r="X38" s="356"/>
      <c r="Y38" s="357"/>
      <c r="Z38" s="358">
        <v>6.2</v>
      </c>
      <c r="AA38" s="358"/>
      <c r="AB38" s="358"/>
      <c r="AC38" s="358"/>
      <c r="AD38" s="359" t="s">
        <v>63</v>
      </c>
      <c r="AE38" s="359"/>
      <c r="AF38" s="359"/>
      <c r="AG38" s="359"/>
      <c r="AH38" s="359"/>
      <c r="AI38" s="359"/>
      <c r="AJ38" s="359"/>
      <c r="AK38" s="359"/>
      <c r="AL38" s="364" t="s">
        <v>63</v>
      </c>
      <c r="AM38" s="365"/>
      <c r="AN38" s="365"/>
      <c r="AO38" s="366"/>
      <c r="AQ38" s="429" t="s">
        <v>268</v>
      </c>
      <c r="AR38" s="430"/>
      <c r="AS38" s="430"/>
      <c r="AT38" s="430"/>
      <c r="AU38" s="430"/>
      <c r="AV38" s="430"/>
      <c r="AW38" s="430"/>
      <c r="AX38" s="430"/>
      <c r="AY38" s="431"/>
      <c r="AZ38" s="355">
        <v>41461</v>
      </c>
      <c r="BA38" s="356"/>
      <c r="BB38" s="356"/>
      <c r="BC38" s="356"/>
      <c r="BD38" s="389"/>
      <c r="BE38" s="389"/>
      <c r="BF38" s="411"/>
      <c r="BG38" s="361" t="s">
        <v>269</v>
      </c>
      <c r="BH38" s="362"/>
      <c r="BI38" s="362"/>
      <c r="BJ38" s="362"/>
      <c r="BK38" s="362"/>
      <c r="BL38" s="362"/>
      <c r="BM38" s="362"/>
      <c r="BN38" s="362"/>
      <c r="BO38" s="362"/>
      <c r="BP38" s="362"/>
      <c r="BQ38" s="362"/>
      <c r="BR38" s="362"/>
      <c r="BS38" s="362"/>
      <c r="BT38" s="362"/>
      <c r="BU38" s="363"/>
      <c r="BV38" s="355">
        <v>46542</v>
      </c>
      <c r="BW38" s="356"/>
      <c r="BX38" s="356"/>
      <c r="BY38" s="356"/>
      <c r="BZ38" s="356"/>
      <c r="CA38" s="356"/>
      <c r="CB38" s="369"/>
      <c r="CD38" s="361" t="s">
        <v>270</v>
      </c>
      <c r="CE38" s="362"/>
      <c r="CF38" s="362"/>
      <c r="CG38" s="362"/>
      <c r="CH38" s="362"/>
      <c r="CI38" s="362"/>
      <c r="CJ38" s="362"/>
      <c r="CK38" s="362"/>
      <c r="CL38" s="362"/>
      <c r="CM38" s="362"/>
      <c r="CN38" s="362"/>
      <c r="CO38" s="362"/>
      <c r="CP38" s="362"/>
      <c r="CQ38" s="363"/>
      <c r="CR38" s="355">
        <v>14480736</v>
      </c>
      <c r="CS38" s="356"/>
      <c r="CT38" s="356"/>
      <c r="CU38" s="356"/>
      <c r="CV38" s="356"/>
      <c r="CW38" s="356"/>
      <c r="CX38" s="356"/>
      <c r="CY38" s="357"/>
      <c r="CZ38" s="364">
        <v>8.1</v>
      </c>
      <c r="DA38" s="391"/>
      <c r="DB38" s="391"/>
      <c r="DC38" s="392"/>
      <c r="DD38" s="368">
        <v>12103803</v>
      </c>
      <c r="DE38" s="356"/>
      <c r="DF38" s="356"/>
      <c r="DG38" s="356"/>
      <c r="DH38" s="356"/>
      <c r="DI38" s="356"/>
      <c r="DJ38" s="356"/>
      <c r="DK38" s="357"/>
      <c r="DL38" s="368">
        <v>9682800</v>
      </c>
      <c r="DM38" s="356"/>
      <c r="DN38" s="356"/>
      <c r="DO38" s="356"/>
      <c r="DP38" s="356"/>
      <c r="DQ38" s="356"/>
      <c r="DR38" s="356"/>
      <c r="DS38" s="356"/>
      <c r="DT38" s="356"/>
      <c r="DU38" s="356"/>
      <c r="DV38" s="357"/>
      <c r="DW38" s="364">
        <v>12</v>
      </c>
      <c r="DX38" s="391"/>
      <c r="DY38" s="391"/>
      <c r="DZ38" s="391"/>
      <c r="EA38" s="391"/>
      <c r="EB38" s="391"/>
      <c r="EC38" s="393"/>
    </row>
    <row r="39" spans="2:133" ht="11.25" customHeight="1" x14ac:dyDescent="0.15">
      <c r="B39" s="361" t="s">
        <v>271</v>
      </c>
      <c r="C39" s="362"/>
      <c r="D39" s="362"/>
      <c r="E39" s="362"/>
      <c r="F39" s="362"/>
      <c r="G39" s="362"/>
      <c r="H39" s="362"/>
      <c r="I39" s="362"/>
      <c r="J39" s="362"/>
      <c r="K39" s="362"/>
      <c r="L39" s="362"/>
      <c r="M39" s="362"/>
      <c r="N39" s="362"/>
      <c r="O39" s="362"/>
      <c r="P39" s="362"/>
      <c r="Q39" s="363"/>
      <c r="R39" s="355" t="s">
        <v>63</v>
      </c>
      <c r="S39" s="356"/>
      <c r="T39" s="356"/>
      <c r="U39" s="356"/>
      <c r="V39" s="356"/>
      <c r="W39" s="356"/>
      <c r="X39" s="356"/>
      <c r="Y39" s="357"/>
      <c r="Z39" s="358" t="s">
        <v>63</v>
      </c>
      <c r="AA39" s="358"/>
      <c r="AB39" s="358"/>
      <c r="AC39" s="358"/>
      <c r="AD39" s="359" t="s">
        <v>63</v>
      </c>
      <c r="AE39" s="359"/>
      <c r="AF39" s="359"/>
      <c r="AG39" s="359"/>
      <c r="AH39" s="359"/>
      <c r="AI39" s="359"/>
      <c r="AJ39" s="359"/>
      <c r="AK39" s="359"/>
      <c r="AL39" s="364" t="s">
        <v>63</v>
      </c>
      <c r="AM39" s="365"/>
      <c r="AN39" s="365"/>
      <c r="AO39" s="366"/>
      <c r="AQ39" s="429" t="s">
        <v>272</v>
      </c>
      <c r="AR39" s="430"/>
      <c r="AS39" s="430"/>
      <c r="AT39" s="430"/>
      <c r="AU39" s="430"/>
      <c r="AV39" s="430"/>
      <c r="AW39" s="430"/>
      <c r="AX39" s="430"/>
      <c r="AY39" s="431"/>
      <c r="AZ39" s="355" t="s">
        <v>63</v>
      </c>
      <c r="BA39" s="356"/>
      <c r="BB39" s="356"/>
      <c r="BC39" s="356"/>
      <c r="BD39" s="389"/>
      <c r="BE39" s="389"/>
      <c r="BF39" s="411"/>
      <c r="BG39" s="361" t="s">
        <v>273</v>
      </c>
      <c r="BH39" s="362"/>
      <c r="BI39" s="362"/>
      <c r="BJ39" s="362"/>
      <c r="BK39" s="362"/>
      <c r="BL39" s="362"/>
      <c r="BM39" s="362"/>
      <c r="BN39" s="362"/>
      <c r="BO39" s="362"/>
      <c r="BP39" s="362"/>
      <c r="BQ39" s="362"/>
      <c r="BR39" s="362"/>
      <c r="BS39" s="362"/>
      <c r="BT39" s="362"/>
      <c r="BU39" s="363"/>
      <c r="BV39" s="355">
        <v>68081</v>
      </c>
      <c r="BW39" s="356"/>
      <c r="BX39" s="356"/>
      <c r="BY39" s="356"/>
      <c r="BZ39" s="356"/>
      <c r="CA39" s="356"/>
      <c r="CB39" s="369"/>
      <c r="CD39" s="361" t="s">
        <v>274</v>
      </c>
      <c r="CE39" s="362"/>
      <c r="CF39" s="362"/>
      <c r="CG39" s="362"/>
      <c r="CH39" s="362"/>
      <c r="CI39" s="362"/>
      <c r="CJ39" s="362"/>
      <c r="CK39" s="362"/>
      <c r="CL39" s="362"/>
      <c r="CM39" s="362"/>
      <c r="CN39" s="362"/>
      <c r="CO39" s="362"/>
      <c r="CP39" s="362"/>
      <c r="CQ39" s="363"/>
      <c r="CR39" s="355">
        <v>6996189</v>
      </c>
      <c r="CS39" s="389"/>
      <c r="CT39" s="389"/>
      <c r="CU39" s="389"/>
      <c r="CV39" s="389"/>
      <c r="CW39" s="389"/>
      <c r="CX39" s="389"/>
      <c r="CY39" s="390"/>
      <c r="CZ39" s="364">
        <v>3.9</v>
      </c>
      <c r="DA39" s="391"/>
      <c r="DB39" s="391"/>
      <c r="DC39" s="392"/>
      <c r="DD39" s="368">
        <v>6799082</v>
      </c>
      <c r="DE39" s="389"/>
      <c r="DF39" s="389"/>
      <c r="DG39" s="389"/>
      <c r="DH39" s="389"/>
      <c r="DI39" s="389"/>
      <c r="DJ39" s="389"/>
      <c r="DK39" s="390"/>
      <c r="DL39" s="368" t="s">
        <v>63</v>
      </c>
      <c r="DM39" s="389"/>
      <c r="DN39" s="389"/>
      <c r="DO39" s="389"/>
      <c r="DP39" s="389"/>
      <c r="DQ39" s="389"/>
      <c r="DR39" s="389"/>
      <c r="DS39" s="389"/>
      <c r="DT39" s="389"/>
      <c r="DU39" s="389"/>
      <c r="DV39" s="390"/>
      <c r="DW39" s="364" t="s">
        <v>63</v>
      </c>
      <c r="DX39" s="391"/>
      <c r="DY39" s="391"/>
      <c r="DZ39" s="391"/>
      <c r="EA39" s="391"/>
      <c r="EB39" s="391"/>
      <c r="EC39" s="393"/>
    </row>
    <row r="40" spans="2:133" ht="11.25" customHeight="1" x14ac:dyDescent="0.15">
      <c r="B40" s="361" t="s">
        <v>275</v>
      </c>
      <c r="C40" s="362"/>
      <c r="D40" s="362"/>
      <c r="E40" s="362"/>
      <c r="F40" s="362"/>
      <c r="G40" s="362"/>
      <c r="H40" s="362"/>
      <c r="I40" s="362"/>
      <c r="J40" s="362"/>
      <c r="K40" s="362"/>
      <c r="L40" s="362"/>
      <c r="M40" s="362"/>
      <c r="N40" s="362"/>
      <c r="O40" s="362"/>
      <c r="P40" s="362"/>
      <c r="Q40" s="363"/>
      <c r="R40" s="355">
        <v>698980</v>
      </c>
      <c r="S40" s="356"/>
      <c r="T40" s="356"/>
      <c r="U40" s="356"/>
      <c r="V40" s="356"/>
      <c r="W40" s="356"/>
      <c r="X40" s="356"/>
      <c r="Y40" s="357"/>
      <c r="Z40" s="358">
        <v>0.4</v>
      </c>
      <c r="AA40" s="358"/>
      <c r="AB40" s="358"/>
      <c r="AC40" s="358"/>
      <c r="AD40" s="359" t="s">
        <v>63</v>
      </c>
      <c r="AE40" s="359"/>
      <c r="AF40" s="359"/>
      <c r="AG40" s="359"/>
      <c r="AH40" s="359"/>
      <c r="AI40" s="359"/>
      <c r="AJ40" s="359"/>
      <c r="AK40" s="359"/>
      <c r="AL40" s="364" t="s">
        <v>63</v>
      </c>
      <c r="AM40" s="365"/>
      <c r="AN40" s="365"/>
      <c r="AO40" s="366"/>
      <c r="AQ40" s="429" t="s">
        <v>276</v>
      </c>
      <c r="AR40" s="430"/>
      <c r="AS40" s="430"/>
      <c r="AT40" s="430"/>
      <c r="AU40" s="430"/>
      <c r="AV40" s="430"/>
      <c r="AW40" s="430"/>
      <c r="AX40" s="430"/>
      <c r="AY40" s="431"/>
      <c r="AZ40" s="355" t="s">
        <v>63</v>
      </c>
      <c r="BA40" s="356"/>
      <c r="BB40" s="356"/>
      <c r="BC40" s="356"/>
      <c r="BD40" s="389"/>
      <c r="BE40" s="389"/>
      <c r="BF40" s="411"/>
      <c r="BG40" s="407" t="s">
        <v>277</v>
      </c>
      <c r="BH40" s="408"/>
      <c r="BI40" s="408"/>
      <c r="BJ40" s="408"/>
      <c r="BK40" s="408"/>
      <c r="BL40" s="432"/>
      <c r="BM40" s="362" t="s">
        <v>278</v>
      </c>
      <c r="BN40" s="362"/>
      <c r="BO40" s="362"/>
      <c r="BP40" s="362"/>
      <c r="BQ40" s="362"/>
      <c r="BR40" s="362"/>
      <c r="BS40" s="362"/>
      <c r="BT40" s="362"/>
      <c r="BU40" s="363"/>
      <c r="BV40" s="355">
        <v>83</v>
      </c>
      <c r="BW40" s="356"/>
      <c r="BX40" s="356"/>
      <c r="BY40" s="356"/>
      <c r="BZ40" s="356"/>
      <c r="CA40" s="356"/>
      <c r="CB40" s="369"/>
      <c r="CD40" s="361" t="s">
        <v>279</v>
      </c>
      <c r="CE40" s="362"/>
      <c r="CF40" s="362"/>
      <c r="CG40" s="362"/>
      <c r="CH40" s="362"/>
      <c r="CI40" s="362"/>
      <c r="CJ40" s="362"/>
      <c r="CK40" s="362"/>
      <c r="CL40" s="362"/>
      <c r="CM40" s="362"/>
      <c r="CN40" s="362"/>
      <c r="CO40" s="362"/>
      <c r="CP40" s="362"/>
      <c r="CQ40" s="363"/>
      <c r="CR40" s="355">
        <v>7275266</v>
      </c>
      <c r="CS40" s="356"/>
      <c r="CT40" s="356"/>
      <c r="CU40" s="356"/>
      <c r="CV40" s="356"/>
      <c r="CW40" s="356"/>
      <c r="CX40" s="356"/>
      <c r="CY40" s="357"/>
      <c r="CZ40" s="364">
        <v>4.0999999999999996</v>
      </c>
      <c r="DA40" s="391"/>
      <c r="DB40" s="391"/>
      <c r="DC40" s="392"/>
      <c r="DD40" s="368">
        <v>32071</v>
      </c>
      <c r="DE40" s="356"/>
      <c r="DF40" s="356"/>
      <c r="DG40" s="356"/>
      <c r="DH40" s="356"/>
      <c r="DI40" s="356"/>
      <c r="DJ40" s="356"/>
      <c r="DK40" s="357"/>
      <c r="DL40" s="368">
        <v>32071</v>
      </c>
      <c r="DM40" s="356"/>
      <c r="DN40" s="356"/>
      <c r="DO40" s="356"/>
      <c r="DP40" s="356"/>
      <c r="DQ40" s="356"/>
      <c r="DR40" s="356"/>
      <c r="DS40" s="356"/>
      <c r="DT40" s="356"/>
      <c r="DU40" s="356"/>
      <c r="DV40" s="357"/>
      <c r="DW40" s="364">
        <v>0</v>
      </c>
      <c r="DX40" s="391"/>
      <c r="DY40" s="391"/>
      <c r="DZ40" s="391"/>
      <c r="EA40" s="391"/>
      <c r="EB40" s="391"/>
      <c r="EC40" s="393"/>
    </row>
    <row r="41" spans="2:133" ht="11.25" customHeight="1" x14ac:dyDescent="0.15">
      <c r="B41" s="376" t="s">
        <v>280</v>
      </c>
      <c r="C41" s="377"/>
      <c r="D41" s="377"/>
      <c r="E41" s="377"/>
      <c r="F41" s="377"/>
      <c r="G41" s="377"/>
      <c r="H41" s="377"/>
      <c r="I41" s="377"/>
      <c r="J41" s="377"/>
      <c r="K41" s="377"/>
      <c r="L41" s="377"/>
      <c r="M41" s="377"/>
      <c r="N41" s="377"/>
      <c r="O41" s="377"/>
      <c r="P41" s="377"/>
      <c r="Q41" s="378"/>
      <c r="R41" s="433">
        <v>185570050</v>
      </c>
      <c r="S41" s="434"/>
      <c r="T41" s="434"/>
      <c r="U41" s="434"/>
      <c r="V41" s="434"/>
      <c r="W41" s="434"/>
      <c r="X41" s="434"/>
      <c r="Y41" s="435"/>
      <c r="Z41" s="436">
        <v>100</v>
      </c>
      <c r="AA41" s="436"/>
      <c r="AB41" s="436"/>
      <c r="AC41" s="436"/>
      <c r="AD41" s="437">
        <v>79869807</v>
      </c>
      <c r="AE41" s="437"/>
      <c r="AF41" s="437"/>
      <c r="AG41" s="437"/>
      <c r="AH41" s="437"/>
      <c r="AI41" s="437"/>
      <c r="AJ41" s="437"/>
      <c r="AK41" s="437"/>
      <c r="AL41" s="438">
        <v>100</v>
      </c>
      <c r="AM41" s="420"/>
      <c r="AN41" s="420"/>
      <c r="AO41" s="439"/>
      <c r="AQ41" s="429" t="s">
        <v>281</v>
      </c>
      <c r="AR41" s="430"/>
      <c r="AS41" s="430"/>
      <c r="AT41" s="430"/>
      <c r="AU41" s="430"/>
      <c r="AV41" s="430"/>
      <c r="AW41" s="430"/>
      <c r="AX41" s="430"/>
      <c r="AY41" s="431"/>
      <c r="AZ41" s="355">
        <v>5056931</v>
      </c>
      <c r="BA41" s="356"/>
      <c r="BB41" s="356"/>
      <c r="BC41" s="356"/>
      <c r="BD41" s="389"/>
      <c r="BE41" s="389"/>
      <c r="BF41" s="411"/>
      <c r="BG41" s="407"/>
      <c r="BH41" s="408"/>
      <c r="BI41" s="408"/>
      <c r="BJ41" s="408"/>
      <c r="BK41" s="408"/>
      <c r="BL41" s="432"/>
      <c r="BM41" s="362" t="s">
        <v>282</v>
      </c>
      <c r="BN41" s="362"/>
      <c r="BO41" s="362"/>
      <c r="BP41" s="362"/>
      <c r="BQ41" s="362"/>
      <c r="BR41" s="362"/>
      <c r="BS41" s="362"/>
      <c r="BT41" s="362"/>
      <c r="BU41" s="363"/>
      <c r="BV41" s="355" t="s">
        <v>63</v>
      </c>
      <c r="BW41" s="356"/>
      <c r="BX41" s="356"/>
      <c r="BY41" s="356"/>
      <c r="BZ41" s="356"/>
      <c r="CA41" s="356"/>
      <c r="CB41" s="369"/>
      <c r="CD41" s="361" t="s">
        <v>283</v>
      </c>
      <c r="CE41" s="362"/>
      <c r="CF41" s="362"/>
      <c r="CG41" s="362"/>
      <c r="CH41" s="362"/>
      <c r="CI41" s="362"/>
      <c r="CJ41" s="362"/>
      <c r="CK41" s="362"/>
      <c r="CL41" s="362"/>
      <c r="CM41" s="362"/>
      <c r="CN41" s="362"/>
      <c r="CO41" s="362"/>
      <c r="CP41" s="362"/>
      <c r="CQ41" s="363"/>
      <c r="CR41" s="355" t="s">
        <v>63</v>
      </c>
      <c r="CS41" s="389"/>
      <c r="CT41" s="389"/>
      <c r="CU41" s="389"/>
      <c r="CV41" s="389"/>
      <c r="CW41" s="389"/>
      <c r="CX41" s="389"/>
      <c r="CY41" s="390"/>
      <c r="CZ41" s="364" t="s">
        <v>63</v>
      </c>
      <c r="DA41" s="391"/>
      <c r="DB41" s="391"/>
      <c r="DC41" s="392"/>
      <c r="DD41" s="368" t="s">
        <v>63</v>
      </c>
      <c r="DE41" s="389"/>
      <c r="DF41" s="389"/>
      <c r="DG41" s="389"/>
      <c r="DH41" s="389"/>
      <c r="DI41" s="389"/>
      <c r="DJ41" s="389"/>
      <c r="DK41" s="390"/>
      <c r="DL41" s="440"/>
      <c r="DM41" s="441"/>
      <c r="DN41" s="441"/>
      <c r="DO41" s="441"/>
      <c r="DP41" s="441"/>
      <c r="DQ41" s="441"/>
      <c r="DR41" s="441"/>
      <c r="DS41" s="441"/>
      <c r="DT41" s="441"/>
      <c r="DU41" s="441"/>
      <c r="DV41" s="442"/>
      <c r="DW41" s="443"/>
      <c r="DX41" s="444"/>
      <c r="DY41" s="444"/>
      <c r="DZ41" s="444"/>
      <c r="EA41" s="444"/>
      <c r="EB41" s="444"/>
      <c r="EC41" s="445"/>
    </row>
    <row r="42" spans="2:133" ht="11.25" customHeight="1" x14ac:dyDescent="0.15">
      <c r="AQ42" s="446" t="s">
        <v>284</v>
      </c>
      <c r="AR42" s="447"/>
      <c r="AS42" s="447"/>
      <c r="AT42" s="447"/>
      <c r="AU42" s="447"/>
      <c r="AV42" s="447"/>
      <c r="AW42" s="447"/>
      <c r="AX42" s="447"/>
      <c r="AY42" s="448"/>
      <c r="AZ42" s="433">
        <v>9423805</v>
      </c>
      <c r="BA42" s="434"/>
      <c r="BB42" s="434"/>
      <c r="BC42" s="434"/>
      <c r="BD42" s="419"/>
      <c r="BE42" s="419"/>
      <c r="BF42" s="421"/>
      <c r="BG42" s="414"/>
      <c r="BH42" s="415"/>
      <c r="BI42" s="415"/>
      <c r="BJ42" s="415"/>
      <c r="BK42" s="415"/>
      <c r="BL42" s="449"/>
      <c r="BM42" s="377" t="s">
        <v>285</v>
      </c>
      <c r="BN42" s="377"/>
      <c r="BO42" s="377"/>
      <c r="BP42" s="377"/>
      <c r="BQ42" s="377"/>
      <c r="BR42" s="377"/>
      <c r="BS42" s="377"/>
      <c r="BT42" s="377"/>
      <c r="BU42" s="378"/>
      <c r="BV42" s="433">
        <v>360</v>
      </c>
      <c r="BW42" s="434"/>
      <c r="BX42" s="434"/>
      <c r="BY42" s="434"/>
      <c r="BZ42" s="434"/>
      <c r="CA42" s="434"/>
      <c r="CB42" s="450"/>
      <c r="CD42" s="361" t="s">
        <v>286</v>
      </c>
      <c r="CE42" s="362"/>
      <c r="CF42" s="362"/>
      <c r="CG42" s="362"/>
      <c r="CH42" s="362"/>
      <c r="CI42" s="362"/>
      <c r="CJ42" s="362"/>
      <c r="CK42" s="362"/>
      <c r="CL42" s="362"/>
      <c r="CM42" s="362"/>
      <c r="CN42" s="362"/>
      <c r="CO42" s="362"/>
      <c r="CP42" s="362"/>
      <c r="CQ42" s="363"/>
      <c r="CR42" s="355">
        <v>13449865</v>
      </c>
      <c r="CS42" s="389"/>
      <c r="CT42" s="389"/>
      <c r="CU42" s="389"/>
      <c r="CV42" s="389"/>
      <c r="CW42" s="389"/>
      <c r="CX42" s="389"/>
      <c r="CY42" s="390"/>
      <c r="CZ42" s="364">
        <v>7.5</v>
      </c>
      <c r="DA42" s="391"/>
      <c r="DB42" s="391"/>
      <c r="DC42" s="392"/>
      <c r="DD42" s="368">
        <v>1577378</v>
      </c>
      <c r="DE42" s="389"/>
      <c r="DF42" s="389"/>
      <c r="DG42" s="389"/>
      <c r="DH42" s="389"/>
      <c r="DI42" s="389"/>
      <c r="DJ42" s="389"/>
      <c r="DK42" s="390"/>
      <c r="DL42" s="440"/>
      <c r="DM42" s="441"/>
      <c r="DN42" s="441"/>
      <c r="DO42" s="441"/>
      <c r="DP42" s="441"/>
      <c r="DQ42" s="441"/>
      <c r="DR42" s="441"/>
      <c r="DS42" s="441"/>
      <c r="DT42" s="441"/>
      <c r="DU42" s="441"/>
      <c r="DV42" s="442"/>
      <c r="DW42" s="443"/>
      <c r="DX42" s="444"/>
      <c r="DY42" s="444"/>
      <c r="DZ42" s="444"/>
      <c r="EA42" s="444"/>
      <c r="EB42" s="444"/>
      <c r="EC42" s="445"/>
    </row>
    <row r="43" spans="2:133" ht="11.25" customHeight="1" x14ac:dyDescent="0.15">
      <c r="B43" s="336" t="s">
        <v>287</v>
      </c>
      <c r="CD43" s="361" t="s">
        <v>288</v>
      </c>
      <c r="CE43" s="362"/>
      <c r="CF43" s="362"/>
      <c r="CG43" s="362"/>
      <c r="CH43" s="362"/>
      <c r="CI43" s="362"/>
      <c r="CJ43" s="362"/>
      <c r="CK43" s="362"/>
      <c r="CL43" s="362"/>
      <c r="CM43" s="362"/>
      <c r="CN43" s="362"/>
      <c r="CO43" s="362"/>
      <c r="CP43" s="362"/>
      <c r="CQ43" s="363"/>
      <c r="CR43" s="355">
        <v>25425</v>
      </c>
      <c r="CS43" s="389"/>
      <c r="CT43" s="389"/>
      <c r="CU43" s="389"/>
      <c r="CV43" s="389"/>
      <c r="CW43" s="389"/>
      <c r="CX43" s="389"/>
      <c r="CY43" s="390"/>
      <c r="CZ43" s="364">
        <v>0</v>
      </c>
      <c r="DA43" s="391"/>
      <c r="DB43" s="391"/>
      <c r="DC43" s="392"/>
      <c r="DD43" s="368">
        <v>25241</v>
      </c>
      <c r="DE43" s="389"/>
      <c r="DF43" s="389"/>
      <c r="DG43" s="389"/>
      <c r="DH43" s="389"/>
      <c r="DI43" s="389"/>
      <c r="DJ43" s="389"/>
      <c r="DK43" s="390"/>
      <c r="DL43" s="440"/>
      <c r="DM43" s="441"/>
      <c r="DN43" s="441"/>
      <c r="DO43" s="441"/>
      <c r="DP43" s="441"/>
      <c r="DQ43" s="441"/>
      <c r="DR43" s="441"/>
      <c r="DS43" s="441"/>
      <c r="DT43" s="441"/>
      <c r="DU43" s="441"/>
      <c r="DV43" s="442"/>
      <c r="DW43" s="443"/>
      <c r="DX43" s="444"/>
      <c r="DY43" s="444"/>
      <c r="DZ43" s="444"/>
      <c r="EA43" s="444"/>
      <c r="EB43" s="444"/>
      <c r="EC43" s="445"/>
    </row>
    <row r="44" spans="2:133" ht="11.25" customHeight="1" x14ac:dyDescent="0.15">
      <c r="B44" s="451" t="s">
        <v>289</v>
      </c>
      <c r="C44" s="451"/>
      <c r="D44" s="451"/>
      <c r="E44" s="451"/>
      <c r="F44" s="451"/>
      <c r="G44" s="451"/>
      <c r="H44" s="451"/>
      <c r="I44" s="451"/>
      <c r="J44" s="451"/>
      <c r="K44" s="451"/>
      <c r="L44" s="451"/>
      <c r="M44" s="451"/>
      <c r="N44" s="451"/>
      <c r="O44" s="451"/>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1"/>
      <c r="AO44" s="451"/>
      <c r="AP44" s="451"/>
      <c r="AQ44" s="451"/>
      <c r="AR44" s="451"/>
      <c r="AS44" s="451"/>
      <c r="AT44" s="451"/>
      <c r="AU44" s="451"/>
      <c r="AV44" s="451"/>
      <c r="AW44" s="451"/>
      <c r="AX44" s="451"/>
      <c r="AY44" s="451"/>
      <c r="AZ44" s="451"/>
      <c r="BA44" s="451"/>
      <c r="BB44" s="451"/>
      <c r="BC44" s="451"/>
      <c r="BD44" s="451"/>
      <c r="BE44" s="451"/>
      <c r="BF44" s="451"/>
      <c r="BG44" s="451"/>
      <c r="BH44" s="451"/>
      <c r="BI44" s="451"/>
      <c r="BJ44" s="451"/>
      <c r="BK44" s="451"/>
      <c r="BL44" s="451"/>
      <c r="BM44" s="451"/>
      <c r="BN44" s="451"/>
      <c r="BO44" s="451"/>
      <c r="BP44" s="451"/>
      <c r="BQ44" s="451"/>
      <c r="BR44" s="451"/>
      <c r="BS44" s="451"/>
      <c r="BT44" s="451"/>
      <c r="BU44" s="451"/>
      <c r="BV44" s="451"/>
      <c r="BW44" s="451"/>
      <c r="BX44" s="451"/>
      <c r="BY44" s="451"/>
      <c r="BZ44" s="451"/>
      <c r="CA44" s="451"/>
      <c r="CB44" s="451"/>
      <c r="CC44" s="452"/>
      <c r="CD44" s="394" t="s">
        <v>236</v>
      </c>
      <c r="CE44" s="395"/>
      <c r="CF44" s="361" t="s">
        <v>290</v>
      </c>
      <c r="CG44" s="362"/>
      <c r="CH44" s="362"/>
      <c r="CI44" s="362"/>
      <c r="CJ44" s="362"/>
      <c r="CK44" s="362"/>
      <c r="CL44" s="362"/>
      <c r="CM44" s="362"/>
      <c r="CN44" s="362"/>
      <c r="CO44" s="362"/>
      <c r="CP44" s="362"/>
      <c r="CQ44" s="363"/>
      <c r="CR44" s="355">
        <v>13449865</v>
      </c>
      <c r="CS44" s="356"/>
      <c r="CT44" s="356"/>
      <c r="CU44" s="356"/>
      <c r="CV44" s="356"/>
      <c r="CW44" s="356"/>
      <c r="CX44" s="356"/>
      <c r="CY44" s="357"/>
      <c r="CZ44" s="364">
        <v>7.5</v>
      </c>
      <c r="DA44" s="365"/>
      <c r="DB44" s="365"/>
      <c r="DC44" s="370"/>
      <c r="DD44" s="368">
        <v>1577378</v>
      </c>
      <c r="DE44" s="356"/>
      <c r="DF44" s="356"/>
      <c r="DG44" s="356"/>
      <c r="DH44" s="356"/>
      <c r="DI44" s="356"/>
      <c r="DJ44" s="356"/>
      <c r="DK44" s="357"/>
      <c r="DL44" s="440"/>
      <c r="DM44" s="441"/>
      <c r="DN44" s="441"/>
      <c r="DO44" s="441"/>
      <c r="DP44" s="441"/>
      <c r="DQ44" s="441"/>
      <c r="DR44" s="441"/>
      <c r="DS44" s="441"/>
      <c r="DT44" s="441"/>
      <c r="DU44" s="441"/>
      <c r="DV44" s="442"/>
      <c r="DW44" s="443"/>
      <c r="DX44" s="444"/>
      <c r="DY44" s="444"/>
      <c r="DZ44" s="444"/>
      <c r="EA44" s="444"/>
      <c r="EB44" s="444"/>
      <c r="EC44" s="445"/>
    </row>
    <row r="45" spans="2:133" ht="11.25" customHeight="1" x14ac:dyDescent="0.15">
      <c r="B45" s="451" t="s">
        <v>291</v>
      </c>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c r="AA45" s="451"/>
      <c r="AB45" s="451"/>
      <c r="AC45" s="451"/>
      <c r="AD45" s="451"/>
      <c r="AE45" s="451"/>
      <c r="AF45" s="451"/>
      <c r="AG45" s="451"/>
      <c r="AH45" s="451"/>
      <c r="AI45" s="451"/>
      <c r="AJ45" s="451"/>
      <c r="AK45" s="451"/>
      <c r="AL45" s="451"/>
      <c r="AM45" s="451"/>
      <c r="AN45" s="451"/>
      <c r="AO45" s="451"/>
      <c r="AP45" s="451"/>
      <c r="AQ45" s="451"/>
      <c r="AR45" s="451"/>
      <c r="AS45" s="451"/>
      <c r="AT45" s="451"/>
      <c r="AU45" s="451"/>
      <c r="AV45" s="451"/>
      <c r="AW45" s="451"/>
      <c r="AX45" s="451"/>
      <c r="AY45" s="451"/>
      <c r="AZ45" s="451"/>
      <c r="BA45" s="451"/>
      <c r="BB45" s="451"/>
      <c r="BC45" s="451"/>
      <c r="BD45" s="451"/>
      <c r="BE45" s="451"/>
      <c r="BF45" s="451"/>
      <c r="BG45" s="451"/>
      <c r="BH45" s="451"/>
      <c r="BI45" s="451"/>
      <c r="BJ45" s="451"/>
      <c r="BK45" s="451"/>
      <c r="BL45" s="451"/>
      <c r="BM45" s="451"/>
      <c r="BN45" s="451"/>
      <c r="BO45" s="451"/>
      <c r="BP45" s="451"/>
      <c r="BQ45" s="451"/>
      <c r="BR45" s="451"/>
      <c r="BS45" s="451"/>
      <c r="BT45" s="451"/>
      <c r="BU45" s="451"/>
      <c r="BV45" s="451"/>
      <c r="BW45" s="451"/>
      <c r="BX45" s="451"/>
      <c r="BY45" s="451"/>
      <c r="BZ45" s="451"/>
      <c r="CA45" s="451"/>
      <c r="CB45" s="451"/>
      <c r="CC45" s="452"/>
      <c r="CD45" s="398"/>
      <c r="CE45" s="399"/>
      <c r="CF45" s="361" t="s">
        <v>292</v>
      </c>
      <c r="CG45" s="362"/>
      <c r="CH45" s="362"/>
      <c r="CI45" s="362"/>
      <c r="CJ45" s="362"/>
      <c r="CK45" s="362"/>
      <c r="CL45" s="362"/>
      <c r="CM45" s="362"/>
      <c r="CN45" s="362"/>
      <c r="CO45" s="362"/>
      <c r="CP45" s="362"/>
      <c r="CQ45" s="363"/>
      <c r="CR45" s="355">
        <v>10245630</v>
      </c>
      <c r="CS45" s="389"/>
      <c r="CT45" s="389"/>
      <c r="CU45" s="389"/>
      <c r="CV45" s="389"/>
      <c r="CW45" s="389"/>
      <c r="CX45" s="389"/>
      <c r="CY45" s="390"/>
      <c r="CZ45" s="364">
        <v>5.7</v>
      </c>
      <c r="DA45" s="391"/>
      <c r="DB45" s="391"/>
      <c r="DC45" s="392"/>
      <c r="DD45" s="368">
        <v>621968</v>
      </c>
      <c r="DE45" s="389"/>
      <c r="DF45" s="389"/>
      <c r="DG45" s="389"/>
      <c r="DH45" s="389"/>
      <c r="DI45" s="389"/>
      <c r="DJ45" s="389"/>
      <c r="DK45" s="390"/>
      <c r="DL45" s="440"/>
      <c r="DM45" s="441"/>
      <c r="DN45" s="441"/>
      <c r="DO45" s="441"/>
      <c r="DP45" s="441"/>
      <c r="DQ45" s="441"/>
      <c r="DR45" s="441"/>
      <c r="DS45" s="441"/>
      <c r="DT45" s="441"/>
      <c r="DU45" s="441"/>
      <c r="DV45" s="442"/>
      <c r="DW45" s="443"/>
      <c r="DX45" s="444"/>
      <c r="DY45" s="444"/>
      <c r="DZ45" s="444"/>
      <c r="EA45" s="444"/>
      <c r="EB45" s="444"/>
      <c r="EC45" s="445"/>
    </row>
    <row r="46" spans="2:133" ht="11.25" customHeight="1" x14ac:dyDescent="0.15">
      <c r="B46" s="453"/>
      <c r="CD46" s="398"/>
      <c r="CE46" s="399"/>
      <c r="CF46" s="361" t="s">
        <v>293</v>
      </c>
      <c r="CG46" s="362"/>
      <c r="CH46" s="362"/>
      <c r="CI46" s="362"/>
      <c r="CJ46" s="362"/>
      <c r="CK46" s="362"/>
      <c r="CL46" s="362"/>
      <c r="CM46" s="362"/>
      <c r="CN46" s="362"/>
      <c r="CO46" s="362"/>
      <c r="CP46" s="362"/>
      <c r="CQ46" s="363"/>
      <c r="CR46" s="355">
        <v>3204235</v>
      </c>
      <c r="CS46" s="356"/>
      <c r="CT46" s="356"/>
      <c r="CU46" s="356"/>
      <c r="CV46" s="356"/>
      <c r="CW46" s="356"/>
      <c r="CX46" s="356"/>
      <c r="CY46" s="357"/>
      <c r="CZ46" s="364">
        <v>1.8</v>
      </c>
      <c r="DA46" s="365"/>
      <c r="DB46" s="365"/>
      <c r="DC46" s="370"/>
      <c r="DD46" s="368">
        <v>955410</v>
      </c>
      <c r="DE46" s="356"/>
      <c r="DF46" s="356"/>
      <c r="DG46" s="356"/>
      <c r="DH46" s="356"/>
      <c r="DI46" s="356"/>
      <c r="DJ46" s="356"/>
      <c r="DK46" s="357"/>
      <c r="DL46" s="440"/>
      <c r="DM46" s="441"/>
      <c r="DN46" s="441"/>
      <c r="DO46" s="441"/>
      <c r="DP46" s="441"/>
      <c r="DQ46" s="441"/>
      <c r="DR46" s="441"/>
      <c r="DS46" s="441"/>
      <c r="DT46" s="441"/>
      <c r="DU46" s="441"/>
      <c r="DV46" s="442"/>
      <c r="DW46" s="443"/>
      <c r="DX46" s="444"/>
      <c r="DY46" s="444"/>
      <c r="DZ46" s="444"/>
      <c r="EA46" s="444"/>
      <c r="EB46" s="444"/>
      <c r="EC46" s="445"/>
    </row>
    <row r="47" spans="2:133" ht="11.25" customHeight="1" x14ac:dyDescent="0.15">
      <c r="B47" s="453"/>
      <c r="CD47" s="398"/>
      <c r="CE47" s="399"/>
      <c r="CF47" s="361" t="s">
        <v>294</v>
      </c>
      <c r="CG47" s="362"/>
      <c r="CH47" s="362"/>
      <c r="CI47" s="362"/>
      <c r="CJ47" s="362"/>
      <c r="CK47" s="362"/>
      <c r="CL47" s="362"/>
      <c r="CM47" s="362"/>
      <c r="CN47" s="362"/>
      <c r="CO47" s="362"/>
      <c r="CP47" s="362"/>
      <c r="CQ47" s="363"/>
      <c r="CR47" s="355" t="s">
        <v>63</v>
      </c>
      <c r="CS47" s="389"/>
      <c r="CT47" s="389"/>
      <c r="CU47" s="389"/>
      <c r="CV47" s="389"/>
      <c r="CW47" s="389"/>
      <c r="CX47" s="389"/>
      <c r="CY47" s="390"/>
      <c r="CZ47" s="364" t="s">
        <v>63</v>
      </c>
      <c r="DA47" s="391"/>
      <c r="DB47" s="391"/>
      <c r="DC47" s="392"/>
      <c r="DD47" s="368" t="s">
        <v>63</v>
      </c>
      <c r="DE47" s="389"/>
      <c r="DF47" s="389"/>
      <c r="DG47" s="389"/>
      <c r="DH47" s="389"/>
      <c r="DI47" s="389"/>
      <c r="DJ47" s="389"/>
      <c r="DK47" s="390"/>
      <c r="DL47" s="440"/>
      <c r="DM47" s="441"/>
      <c r="DN47" s="441"/>
      <c r="DO47" s="441"/>
      <c r="DP47" s="441"/>
      <c r="DQ47" s="441"/>
      <c r="DR47" s="441"/>
      <c r="DS47" s="441"/>
      <c r="DT47" s="441"/>
      <c r="DU47" s="441"/>
      <c r="DV47" s="442"/>
      <c r="DW47" s="443"/>
      <c r="DX47" s="444"/>
      <c r="DY47" s="444"/>
      <c r="DZ47" s="444"/>
      <c r="EA47" s="444"/>
      <c r="EB47" s="444"/>
      <c r="EC47" s="445"/>
    </row>
    <row r="48" spans="2:133" x14ac:dyDescent="0.15">
      <c r="B48" s="453"/>
      <c r="CD48" s="412"/>
      <c r="CE48" s="413"/>
      <c r="CF48" s="361" t="s">
        <v>295</v>
      </c>
      <c r="CG48" s="362"/>
      <c r="CH48" s="362"/>
      <c r="CI48" s="362"/>
      <c r="CJ48" s="362"/>
      <c r="CK48" s="362"/>
      <c r="CL48" s="362"/>
      <c r="CM48" s="362"/>
      <c r="CN48" s="362"/>
      <c r="CO48" s="362"/>
      <c r="CP48" s="362"/>
      <c r="CQ48" s="363"/>
      <c r="CR48" s="355" t="s">
        <v>63</v>
      </c>
      <c r="CS48" s="356"/>
      <c r="CT48" s="356"/>
      <c r="CU48" s="356"/>
      <c r="CV48" s="356"/>
      <c r="CW48" s="356"/>
      <c r="CX48" s="356"/>
      <c r="CY48" s="357"/>
      <c r="CZ48" s="364" t="s">
        <v>63</v>
      </c>
      <c r="DA48" s="365"/>
      <c r="DB48" s="365"/>
      <c r="DC48" s="370"/>
      <c r="DD48" s="368" t="s">
        <v>63</v>
      </c>
      <c r="DE48" s="356"/>
      <c r="DF48" s="356"/>
      <c r="DG48" s="356"/>
      <c r="DH48" s="356"/>
      <c r="DI48" s="356"/>
      <c r="DJ48" s="356"/>
      <c r="DK48" s="357"/>
      <c r="DL48" s="440"/>
      <c r="DM48" s="441"/>
      <c r="DN48" s="441"/>
      <c r="DO48" s="441"/>
      <c r="DP48" s="441"/>
      <c r="DQ48" s="441"/>
      <c r="DR48" s="441"/>
      <c r="DS48" s="441"/>
      <c r="DT48" s="441"/>
      <c r="DU48" s="441"/>
      <c r="DV48" s="442"/>
      <c r="DW48" s="443"/>
      <c r="DX48" s="444"/>
      <c r="DY48" s="444"/>
      <c r="DZ48" s="444"/>
      <c r="EA48" s="444"/>
      <c r="EB48" s="444"/>
      <c r="EC48" s="445"/>
    </row>
    <row r="49" spans="2:133" ht="11.25" customHeight="1" x14ac:dyDescent="0.15">
      <c r="B49" s="453"/>
      <c r="CD49" s="376" t="s">
        <v>296</v>
      </c>
      <c r="CE49" s="377"/>
      <c r="CF49" s="377"/>
      <c r="CG49" s="377"/>
      <c r="CH49" s="377"/>
      <c r="CI49" s="377"/>
      <c r="CJ49" s="377"/>
      <c r="CK49" s="377"/>
      <c r="CL49" s="377"/>
      <c r="CM49" s="377"/>
      <c r="CN49" s="377"/>
      <c r="CO49" s="377"/>
      <c r="CP49" s="377"/>
      <c r="CQ49" s="378"/>
      <c r="CR49" s="433">
        <v>178537596</v>
      </c>
      <c r="CS49" s="419"/>
      <c r="CT49" s="419"/>
      <c r="CU49" s="419"/>
      <c r="CV49" s="419"/>
      <c r="CW49" s="419"/>
      <c r="CX49" s="419"/>
      <c r="CY49" s="454"/>
      <c r="CZ49" s="438">
        <v>100</v>
      </c>
      <c r="DA49" s="455"/>
      <c r="DB49" s="455"/>
      <c r="DC49" s="456"/>
      <c r="DD49" s="457">
        <v>93545461</v>
      </c>
      <c r="DE49" s="419"/>
      <c r="DF49" s="419"/>
      <c r="DG49" s="419"/>
      <c r="DH49" s="419"/>
      <c r="DI49" s="419"/>
      <c r="DJ49" s="419"/>
      <c r="DK49" s="454"/>
      <c r="DL49" s="458"/>
      <c r="DM49" s="459"/>
      <c r="DN49" s="459"/>
      <c r="DO49" s="459"/>
      <c r="DP49" s="459"/>
      <c r="DQ49" s="459"/>
      <c r="DR49" s="459"/>
      <c r="DS49" s="459"/>
      <c r="DT49" s="459"/>
      <c r="DU49" s="459"/>
      <c r="DV49" s="460"/>
      <c r="DW49" s="461"/>
      <c r="DX49" s="462"/>
      <c r="DY49" s="462"/>
      <c r="DZ49" s="462"/>
      <c r="EA49" s="462"/>
      <c r="EB49" s="462"/>
      <c r="EC49" s="463"/>
    </row>
  </sheetData>
  <sheetProtection algorithmName="SHA-512" hashValue="3b/EyqHLYRMKauUvLRNdYjopOwQv4ZA1ILJf4YDHXs+a2OkJM9m3T4EaRdZjnXKNwYlAhiq+YoEpFWGQHg+SBQ==" saltValue="Z+dsou5EFqDLNkZVJJWJL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CZ42:DC42"/>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37905-7475-4637-857C-EA28F34D8A9D}">
  <sheetPr>
    <pageSetUpPr fitToPage="1"/>
  </sheetPr>
  <dimension ref="A1:EA135"/>
  <sheetViews>
    <sheetView zoomScale="40" zoomScaleNormal="40" zoomScaleSheetLayoutView="70" workbookViewId="0">
      <selection activeCell="B61" sqref="B61:P61"/>
    </sheetView>
  </sheetViews>
  <sheetFormatPr defaultColWidth="0" defaultRowHeight="13.5" zeroHeight="1" x14ac:dyDescent="0.15"/>
  <cols>
    <col min="1" max="130" width="2.75" style="469" customWidth="1"/>
    <col min="131" max="131" width="1.625" style="469" customWidth="1"/>
    <col min="132" max="16384" width="9" style="469" hidden="1"/>
  </cols>
  <sheetData>
    <row r="1" spans="1:131" ht="11.25" customHeight="1" thickBot="1" x14ac:dyDescent="0.2">
      <c r="A1" s="465"/>
      <c r="B1" s="465"/>
      <c r="C1" s="465"/>
      <c r="D1" s="465"/>
      <c r="E1" s="465"/>
      <c r="F1" s="465"/>
      <c r="G1" s="465"/>
      <c r="H1" s="465"/>
      <c r="I1" s="465"/>
      <c r="J1" s="465"/>
      <c r="K1" s="465"/>
      <c r="L1" s="465"/>
      <c r="M1" s="465"/>
      <c r="N1" s="466"/>
      <c r="O1" s="466"/>
      <c r="P1" s="466"/>
      <c r="Q1" s="466"/>
      <c r="R1" s="466"/>
      <c r="S1" s="466"/>
      <c r="T1" s="466"/>
      <c r="U1" s="466"/>
      <c r="V1" s="466"/>
      <c r="W1" s="466"/>
      <c r="X1" s="466"/>
      <c r="Y1" s="466"/>
      <c r="Z1" s="466"/>
      <c r="AA1" s="466"/>
      <c r="AB1" s="466"/>
      <c r="AC1" s="466"/>
      <c r="AD1" s="466"/>
      <c r="AE1" s="466"/>
      <c r="AF1" s="466"/>
      <c r="AG1" s="466"/>
      <c r="AH1" s="466"/>
      <c r="AI1" s="466"/>
      <c r="AJ1" s="466"/>
      <c r="AK1" s="466"/>
      <c r="AL1" s="466"/>
      <c r="AM1" s="466"/>
      <c r="AN1" s="466"/>
      <c r="AO1" s="466"/>
      <c r="AP1" s="466"/>
      <c r="AQ1" s="466"/>
      <c r="AR1" s="466"/>
      <c r="AS1" s="466"/>
      <c r="AT1" s="466"/>
      <c r="AU1" s="466"/>
      <c r="AV1" s="466"/>
      <c r="AW1" s="466"/>
      <c r="AX1" s="466"/>
      <c r="AY1" s="466"/>
      <c r="AZ1" s="466"/>
      <c r="BA1" s="466"/>
      <c r="BB1" s="466"/>
      <c r="BC1" s="466"/>
      <c r="BD1" s="466"/>
      <c r="BE1" s="466"/>
      <c r="BF1" s="466"/>
      <c r="BG1" s="466"/>
      <c r="BH1" s="466"/>
      <c r="BI1" s="466"/>
      <c r="BJ1" s="466"/>
      <c r="BK1" s="466"/>
      <c r="BL1" s="466"/>
      <c r="BM1" s="466"/>
      <c r="BN1" s="466"/>
      <c r="BO1" s="466"/>
      <c r="BP1" s="466"/>
      <c r="BQ1" s="466"/>
      <c r="BR1" s="466"/>
      <c r="BS1" s="466"/>
      <c r="BT1" s="466"/>
      <c r="BU1" s="466"/>
      <c r="BV1" s="466"/>
      <c r="BW1" s="466"/>
      <c r="BX1" s="466"/>
      <c r="BY1" s="466"/>
      <c r="BZ1" s="466"/>
      <c r="CA1" s="466"/>
      <c r="CB1" s="466"/>
      <c r="CC1" s="466"/>
      <c r="CD1" s="466"/>
      <c r="CE1" s="466"/>
      <c r="CF1" s="466"/>
      <c r="CG1" s="466"/>
      <c r="CH1" s="466"/>
      <c r="CI1" s="466"/>
      <c r="CJ1" s="466"/>
      <c r="CK1" s="466"/>
      <c r="CL1" s="466"/>
      <c r="CM1" s="466"/>
      <c r="CN1" s="466"/>
      <c r="CO1" s="466"/>
      <c r="CP1" s="466"/>
      <c r="CQ1" s="466"/>
      <c r="CR1" s="466"/>
      <c r="CS1" s="466"/>
      <c r="CT1" s="466"/>
      <c r="CU1" s="466"/>
      <c r="CV1" s="466"/>
      <c r="CW1" s="466"/>
      <c r="CX1" s="466"/>
      <c r="CY1" s="466"/>
      <c r="CZ1" s="466"/>
      <c r="DA1" s="466"/>
      <c r="DB1" s="466"/>
      <c r="DC1" s="466"/>
      <c r="DD1" s="466"/>
      <c r="DE1" s="466"/>
      <c r="DF1" s="466"/>
      <c r="DG1" s="466"/>
      <c r="DH1" s="466"/>
      <c r="DI1" s="466"/>
      <c r="DJ1" s="466"/>
      <c r="DK1" s="466"/>
      <c r="DL1" s="466"/>
      <c r="DM1" s="466"/>
      <c r="DN1" s="466"/>
      <c r="DO1" s="466"/>
      <c r="DP1" s="466"/>
      <c r="DQ1" s="467"/>
      <c r="DR1" s="467"/>
      <c r="DS1" s="467"/>
      <c r="DT1" s="467"/>
      <c r="DU1" s="467"/>
      <c r="DV1" s="467"/>
      <c r="DW1" s="467"/>
      <c r="DX1" s="467"/>
      <c r="DY1" s="467"/>
      <c r="DZ1" s="467"/>
      <c r="EA1" s="468"/>
    </row>
    <row r="2" spans="1:131" ht="26.25" customHeight="1" thickBot="1" x14ac:dyDescent="0.2">
      <c r="A2" s="470" t="s">
        <v>297</v>
      </c>
      <c r="B2" s="470"/>
      <c r="C2" s="470"/>
      <c r="D2" s="470"/>
      <c r="E2" s="470"/>
      <c r="F2" s="470"/>
      <c r="G2" s="470"/>
      <c r="H2" s="470"/>
      <c r="I2" s="470"/>
      <c r="J2" s="470"/>
      <c r="K2" s="470"/>
      <c r="L2" s="470"/>
      <c r="M2" s="470"/>
      <c r="N2" s="470"/>
      <c r="O2" s="470"/>
      <c r="P2" s="470"/>
      <c r="Q2" s="470"/>
      <c r="R2" s="470"/>
      <c r="S2" s="470"/>
      <c r="T2" s="470"/>
      <c r="U2" s="470"/>
      <c r="V2" s="470"/>
      <c r="W2" s="470"/>
      <c r="X2" s="470"/>
      <c r="Y2" s="470"/>
      <c r="Z2" s="470"/>
      <c r="AA2" s="470"/>
      <c r="AB2" s="470"/>
      <c r="AC2" s="470"/>
      <c r="AD2" s="470"/>
      <c r="AE2" s="470"/>
      <c r="AF2" s="470"/>
      <c r="AG2" s="470"/>
      <c r="AH2" s="470"/>
      <c r="AI2" s="470"/>
      <c r="AJ2" s="470"/>
      <c r="AK2" s="470"/>
      <c r="AL2" s="470"/>
      <c r="AM2" s="470"/>
      <c r="AN2" s="470"/>
      <c r="AO2" s="470"/>
      <c r="AP2" s="470"/>
      <c r="AQ2" s="470"/>
      <c r="AR2" s="470"/>
      <c r="AS2" s="470"/>
      <c r="AT2" s="470"/>
      <c r="AU2" s="470"/>
      <c r="AV2" s="470"/>
      <c r="AW2" s="470"/>
      <c r="AX2" s="470"/>
      <c r="AY2" s="470"/>
      <c r="AZ2" s="470"/>
      <c r="BA2" s="470"/>
      <c r="BB2" s="470"/>
      <c r="BC2" s="470"/>
      <c r="BD2" s="470"/>
      <c r="BE2" s="470"/>
      <c r="BF2" s="470"/>
      <c r="BG2" s="470"/>
      <c r="BH2" s="470"/>
      <c r="BI2" s="470"/>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71" t="s">
        <v>298</v>
      </c>
      <c r="DK2" s="472"/>
      <c r="DL2" s="472"/>
      <c r="DM2" s="472"/>
      <c r="DN2" s="472"/>
      <c r="DO2" s="473"/>
      <c r="DP2" s="466"/>
      <c r="DQ2" s="471" t="s">
        <v>299</v>
      </c>
      <c r="DR2" s="472"/>
      <c r="DS2" s="472"/>
      <c r="DT2" s="472"/>
      <c r="DU2" s="472"/>
      <c r="DV2" s="472"/>
      <c r="DW2" s="472"/>
      <c r="DX2" s="472"/>
      <c r="DY2" s="472"/>
      <c r="DZ2" s="473"/>
      <c r="EA2" s="468"/>
    </row>
    <row r="3" spans="1:131" ht="11.25" customHeight="1" x14ac:dyDescent="0.1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c r="AP3" s="466"/>
      <c r="AQ3" s="466"/>
      <c r="AR3" s="466"/>
      <c r="AS3" s="466"/>
      <c r="AT3" s="466"/>
      <c r="AU3" s="466"/>
      <c r="AV3" s="466"/>
      <c r="AW3" s="466"/>
      <c r="AX3" s="466"/>
      <c r="AY3" s="466"/>
      <c r="AZ3" s="466"/>
      <c r="BA3" s="466"/>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8"/>
    </row>
    <row r="4" spans="1:131" s="479" customFormat="1" ht="26.25" customHeight="1" thickBot="1" x14ac:dyDescent="0.2">
      <c r="A4" s="474" t="s">
        <v>300</v>
      </c>
      <c r="B4" s="474"/>
      <c r="C4" s="474"/>
      <c r="D4" s="474"/>
      <c r="E4" s="474"/>
      <c r="F4" s="474"/>
      <c r="G4" s="474"/>
      <c r="H4" s="474"/>
      <c r="I4" s="474"/>
      <c r="J4" s="474"/>
      <c r="K4" s="474"/>
      <c r="L4" s="474"/>
      <c r="M4" s="474"/>
      <c r="N4" s="474"/>
      <c r="O4" s="474"/>
      <c r="P4" s="474"/>
      <c r="Q4" s="474"/>
      <c r="R4" s="474"/>
      <c r="S4" s="474"/>
      <c r="T4" s="474"/>
      <c r="U4" s="474"/>
      <c r="V4" s="474"/>
      <c r="W4" s="474"/>
      <c r="X4" s="474"/>
      <c r="Y4" s="474"/>
      <c r="Z4" s="474"/>
      <c r="AA4" s="474"/>
      <c r="AB4" s="474"/>
      <c r="AC4" s="474"/>
      <c r="AD4" s="474"/>
      <c r="AE4" s="474"/>
      <c r="AF4" s="474"/>
      <c r="AG4" s="474"/>
      <c r="AH4" s="474"/>
      <c r="AI4" s="474"/>
      <c r="AJ4" s="474"/>
      <c r="AK4" s="474"/>
      <c r="AL4" s="474"/>
      <c r="AM4" s="474"/>
      <c r="AN4" s="474"/>
      <c r="AO4" s="474"/>
      <c r="AP4" s="474"/>
      <c r="AQ4" s="474"/>
      <c r="AR4" s="474"/>
      <c r="AS4" s="474"/>
      <c r="AT4" s="474"/>
      <c r="AU4" s="474"/>
      <c r="AV4" s="474"/>
      <c r="AW4" s="474"/>
      <c r="AX4" s="474"/>
      <c r="AY4" s="474"/>
      <c r="AZ4" s="475"/>
      <c r="BA4" s="475"/>
      <c r="BB4" s="475"/>
      <c r="BC4" s="475"/>
      <c r="BD4" s="475"/>
      <c r="BE4" s="476"/>
      <c r="BF4" s="476"/>
      <c r="BG4" s="476"/>
      <c r="BH4" s="476"/>
      <c r="BI4" s="476"/>
      <c r="BJ4" s="476"/>
      <c r="BK4" s="476"/>
      <c r="BL4" s="476"/>
      <c r="BM4" s="476"/>
      <c r="BN4" s="476"/>
      <c r="BO4" s="476"/>
      <c r="BP4" s="476"/>
      <c r="BQ4" s="477" t="s">
        <v>301</v>
      </c>
      <c r="BR4" s="477"/>
      <c r="BS4" s="477"/>
      <c r="BT4" s="477"/>
      <c r="BU4" s="477"/>
      <c r="BV4" s="477"/>
      <c r="BW4" s="477"/>
      <c r="BX4" s="477"/>
      <c r="BY4" s="477"/>
      <c r="BZ4" s="477"/>
      <c r="CA4" s="477"/>
      <c r="CB4" s="477"/>
      <c r="CC4" s="477"/>
      <c r="CD4" s="477"/>
      <c r="CE4" s="477"/>
      <c r="CF4" s="477"/>
      <c r="CG4" s="477"/>
      <c r="CH4" s="477"/>
      <c r="CI4" s="477"/>
      <c r="CJ4" s="477"/>
      <c r="CK4" s="477"/>
      <c r="CL4" s="477"/>
      <c r="CM4" s="477"/>
      <c r="CN4" s="477"/>
      <c r="CO4" s="477"/>
      <c r="CP4" s="477"/>
      <c r="CQ4" s="477"/>
      <c r="CR4" s="477"/>
      <c r="CS4" s="477"/>
      <c r="CT4" s="477"/>
      <c r="CU4" s="477"/>
      <c r="CV4" s="477"/>
      <c r="CW4" s="477"/>
      <c r="CX4" s="477"/>
      <c r="CY4" s="477"/>
      <c r="CZ4" s="477"/>
      <c r="DA4" s="477"/>
      <c r="DB4" s="477"/>
      <c r="DC4" s="477"/>
      <c r="DD4" s="477"/>
      <c r="DE4" s="477"/>
      <c r="DF4" s="477"/>
      <c r="DG4" s="477"/>
      <c r="DH4" s="477"/>
      <c r="DI4" s="477"/>
      <c r="DJ4" s="477"/>
      <c r="DK4" s="477"/>
      <c r="DL4" s="477"/>
      <c r="DM4" s="477"/>
      <c r="DN4" s="477"/>
      <c r="DO4" s="477"/>
      <c r="DP4" s="477"/>
      <c r="DQ4" s="477"/>
      <c r="DR4" s="477"/>
      <c r="DS4" s="477"/>
      <c r="DT4" s="477"/>
      <c r="DU4" s="477"/>
      <c r="DV4" s="477"/>
      <c r="DW4" s="477"/>
      <c r="DX4" s="477"/>
      <c r="DY4" s="477"/>
      <c r="DZ4" s="477"/>
      <c r="EA4" s="478"/>
    </row>
    <row r="5" spans="1:131" s="479" customFormat="1" ht="26.25" customHeight="1" x14ac:dyDescent="0.15">
      <c r="A5" s="480" t="s">
        <v>302</v>
      </c>
      <c r="B5" s="481"/>
      <c r="C5" s="481"/>
      <c r="D5" s="481"/>
      <c r="E5" s="481"/>
      <c r="F5" s="481"/>
      <c r="G5" s="481"/>
      <c r="H5" s="481"/>
      <c r="I5" s="481"/>
      <c r="J5" s="481"/>
      <c r="K5" s="481"/>
      <c r="L5" s="481"/>
      <c r="M5" s="481"/>
      <c r="N5" s="481"/>
      <c r="O5" s="481"/>
      <c r="P5" s="482"/>
      <c r="Q5" s="483" t="s">
        <v>303</v>
      </c>
      <c r="R5" s="484"/>
      <c r="S5" s="484"/>
      <c r="T5" s="484"/>
      <c r="U5" s="485"/>
      <c r="V5" s="483" t="s">
        <v>304</v>
      </c>
      <c r="W5" s="484"/>
      <c r="X5" s="484"/>
      <c r="Y5" s="484"/>
      <c r="Z5" s="485"/>
      <c r="AA5" s="483" t="s">
        <v>305</v>
      </c>
      <c r="AB5" s="484"/>
      <c r="AC5" s="484"/>
      <c r="AD5" s="484"/>
      <c r="AE5" s="484"/>
      <c r="AF5" s="486" t="s">
        <v>306</v>
      </c>
      <c r="AG5" s="484"/>
      <c r="AH5" s="484"/>
      <c r="AI5" s="484"/>
      <c r="AJ5" s="487"/>
      <c r="AK5" s="484" t="s">
        <v>307</v>
      </c>
      <c r="AL5" s="484"/>
      <c r="AM5" s="484"/>
      <c r="AN5" s="484"/>
      <c r="AO5" s="485"/>
      <c r="AP5" s="483" t="s">
        <v>308</v>
      </c>
      <c r="AQ5" s="484"/>
      <c r="AR5" s="484"/>
      <c r="AS5" s="484"/>
      <c r="AT5" s="485"/>
      <c r="AU5" s="483" t="s">
        <v>309</v>
      </c>
      <c r="AV5" s="484"/>
      <c r="AW5" s="484"/>
      <c r="AX5" s="484"/>
      <c r="AY5" s="487"/>
      <c r="AZ5" s="475"/>
      <c r="BA5" s="475"/>
      <c r="BB5" s="475"/>
      <c r="BC5" s="475"/>
      <c r="BD5" s="475"/>
      <c r="BE5" s="476"/>
      <c r="BF5" s="476"/>
      <c r="BG5" s="476"/>
      <c r="BH5" s="476"/>
      <c r="BI5" s="476"/>
      <c r="BJ5" s="476"/>
      <c r="BK5" s="476"/>
      <c r="BL5" s="476"/>
      <c r="BM5" s="476"/>
      <c r="BN5" s="476"/>
      <c r="BO5" s="476"/>
      <c r="BP5" s="476"/>
      <c r="BQ5" s="480" t="s">
        <v>310</v>
      </c>
      <c r="BR5" s="481"/>
      <c r="BS5" s="481"/>
      <c r="BT5" s="481"/>
      <c r="BU5" s="481"/>
      <c r="BV5" s="481"/>
      <c r="BW5" s="481"/>
      <c r="BX5" s="481"/>
      <c r="BY5" s="481"/>
      <c r="BZ5" s="481"/>
      <c r="CA5" s="481"/>
      <c r="CB5" s="481"/>
      <c r="CC5" s="481"/>
      <c r="CD5" s="481"/>
      <c r="CE5" s="481"/>
      <c r="CF5" s="481"/>
      <c r="CG5" s="482"/>
      <c r="CH5" s="483" t="s">
        <v>311</v>
      </c>
      <c r="CI5" s="484"/>
      <c r="CJ5" s="484"/>
      <c r="CK5" s="484"/>
      <c r="CL5" s="485"/>
      <c r="CM5" s="483" t="s">
        <v>312</v>
      </c>
      <c r="CN5" s="484"/>
      <c r="CO5" s="484"/>
      <c r="CP5" s="484"/>
      <c r="CQ5" s="485"/>
      <c r="CR5" s="483" t="s">
        <v>313</v>
      </c>
      <c r="CS5" s="484"/>
      <c r="CT5" s="484"/>
      <c r="CU5" s="484"/>
      <c r="CV5" s="485"/>
      <c r="CW5" s="483" t="s">
        <v>314</v>
      </c>
      <c r="CX5" s="484"/>
      <c r="CY5" s="484"/>
      <c r="CZ5" s="484"/>
      <c r="DA5" s="485"/>
      <c r="DB5" s="483" t="s">
        <v>315</v>
      </c>
      <c r="DC5" s="484"/>
      <c r="DD5" s="484"/>
      <c r="DE5" s="484"/>
      <c r="DF5" s="485"/>
      <c r="DG5" s="488" t="s">
        <v>316</v>
      </c>
      <c r="DH5" s="489"/>
      <c r="DI5" s="489"/>
      <c r="DJ5" s="489"/>
      <c r="DK5" s="490"/>
      <c r="DL5" s="488" t="s">
        <v>317</v>
      </c>
      <c r="DM5" s="489"/>
      <c r="DN5" s="489"/>
      <c r="DO5" s="489"/>
      <c r="DP5" s="490"/>
      <c r="DQ5" s="483" t="s">
        <v>318</v>
      </c>
      <c r="DR5" s="484"/>
      <c r="DS5" s="484"/>
      <c r="DT5" s="484"/>
      <c r="DU5" s="485"/>
      <c r="DV5" s="483" t="s">
        <v>309</v>
      </c>
      <c r="DW5" s="484"/>
      <c r="DX5" s="484"/>
      <c r="DY5" s="484"/>
      <c r="DZ5" s="487"/>
      <c r="EA5" s="478"/>
    </row>
    <row r="6" spans="1:131" s="479" customFormat="1" ht="26.25" customHeight="1" thickBot="1" x14ac:dyDescent="0.2">
      <c r="A6" s="491"/>
      <c r="B6" s="492"/>
      <c r="C6" s="492"/>
      <c r="D6" s="492"/>
      <c r="E6" s="492"/>
      <c r="F6" s="492"/>
      <c r="G6" s="492"/>
      <c r="H6" s="492"/>
      <c r="I6" s="492"/>
      <c r="J6" s="492"/>
      <c r="K6" s="492"/>
      <c r="L6" s="492"/>
      <c r="M6" s="492"/>
      <c r="N6" s="492"/>
      <c r="O6" s="492"/>
      <c r="P6" s="493"/>
      <c r="Q6" s="494"/>
      <c r="R6" s="495"/>
      <c r="S6" s="495"/>
      <c r="T6" s="495"/>
      <c r="U6" s="496"/>
      <c r="V6" s="494"/>
      <c r="W6" s="495"/>
      <c r="X6" s="495"/>
      <c r="Y6" s="495"/>
      <c r="Z6" s="496"/>
      <c r="AA6" s="494"/>
      <c r="AB6" s="495"/>
      <c r="AC6" s="495"/>
      <c r="AD6" s="495"/>
      <c r="AE6" s="495"/>
      <c r="AF6" s="497"/>
      <c r="AG6" s="495"/>
      <c r="AH6" s="495"/>
      <c r="AI6" s="495"/>
      <c r="AJ6" s="498"/>
      <c r="AK6" s="495"/>
      <c r="AL6" s="495"/>
      <c r="AM6" s="495"/>
      <c r="AN6" s="495"/>
      <c r="AO6" s="496"/>
      <c r="AP6" s="494"/>
      <c r="AQ6" s="495"/>
      <c r="AR6" s="495"/>
      <c r="AS6" s="495"/>
      <c r="AT6" s="496"/>
      <c r="AU6" s="494"/>
      <c r="AV6" s="495"/>
      <c r="AW6" s="495"/>
      <c r="AX6" s="495"/>
      <c r="AY6" s="498"/>
      <c r="AZ6" s="475"/>
      <c r="BA6" s="475"/>
      <c r="BB6" s="475"/>
      <c r="BC6" s="475"/>
      <c r="BD6" s="475"/>
      <c r="BE6" s="476"/>
      <c r="BF6" s="476"/>
      <c r="BG6" s="476"/>
      <c r="BH6" s="476"/>
      <c r="BI6" s="476"/>
      <c r="BJ6" s="476"/>
      <c r="BK6" s="476"/>
      <c r="BL6" s="476"/>
      <c r="BM6" s="476"/>
      <c r="BN6" s="476"/>
      <c r="BO6" s="476"/>
      <c r="BP6" s="476"/>
      <c r="BQ6" s="491"/>
      <c r="BR6" s="492"/>
      <c r="BS6" s="492"/>
      <c r="BT6" s="492"/>
      <c r="BU6" s="492"/>
      <c r="BV6" s="492"/>
      <c r="BW6" s="492"/>
      <c r="BX6" s="492"/>
      <c r="BY6" s="492"/>
      <c r="BZ6" s="492"/>
      <c r="CA6" s="492"/>
      <c r="CB6" s="492"/>
      <c r="CC6" s="492"/>
      <c r="CD6" s="492"/>
      <c r="CE6" s="492"/>
      <c r="CF6" s="492"/>
      <c r="CG6" s="493"/>
      <c r="CH6" s="494"/>
      <c r="CI6" s="495"/>
      <c r="CJ6" s="495"/>
      <c r="CK6" s="495"/>
      <c r="CL6" s="496"/>
      <c r="CM6" s="494"/>
      <c r="CN6" s="495"/>
      <c r="CO6" s="495"/>
      <c r="CP6" s="495"/>
      <c r="CQ6" s="496"/>
      <c r="CR6" s="494"/>
      <c r="CS6" s="495"/>
      <c r="CT6" s="495"/>
      <c r="CU6" s="495"/>
      <c r="CV6" s="496"/>
      <c r="CW6" s="494"/>
      <c r="CX6" s="495"/>
      <c r="CY6" s="495"/>
      <c r="CZ6" s="495"/>
      <c r="DA6" s="496"/>
      <c r="DB6" s="494"/>
      <c r="DC6" s="495"/>
      <c r="DD6" s="495"/>
      <c r="DE6" s="495"/>
      <c r="DF6" s="496"/>
      <c r="DG6" s="499"/>
      <c r="DH6" s="500"/>
      <c r="DI6" s="500"/>
      <c r="DJ6" s="500"/>
      <c r="DK6" s="501"/>
      <c r="DL6" s="499"/>
      <c r="DM6" s="500"/>
      <c r="DN6" s="500"/>
      <c r="DO6" s="500"/>
      <c r="DP6" s="501"/>
      <c r="DQ6" s="494"/>
      <c r="DR6" s="495"/>
      <c r="DS6" s="495"/>
      <c r="DT6" s="495"/>
      <c r="DU6" s="496"/>
      <c r="DV6" s="494"/>
      <c r="DW6" s="495"/>
      <c r="DX6" s="495"/>
      <c r="DY6" s="495"/>
      <c r="DZ6" s="498"/>
      <c r="EA6" s="478"/>
    </row>
    <row r="7" spans="1:131" s="479" customFormat="1" ht="26.25" customHeight="1" thickTop="1" x14ac:dyDescent="0.15">
      <c r="A7" s="502">
        <v>1</v>
      </c>
      <c r="B7" s="503" t="s">
        <v>319</v>
      </c>
      <c r="C7" s="504"/>
      <c r="D7" s="504"/>
      <c r="E7" s="504"/>
      <c r="F7" s="504"/>
      <c r="G7" s="504"/>
      <c r="H7" s="504"/>
      <c r="I7" s="504"/>
      <c r="J7" s="504"/>
      <c r="K7" s="504"/>
      <c r="L7" s="504"/>
      <c r="M7" s="504"/>
      <c r="N7" s="504"/>
      <c r="O7" s="504"/>
      <c r="P7" s="505"/>
      <c r="Q7" s="506">
        <v>185140</v>
      </c>
      <c r="R7" s="507"/>
      <c r="S7" s="507"/>
      <c r="T7" s="507"/>
      <c r="U7" s="507"/>
      <c r="V7" s="507">
        <v>178148</v>
      </c>
      <c r="W7" s="507"/>
      <c r="X7" s="507"/>
      <c r="Y7" s="507"/>
      <c r="Z7" s="507"/>
      <c r="AA7" s="507">
        <v>6993</v>
      </c>
      <c r="AB7" s="507"/>
      <c r="AC7" s="507"/>
      <c r="AD7" s="507"/>
      <c r="AE7" s="508"/>
      <c r="AF7" s="509">
        <v>5964</v>
      </c>
      <c r="AG7" s="510"/>
      <c r="AH7" s="510"/>
      <c r="AI7" s="510"/>
      <c r="AJ7" s="511"/>
      <c r="AK7" s="512">
        <v>4721</v>
      </c>
      <c r="AL7" s="513"/>
      <c r="AM7" s="513"/>
      <c r="AN7" s="513"/>
      <c r="AO7" s="513"/>
      <c r="AP7" s="513">
        <v>114095</v>
      </c>
      <c r="AQ7" s="513"/>
      <c r="AR7" s="513"/>
      <c r="AS7" s="513"/>
      <c r="AT7" s="513"/>
      <c r="AU7" s="514"/>
      <c r="AV7" s="514"/>
      <c r="AW7" s="514"/>
      <c r="AX7" s="514"/>
      <c r="AY7" s="515"/>
      <c r="AZ7" s="475"/>
      <c r="BA7" s="475"/>
      <c r="BB7" s="475"/>
      <c r="BC7" s="475"/>
      <c r="BD7" s="475"/>
      <c r="BE7" s="476"/>
      <c r="BF7" s="476"/>
      <c r="BG7" s="476"/>
      <c r="BH7" s="476"/>
      <c r="BI7" s="476"/>
      <c r="BJ7" s="476"/>
      <c r="BK7" s="476"/>
      <c r="BL7" s="476"/>
      <c r="BM7" s="476"/>
      <c r="BN7" s="476"/>
      <c r="BO7" s="476"/>
      <c r="BP7" s="476"/>
      <c r="BQ7" s="502">
        <v>1</v>
      </c>
      <c r="BR7" s="516"/>
      <c r="BS7" s="517" t="s">
        <v>320</v>
      </c>
      <c r="BT7" s="518"/>
      <c r="BU7" s="518"/>
      <c r="BV7" s="518"/>
      <c r="BW7" s="518"/>
      <c r="BX7" s="518"/>
      <c r="BY7" s="518"/>
      <c r="BZ7" s="518"/>
      <c r="CA7" s="518"/>
      <c r="CB7" s="518"/>
      <c r="CC7" s="518"/>
      <c r="CD7" s="518"/>
      <c r="CE7" s="518"/>
      <c r="CF7" s="518"/>
      <c r="CG7" s="519"/>
      <c r="CH7" s="520">
        <v>-132</v>
      </c>
      <c r="CI7" s="521"/>
      <c r="CJ7" s="521"/>
      <c r="CK7" s="521"/>
      <c r="CL7" s="522"/>
      <c r="CM7" s="520">
        <v>178</v>
      </c>
      <c r="CN7" s="521"/>
      <c r="CO7" s="521"/>
      <c r="CP7" s="521"/>
      <c r="CQ7" s="522"/>
      <c r="CR7" s="520">
        <v>600</v>
      </c>
      <c r="CS7" s="521"/>
      <c r="CT7" s="521"/>
      <c r="CU7" s="521"/>
      <c r="CV7" s="522"/>
      <c r="CW7" s="520" t="s">
        <v>321</v>
      </c>
      <c r="CX7" s="521"/>
      <c r="CY7" s="521"/>
      <c r="CZ7" s="521"/>
      <c r="DA7" s="522"/>
      <c r="DB7" s="520" t="s">
        <v>321</v>
      </c>
      <c r="DC7" s="521"/>
      <c r="DD7" s="521"/>
      <c r="DE7" s="521"/>
      <c r="DF7" s="522"/>
      <c r="DG7" s="520" t="s">
        <v>321</v>
      </c>
      <c r="DH7" s="521"/>
      <c r="DI7" s="521"/>
      <c r="DJ7" s="521"/>
      <c r="DK7" s="522"/>
      <c r="DL7" s="520" t="s">
        <v>321</v>
      </c>
      <c r="DM7" s="521"/>
      <c r="DN7" s="521"/>
      <c r="DO7" s="521"/>
      <c r="DP7" s="522"/>
      <c r="DQ7" s="520" t="s">
        <v>321</v>
      </c>
      <c r="DR7" s="521"/>
      <c r="DS7" s="521"/>
      <c r="DT7" s="521"/>
      <c r="DU7" s="522"/>
      <c r="DV7" s="517"/>
      <c r="DW7" s="518"/>
      <c r="DX7" s="518"/>
      <c r="DY7" s="518"/>
      <c r="DZ7" s="523"/>
      <c r="EA7" s="478"/>
    </row>
    <row r="8" spans="1:131" s="479" customFormat="1" ht="26.25" customHeight="1" x14ac:dyDescent="0.15">
      <c r="A8" s="524">
        <v>2</v>
      </c>
      <c r="B8" s="525" t="s">
        <v>322</v>
      </c>
      <c r="C8" s="526"/>
      <c r="D8" s="526"/>
      <c r="E8" s="526"/>
      <c r="F8" s="526"/>
      <c r="G8" s="526"/>
      <c r="H8" s="526"/>
      <c r="I8" s="526"/>
      <c r="J8" s="526"/>
      <c r="K8" s="526"/>
      <c r="L8" s="526"/>
      <c r="M8" s="526"/>
      <c r="N8" s="526"/>
      <c r="O8" s="526"/>
      <c r="P8" s="527"/>
      <c r="Q8" s="528">
        <v>15</v>
      </c>
      <c r="R8" s="529"/>
      <c r="S8" s="529"/>
      <c r="T8" s="529"/>
      <c r="U8" s="529"/>
      <c r="V8" s="529">
        <v>9</v>
      </c>
      <c r="W8" s="529"/>
      <c r="X8" s="529"/>
      <c r="Y8" s="529"/>
      <c r="Z8" s="529"/>
      <c r="AA8" s="529">
        <v>6</v>
      </c>
      <c r="AB8" s="529"/>
      <c r="AC8" s="529"/>
      <c r="AD8" s="529"/>
      <c r="AE8" s="530"/>
      <c r="AF8" s="531">
        <v>6</v>
      </c>
      <c r="AG8" s="532"/>
      <c r="AH8" s="532"/>
      <c r="AI8" s="532"/>
      <c r="AJ8" s="533"/>
      <c r="AK8" s="534">
        <v>3018</v>
      </c>
      <c r="AL8" s="535"/>
      <c r="AM8" s="535"/>
      <c r="AN8" s="535"/>
      <c r="AO8" s="535"/>
      <c r="AP8" s="535" t="s">
        <v>321</v>
      </c>
      <c r="AQ8" s="535"/>
      <c r="AR8" s="535"/>
      <c r="AS8" s="535"/>
      <c r="AT8" s="535"/>
      <c r="AU8" s="536"/>
      <c r="AV8" s="536"/>
      <c r="AW8" s="536"/>
      <c r="AX8" s="536"/>
      <c r="AY8" s="537"/>
      <c r="AZ8" s="475"/>
      <c r="BA8" s="475"/>
      <c r="BB8" s="475"/>
      <c r="BC8" s="475"/>
      <c r="BD8" s="475"/>
      <c r="BE8" s="476"/>
      <c r="BF8" s="476"/>
      <c r="BG8" s="476"/>
      <c r="BH8" s="476"/>
      <c r="BI8" s="476"/>
      <c r="BJ8" s="476"/>
      <c r="BK8" s="476"/>
      <c r="BL8" s="476"/>
      <c r="BM8" s="476"/>
      <c r="BN8" s="476"/>
      <c r="BO8" s="476"/>
      <c r="BP8" s="476"/>
      <c r="BQ8" s="524">
        <v>2</v>
      </c>
      <c r="BR8" s="538"/>
      <c r="BS8" s="539" t="s">
        <v>323</v>
      </c>
      <c r="BT8" s="540"/>
      <c r="BU8" s="540"/>
      <c r="BV8" s="540"/>
      <c r="BW8" s="540"/>
      <c r="BX8" s="540"/>
      <c r="BY8" s="540"/>
      <c r="BZ8" s="540"/>
      <c r="CA8" s="540"/>
      <c r="CB8" s="540"/>
      <c r="CC8" s="540"/>
      <c r="CD8" s="540"/>
      <c r="CE8" s="540"/>
      <c r="CF8" s="540"/>
      <c r="CG8" s="541"/>
      <c r="CH8" s="542">
        <v>4</v>
      </c>
      <c r="CI8" s="543"/>
      <c r="CJ8" s="543"/>
      <c r="CK8" s="543"/>
      <c r="CL8" s="544"/>
      <c r="CM8" s="542">
        <v>503</v>
      </c>
      <c r="CN8" s="543"/>
      <c r="CO8" s="543"/>
      <c r="CP8" s="543"/>
      <c r="CQ8" s="544"/>
      <c r="CR8" s="542">
        <v>10</v>
      </c>
      <c r="CS8" s="543"/>
      <c r="CT8" s="543"/>
      <c r="CU8" s="543"/>
      <c r="CV8" s="544"/>
      <c r="CW8" s="542" t="s">
        <v>324</v>
      </c>
      <c r="CX8" s="543"/>
      <c r="CY8" s="543"/>
      <c r="CZ8" s="543"/>
      <c r="DA8" s="544"/>
      <c r="DB8" s="542" t="s">
        <v>324</v>
      </c>
      <c r="DC8" s="543"/>
      <c r="DD8" s="543"/>
      <c r="DE8" s="543"/>
      <c r="DF8" s="544"/>
      <c r="DG8" s="542" t="s">
        <v>324</v>
      </c>
      <c r="DH8" s="543"/>
      <c r="DI8" s="543"/>
      <c r="DJ8" s="543"/>
      <c r="DK8" s="544"/>
      <c r="DL8" s="542" t="s">
        <v>324</v>
      </c>
      <c r="DM8" s="543"/>
      <c r="DN8" s="543"/>
      <c r="DO8" s="543"/>
      <c r="DP8" s="544"/>
      <c r="DQ8" s="542" t="s">
        <v>324</v>
      </c>
      <c r="DR8" s="543"/>
      <c r="DS8" s="543"/>
      <c r="DT8" s="543"/>
      <c r="DU8" s="544"/>
      <c r="DV8" s="539"/>
      <c r="DW8" s="540"/>
      <c r="DX8" s="540"/>
      <c r="DY8" s="540"/>
      <c r="DZ8" s="545"/>
      <c r="EA8" s="478"/>
    </row>
    <row r="9" spans="1:131" s="479" customFormat="1" ht="26.25" customHeight="1" x14ac:dyDescent="0.15">
      <c r="A9" s="524">
        <v>3</v>
      </c>
      <c r="B9" s="525" t="s">
        <v>325</v>
      </c>
      <c r="C9" s="526"/>
      <c r="D9" s="526"/>
      <c r="E9" s="526"/>
      <c r="F9" s="526"/>
      <c r="G9" s="526"/>
      <c r="H9" s="526"/>
      <c r="I9" s="526"/>
      <c r="J9" s="526"/>
      <c r="K9" s="526"/>
      <c r="L9" s="526"/>
      <c r="M9" s="526"/>
      <c r="N9" s="526"/>
      <c r="O9" s="526"/>
      <c r="P9" s="527"/>
      <c r="Q9" s="528">
        <v>317</v>
      </c>
      <c r="R9" s="529"/>
      <c r="S9" s="529"/>
      <c r="T9" s="529"/>
      <c r="U9" s="529"/>
      <c r="V9" s="529">
        <v>317</v>
      </c>
      <c r="W9" s="529"/>
      <c r="X9" s="529"/>
      <c r="Y9" s="529"/>
      <c r="Z9" s="529"/>
      <c r="AA9" s="529">
        <v>0</v>
      </c>
      <c r="AB9" s="529"/>
      <c r="AC9" s="529"/>
      <c r="AD9" s="529"/>
      <c r="AE9" s="530"/>
      <c r="AF9" s="531">
        <v>0</v>
      </c>
      <c r="AG9" s="532"/>
      <c r="AH9" s="532"/>
      <c r="AI9" s="532"/>
      <c r="AJ9" s="533"/>
      <c r="AK9" s="534">
        <v>317</v>
      </c>
      <c r="AL9" s="535"/>
      <c r="AM9" s="535"/>
      <c r="AN9" s="535"/>
      <c r="AO9" s="535"/>
      <c r="AP9" s="535">
        <v>2705</v>
      </c>
      <c r="AQ9" s="535"/>
      <c r="AR9" s="535"/>
      <c r="AS9" s="535"/>
      <c r="AT9" s="535"/>
      <c r="AU9" s="536"/>
      <c r="AV9" s="536"/>
      <c r="AW9" s="536"/>
      <c r="AX9" s="536"/>
      <c r="AY9" s="537"/>
      <c r="AZ9" s="475"/>
      <c r="BA9" s="475"/>
      <c r="BB9" s="475"/>
      <c r="BC9" s="475"/>
      <c r="BD9" s="475"/>
      <c r="BE9" s="476"/>
      <c r="BF9" s="476"/>
      <c r="BG9" s="476"/>
      <c r="BH9" s="476"/>
      <c r="BI9" s="476"/>
      <c r="BJ9" s="476"/>
      <c r="BK9" s="476"/>
      <c r="BL9" s="476"/>
      <c r="BM9" s="476"/>
      <c r="BN9" s="476"/>
      <c r="BO9" s="476"/>
      <c r="BP9" s="476"/>
      <c r="BQ9" s="524">
        <v>3</v>
      </c>
      <c r="BR9" s="538"/>
      <c r="BS9" s="539" t="s">
        <v>326</v>
      </c>
      <c r="BT9" s="540"/>
      <c r="BU9" s="540"/>
      <c r="BV9" s="540"/>
      <c r="BW9" s="540"/>
      <c r="BX9" s="540"/>
      <c r="BY9" s="540"/>
      <c r="BZ9" s="540"/>
      <c r="CA9" s="540"/>
      <c r="CB9" s="540"/>
      <c r="CC9" s="540"/>
      <c r="CD9" s="540"/>
      <c r="CE9" s="540"/>
      <c r="CF9" s="540"/>
      <c r="CG9" s="541"/>
      <c r="CH9" s="542">
        <v>-2571</v>
      </c>
      <c r="CI9" s="543"/>
      <c r="CJ9" s="543"/>
      <c r="CK9" s="543"/>
      <c r="CL9" s="544"/>
      <c r="CM9" s="542">
        <v>7282</v>
      </c>
      <c r="CN9" s="543"/>
      <c r="CO9" s="543"/>
      <c r="CP9" s="543"/>
      <c r="CQ9" s="544"/>
      <c r="CR9" s="542">
        <v>1299</v>
      </c>
      <c r="CS9" s="543"/>
      <c r="CT9" s="543"/>
      <c r="CU9" s="543"/>
      <c r="CV9" s="544"/>
      <c r="CW9" s="542">
        <v>217</v>
      </c>
      <c r="CX9" s="543"/>
      <c r="CY9" s="543"/>
      <c r="CZ9" s="543"/>
      <c r="DA9" s="544"/>
      <c r="DB9" s="542">
        <v>18079</v>
      </c>
      <c r="DC9" s="543"/>
      <c r="DD9" s="543"/>
      <c r="DE9" s="543"/>
      <c r="DF9" s="544"/>
      <c r="DG9" s="542" t="s">
        <v>324</v>
      </c>
      <c r="DH9" s="543"/>
      <c r="DI9" s="543"/>
      <c r="DJ9" s="543"/>
      <c r="DK9" s="544"/>
      <c r="DL9" s="542" t="s">
        <v>324</v>
      </c>
      <c r="DM9" s="543"/>
      <c r="DN9" s="543"/>
      <c r="DO9" s="543"/>
      <c r="DP9" s="544"/>
      <c r="DQ9" s="542" t="s">
        <v>324</v>
      </c>
      <c r="DR9" s="543"/>
      <c r="DS9" s="543"/>
      <c r="DT9" s="543"/>
      <c r="DU9" s="544"/>
      <c r="DV9" s="539"/>
      <c r="DW9" s="540"/>
      <c r="DX9" s="540"/>
      <c r="DY9" s="540"/>
      <c r="DZ9" s="545"/>
      <c r="EA9" s="478"/>
    </row>
    <row r="10" spans="1:131" s="479" customFormat="1" ht="26.25" customHeight="1" x14ac:dyDescent="0.15">
      <c r="A10" s="524">
        <v>4</v>
      </c>
      <c r="B10" s="525" t="s">
        <v>327</v>
      </c>
      <c r="C10" s="526"/>
      <c r="D10" s="526"/>
      <c r="E10" s="526"/>
      <c r="F10" s="526"/>
      <c r="G10" s="526"/>
      <c r="H10" s="526"/>
      <c r="I10" s="526"/>
      <c r="J10" s="526"/>
      <c r="K10" s="526"/>
      <c r="L10" s="526"/>
      <c r="M10" s="526"/>
      <c r="N10" s="526"/>
      <c r="O10" s="526"/>
      <c r="P10" s="527"/>
      <c r="Q10" s="528">
        <v>490</v>
      </c>
      <c r="R10" s="529"/>
      <c r="S10" s="529"/>
      <c r="T10" s="529"/>
      <c r="U10" s="529"/>
      <c r="V10" s="529">
        <v>490</v>
      </c>
      <c r="W10" s="529"/>
      <c r="X10" s="529"/>
      <c r="Y10" s="529"/>
      <c r="Z10" s="529"/>
      <c r="AA10" s="529">
        <v>0</v>
      </c>
      <c r="AB10" s="529"/>
      <c r="AC10" s="529"/>
      <c r="AD10" s="529"/>
      <c r="AE10" s="530"/>
      <c r="AF10" s="531" t="s">
        <v>63</v>
      </c>
      <c r="AG10" s="532"/>
      <c r="AH10" s="532"/>
      <c r="AI10" s="532"/>
      <c r="AJ10" s="533"/>
      <c r="AK10" s="534" t="s">
        <v>321</v>
      </c>
      <c r="AL10" s="535"/>
      <c r="AM10" s="535"/>
      <c r="AN10" s="535"/>
      <c r="AO10" s="535"/>
      <c r="AP10" s="535">
        <v>18079</v>
      </c>
      <c r="AQ10" s="535"/>
      <c r="AR10" s="535"/>
      <c r="AS10" s="535"/>
      <c r="AT10" s="535"/>
      <c r="AU10" s="536"/>
      <c r="AV10" s="536"/>
      <c r="AW10" s="536"/>
      <c r="AX10" s="536"/>
      <c r="AY10" s="537"/>
      <c r="AZ10" s="475"/>
      <c r="BA10" s="475"/>
      <c r="BB10" s="475"/>
      <c r="BC10" s="475"/>
      <c r="BD10" s="475"/>
      <c r="BE10" s="476"/>
      <c r="BF10" s="476"/>
      <c r="BG10" s="476"/>
      <c r="BH10" s="476"/>
      <c r="BI10" s="476"/>
      <c r="BJ10" s="476"/>
      <c r="BK10" s="476"/>
      <c r="BL10" s="476"/>
      <c r="BM10" s="476"/>
      <c r="BN10" s="476"/>
      <c r="BO10" s="476"/>
      <c r="BP10" s="476"/>
      <c r="BQ10" s="524">
        <v>4</v>
      </c>
      <c r="BR10" s="538"/>
      <c r="BS10" s="539" t="s">
        <v>328</v>
      </c>
      <c r="BT10" s="540"/>
      <c r="BU10" s="540"/>
      <c r="BV10" s="540"/>
      <c r="BW10" s="540"/>
      <c r="BX10" s="540"/>
      <c r="BY10" s="540"/>
      <c r="BZ10" s="540"/>
      <c r="CA10" s="540"/>
      <c r="CB10" s="540"/>
      <c r="CC10" s="540"/>
      <c r="CD10" s="540"/>
      <c r="CE10" s="540"/>
      <c r="CF10" s="540"/>
      <c r="CG10" s="541"/>
      <c r="CH10" s="542">
        <v>453</v>
      </c>
      <c r="CI10" s="543"/>
      <c r="CJ10" s="543"/>
      <c r="CK10" s="543"/>
      <c r="CL10" s="544"/>
      <c r="CM10" s="542">
        <v>-955</v>
      </c>
      <c r="CN10" s="543"/>
      <c r="CO10" s="543"/>
      <c r="CP10" s="543"/>
      <c r="CQ10" s="544"/>
      <c r="CR10" s="542">
        <v>4579</v>
      </c>
      <c r="CS10" s="543"/>
      <c r="CT10" s="543"/>
      <c r="CU10" s="543"/>
      <c r="CV10" s="544"/>
      <c r="CW10" s="542">
        <v>1680</v>
      </c>
      <c r="CX10" s="543"/>
      <c r="CY10" s="543"/>
      <c r="CZ10" s="543"/>
      <c r="DA10" s="544"/>
      <c r="DB10" s="542">
        <v>6545</v>
      </c>
      <c r="DC10" s="543"/>
      <c r="DD10" s="543"/>
      <c r="DE10" s="543"/>
      <c r="DF10" s="544"/>
      <c r="DG10" s="542" t="s">
        <v>324</v>
      </c>
      <c r="DH10" s="543"/>
      <c r="DI10" s="543"/>
      <c r="DJ10" s="543"/>
      <c r="DK10" s="544"/>
      <c r="DL10" s="542" t="s">
        <v>324</v>
      </c>
      <c r="DM10" s="543"/>
      <c r="DN10" s="543"/>
      <c r="DO10" s="543"/>
      <c r="DP10" s="544"/>
      <c r="DQ10" s="542" t="s">
        <v>324</v>
      </c>
      <c r="DR10" s="543"/>
      <c r="DS10" s="543"/>
      <c r="DT10" s="543"/>
      <c r="DU10" s="544"/>
      <c r="DV10" s="539"/>
      <c r="DW10" s="540"/>
      <c r="DX10" s="540"/>
      <c r="DY10" s="540"/>
      <c r="DZ10" s="545"/>
      <c r="EA10" s="478"/>
    </row>
    <row r="11" spans="1:131" s="479" customFormat="1" ht="26.25" customHeight="1" x14ac:dyDescent="0.15">
      <c r="A11" s="524">
        <v>5</v>
      </c>
      <c r="B11" s="525" t="s">
        <v>329</v>
      </c>
      <c r="C11" s="526"/>
      <c r="D11" s="526"/>
      <c r="E11" s="526"/>
      <c r="F11" s="526"/>
      <c r="G11" s="526"/>
      <c r="H11" s="526"/>
      <c r="I11" s="526"/>
      <c r="J11" s="526"/>
      <c r="K11" s="526"/>
      <c r="L11" s="526"/>
      <c r="M11" s="526"/>
      <c r="N11" s="526"/>
      <c r="O11" s="526"/>
      <c r="P11" s="527"/>
      <c r="Q11" s="528">
        <v>100</v>
      </c>
      <c r="R11" s="529"/>
      <c r="S11" s="529"/>
      <c r="T11" s="529"/>
      <c r="U11" s="529"/>
      <c r="V11" s="529">
        <v>66</v>
      </c>
      <c r="W11" s="529"/>
      <c r="X11" s="529"/>
      <c r="Y11" s="529"/>
      <c r="Z11" s="529"/>
      <c r="AA11" s="529">
        <v>34</v>
      </c>
      <c r="AB11" s="529"/>
      <c r="AC11" s="529"/>
      <c r="AD11" s="529"/>
      <c r="AE11" s="530"/>
      <c r="AF11" s="531">
        <v>34</v>
      </c>
      <c r="AG11" s="532"/>
      <c r="AH11" s="532"/>
      <c r="AI11" s="532"/>
      <c r="AJ11" s="533"/>
      <c r="AK11" s="534" t="s">
        <v>321</v>
      </c>
      <c r="AL11" s="535"/>
      <c r="AM11" s="535"/>
      <c r="AN11" s="535"/>
      <c r="AO11" s="535"/>
      <c r="AP11" s="535">
        <v>485</v>
      </c>
      <c r="AQ11" s="535"/>
      <c r="AR11" s="535"/>
      <c r="AS11" s="535"/>
      <c r="AT11" s="535"/>
      <c r="AU11" s="536"/>
      <c r="AV11" s="536"/>
      <c r="AW11" s="536"/>
      <c r="AX11" s="536"/>
      <c r="AY11" s="537"/>
      <c r="AZ11" s="475"/>
      <c r="BA11" s="475"/>
      <c r="BB11" s="475"/>
      <c r="BC11" s="475"/>
      <c r="BD11" s="475"/>
      <c r="BE11" s="476"/>
      <c r="BF11" s="476"/>
      <c r="BG11" s="476"/>
      <c r="BH11" s="476"/>
      <c r="BI11" s="476"/>
      <c r="BJ11" s="476"/>
      <c r="BK11" s="476"/>
      <c r="BL11" s="476"/>
      <c r="BM11" s="476"/>
      <c r="BN11" s="476"/>
      <c r="BO11" s="476"/>
      <c r="BP11" s="476"/>
      <c r="BQ11" s="524">
        <v>5</v>
      </c>
      <c r="BR11" s="538"/>
      <c r="BS11" s="539"/>
      <c r="BT11" s="540"/>
      <c r="BU11" s="540"/>
      <c r="BV11" s="540"/>
      <c r="BW11" s="540"/>
      <c r="BX11" s="540"/>
      <c r="BY11" s="540"/>
      <c r="BZ11" s="540"/>
      <c r="CA11" s="540"/>
      <c r="CB11" s="540"/>
      <c r="CC11" s="540"/>
      <c r="CD11" s="540"/>
      <c r="CE11" s="540"/>
      <c r="CF11" s="540"/>
      <c r="CG11" s="541"/>
      <c r="CH11" s="542"/>
      <c r="CI11" s="543"/>
      <c r="CJ11" s="543"/>
      <c r="CK11" s="543"/>
      <c r="CL11" s="544"/>
      <c r="CM11" s="542"/>
      <c r="CN11" s="543"/>
      <c r="CO11" s="543"/>
      <c r="CP11" s="543"/>
      <c r="CQ11" s="544"/>
      <c r="CR11" s="542"/>
      <c r="CS11" s="543"/>
      <c r="CT11" s="543"/>
      <c r="CU11" s="543"/>
      <c r="CV11" s="544"/>
      <c r="CW11" s="542"/>
      <c r="CX11" s="543"/>
      <c r="CY11" s="543"/>
      <c r="CZ11" s="543"/>
      <c r="DA11" s="544"/>
      <c r="DB11" s="542"/>
      <c r="DC11" s="543"/>
      <c r="DD11" s="543"/>
      <c r="DE11" s="543"/>
      <c r="DF11" s="544"/>
      <c r="DG11" s="542"/>
      <c r="DH11" s="543"/>
      <c r="DI11" s="543"/>
      <c r="DJ11" s="543"/>
      <c r="DK11" s="544"/>
      <c r="DL11" s="542"/>
      <c r="DM11" s="543"/>
      <c r="DN11" s="543"/>
      <c r="DO11" s="543"/>
      <c r="DP11" s="544"/>
      <c r="DQ11" s="542"/>
      <c r="DR11" s="543"/>
      <c r="DS11" s="543"/>
      <c r="DT11" s="543"/>
      <c r="DU11" s="544"/>
      <c r="DV11" s="539"/>
      <c r="DW11" s="540"/>
      <c r="DX11" s="540"/>
      <c r="DY11" s="540"/>
      <c r="DZ11" s="545"/>
      <c r="EA11" s="478"/>
    </row>
    <row r="12" spans="1:131" s="479" customFormat="1" ht="26.25" customHeight="1" x14ac:dyDescent="0.15">
      <c r="A12" s="524">
        <v>6</v>
      </c>
      <c r="B12" s="525"/>
      <c r="C12" s="526"/>
      <c r="D12" s="526"/>
      <c r="E12" s="526"/>
      <c r="F12" s="526"/>
      <c r="G12" s="526"/>
      <c r="H12" s="526"/>
      <c r="I12" s="526"/>
      <c r="J12" s="526"/>
      <c r="K12" s="526"/>
      <c r="L12" s="526"/>
      <c r="M12" s="526"/>
      <c r="N12" s="526"/>
      <c r="O12" s="526"/>
      <c r="P12" s="527"/>
      <c r="Q12" s="528"/>
      <c r="R12" s="529"/>
      <c r="S12" s="529"/>
      <c r="T12" s="529"/>
      <c r="U12" s="529"/>
      <c r="V12" s="529"/>
      <c r="W12" s="529"/>
      <c r="X12" s="529"/>
      <c r="Y12" s="529"/>
      <c r="Z12" s="529"/>
      <c r="AA12" s="529"/>
      <c r="AB12" s="529"/>
      <c r="AC12" s="529"/>
      <c r="AD12" s="529"/>
      <c r="AE12" s="530"/>
      <c r="AF12" s="531"/>
      <c r="AG12" s="532"/>
      <c r="AH12" s="532"/>
      <c r="AI12" s="532"/>
      <c r="AJ12" s="533"/>
      <c r="AK12" s="534"/>
      <c r="AL12" s="535"/>
      <c r="AM12" s="535"/>
      <c r="AN12" s="535"/>
      <c r="AO12" s="535"/>
      <c r="AP12" s="535"/>
      <c r="AQ12" s="535"/>
      <c r="AR12" s="535"/>
      <c r="AS12" s="535"/>
      <c r="AT12" s="535"/>
      <c r="AU12" s="536"/>
      <c r="AV12" s="536"/>
      <c r="AW12" s="536"/>
      <c r="AX12" s="536"/>
      <c r="AY12" s="537"/>
      <c r="AZ12" s="475"/>
      <c r="BA12" s="475"/>
      <c r="BB12" s="475"/>
      <c r="BC12" s="475"/>
      <c r="BD12" s="475"/>
      <c r="BE12" s="476"/>
      <c r="BF12" s="476"/>
      <c r="BG12" s="476"/>
      <c r="BH12" s="476"/>
      <c r="BI12" s="476"/>
      <c r="BJ12" s="476"/>
      <c r="BK12" s="476"/>
      <c r="BL12" s="476"/>
      <c r="BM12" s="476"/>
      <c r="BN12" s="476"/>
      <c r="BO12" s="476"/>
      <c r="BP12" s="476"/>
      <c r="BQ12" s="524">
        <v>6</v>
      </c>
      <c r="BR12" s="538"/>
      <c r="BS12" s="539"/>
      <c r="BT12" s="540"/>
      <c r="BU12" s="540"/>
      <c r="BV12" s="540"/>
      <c r="BW12" s="540"/>
      <c r="BX12" s="540"/>
      <c r="BY12" s="540"/>
      <c r="BZ12" s="540"/>
      <c r="CA12" s="540"/>
      <c r="CB12" s="540"/>
      <c r="CC12" s="540"/>
      <c r="CD12" s="540"/>
      <c r="CE12" s="540"/>
      <c r="CF12" s="540"/>
      <c r="CG12" s="541"/>
      <c r="CH12" s="542"/>
      <c r="CI12" s="543"/>
      <c r="CJ12" s="543"/>
      <c r="CK12" s="543"/>
      <c r="CL12" s="544"/>
      <c r="CM12" s="542"/>
      <c r="CN12" s="543"/>
      <c r="CO12" s="543"/>
      <c r="CP12" s="543"/>
      <c r="CQ12" s="544"/>
      <c r="CR12" s="542"/>
      <c r="CS12" s="543"/>
      <c r="CT12" s="543"/>
      <c r="CU12" s="543"/>
      <c r="CV12" s="544"/>
      <c r="CW12" s="542"/>
      <c r="CX12" s="543"/>
      <c r="CY12" s="543"/>
      <c r="CZ12" s="543"/>
      <c r="DA12" s="544"/>
      <c r="DB12" s="542"/>
      <c r="DC12" s="543"/>
      <c r="DD12" s="543"/>
      <c r="DE12" s="543"/>
      <c r="DF12" s="544"/>
      <c r="DG12" s="542"/>
      <c r="DH12" s="543"/>
      <c r="DI12" s="543"/>
      <c r="DJ12" s="543"/>
      <c r="DK12" s="544"/>
      <c r="DL12" s="542"/>
      <c r="DM12" s="543"/>
      <c r="DN12" s="543"/>
      <c r="DO12" s="543"/>
      <c r="DP12" s="544"/>
      <c r="DQ12" s="542"/>
      <c r="DR12" s="543"/>
      <c r="DS12" s="543"/>
      <c r="DT12" s="543"/>
      <c r="DU12" s="544"/>
      <c r="DV12" s="539"/>
      <c r="DW12" s="540"/>
      <c r="DX12" s="540"/>
      <c r="DY12" s="540"/>
      <c r="DZ12" s="545"/>
      <c r="EA12" s="478"/>
    </row>
    <row r="13" spans="1:131" s="479" customFormat="1" ht="26.25" customHeight="1" x14ac:dyDescent="0.15">
      <c r="A13" s="524">
        <v>7</v>
      </c>
      <c r="B13" s="525"/>
      <c r="C13" s="526"/>
      <c r="D13" s="526"/>
      <c r="E13" s="526"/>
      <c r="F13" s="526"/>
      <c r="G13" s="526"/>
      <c r="H13" s="526"/>
      <c r="I13" s="526"/>
      <c r="J13" s="526"/>
      <c r="K13" s="526"/>
      <c r="L13" s="526"/>
      <c r="M13" s="526"/>
      <c r="N13" s="526"/>
      <c r="O13" s="526"/>
      <c r="P13" s="527"/>
      <c r="Q13" s="528"/>
      <c r="R13" s="529"/>
      <c r="S13" s="529"/>
      <c r="T13" s="529"/>
      <c r="U13" s="529"/>
      <c r="V13" s="529"/>
      <c r="W13" s="529"/>
      <c r="X13" s="529"/>
      <c r="Y13" s="529"/>
      <c r="Z13" s="529"/>
      <c r="AA13" s="529"/>
      <c r="AB13" s="529"/>
      <c r="AC13" s="529"/>
      <c r="AD13" s="529"/>
      <c r="AE13" s="530"/>
      <c r="AF13" s="531"/>
      <c r="AG13" s="532"/>
      <c r="AH13" s="532"/>
      <c r="AI13" s="532"/>
      <c r="AJ13" s="533"/>
      <c r="AK13" s="534"/>
      <c r="AL13" s="535"/>
      <c r="AM13" s="535"/>
      <c r="AN13" s="535"/>
      <c r="AO13" s="535"/>
      <c r="AP13" s="535"/>
      <c r="AQ13" s="535"/>
      <c r="AR13" s="535"/>
      <c r="AS13" s="535"/>
      <c r="AT13" s="535"/>
      <c r="AU13" s="536"/>
      <c r="AV13" s="536"/>
      <c r="AW13" s="536"/>
      <c r="AX13" s="536"/>
      <c r="AY13" s="537"/>
      <c r="AZ13" s="475"/>
      <c r="BA13" s="475"/>
      <c r="BB13" s="475"/>
      <c r="BC13" s="475"/>
      <c r="BD13" s="475"/>
      <c r="BE13" s="476"/>
      <c r="BF13" s="476"/>
      <c r="BG13" s="476"/>
      <c r="BH13" s="476"/>
      <c r="BI13" s="476"/>
      <c r="BJ13" s="476"/>
      <c r="BK13" s="476"/>
      <c r="BL13" s="476"/>
      <c r="BM13" s="476"/>
      <c r="BN13" s="476"/>
      <c r="BO13" s="476"/>
      <c r="BP13" s="476"/>
      <c r="BQ13" s="524">
        <v>7</v>
      </c>
      <c r="BR13" s="538"/>
      <c r="BS13" s="539"/>
      <c r="BT13" s="540"/>
      <c r="BU13" s="540"/>
      <c r="BV13" s="540"/>
      <c r="BW13" s="540"/>
      <c r="BX13" s="540"/>
      <c r="BY13" s="540"/>
      <c r="BZ13" s="540"/>
      <c r="CA13" s="540"/>
      <c r="CB13" s="540"/>
      <c r="CC13" s="540"/>
      <c r="CD13" s="540"/>
      <c r="CE13" s="540"/>
      <c r="CF13" s="540"/>
      <c r="CG13" s="541"/>
      <c r="CH13" s="542"/>
      <c r="CI13" s="543"/>
      <c r="CJ13" s="543"/>
      <c r="CK13" s="543"/>
      <c r="CL13" s="544"/>
      <c r="CM13" s="542"/>
      <c r="CN13" s="543"/>
      <c r="CO13" s="543"/>
      <c r="CP13" s="543"/>
      <c r="CQ13" s="544"/>
      <c r="CR13" s="542"/>
      <c r="CS13" s="543"/>
      <c r="CT13" s="543"/>
      <c r="CU13" s="543"/>
      <c r="CV13" s="544"/>
      <c r="CW13" s="542"/>
      <c r="CX13" s="543"/>
      <c r="CY13" s="543"/>
      <c r="CZ13" s="543"/>
      <c r="DA13" s="544"/>
      <c r="DB13" s="542"/>
      <c r="DC13" s="543"/>
      <c r="DD13" s="543"/>
      <c r="DE13" s="543"/>
      <c r="DF13" s="544"/>
      <c r="DG13" s="542"/>
      <c r="DH13" s="543"/>
      <c r="DI13" s="543"/>
      <c r="DJ13" s="543"/>
      <c r="DK13" s="544"/>
      <c r="DL13" s="542"/>
      <c r="DM13" s="543"/>
      <c r="DN13" s="543"/>
      <c r="DO13" s="543"/>
      <c r="DP13" s="544"/>
      <c r="DQ13" s="542"/>
      <c r="DR13" s="543"/>
      <c r="DS13" s="543"/>
      <c r="DT13" s="543"/>
      <c r="DU13" s="544"/>
      <c r="DV13" s="539"/>
      <c r="DW13" s="540"/>
      <c r="DX13" s="540"/>
      <c r="DY13" s="540"/>
      <c r="DZ13" s="545"/>
      <c r="EA13" s="478"/>
    </row>
    <row r="14" spans="1:131" s="479" customFormat="1" ht="26.25" customHeight="1" x14ac:dyDescent="0.15">
      <c r="A14" s="524">
        <v>8</v>
      </c>
      <c r="B14" s="525"/>
      <c r="C14" s="526"/>
      <c r="D14" s="526"/>
      <c r="E14" s="526"/>
      <c r="F14" s="526"/>
      <c r="G14" s="526"/>
      <c r="H14" s="526"/>
      <c r="I14" s="526"/>
      <c r="J14" s="526"/>
      <c r="K14" s="526"/>
      <c r="L14" s="526"/>
      <c r="M14" s="526"/>
      <c r="N14" s="526"/>
      <c r="O14" s="526"/>
      <c r="P14" s="527"/>
      <c r="Q14" s="528"/>
      <c r="R14" s="529"/>
      <c r="S14" s="529"/>
      <c r="T14" s="529"/>
      <c r="U14" s="529"/>
      <c r="V14" s="529"/>
      <c r="W14" s="529"/>
      <c r="X14" s="529"/>
      <c r="Y14" s="529"/>
      <c r="Z14" s="529"/>
      <c r="AA14" s="529"/>
      <c r="AB14" s="529"/>
      <c r="AC14" s="529"/>
      <c r="AD14" s="529"/>
      <c r="AE14" s="530"/>
      <c r="AF14" s="531"/>
      <c r="AG14" s="532"/>
      <c r="AH14" s="532"/>
      <c r="AI14" s="532"/>
      <c r="AJ14" s="533"/>
      <c r="AK14" s="534"/>
      <c r="AL14" s="535"/>
      <c r="AM14" s="535"/>
      <c r="AN14" s="535"/>
      <c r="AO14" s="535"/>
      <c r="AP14" s="535"/>
      <c r="AQ14" s="535"/>
      <c r="AR14" s="535"/>
      <c r="AS14" s="535"/>
      <c r="AT14" s="535"/>
      <c r="AU14" s="536"/>
      <c r="AV14" s="536"/>
      <c r="AW14" s="536"/>
      <c r="AX14" s="536"/>
      <c r="AY14" s="537"/>
      <c r="AZ14" s="475"/>
      <c r="BA14" s="475"/>
      <c r="BB14" s="475"/>
      <c r="BC14" s="475"/>
      <c r="BD14" s="475"/>
      <c r="BE14" s="476"/>
      <c r="BF14" s="476"/>
      <c r="BG14" s="476"/>
      <c r="BH14" s="476"/>
      <c r="BI14" s="476"/>
      <c r="BJ14" s="476"/>
      <c r="BK14" s="476"/>
      <c r="BL14" s="476"/>
      <c r="BM14" s="476"/>
      <c r="BN14" s="476"/>
      <c r="BO14" s="476"/>
      <c r="BP14" s="476"/>
      <c r="BQ14" s="524">
        <v>8</v>
      </c>
      <c r="BR14" s="538"/>
      <c r="BS14" s="539"/>
      <c r="BT14" s="540"/>
      <c r="BU14" s="540"/>
      <c r="BV14" s="540"/>
      <c r="BW14" s="540"/>
      <c r="BX14" s="540"/>
      <c r="BY14" s="540"/>
      <c r="BZ14" s="540"/>
      <c r="CA14" s="540"/>
      <c r="CB14" s="540"/>
      <c r="CC14" s="540"/>
      <c r="CD14" s="540"/>
      <c r="CE14" s="540"/>
      <c r="CF14" s="540"/>
      <c r="CG14" s="541"/>
      <c r="CH14" s="542"/>
      <c r="CI14" s="543"/>
      <c r="CJ14" s="543"/>
      <c r="CK14" s="543"/>
      <c r="CL14" s="544"/>
      <c r="CM14" s="542"/>
      <c r="CN14" s="543"/>
      <c r="CO14" s="543"/>
      <c r="CP14" s="543"/>
      <c r="CQ14" s="544"/>
      <c r="CR14" s="542"/>
      <c r="CS14" s="543"/>
      <c r="CT14" s="543"/>
      <c r="CU14" s="543"/>
      <c r="CV14" s="544"/>
      <c r="CW14" s="542"/>
      <c r="CX14" s="543"/>
      <c r="CY14" s="543"/>
      <c r="CZ14" s="543"/>
      <c r="DA14" s="544"/>
      <c r="DB14" s="542"/>
      <c r="DC14" s="543"/>
      <c r="DD14" s="543"/>
      <c r="DE14" s="543"/>
      <c r="DF14" s="544"/>
      <c r="DG14" s="542"/>
      <c r="DH14" s="543"/>
      <c r="DI14" s="543"/>
      <c r="DJ14" s="543"/>
      <c r="DK14" s="544"/>
      <c r="DL14" s="542"/>
      <c r="DM14" s="543"/>
      <c r="DN14" s="543"/>
      <c r="DO14" s="543"/>
      <c r="DP14" s="544"/>
      <c r="DQ14" s="542"/>
      <c r="DR14" s="543"/>
      <c r="DS14" s="543"/>
      <c r="DT14" s="543"/>
      <c r="DU14" s="544"/>
      <c r="DV14" s="539"/>
      <c r="DW14" s="540"/>
      <c r="DX14" s="540"/>
      <c r="DY14" s="540"/>
      <c r="DZ14" s="545"/>
      <c r="EA14" s="478"/>
    </row>
    <row r="15" spans="1:131" s="479" customFormat="1" ht="26.25" customHeight="1" x14ac:dyDescent="0.15">
      <c r="A15" s="524">
        <v>9</v>
      </c>
      <c r="B15" s="525"/>
      <c r="C15" s="526"/>
      <c r="D15" s="526"/>
      <c r="E15" s="526"/>
      <c r="F15" s="526"/>
      <c r="G15" s="526"/>
      <c r="H15" s="526"/>
      <c r="I15" s="526"/>
      <c r="J15" s="526"/>
      <c r="K15" s="526"/>
      <c r="L15" s="526"/>
      <c r="M15" s="526"/>
      <c r="N15" s="526"/>
      <c r="O15" s="526"/>
      <c r="P15" s="527"/>
      <c r="Q15" s="528"/>
      <c r="R15" s="529"/>
      <c r="S15" s="529"/>
      <c r="T15" s="529"/>
      <c r="U15" s="529"/>
      <c r="V15" s="529"/>
      <c r="W15" s="529"/>
      <c r="X15" s="529"/>
      <c r="Y15" s="529"/>
      <c r="Z15" s="529"/>
      <c r="AA15" s="529"/>
      <c r="AB15" s="529"/>
      <c r="AC15" s="529"/>
      <c r="AD15" s="529"/>
      <c r="AE15" s="530"/>
      <c r="AF15" s="531"/>
      <c r="AG15" s="532"/>
      <c r="AH15" s="532"/>
      <c r="AI15" s="532"/>
      <c r="AJ15" s="533"/>
      <c r="AK15" s="534"/>
      <c r="AL15" s="535"/>
      <c r="AM15" s="535"/>
      <c r="AN15" s="535"/>
      <c r="AO15" s="535"/>
      <c r="AP15" s="535"/>
      <c r="AQ15" s="535"/>
      <c r="AR15" s="535"/>
      <c r="AS15" s="535"/>
      <c r="AT15" s="535"/>
      <c r="AU15" s="536"/>
      <c r="AV15" s="536"/>
      <c r="AW15" s="536"/>
      <c r="AX15" s="536"/>
      <c r="AY15" s="537"/>
      <c r="AZ15" s="475"/>
      <c r="BA15" s="475"/>
      <c r="BB15" s="475"/>
      <c r="BC15" s="475"/>
      <c r="BD15" s="475"/>
      <c r="BE15" s="476"/>
      <c r="BF15" s="476"/>
      <c r="BG15" s="476"/>
      <c r="BH15" s="476"/>
      <c r="BI15" s="476"/>
      <c r="BJ15" s="476"/>
      <c r="BK15" s="476"/>
      <c r="BL15" s="476"/>
      <c r="BM15" s="476"/>
      <c r="BN15" s="476"/>
      <c r="BO15" s="476"/>
      <c r="BP15" s="476"/>
      <c r="BQ15" s="524">
        <v>9</v>
      </c>
      <c r="BR15" s="538"/>
      <c r="BS15" s="539"/>
      <c r="BT15" s="540"/>
      <c r="BU15" s="540"/>
      <c r="BV15" s="540"/>
      <c r="BW15" s="540"/>
      <c r="BX15" s="540"/>
      <c r="BY15" s="540"/>
      <c r="BZ15" s="540"/>
      <c r="CA15" s="540"/>
      <c r="CB15" s="540"/>
      <c r="CC15" s="540"/>
      <c r="CD15" s="540"/>
      <c r="CE15" s="540"/>
      <c r="CF15" s="540"/>
      <c r="CG15" s="541"/>
      <c r="CH15" s="542"/>
      <c r="CI15" s="543"/>
      <c r="CJ15" s="543"/>
      <c r="CK15" s="543"/>
      <c r="CL15" s="544"/>
      <c r="CM15" s="542"/>
      <c r="CN15" s="543"/>
      <c r="CO15" s="543"/>
      <c r="CP15" s="543"/>
      <c r="CQ15" s="544"/>
      <c r="CR15" s="542"/>
      <c r="CS15" s="543"/>
      <c r="CT15" s="543"/>
      <c r="CU15" s="543"/>
      <c r="CV15" s="544"/>
      <c r="CW15" s="542"/>
      <c r="CX15" s="543"/>
      <c r="CY15" s="543"/>
      <c r="CZ15" s="543"/>
      <c r="DA15" s="544"/>
      <c r="DB15" s="542"/>
      <c r="DC15" s="543"/>
      <c r="DD15" s="543"/>
      <c r="DE15" s="543"/>
      <c r="DF15" s="544"/>
      <c r="DG15" s="542"/>
      <c r="DH15" s="543"/>
      <c r="DI15" s="543"/>
      <c r="DJ15" s="543"/>
      <c r="DK15" s="544"/>
      <c r="DL15" s="542"/>
      <c r="DM15" s="543"/>
      <c r="DN15" s="543"/>
      <c r="DO15" s="543"/>
      <c r="DP15" s="544"/>
      <c r="DQ15" s="542"/>
      <c r="DR15" s="543"/>
      <c r="DS15" s="543"/>
      <c r="DT15" s="543"/>
      <c r="DU15" s="544"/>
      <c r="DV15" s="539"/>
      <c r="DW15" s="540"/>
      <c r="DX15" s="540"/>
      <c r="DY15" s="540"/>
      <c r="DZ15" s="545"/>
      <c r="EA15" s="478"/>
    </row>
    <row r="16" spans="1:131" s="479" customFormat="1" ht="26.25" customHeight="1" x14ac:dyDescent="0.15">
      <c r="A16" s="524">
        <v>10</v>
      </c>
      <c r="B16" s="525"/>
      <c r="C16" s="526"/>
      <c r="D16" s="526"/>
      <c r="E16" s="526"/>
      <c r="F16" s="526"/>
      <c r="G16" s="526"/>
      <c r="H16" s="526"/>
      <c r="I16" s="526"/>
      <c r="J16" s="526"/>
      <c r="K16" s="526"/>
      <c r="L16" s="526"/>
      <c r="M16" s="526"/>
      <c r="N16" s="526"/>
      <c r="O16" s="526"/>
      <c r="P16" s="527"/>
      <c r="Q16" s="528"/>
      <c r="R16" s="529"/>
      <c r="S16" s="529"/>
      <c r="T16" s="529"/>
      <c r="U16" s="529"/>
      <c r="V16" s="529"/>
      <c r="W16" s="529"/>
      <c r="X16" s="529"/>
      <c r="Y16" s="529"/>
      <c r="Z16" s="529"/>
      <c r="AA16" s="529"/>
      <c r="AB16" s="529"/>
      <c r="AC16" s="529"/>
      <c r="AD16" s="529"/>
      <c r="AE16" s="530"/>
      <c r="AF16" s="531"/>
      <c r="AG16" s="532"/>
      <c r="AH16" s="532"/>
      <c r="AI16" s="532"/>
      <c r="AJ16" s="533"/>
      <c r="AK16" s="534"/>
      <c r="AL16" s="535"/>
      <c r="AM16" s="535"/>
      <c r="AN16" s="535"/>
      <c r="AO16" s="535"/>
      <c r="AP16" s="535"/>
      <c r="AQ16" s="535"/>
      <c r="AR16" s="535"/>
      <c r="AS16" s="535"/>
      <c r="AT16" s="535"/>
      <c r="AU16" s="536"/>
      <c r="AV16" s="536"/>
      <c r="AW16" s="536"/>
      <c r="AX16" s="536"/>
      <c r="AY16" s="537"/>
      <c r="AZ16" s="475"/>
      <c r="BA16" s="475"/>
      <c r="BB16" s="475"/>
      <c r="BC16" s="475"/>
      <c r="BD16" s="475"/>
      <c r="BE16" s="476"/>
      <c r="BF16" s="476"/>
      <c r="BG16" s="476"/>
      <c r="BH16" s="476"/>
      <c r="BI16" s="476"/>
      <c r="BJ16" s="476"/>
      <c r="BK16" s="476"/>
      <c r="BL16" s="476"/>
      <c r="BM16" s="476"/>
      <c r="BN16" s="476"/>
      <c r="BO16" s="476"/>
      <c r="BP16" s="476"/>
      <c r="BQ16" s="524">
        <v>10</v>
      </c>
      <c r="BR16" s="538"/>
      <c r="BS16" s="539"/>
      <c r="BT16" s="540"/>
      <c r="BU16" s="540"/>
      <c r="BV16" s="540"/>
      <c r="BW16" s="540"/>
      <c r="BX16" s="540"/>
      <c r="BY16" s="540"/>
      <c r="BZ16" s="540"/>
      <c r="CA16" s="540"/>
      <c r="CB16" s="540"/>
      <c r="CC16" s="540"/>
      <c r="CD16" s="540"/>
      <c r="CE16" s="540"/>
      <c r="CF16" s="540"/>
      <c r="CG16" s="541"/>
      <c r="CH16" s="542"/>
      <c r="CI16" s="543"/>
      <c r="CJ16" s="543"/>
      <c r="CK16" s="543"/>
      <c r="CL16" s="544"/>
      <c r="CM16" s="542"/>
      <c r="CN16" s="543"/>
      <c r="CO16" s="543"/>
      <c r="CP16" s="543"/>
      <c r="CQ16" s="544"/>
      <c r="CR16" s="542"/>
      <c r="CS16" s="543"/>
      <c r="CT16" s="543"/>
      <c r="CU16" s="543"/>
      <c r="CV16" s="544"/>
      <c r="CW16" s="542"/>
      <c r="CX16" s="543"/>
      <c r="CY16" s="543"/>
      <c r="CZ16" s="543"/>
      <c r="DA16" s="544"/>
      <c r="DB16" s="542"/>
      <c r="DC16" s="543"/>
      <c r="DD16" s="543"/>
      <c r="DE16" s="543"/>
      <c r="DF16" s="544"/>
      <c r="DG16" s="542"/>
      <c r="DH16" s="543"/>
      <c r="DI16" s="543"/>
      <c r="DJ16" s="543"/>
      <c r="DK16" s="544"/>
      <c r="DL16" s="542"/>
      <c r="DM16" s="543"/>
      <c r="DN16" s="543"/>
      <c r="DO16" s="543"/>
      <c r="DP16" s="544"/>
      <c r="DQ16" s="542"/>
      <c r="DR16" s="543"/>
      <c r="DS16" s="543"/>
      <c r="DT16" s="543"/>
      <c r="DU16" s="544"/>
      <c r="DV16" s="539"/>
      <c r="DW16" s="540"/>
      <c r="DX16" s="540"/>
      <c r="DY16" s="540"/>
      <c r="DZ16" s="545"/>
      <c r="EA16" s="478"/>
    </row>
    <row r="17" spans="1:131" s="479" customFormat="1" ht="26.25" customHeight="1" x14ac:dyDescent="0.15">
      <c r="A17" s="524">
        <v>11</v>
      </c>
      <c r="B17" s="525"/>
      <c r="C17" s="526"/>
      <c r="D17" s="526"/>
      <c r="E17" s="526"/>
      <c r="F17" s="526"/>
      <c r="G17" s="526"/>
      <c r="H17" s="526"/>
      <c r="I17" s="526"/>
      <c r="J17" s="526"/>
      <c r="K17" s="526"/>
      <c r="L17" s="526"/>
      <c r="M17" s="526"/>
      <c r="N17" s="526"/>
      <c r="O17" s="526"/>
      <c r="P17" s="527"/>
      <c r="Q17" s="528"/>
      <c r="R17" s="529"/>
      <c r="S17" s="529"/>
      <c r="T17" s="529"/>
      <c r="U17" s="529"/>
      <c r="V17" s="529"/>
      <c r="W17" s="529"/>
      <c r="X17" s="529"/>
      <c r="Y17" s="529"/>
      <c r="Z17" s="529"/>
      <c r="AA17" s="529"/>
      <c r="AB17" s="529"/>
      <c r="AC17" s="529"/>
      <c r="AD17" s="529"/>
      <c r="AE17" s="530"/>
      <c r="AF17" s="531"/>
      <c r="AG17" s="532"/>
      <c r="AH17" s="532"/>
      <c r="AI17" s="532"/>
      <c r="AJ17" s="533"/>
      <c r="AK17" s="534"/>
      <c r="AL17" s="535"/>
      <c r="AM17" s="535"/>
      <c r="AN17" s="535"/>
      <c r="AO17" s="535"/>
      <c r="AP17" s="535"/>
      <c r="AQ17" s="535"/>
      <c r="AR17" s="535"/>
      <c r="AS17" s="535"/>
      <c r="AT17" s="535"/>
      <c r="AU17" s="536"/>
      <c r="AV17" s="536"/>
      <c r="AW17" s="536"/>
      <c r="AX17" s="536"/>
      <c r="AY17" s="537"/>
      <c r="AZ17" s="475"/>
      <c r="BA17" s="475"/>
      <c r="BB17" s="475"/>
      <c r="BC17" s="475"/>
      <c r="BD17" s="475"/>
      <c r="BE17" s="476"/>
      <c r="BF17" s="476"/>
      <c r="BG17" s="476"/>
      <c r="BH17" s="476"/>
      <c r="BI17" s="476"/>
      <c r="BJ17" s="476"/>
      <c r="BK17" s="476"/>
      <c r="BL17" s="476"/>
      <c r="BM17" s="476"/>
      <c r="BN17" s="476"/>
      <c r="BO17" s="476"/>
      <c r="BP17" s="476"/>
      <c r="BQ17" s="524">
        <v>11</v>
      </c>
      <c r="BR17" s="538"/>
      <c r="BS17" s="539"/>
      <c r="BT17" s="540"/>
      <c r="BU17" s="540"/>
      <c r="BV17" s="540"/>
      <c r="BW17" s="540"/>
      <c r="BX17" s="540"/>
      <c r="BY17" s="540"/>
      <c r="BZ17" s="540"/>
      <c r="CA17" s="540"/>
      <c r="CB17" s="540"/>
      <c r="CC17" s="540"/>
      <c r="CD17" s="540"/>
      <c r="CE17" s="540"/>
      <c r="CF17" s="540"/>
      <c r="CG17" s="541"/>
      <c r="CH17" s="542"/>
      <c r="CI17" s="543"/>
      <c r="CJ17" s="543"/>
      <c r="CK17" s="543"/>
      <c r="CL17" s="544"/>
      <c r="CM17" s="542"/>
      <c r="CN17" s="543"/>
      <c r="CO17" s="543"/>
      <c r="CP17" s="543"/>
      <c r="CQ17" s="544"/>
      <c r="CR17" s="542"/>
      <c r="CS17" s="543"/>
      <c r="CT17" s="543"/>
      <c r="CU17" s="543"/>
      <c r="CV17" s="544"/>
      <c r="CW17" s="542"/>
      <c r="CX17" s="543"/>
      <c r="CY17" s="543"/>
      <c r="CZ17" s="543"/>
      <c r="DA17" s="544"/>
      <c r="DB17" s="542"/>
      <c r="DC17" s="543"/>
      <c r="DD17" s="543"/>
      <c r="DE17" s="543"/>
      <c r="DF17" s="544"/>
      <c r="DG17" s="542"/>
      <c r="DH17" s="543"/>
      <c r="DI17" s="543"/>
      <c r="DJ17" s="543"/>
      <c r="DK17" s="544"/>
      <c r="DL17" s="542"/>
      <c r="DM17" s="543"/>
      <c r="DN17" s="543"/>
      <c r="DO17" s="543"/>
      <c r="DP17" s="544"/>
      <c r="DQ17" s="542"/>
      <c r="DR17" s="543"/>
      <c r="DS17" s="543"/>
      <c r="DT17" s="543"/>
      <c r="DU17" s="544"/>
      <c r="DV17" s="539"/>
      <c r="DW17" s="540"/>
      <c r="DX17" s="540"/>
      <c r="DY17" s="540"/>
      <c r="DZ17" s="545"/>
      <c r="EA17" s="478"/>
    </row>
    <row r="18" spans="1:131" s="479" customFormat="1" ht="26.25" customHeight="1" x14ac:dyDescent="0.15">
      <c r="A18" s="524">
        <v>12</v>
      </c>
      <c r="B18" s="525"/>
      <c r="C18" s="526"/>
      <c r="D18" s="526"/>
      <c r="E18" s="526"/>
      <c r="F18" s="526"/>
      <c r="G18" s="526"/>
      <c r="H18" s="526"/>
      <c r="I18" s="526"/>
      <c r="J18" s="526"/>
      <c r="K18" s="526"/>
      <c r="L18" s="526"/>
      <c r="M18" s="526"/>
      <c r="N18" s="526"/>
      <c r="O18" s="526"/>
      <c r="P18" s="527"/>
      <c r="Q18" s="528"/>
      <c r="R18" s="529"/>
      <c r="S18" s="529"/>
      <c r="T18" s="529"/>
      <c r="U18" s="529"/>
      <c r="V18" s="529"/>
      <c r="W18" s="529"/>
      <c r="X18" s="529"/>
      <c r="Y18" s="529"/>
      <c r="Z18" s="529"/>
      <c r="AA18" s="529"/>
      <c r="AB18" s="529"/>
      <c r="AC18" s="529"/>
      <c r="AD18" s="529"/>
      <c r="AE18" s="530"/>
      <c r="AF18" s="531"/>
      <c r="AG18" s="532"/>
      <c r="AH18" s="532"/>
      <c r="AI18" s="532"/>
      <c r="AJ18" s="533"/>
      <c r="AK18" s="534"/>
      <c r="AL18" s="535"/>
      <c r="AM18" s="535"/>
      <c r="AN18" s="535"/>
      <c r="AO18" s="535"/>
      <c r="AP18" s="535"/>
      <c r="AQ18" s="535"/>
      <c r="AR18" s="535"/>
      <c r="AS18" s="535"/>
      <c r="AT18" s="535"/>
      <c r="AU18" s="536"/>
      <c r="AV18" s="536"/>
      <c r="AW18" s="536"/>
      <c r="AX18" s="536"/>
      <c r="AY18" s="537"/>
      <c r="AZ18" s="475"/>
      <c r="BA18" s="475"/>
      <c r="BB18" s="475"/>
      <c r="BC18" s="475"/>
      <c r="BD18" s="475"/>
      <c r="BE18" s="476"/>
      <c r="BF18" s="476"/>
      <c r="BG18" s="476"/>
      <c r="BH18" s="476"/>
      <c r="BI18" s="476"/>
      <c r="BJ18" s="476"/>
      <c r="BK18" s="476"/>
      <c r="BL18" s="476"/>
      <c r="BM18" s="476"/>
      <c r="BN18" s="476"/>
      <c r="BO18" s="476"/>
      <c r="BP18" s="476"/>
      <c r="BQ18" s="524">
        <v>12</v>
      </c>
      <c r="BR18" s="538"/>
      <c r="BS18" s="539"/>
      <c r="BT18" s="540"/>
      <c r="BU18" s="540"/>
      <c r="BV18" s="540"/>
      <c r="BW18" s="540"/>
      <c r="BX18" s="540"/>
      <c r="BY18" s="540"/>
      <c r="BZ18" s="540"/>
      <c r="CA18" s="540"/>
      <c r="CB18" s="540"/>
      <c r="CC18" s="540"/>
      <c r="CD18" s="540"/>
      <c r="CE18" s="540"/>
      <c r="CF18" s="540"/>
      <c r="CG18" s="541"/>
      <c r="CH18" s="542"/>
      <c r="CI18" s="543"/>
      <c r="CJ18" s="543"/>
      <c r="CK18" s="543"/>
      <c r="CL18" s="544"/>
      <c r="CM18" s="542"/>
      <c r="CN18" s="543"/>
      <c r="CO18" s="543"/>
      <c r="CP18" s="543"/>
      <c r="CQ18" s="544"/>
      <c r="CR18" s="542"/>
      <c r="CS18" s="543"/>
      <c r="CT18" s="543"/>
      <c r="CU18" s="543"/>
      <c r="CV18" s="544"/>
      <c r="CW18" s="542"/>
      <c r="CX18" s="543"/>
      <c r="CY18" s="543"/>
      <c r="CZ18" s="543"/>
      <c r="DA18" s="544"/>
      <c r="DB18" s="542"/>
      <c r="DC18" s="543"/>
      <c r="DD18" s="543"/>
      <c r="DE18" s="543"/>
      <c r="DF18" s="544"/>
      <c r="DG18" s="542"/>
      <c r="DH18" s="543"/>
      <c r="DI18" s="543"/>
      <c r="DJ18" s="543"/>
      <c r="DK18" s="544"/>
      <c r="DL18" s="542"/>
      <c r="DM18" s="543"/>
      <c r="DN18" s="543"/>
      <c r="DO18" s="543"/>
      <c r="DP18" s="544"/>
      <c r="DQ18" s="542"/>
      <c r="DR18" s="543"/>
      <c r="DS18" s="543"/>
      <c r="DT18" s="543"/>
      <c r="DU18" s="544"/>
      <c r="DV18" s="539"/>
      <c r="DW18" s="540"/>
      <c r="DX18" s="540"/>
      <c r="DY18" s="540"/>
      <c r="DZ18" s="545"/>
      <c r="EA18" s="478"/>
    </row>
    <row r="19" spans="1:131" s="479" customFormat="1" ht="26.25" customHeight="1" x14ac:dyDescent="0.15">
      <c r="A19" s="524">
        <v>13</v>
      </c>
      <c r="B19" s="525"/>
      <c r="C19" s="526"/>
      <c r="D19" s="526"/>
      <c r="E19" s="526"/>
      <c r="F19" s="526"/>
      <c r="G19" s="526"/>
      <c r="H19" s="526"/>
      <c r="I19" s="526"/>
      <c r="J19" s="526"/>
      <c r="K19" s="526"/>
      <c r="L19" s="526"/>
      <c r="M19" s="526"/>
      <c r="N19" s="526"/>
      <c r="O19" s="526"/>
      <c r="P19" s="527"/>
      <c r="Q19" s="528"/>
      <c r="R19" s="529"/>
      <c r="S19" s="529"/>
      <c r="T19" s="529"/>
      <c r="U19" s="529"/>
      <c r="V19" s="529"/>
      <c r="W19" s="529"/>
      <c r="X19" s="529"/>
      <c r="Y19" s="529"/>
      <c r="Z19" s="529"/>
      <c r="AA19" s="529"/>
      <c r="AB19" s="529"/>
      <c r="AC19" s="529"/>
      <c r="AD19" s="529"/>
      <c r="AE19" s="530"/>
      <c r="AF19" s="531"/>
      <c r="AG19" s="532"/>
      <c r="AH19" s="532"/>
      <c r="AI19" s="532"/>
      <c r="AJ19" s="533"/>
      <c r="AK19" s="534"/>
      <c r="AL19" s="535"/>
      <c r="AM19" s="535"/>
      <c r="AN19" s="535"/>
      <c r="AO19" s="535"/>
      <c r="AP19" s="535"/>
      <c r="AQ19" s="535"/>
      <c r="AR19" s="535"/>
      <c r="AS19" s="535"/>
      <c r="AT19" s="535"/>
      <c r="AU19" s="536"/>
      <c r="AV19" s="536"/>
      <c r="AW19" s="536"/>
      <c r="AX19" s="536"/>
      <c r="AY19" s="537"/>
      <c r="AZ19" s="475"/>
      <c r="BA19" s="475"/>
      <c r="BB19" s="475"/>
      <c r="BC19" s="475"/>
      <c r="BD19" s="475"/>
      <c r="BE19" s="476"/>
      <c r="BF19" s="476"/>
      <c r="BG19" s="476"/>
      <c r="BH19" s="476"/>
      <c r="BI19" s="476"/>
      <c r="BJ19" s="476"/>
      <c r="BK19" s="476"/>
      <c r="BL19" s="476"/>
      <c r="BM19" s="476"/>
      <c r="BN19" s="476"/>
      <c r="BO19" s="476"/>
      <c r="BP19" s="476"/>
      <c r="BQ19" s="524">
        <v>13</v>
      </c>
      <c r="BR19" s="538"/>
      <c r="BS19" s="539"/>
      <c r="BT19" s="540"/>
      <c r="BU19" s="540"/>
      <c r="BV19" s="540"/>
      <c r="BW19" s="540"/>
      <c r="BX19" s="540"/>
      <c r="BY19" s="540"/>
      <c r="BZ19" s="540"/>
      <c r="CA19" s="540"/>
      <c r="CB19" s="540"/>
      <c r="CC19" s="540"/>
      <c r="CD19" s="540"/>
      <c r="CE19" s="540"/>
      <c r="CF19" s="540"/>
      <c r="CG19" s="541"/>
      <c r="CH19" s="542"/>
      <c r="CI19" s="543"/>
      <c r="CJ19" s="543"/>
      <c r="CK19" s="543"/>
      <c r="CL19" s="544"/>
      <c r="CM19" s="542"/>
      <c r="CN19" s="543"/>
      <c r="CO19" s="543"/>
      <c r="CP19" s="543"/>
      <c r="CQ19" s="544"/>
      <c r="CR19" s="542"/>
      <c r="CS19" s="543"/>
      <c r="CT19" s="543"/>
      <c r="CU19" s="543"/>
      <c r="CV19" s="544"/>
      <c r="CW19" s="542"/>
      <c r="CX19" s="543"/>
      <c r="CY19" s="543"/>
      <c r="CZ19" s="543"/>
      <c r="DA19" s="544"/>
      <c r="DB19" s="542"/>
      <c r="DC19" s="543"/>
      <c r="DD19" s="543"/>
      <c r="DE19" s="543"/>
      <c r="DF19" s="544"/>
      <c r="DG19" s="542"/>
      <c r="DH19" s="543"/>
      <c r="DI19" s="543"/>
      <c r="DJ19" s="543"/>
      <c r="DK19" s="544"/>
      <c r="DL19" s="542"/>
      <c r="DM19" s="543"/>
      <c r="DN19" s="543"/>
      <c r="DO19" s="543"/>
      <c r="DP19" s="544"/>
      <c r="DQ19" s="542"/>
      <c r="DR19" s="543"/>
      <c r="DS19" s="543"/>
      <c r="DT19" s="543"/>
      <c r="DU19" s="544"/>
      <c r="DV19" s="539"/>
      <c r="DW19" s="540"/>
      <c r="DX19" s="540"/>
      <c r="DY19" s="540"/>
      <c r="DZ19" s="545"/>
      <c r="EA19" s="478"/>
    </row>
    <row r="20" spans="1:131" s="479" customFormat="1" ht="26.25" customHeight="1" x14ac:dyDescent="0.15">
      <c r="A20" s="524">
        <v>14</v>
      </c>
      <c r="B20" s="525"/>
      <c r="C20" s="526"/>
      <c r="D20" s="526"/>
      <c r="E20" s="526"/>
      <c r="F20" s="526"/>
      <c r="G20" s="526"/>
      <c r="H20" s="526"/>
      <c r="I20" s="526"/>
      <c r="J20" s="526"/>
      <c r="K20" s="526"/>
      <c r="L20" s="526"/>
      <c r="M20" s="526"/>
      <c r="N20" s="526"/>
      <c r="O20" s="526"/>
      <c r="P20" s="527"/>
      <c r="Q20" s="528"/>
      <c r="R20" s="529"/>
      <c r="S20" s="529"/>
      <c r="T20" s="529"/>
      <c r="U20" s="529"/>
      <c r="V20" s="529"/>
      <c r="W20" s="529"/>
      <c r="X20" s="529"/>
      <c r="Y20" s="529"/>
      <c r="Z20" s="529"/>
      <c r="AA20" s="529"/>
      <c r="AB20" s="529"/>
      <c r="AC20" s="529"/>
      <c r="AD20" s="529"/>
      <c r="AE20" s="530"/>
      <c r="AF20" s="531"/>
      <c r="AG20" s="532"/>
      <c r="AH20" s="532"/>
      <c r="AI20" s="532"/>
      <c r="AJ20" s="533"/>
      <c r="AK20" s="534"/>
      <c r="AL20" s="535"/>
      <c r="AM20" s="535"/>
      <c r="AN20" s="535"/>
      <c r="AO20" s="535"/>
      <c r="AP20" s="535"/>
      <c r="AQ20" s="535"/>
      <c r="AR20" s="535"/>
      <c r="AS20" s="535"/>
      <c r="AT20" s="535"/>
      <c r="AU20" s="536"/>
      <c r="AV20" s="536"/>
      <c r="AW20" s="536"/>
      <c r="AX20" s="536"/>
      <c r="AY20" s="537"/>
      <c r="AZ20" s="475"/>
      <c r="BA20" s="475"/>
      <c r="BB20" s="475"/>
      <c r="BC20" s="475"/>
      <c r="BD20" s="475"/>
      <c r="BE20" s="476"/>
      <c r="BF20" s="476"/>
      <c r="BG20" s="476"/>
      <c r="BH20" s="476"/>
      <c r="BI20" s="476"/>
      <c r="BJ20" s="476"/>
      <c r="BK20" s="476"/>
      <c r="BL20" s="476"/>
      <c r="BM20" s="476"/>
      <c r="BN20" s="476"/>
      <c r="BO20" s="476"/>
      <c r="BP20" s="476"/>
      <c r="BQ20" s="524">
        <v>14</v>
      </c>
      <c r="BR20" s="538"/>
      <c r="BS20" s="539"/>
      <c r="BT20" s="540"/>
      <c r="BU20" s="540"/>
      <c r="BV20" s="540"/>
      <c r="BW20" s="540"/>
      <c r="BX20" s="540"/>
      <c r="BY20" s="540"/>
      <c r="BZ20" s="540"/>
      <c r="CA20" s="540"/>
      <c r="CB20" s="540"/>
      <c r="CC20" s="540"/>
      <c r="CD20" s="540"/>
      <c r="CE20" s="540"/>
      <c r="CF20" s="540"/>
      <c r="CG20" s="541"/>
      <c r="CH20" s="542"/>
      <c r="CI20" s="543"/>
      <c r="CJ20" s="543"/>
      <c r="CK20" s="543"/>
      <c r="CL20" s="544"/>
      <c r="CM20" s="542"/>
      <c r="CN20" s="543"/>
      <c r="CO20" s="543"/>
      <c r="CP20" s="543"/>
      <c r="CQ20" s="544"/>
      <c r="CR20" s="542"/>
      <c r="CS20" s="543"/>
      <c r="CT20" s="543"/>
      <c r="CU20" s="543"/>
      <c r="CV20" s="544"/>
      <c r="CW20" s="542"/>
      <c r="CX20" s="543"/>
      <c r="CY20" s="543"/>
      <c r="CZ20" s="543"/>
      <c r="DA20" s="544"/>
      <c r="DB20" s="542"/>
      <c r="DC20" s="543"/>
      <c r="DD20" s="543"/>
      <c r="DE20" s="543"/>
      <c r="DF20" s="544"/>
      <c r="DG20" s="542"/>
      <c r="DH20" s="543"/>
      <c r="DI20" s="543"/>
      <c r="DJ20" s="543"/>
      <c r="DK20" s="544"/>
      <c r="DL20" s="542"/>
      <c r="DM20" s="543"/>
      <c r="DN20" s="543"/>
      <c r="DO20" s="543"/>
      <c r="DP20" s="544"/>
      <c r="DQ20" s="542"/>
      <c r="DR20" s="543"/>
      <c r="DS20" s="543"/>
      <c r="DT20" s="543"/>
      <c r="DU20" s="544"/>
      <c r="DV20" s="539"/>
      <c r="DW20" s="540"/>
      <c r="DX20" s="540"/>
      <c r="DY20" s="540"/>
      <c r="DZ20" s="545"/>
      <c r="EA20" s="478"/>
    </row>
    <row r="21" spans="1:131" s="479" customFormat="1" ht="26.25" customHeight="1" thickBot="1" x14ac:dyDescent="0.2">
      <c r="A21" s="524">
        <v>15</v>
      </c>
      <c r="B21" s="525"/>
      <c r="C21" s="526"/>
      <c r="D21" s="526"/>
      <c r="E21" s="526"/>
      <c r="F21" s="526"/>
      <c r="G21" s="526"/>
      <c r="H21" s="526"/>
      <c r="I21" s="526"/>
      <c r="J21" s="526"/>
      <c r="K21" s="526"/>
      <c r="L21" s="526"/>
      <c r="M21" s="526"/>
      <c r="N21" s="526"/>
      <c r="O21" s="526"/>
      <c r="P21" s="527"/>
      <c r="Q21" s="528"/>
      <c r="R21" s="529"/>
      <c r="S21" s="529"/>
      <c r="T21" s="529"/>
      <c r="U21" s="529"/>
      <c r="V21" s="529"/>
      <c r="W21" s="529"/>
      <c r="X21" s="529"/>
      <c r="Y21" s="529"/>
      <c r="Z21" s="529"/>
      <c r="AA21" s="529"/>
      <c r="AB21" s="529"/>
      <c r="AC21" s="529"/>
      <c r="AD21" s="529"/>
      <c r="AE21" s="530"/>
      <c r="AF21" s="531"/>
      <c r="AG21" s="532"/>
      <c r="AH21" s="532"/>
      <c r="AI21" s="532"/>
      <c r="AJ21" s="533"/>
      <c r="AK21" s="534"/>
      <c r="AL21" s="535"/>
      <c r="AM21" s="535"/>
      <c r="AN21" s="535"/>
      <c r="AO21" s="535"/>
      <c r="AP21" s="535"/>
      <c r="AQ21" s="535"/>
      <c r="AR21" s="535"/>
      <c r="AS21" s="535"/>
      <c r="AT21" s="535"/>
      <c r="AU21" s="536"/>
      <c r="AV21" s="536"/>
      <c r="AW21" s="536"/>
      <c r="AX21" s="536"/>
      <c r="AY21" s="537"/>
      <c r="AZ21" s="475"/>
      <c r="BA21" s="475"/>
      <c r="BB21" s="475"/>
      <c r="BC21" s="475"/>
      <c r="BD21" s="475"/>
      <c r="BE21" s="476"/>
      <c r="BF21" s="476"/>
      <c r="BG21" s="476"/>
      <c r="BH21" s="476"/>
      <c r="BI21" s="476"/>
      <c r="BJ21" s="476"/>
      <c r="BK21" s="476"/>
      <c r="BL21" s="476"/>
      <c r="BM21" s="476"/>
      <c r="BN21" s="476"/>
      <c r="BO21" s="476"/>
      <c r="BP21" s="476"/>
      <c r="BQ21" s="524">
        <v>15</v>
      </c>
      <c r="BR21" s="538"/>
      <c r="BS21" s="539"/>
      <c r="BT21" s="540"/>
      <c r="BU21" s="540"/>
      <c r="BV21" s="540"/>
      <c r="BW21" s="540"/>
      <c r="BX21" s="540"/>
      <c r="BY21" s="540"/>
      <c r="BZ21" s="540"/>
      <c r="CA21" s="540"/>
      <c r="CB21" s="540"/>
      <c r="CC21" s="540"/>
      <c r="CD21" s="540"/>
      <c r="CE21" s="540"/>
      <c r="CF21" s="540"/>
      <c r="CG21" s="541"/>
      <c r="CH21" s="542"/>
      <c r="CI21" s="543"/>
      <c r="CJ21" s="543"/>
      <c r="CK21" s="543"/>
      <c r="CL21" s="544"/>
      <c r="CM21" s="542"/>
      <c r="CN21" s="543"/>
      <c r="CO21" s="543"/>
      <c r="CP21" s="543"/>
      <c r="CQ21" s="544"/>
      <c r="CR21" s="542"/>
      <c r="CS21" s="543"/>
      <c r="CT21" s="543"/>
      <c r="CU21" s="543"/>
      <c r="CV21" s="544"/>
      <c r="CW21" s="542"/>
      <c r="CX21" s="543"/>
      <c r="CY21" s="543"/>
      <c r="CZ21" s="543"/>
      <c r="DA21" s="544"/>
      <c r="DB21" s="542"/>
      <c r="DC21" s="543"/>
      <c r="DD21" s="543"/>
      <c r="DE21" s="543"/>
      <c r="DF21" s="544"/>
      <c r="DG21" s="542"/>
      <c r="DH21" s="543"/>
      <c r="DI21" s="543"/>
      <c r="DJ21" s="543"/>
      <c r="DK21" s="544"/>
      <c r="DL21" s="542"/>
      <c r="DM21" s="543"/>
      <c r="DN21" s="543"/>
      <c r="DO21" s="543"/>
      <c r="DP21" s="544"/>
      <c r="DQ21" s="542"/>
      <c r="DR21" s="543"/>
      <c r="DS21" s="543"/>
      <c r="DT21" s="543"/>
      <c r="DU21" s="544"/>
      <c r="DV21" s="539"/>
      <c r="DW21" s="540"/>
      <c r="DX21" s="540"/>
      <c r="DY21" s="540"/>
      <c r="DZ21" s="545"/>
      <c r="EA21" s="478"/>
    </row>
    <row r="22" spans="1:131" s="479" customFormat="1" ht="26.25" customHeight="1" x14ac:dyDescent="0.15">
      <c r="A22" s="524">
        <v>16</v>
      </c>
      <c r="B22" s="525"/>
      <c r="C22" s="526"/>
      <c r="D22" s="526"/>
      <c r="E22" s="526"/>
      <c r="F22" s="526"/>
      <c r="G22" s="526"/>
      <c r="H22" s="526"/>
      <c r="I22" s="526"/>
      <c r="J22" s="526"/>
      <c r="K22" s="526"/>
      <c r="L22" s="526"/>
      <c r="M22" s="526"/>
      <c r="N22" s="526"/>
      <c r="O22" s="526"/>
      <c r="P22" s="527"/>
      <c r="Q22" s="546"/>
      <c r="R22" s="547"/>
      <c r="S22" s="547"/>
      <c r="T22" s="547"/>
      <c r="U22" s="547"/>
      <c r="V22" s="547"/>
      <c r="W22" s="547"/>
      <c r="X22" s="547"/>
      <c r="Y22" s="547"/>
      <c r="Z22" s="547"/>
      <c r="AA22" s="547"/>
      <c r="AB22" s="547"/>
      <c r="AC22" s="547"/>
      <c r="AD22" s="547"/>
      <c r="AE22" s="548"/>
      <c r="AF22" s="531"/>
      <c r="AG22" s="532"/>
      <c r="AH22" s="532"/>
      <c r="AI22" s="532"/>
      <c r="AJ22" s="533"/>
      <c r="AK22" s="549"/>
      <c r="AL22" s="550"/>
      <c r="AM22" s="550"/>
      <c r="AN22" s="550"/>
      <c r="AO22" s="550"/>
      <c r="AP22" s="550"/>
      <c r="AQ22" s="550"/>
      <c r="AR22" s="550"/>
      <c r="AS22" s="550"/>
      <c r="AT22" s="550"/>
      <c r="AU22" s="551"/>
      <c r="AV22" s="551"/>
      <c r="AW22" s="551"/>
      <c r="AX22" s="551"/>
      <c r="AY22" s="552"/>
      <c r="AZ22" s="553" t="s">
        <v>330</v>
      </c>
      <c r="BA22" s="553"/>
      <c r="BB22" s="553"/>
      <c r="BC22" s="553"/>
      <c r="BD22" s="554"/>
      <c r="BE22" s="476"/>
      <c r="BF22" s="476"/>
      <c r="BG22" s="476"/>
      <c r="BH22" s="476"/>
      <c r="BI22" s="476"/>
      <c r="BJ22" s="476"/>
      <c r="BK22" s="476"/>
      <c r="BL22" s="476"/>
      <c r="BM22" s="476"/>
      <c r="BN22" s="476"/>
      <c r="BO22" s="476"/>
      <c r="BP22" s="476"/>
      <c r="BQ22" s="524">
        <v>16</v>
      </c>
      <c r="BR22" s="538"/>
      <c r="BS22" s="539"/>
      <c r="BT22" s="540"/>
      <c r="BU22" s="540"/>
      <c r="BV22" s="540"/>
      <c r="BW22" s="540"/>
      <c r="BX22" s="540"/>
      <c r="BY22" s="540"/>
      <c r="BZ22" s="540"/>
      <c r="CA22" s="540"/>
      <c r="CB22" s="540"/>
      <c r="CC22" s="540"/>
      <c r="CD22" s="540"/>
      <c r="CE22" s="540"/>
      <c r="CF22" s="540"/>
      <c r="CG22" s="541"/>
      <c r="CH22" s="542"/>
      <c r="CI22" s="543"/>
      <c r="CJ22" s="543"/>
      <c r="CK22" s="543"/>
      <c r="CL22" s="544"/>
      <c r="CM22" s="542"/>
      <c r="CN22" s="543"/>
      <c r="CO22" s="543"/>
      <c r="CP22" s="543"/>
      <c r="CQ22" s="544"/>
      <c r="CR22" s="542"/>
      <c r="CS22" s="543"/>
      <c r="CT22" s="543"/>
      <c r="CU22" s="543"/>
      <c r="CV22" s="544"/>
      <c r="CW22" s="542"/>
      <c r="CX22" s="543"/>
      <c r="CY22" s="543"/>
      <c r="CZ22" s="543"/>
      <c r="DA22" s="544"/>
      <c r="DB22" s="542"/>
      <c r="DC22" s="543"/>
      <c r="DD22" s="543"/>
      <c r="DE22" s="543"/>
      <c r="DF22" s="544"/>
      <c r="DG22" s="542"/>
      <c r="DH22" s="543"/>
      <c r="DI22" s="543"/>
      <c r="DJ22" s="543"/>
      <c r="DK22" s="544"/>
      <c r="DL22" s="542"/>
      <c r="DM22" s="543"/>
      <c r="DN22" s="543"/>
      <c r="DO22" s="543"/>
      <c r="DP22" s="544"/>
      <c r="DQ22" s="542"/>
      <c r="DR22" s="543"/>
      <c r="DS22" s="543"/>
      <c r="DT22" s="543"/>
      <c r="DU22" s="544"/>
      <c r="DV22" s="539"/>
      <c r="DW22" s="540"/>
      <c r="DX22" s="540"/>
      <c r="DY22" s="540"/>
      <c r="DZ22" s="545"/>
      <c r="EA22" s="478"/>
    </row>
    <row r="23" spans="1:131" s="479" customFormat="1" ht="26.25" customHeight="1" thickBot="1" x14ac:dyDescent="0.2">
      <c r="A23" s="555" t="s">
        <v>331</v>
      </c>
      <c r="B23" s="556" t="s">
        <v>332</v>
      </c>
      <c r="C23" s="557"/>
      <c r="D23" s="557"/>
      <c r="E23" s="557"/>
      <c r="F23" s="557"/>
      <c r="G23" s="557"/>
      <c r="H23" s="557"/>
      <c r="I23" s="557"/>
      <c r="J23" s="557"/>
      <c r="K23" s="557"/>
      <c r="L23" s="557"/>
      <c r="M23" s="557"/>
      <c r="N23" s="557"/>
      <c r="O23" s="557"/>
      <c r="P23" s="558"/>
      <c r="Q23" s="559"/>
      <c r="R23" s="560"/>
      <c r="S23" s="560"/>
      <c r="T23" s="560"/>
      <c r="U23" s="560"/>
      <c r="V23" s="560"/>
      <c r="W23" s="560"/>
      <c r="X23" s="560"/>
      <c r="Y23" s="560"/>
      <c r="Z23" s="560"/>
      <c r="AA23" s="560"/>
      <c r="AB23" s="560"/>
      <c r="AC23" s="560"/>
      <c r="AD23" s="560"/>
      <c r="AE23" s="561"/>
      <c r="AF23" s="562">
        <v>6003</v>
      </c>
      <c r="AG23" s="560"/>
      <c r="AH23" s="560"/>
      <c r="AI23" s="560"/>
      <c r="AJ23" s="563"/>
      <c r="AK23" s="564"/>
      <c r="AL23" s="565"/>
      <c r="AM23" s="565"/>
      <c r="AN23" s="565"/>
      <c r="AO23" s="565"/>
      <c r="AP23" s="560"/>
      <c r="AQ23" s="560"/>
      <c r="AR23" s="560"/>
      <c r="AS23" s="560"/>
      <c r="AT23" s="560"/>
      <c r="AU23" s="566"/>
      <c r="AV23" s="566"/>
      <c r="AW23" s="566"/>
      <c r="AX23" s="566"/>
      <c r="AY23" s="567"/>
      <c r="AZ23" s="568" t="s">
        <v>63</v>
      </c>
      <c r="BA23" s="569"/>
      <c r="BB23" s="569"/>
      <c r="BC23" s="569"/>
      <c r="BD23" s="570"/>
      <c r="BE23" s="476"/>
      <c r="BF23" s="476"/>
      <c r="BG23" s="476"/>
      <c r="BH23" s="476"/>
      <c r="BI23" s="476"/>
      <c r="BJ23" s="476"/>
      <c r="BK23" s="476"/>
      <c r="BL23" s="476"/>
      <c r="BM23" s="476"/>
      <c r="BN23" s="476"/>
      <c r="BO23" s="476"/>
      <c r="BP23" s="476"/>
      <c r="BQ23" s="524">
        <v>17</v>
      </c>
      <c r="BR23" s="538"/>
      <c r="BS23" s="539"/>
      <c r="BT23" s="540"/>
      <c r="BU23" s="540"/>
      <c r="BV23" s="540"/>
      <c r="BW23" s="540"/>
      <c r="BX23" s="540"/>
      <c r="BY23" s="540"/>
      <c r="BZ23" s="540"/>
      <c r="CA23" s="540"/>
      <c r="CB23" s="540"/>
      <c r="CC23" s="540"/>
      <c r="CD23" s="540"/>
      <c r="CE23" s="540"/>
      <c r="CF23" s="540"/>
      <c r="CG23" s="541"/>
      <c r="CH23" s="542"/>
      <c r="CI23" s="543"/>
      <c r="CJ23" s="543"/>
      <c r="CK23" s="543"/>
      <c r="CL23" s="544"/>
      <c r="CM23" s="542"/>
      <c r="CN23" s="543"/>
      <c r="CO23" s="543"/>
      <c r="CP23" s="543"/>
      <c r="CQ23" s="544"/>
      <c r="CR23" s="542"/>
      <c r="CS23" s="543"/>
      <c r="CT23" s="543"/>
      <c r="CU23" s="543"/>
      <c r="CV23" s="544"/>
      <c r="CW23" s="542"/>
      <c r="CX23" s="543"/>
      <c r="CY23" s="543"/>
      <c r="CZ23" s="543"/>
      <c r="DA23" s="544"/>
      <c r="DB23" s="542"/>
      <c r="DC23" s="543"/>
      <c r="DD23" s="543"/>
      <c r="DE23" s="543"/>
      <c r="DF23" s="544"/>
      <c r="DG23" s="542"/>
      <c r="DH23" s="543"/>
      <c r="DI23" s="543"/>
      <c r="DJ23" s="543"/>
      <c r="DK23" s="544"/>
      <c r="DL23" s="542"/>
      <c r="DM23" s="543"/>
      <c r="DN23" s="543"/>
      <c r="DO23" s="543"/>
      <c r="DP23" s="544"/>
      <c r="DQ23" s="542"/>
      <c r="DR23" s="543"/>
      <c r="DS23" s="543"/>
      <c r="DT23" s="543"/>
      <c r="DU23" s="544"/>
      <c r="DV23" s="539"/>
      <c r="DW23" s="540"/>
      <c r="DX23" s="540"/>
      <c r="DY23" s="540"/>
      <c r="DZ23" s="545"/>
      <c r="EA23" s="478"/>
    </row>
    <row r="24" spans="1:131" s="479" customFormat="1" ht="26.25" customHeight="1" x14ac:dyDescent="0.15">
      <c r="A24" s="571" t="s">
        <v>333</v>
      </c>
      <c r="B24" s="571"/>
      <c r="C24" s="571"/>
      <c r="D24" s="571"/>
      <c r="E24" s="571"/>
      <c r="F24" s="571"/>
      <c r="G24" s="571"/>
      <c r="H24" s="571"/>
      <c r="I24" s="571"/>
      <c r="J24" s="571"/>
      <c r="K24" s="571"/>
      <c r="L24" s="571"/>
      <c r="M24" s="571"/>
      <c r="N24" s="571"/>
      <c r="O24" s="571"/>
      <c r="P24" s="571"/>
      <c r="Q24" s="571"/>
      <c r="R24" s="571"/>
      <c r="S24" s="571"/>
      <c r="T24" s="571"/>
      <c r="U24" s="571"/>
      <c r="V24" s="571"/>
      <c r="W24" s="571"/>
      <c r="X24" s="571"/>
      <c r="Y24" s="571"/>
      <c r="Z24" s="571"/>
      <c r="AA24" s="571"/>
      <c r="AB24" s="571"/>
      <c r="AC24" s="571"/>
      <c r="AD24" s="571"/>
      <c r="AE24" s="571"/>
      <c r="AF24" s="571"/>
      <c r="AG24" s="571"/>
      <c r="AH24" s="571"/>
      <c r="AI24" s="571"/>
      <c r="AJ24" s="571"/>
      <c r="AK24" s="571"/>
      <c r="AL24" s="571"/>
      <c r="AM24" s="571"/>
      <c r="AN24" s="571"/>
      <c r="AO24" s="571"/>
      <c r="AP24" s="571"/>
      <c r="AQ24" s="571"/>
      <c r="AR24" s="571"/>
      <c r="AS24" s="571"/>
      <c r="AT24" s="571"/>
      <c r="AU24" s="571"/>
      <c r="AV24" s="571"/>
      <c r="AW24" s="571"/>
      <c r="AX24" s="571"/>
      <c r="AY24" s="571"/>
      <c r="AZ24" s="475"/>
      <c r="BA24" s="475"/>
      <c r="BB24" s="475"/>
      <c r="BC24" s="475"/>
      <c r="BD24" s="475"/>
      <c r="BE24" s="476"/>
      <c r="BF24" s="476"/>
      <c r="BG24" s="476"/>
      <c r="BH24" s="476"/>
      <c r="BI24" s="476"/>
      <c r="BJ24" s="476"/>
      <c r="BK24" s="476"/>
      <c r="BL24" s="476"/>
      <c r="BM24" s="476"/>
      <c r="BN24" s="476"/>
      <c r="BO24" s="476"/>
      <c r="BP24" s="476"/>
      <c r="BQ24" s="524">
        <v>18</v>
      </c>
      <c r="BR24" s="538"/>
      <c r="BS24" s="539"/>
      <c r="BT24" s="540"/>
      <c r="BU24" s="540"/>
      <c r="BV24" s="540"/>
      <c r="BW24" s="540"/>
      <c r="BX24" s="540"/>
      <c r="BY24" s="540"/>
      <c r="BZ24" s="540"/>
      <c r="CA24" s="540"/>
      <c r="CB24" s="540"/>
      <c r="CC24" s="540"/>
      <c r="CD24" s="540"/>
      <c r="CE24" s="540"/>
      <c r="CF24" s="540"/>
      <c r="CG24" s="541"/>
      <c r="CH24" s="542"/>
      <c r="CI24" s="543"/>
      <c r="CJ24" s="543"/>
      <c r="CK24" s="543"/>
      <c r="CL24" s="544"/>
      <c r="CM24" s="542"/>
      <c r="CN24" s="543"/>
      <c r="CO24" s="543"/>
      <c r="CP24" s="543"/>
      <c r="CQ24" s="544"/>
      <c r="CR24" s="542"/>
      <c r="CS24" s="543"/>
      <c r="CT24" s="543"/>
      <c r="CU24" s="543"/>
      <c r="CV24" s="544"/>
      <c r="CW24" s="542"/>
      <c r="CX24" s="543"/>
      <c r="CY24" s="543"/>
      <c r="CZ24" s="543"/>
      <c r="DA24" s="544"/>
      <c r="DB24" s="542"/>
      <c r="DC24" s="543"/>
      <c r="DD24" s="543"/>
      <c r="DE24" s="543"/>
      <c r="DF24" s="544"/>
      <c r="DG24" s="542"/>
      <c r="DH24" s="543"/>
      <c r="DI24" s="543"/>
      <c r="DJ24" s="543"/>
      <c r="DK24" s="544"/>
      <c r="DL24" s="542"/>
      <c r="DM24" s="543"/>
      <c r="DN24" s="543"/>
      <c r="DO24" s="543"/>
      <c r="DP24" s="544"/>
      <c r="DQ24" s="542"/>
      <c r="DR24" s="543"/>
      <c r="DS24" s="543"/>
      <c r="DT24" s="543"/>
      <c r="DU24" s="544"/>
      <c r="DV24" s="539"/>
      <c r="DW24" s="540"/>
      <c r="DX24" s="540"/>
      <c r="DY24" s="540"/>
      <c r="DZ24" s="545"/>
      <c r="EA24" s="478"/>
    </row>
    <row r="25" spans="1:131" ht="26.25" customHeight="1" thickBot="1" x14ac:dyDescent="0.2">
      <c r="A25" s="474" t="s">
        <v>334</v>
      </c>
      <c r="B25" s="474"/>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474"/>
      <c r="AZ25" s="474"/>
      <c r="BA25" s="474"/>
      <c r="BB25" s="474"/>
      <c r="BC25" s="474"/>
      <c r="BD25" s="474"/>
      <c r="BE25" s="474"/>
      <c r="BF25" s="474"/>
      <c r="BG25" s="474"/>
      <c r="BH25" s="474"/>
      <c r="BI25" s="474"/>
      <c r="BJ25" s="475"/>
      <c r="BK25" s="475"/>
      <c r="BL25" s="475"/>
      <c r="BM25" s="475"/>
      <c r="BN25" s="475"/>
      <c r="BO25" s="572"/>
      <c r="BP25" s="572"/>
      <c r="BQ25" s="524">
        <v>19</v>
      </c>
      <c r="BR25" s="538"/>
      <c r="BS25" s="539"/>
      <c r="BT25" s="540"/>
      <c r="BU25" s="540"/>
      <c r="BV25" s="540"/>
      <c r="BW25" s="540"/>
      <c r="BX25" s="540"/>
      <c r="BY25" s="540"/>
      <c r="BZ25" s="540"/>
      <c r="CA25" s="540"/>
      <c r="CB25" s="540"/>
      <c r="CC25" s="540"/>
      <c r="CD25" s="540"/>
      <c r="CE25" s="540"/>
      <c r="CF25" s="540"/>
      <c r="CG25" s="541"/>
      <c r="CH25" s="542"/>
      <c r="CI25" s="543"/>
      <c r="CJ25" s="543"/>
      <c r="CK25" s="543"/>
      <c r="CL25" s="544"/>
      <c r="CM25" s="542"/>
      <c r="CN25" s="543"/>
      <c r="CO25" s="543"/>
      <c r="CP25" s="543"/>
      <c r="CQ25" s="544"/>
      <c r="CR25" s="542"/>
      <c r="CS25" s="543"/>
      <c r="CT25" s="543"/>
      <c r="CU25" s="543"/>
      <c r="CV25" s="544"/>
      <c r="CW25" s="542"/>
      <c r="CX25" s="543"/>
      <c r="CY25" s="543"/>
      <c r="CZ25" s="543"/>
      <c r="DA25" s="544"/>
      <c r="DB25" s="542"/>
      <c r="DC25" s="543"/>
      <c r="DD25" s="543"/>
      <c r="DE25" s="543"/>
      <c r="DF25" s="544"/>
      <c r="DG25" s="542"/>
      <c r="DH25" s="543"/>
      <c r="DI25" s="543"/>
      <c r="DJ25" s="543"/>
      <c r="DK25" s="544"/>
      <c r="DL25" s="542"/>
      <c r="DM25" s="543"/>
      <c r="DN25" s="543"/>
      <c r="DO25" s="543"/>
      <c r="DP25" s="544"/>
      <c r="DQ25" s="542"/>
      <c r="DR25" s="543"/>
      <c r="DS25" s="543"/>
      <c r="DT25" s="543"/>
      <c r="DU25" s="544"/>
      <c r="DV25" s="539"/>
      <c r="DW25" s="540"/>
      <c r="DX25" s="540"/>
      <c r="DY25" s="540"/>
      <c r="DZ25" s="545"/>
      <c r="EA25" s="468"/>
    </row>
    <row r="26" spans="1:131" ht="26.25" customHeight="1" x14ac:dyDescent="0.15">
      <c r="A26" s="480" t="s">
        <v>302</v>
      </c>
      <c r="B26" s="481"/>
      <c r="C26" s="481"/>
      <c r="D26" s="481"/>
      <c r="E26" s="481"/>
      <c r="F26" s="481"/>
      <c r="G26" s="481"/>
      <c r="H26" s="481"/>
      <c r="I26" s="481"/>
      <c r="J26" s="481"/>
      <c r="K26" s="481"/>
      <c r="L26" s="481"/>
      <c r="M26" s="481"/>
      <c r="N26" s="481"/>
      <c r="O26" s="481"/>
      <c r="P26" s="482"/>
      <c r="Q26" s="483" t="s">
        <v>335</v>
      </c>
      <c r="R26" s="484"/>
      <c r="S26" s="484"/>
      <c r="T26" s="484"/>
      <c r="U26" s="485"/>
      <c r="V26" s="483" t="s">
        <v>336</v>
      </c>
      <c r="W26" s="484"/>
      <c r="X26" s="484"/>
      <c r="Y26" s="484"/>
      <c r="Z26" s="485"/>
      <c r="AA26" s="483" t="s">
        <v>337</v>
      </c>
      <c r="AB26" s="484"/>
      <c r="AC26" s="484"/>
      <c r="AD26" s="484"/>
      <c r="AE26" s="484"/>
      <c r="AF26" s="573" t="s">
        <v>338</v>
      </c>
      <c r="AG26" s="574"/>
      <c r="AH26" s="574"/>
      <c r="AI26" s="574"/>
      <c r="AJ26" s="575"/>
      <c r="AK26" s="484" t="s">
        <v>339</v>
      </c>
      <c r="AL26" s="484"/>
      <c r="AM26" s="484"/>
      <c r="AN26" s="484"/>
      <c r="AO26" s="485"/>
      <c r="AP26" s="483" t="s">
        <v>340</v>
      </c>
      <c r="AQ26" s="484"/>
      <c r="AR26" s="484"/>
      <c r="AS26" s="484"/>
      <c r="AT26" s="485"/>
      <c r="AU26" s="483" t="s">
        <v>341</v>
      </c>
      <c r="AV26" s="484"/>
      <c r="AW26" s="484"/>
      <c r="AX26" s="484"/>
      <c r="AY26" s="485"/>
      <c r="AZ26" s="483" t="s">
        <v>342</v>
      </c>
      <c r="BA26" s="484"/>
      <c r="BB26" s="484"/>
      <c r="BC26" s="484"/>
      <c r="BD26" s="485"/>
      <c r="BE26" s="483" t="s">
        <v>309</v>
      </c>
      <c r="BF26" s="484"/>
      <c r="BG26" s="484"/>
      <c r="BH26" s="484"/>
      <c r="BI26" s="487"/>
      <c r="BJ26" s="475"/>
      <c r="BK26" s="475"/>
      <c r="BL26" s="475"/>
      <c r="BM26" s="475"/>
      <c r="BN26" s="475"/>
      <c r="BO26" s="572"/>
      <c r="BP26" s="572"/>
      <c r="BQ26" s="524">
        <v>20</v>
      </c>
      <c r="BR26" s="538"/>
      <c r="BS26" s="539"/>
      <c r="BT26" s="540"/>
      <c r="BU26" s="540"/>
      <c r="BV26" s="540"/>
      <c r="BW26" s="540"/>
      <c r="BX26" s="540"/>
      <c r="BY26" s="540"/>
      <c r="BZ26" s="540"/>
      <c r="CA26" s="540"/>
      <c r="CB26" s="540"/>
      <c r="CC26" s="540"/>
      <c r="CD26" s="540"/>
      <c r="CE26" s="540"/>
      <c r="CF26" s="540"/>
      <c r="CG26" s="541"/>
      <c r="CH26" s="542"/>
      <c r="CI26" s="543"/>
      <c r="CJ26" s="543"/>
      <c r="CK26" s="543"/>
      <c r="CL26" s="544"/>
      <c r="CM26" s="542"/>
      <c r="CN26" s="543"/>
      <c r="CO26" s="543"/>
      <c r="CP26" s="543"/>
      <c r="CQ26" s="544"/>
      <c r="CR26" s="542"/>
      <c r="CS26" s="543"/>
      <c r="CT26" s="543"/>
      <c r="CU26" s="543"/>
      <c r="CV26" s="544"/>
      <c r="CW26" s="542"/>
      <c r="CX26" s="543"/>
      <c r="CY26" s="543"/>
      <c r="CZ26" s="543"/>
      <c r="DA26" s="544"/>
      <c r="DB26" s="542"/>
      <c r="DC26" s="543"/>
      <c r="DD26" s="543"/>
      <c r="DE26" s="543"/>
      <c r="DF26" s="544"/>
      <c r="DG26" s="542"/>
      <c r="DH26" s="543"/>
      <c r="DI26" s="543"/>
      <c r="DJ26" s="543"/>
      <c r="DK26" s="544"/>
      <c r="DL26" s="542"/>
      <c r="DM26" s="543"/>
      <c r="DN26" s="543"/>
      <c r="DO26" s="543"/>
      <c r="DP26" s="544"/>
      <c r="DQ26" s="542"/>
      <c r="DR26" s="543"/>
      <c r="DS26" s="543"/>
      <c r="DT26" s="543"/>
      <c r="DU26" s="544"/>
      <c r="DV26" s="539"/>
      <c r="DW26" s="540"/>
      <c r="DX26" s="540"/>
      <c r="DY26" s="540"/>
      <c r="DZ26" s="545"/>
      <c r="EA26" s="468"/>
    </row>
    <row r="27" spans="1:131" ht="26.25" customHeight="1" thickBot="1" x14ac:dyDescent="0.2">
      <c r="A27" s="491"/>
      <c r="B27" s="492"/>
      <c r="C27" s="492"/>
      <c r="D27" s="492"/>
      <c r="E27" s="492"/>
      <c r="F27" s="492"/>
      <c r="G27" s="492"/>
      <c r="H27" s="492"/>
      <c r="I27" s="492"/>
      <c r="J27" s="492"/>
      <c r="K27" s="492"/>
      <c r="L27" s="492"/>
      <c r="M27" s="492"/>
      <c r="N27" s="492"/>
      <c r="O27" s="492"/>
      <c r="P27" s="493"/>
      <c r="Q27" s="494"/>
      <c r="R27" s="495"/>
      <c r="S27" s="495"/>
      <c r="T27" s="495"/>
      <c r="U27" s="496"/>
      <c r="V27" s="494"/>
      <c r="W27" s="495"/>
      <c r="X27" s="495"/>
      <c r="Y27" s="495"/>
      <c r="Z27" s="496"/>
      <c r="AA27" s="494"/>
      <c r="AB27" s="495"/>
      <c r="AC27" s="495"/>
      <c r="AD27" s="495"/>
      <c r="AE27" s="495"/>
      <c r="AF27" s="576"/>
      <c r="AG27" s="577"/>
      <c r="AH27" s="577"/>
      <c r="AI27" s="577"/>
      <c r="AJ27" s="578"/>
      <c r="AK27" s="495"/>
      <c r="AL27" s="495"/>
      <c r="AM27" s="495"/>
      <c r="AN27" s="495"/>
      <c r="AO27" s="496"/>
      <c r="AP27" s="494"/>
      <c r="AQ27" s="495"/>
      <c r="AR27" s="495"/>
      <c r="AS27" s="495"/>
      <c r="AT27" s="496"/>
      <c r="AU27" s="494"/>
      <c r="AV27" s="495"/>
      <c r="AW27" s="495"/>
      <c r="AX27" s="495"/>
      <c r="AY27" s="496"/>
      <c r="AZ27" s="494"/>
      <c r="BA27" s="495"/>
      <c r="BB27" s="495"/>
      <c r="BC27" s="495"/>
      <c r="BD27" s="496"/>
      <c r="BE27" s="494"/>
      <c r="BF27" s="495"/>
      <c r="BG27" s="495"/>
      <c r="BH27" s="495"/>
      <c r="BI27" s="498"/>
      <c r="BJ27" s="475"/>
      <c r="BK27" s="475"/>
      <c r="BL27" s="475"/>
      <c r="BM27" s="475"/>
      <c r="BN27" s="475"/>
      <c r="BO27" s="572"/>
      <c r="BP27" s="572"/>
      <c r="BQ27" s="524">
        <v>21</v>
      </c>
      <c r="BR27" s="538"/>
      <c r="BS27" s="539"/>
      <c r="BT27" s="540"/>
      <c r="BU27" s="540"/>
      <c r="BV27" s="540"/>
      <c r="BW27" s="540"/>
      <c r="BX27" s="540"/>
      <c r="BY27" s="540"/>
      <c r="BZ27" s="540"/>
      <c r="CA27" s="540"/>
      <c r="CB27" s="540"/>
      <c r="CC27" s="540"/>
      <c r="CD27" s="540"/>
      <c r="CE27" s="540"/>
      <c r="CF27" s="540"/>
      <c r="CG27" s="541"/>
      <c r="CH27" s="542"/>
      <c r="CI27" s="543"/>
      <c r="CJ27" s="543"/>
      <c r="CK27" s="543"/>
      <c r="CL27" s="544"/>
      <c r="CM27" s="542"/>
      <c r="CN27" s="543"/>
      <c r="CO27" s="543"/>
      <c r="CP27" s="543"/>
      <c r="CQ27" s="544"/>
      <c r="CR27" s="542"/>
      <c r="CS27" s="543"/>
      <c r="CT27" s="543"/>
      <c r="CU27" s="543"/>
      <c r="CV27" s="544"/>
      <c r="CW27" s="542"/>
      <c r="CX27" s="543"/>
      <c r="CY27" s="543"/>
      <c r="CZ27" s="543"/>
      <c r="DA27" s="544"/>
      <c r="DB27" s="542"/>
      <c r="DC27" s="543"/>
      <c r="DD27" s="543"/>
      <c r="DE27" s="543"/>
      <c r="DF27" s="544"/>
      <c r="DG27" s="542"/>
      <c r="DH27" s="543"/>
      <c r="DI27" s="543"/>
      <c r="DJ27" s="543"/>
      <c r="DK27" s="544"/>
      <c r="DL27" s="542"/>
      <c r="DM27" s="543"/>
      <c r="DN27" s="543"/>
      <c r="DO27" s="543"/>
      <c r="DP27" s="544"/>
      <c r="DQ27" s="542"/>
      <c r="DR27" s="543"/>
      <c r="DS27" s="543"/>
      <c r="DT27" s="543"/>
      <c r="DU27" s="544"/>
      <c r="DV27" s="539"/>
      <c r="DW27" s="540"/>
      <c r="DX27" s="540"/>
      <c r="DY27" s="540"/>
      <c r="DZ27" s="545"/>
      <c r="EA27" s="468"/>
    </row>
    <row r="28" spans="1:131" ht="26.25" customHeight="1" thickTop="1" x14ac:dyDescent="0.15">
      <c r="A28" s="579">
        <v>1</v>
      </c>
      <c r="B28" s="503" t="s">
        <v>343</v>
      </c>
      <c r="C28" s="504"/>
      <c r="D28" s="504"/>
      <c r="E28" s="504"/>
      <c r="F28" s="504"/>
      <c r="G28" s="504"/>
      <c r="H28" s="504"/>
      <c r="I28" s="504"/>
      <c r="J28" s="504"/>
      <c r="K28" s="504"/>
      <c r="L28" s="504"/>
      <c r="M28" s="504"/>
      <c r="N28" s="504"/>
      <c r="O28" s="504"/>
      <c r="P28" s="505"/>
      <c r="Q28" s="580">
        <v>36453</v>
      </c>
      <c r="R28" s="581"/>
      <c r="S28" s="581"/>
      <c r="T28" s="581"/>
      <c r="U28" s="581"/>
      <c r="V28" s="581">
        <v>36418</v>
      </c>
      <c r="W28" s="581"/>
      <c r="X28" s="581"/>
      <c r="Y28" s="581"/>
      <c r="Z28" s="581"/>
      <c r="AA28" s="581">
        <v>35</v>
      </c>
      <c r="AB28" s="581"/>
      <c r="AC28" s="581"/>
      <c r="AD28" s="581"/>
      <c r="AE28" s="582"/>
      <c r="AF28" s="583">
        <v>35</v>
      </c>
      <c r="AG28" s="581"/>
      <c r="AH28" s="581"/>
      <c r="AI28" s="581"/>
      <c r="AJ28" s="584"/>
      <c r="AK28" s="585">
        <v>5123</v>
      </c>
      <c r="AL28" s="586"/>
      <c r="AM28" s="586"/>
      <c r="AN28" s="586"/>
      <c r="AO28" s="586"/>
      <c r="AP28" s="586" t="s">
        <v>321</v>
      </c>
      <c r="AQ28" s="586"/>
      <c r="AR28" s="586"/>
      <c r="AS28" s="586"/>
      <c r="AT28" s="586"/>
      <c r="AU28" s="586" t="s">
        <v>321</v>
      </c>
      <c r="AV28" s="586"/>
      <c r="AW28" s="586"/>
      <c r="AX28" s="586"/>
      <c r="AY28" s="586"/>
      <c r="AZ28" s="587" t="s">
        <v>321</v>
      </c>
      <c r="BA28" s="587"/>
      <c r="BB28" s="587"/>
      <c r="BC28" s="587"/>
      <c r="BD28" s="587"/>
      <c r="BE28" s="588"/>
      <c r="BF28" s="588"/>
      <c r="BG28" s="588"/>
      <c r="BH28" s="588"/>
      <c r="BI28" s="589"/>
      <c r="BJ28" s="475"/>
      <c r="BK28" s="475"/>
      <c r="BL28" s="475"/>
      <c r="BM28" s="475"/>
      <c r="BN28" s="475"/>
      <c r="BO28" s="572"/>
      <c r="BP28" s="572"/>
      <c r="BQ28" s="524">
        <v>22</v>
      </c>
      <c r="BR28" s="538"/>
      <c r="BS28" s="539"/>
      <c r="BT28" s="540"/>
      <c r="BU28" s="540"/>
      <c r="BV28" s="540"/>
      <c r="BW28" s="540"/>
      <c r="BX28" s="540"/>
      <c r="BY28" s="540"/>
      <c r="BZ28" s="540"/>
      <c r="CA28" s="540"/>
      <c r="CB28" s="540"/>
      <c r="CC28" s="540"/>
      <c r="CD28" s="540"/>
      <c r="CE28" s="540"/>
      <c r="CF28" s="540"/>
      <c r="CG28" s="541"/>
      <c r="CH28" s="542"/>
      <c r="CI28" s="543"/>
      <c r="CJ28" s="543"/>
      <c r="CK28" s="543"/>
      <c r="CL28" s="544"/>
      <c r="CM28" s="542"/>
      <c r="CN28" s="543"/>
      <c r="CO28" s="543"/>
      <c r="CP28" s="543"/>
      <c r="CQ28" s="544"/>
      <c r="CR28" s="542"/>
      <c r="CS28" s="543"/>
      <c r="CT28" s="543"/>
      <c r="CU28" s="543"/>
      <c r="CV28" s="544"/>
      <c r="CW28" s="542"/>
      <c r="CX28" s="543"/>
      <c r="CY28" s="543"/>
      <c r="CZ28" s="543"/>
      <c r="DA28" s="544"/>
      <c r="DB28" s="542"/>
      <c r="DC28" s="543"/>
      <c r="DD28" s="543"/>
      <c r="DE28" s="543"/>
      <c r="DF28" s="544"/>
      <c r="DG28" s="542"/>
      <c r="DH28" s="543"/>
      <c r="DI28" s="543"/>
      <c r="DJ28" s="543"/>
      <c r="DK28" s="544"/>
      <c r="DL28" s="542"/>
      <c r="DM28" s="543"/>
      <c r="DN28" s="543"/>
      <c r="DO28" s="543"/>
      <c r="DP28" s="544"/>
      <c r="DQ28" s="542"/>
      <c r="DR28" s="543"/>
      <c r="DS28" s="543"/>
      <c r="DT28" s="543"/>
      <c r="DU28" s="544"/>
      <c r="DV28" s="539"/>
      <c r="DW28" s="540"/>
      <c r="DX28" s="540"/>
      <c r="DY28" s="540"/>
      <c r="DZ28" s="545"/>
      <c r="EA28" s="468"/>
    </row>
    <row r="29" spans="1:131" ht="26.25" customHeight="1" x14ac:dyDescent="0.15">
      <c r="A29" s="579">
        <v>2</v>
      </c>
      <c r="B29" s="525" t="s">
        <v>344</v>
      </c>
      <c r="C29" s="526"/>
      <c r="D29" s="526"/>
      <c r="E29" s="526"/>
      <c r="F29" s="526"/>
      <c r="G29" s="526"/>
      <c r="H29" s="526"/>
      <c r="I29" s="526"/>
      <c r="J29" s="526"/>
      <c r="K29" s="526"/>
      <c r="L29" s="526"/>
      <c r="M29" s="526"/>
      <c r="N29" s="526"/>
      <c r="O29" s="526"/>
      <c r="P29" s="527"/>
      <c r="Q29" s="528">
        <v>31388</v>
      </c>
      <c r="R29" s="529"/>
      <c r="S29" s="529"/>
      <c r="T29" s="529"/>
      <c r="U29" s="529"/>
      <c r="V29" s="529">
        <v>30490</v>
      </c>
      <c r="W29" s="529"/>
      <c r="X29" s="529"/>
      <c r="Y29" s="529"/>
      <c r="Z29" s="529"/>
      <c r="AA29" s="529">
        <v>898</v>
      </c>
      <c r="AB29" s="529"/>
      <c r="AC29" s="529"/>
      <c r="AD29" s="529"/>
      <c r="AE29" s="530"/>
      <c r="AF29" s="531">
        <v>898</v>
      </c>
      <c r="AG29" s="532"/>
      <c r="AH29" s="532"/>
      <c r="AI29" s="532"/>
      <c r="AJ29" s="533"/>
      <c r="AK29" s="590">
        <v>5802</v>
      </c>
      <c r="AL29" s="591"/>
      <c r="AM29" s="591"/>
      <c r="AN29" s="591"/>
      <c r="AO29" s="591"/>
      <c r="AP29" s="591" t="s">
        <v>321</v>
      </c>
      <c r="AQ29" s="591"/>
      <c r="AR29" s="591"/>
      <c r="AS29" s="591"/>
      <c r="AT29" s="591"/>
      <c r="AU29" s="591" t="s">
        <v>321</v>
      </c>
      <c r="AV29" s="591"/>
      <c r="AW29" s="591"/>
      <c r="AX29" s="591"/>
      <c r="AY29" s="591"/>
      <c r="AZ29" s="592" t="s">
        <v>321</v>
      </c>
      <c r="BA29" s="592"/>
      <c r="BB29" s="592"/>
      <c r="BC29" s="592"/>
      <c r="BD29" s="592"/>
      <c r="BE29" s="593"/>
      <c r="BF29" s="593"/>
      <c r="BG29" s="593"/>
      <c r="BH29" s="593"/>
      <c r="BI29" s="594"/>
      <c r="BJ29" s="475"/>
      <c r="BK29" s="475"/>
      <c r="BL29" s="475"/>
      <c r="BM29" s="475"/>
      <c r="BN29" s="475"/>
      <c r="BO29" s="572"/>
      <c r="BP29" s="572"/>
      <c r="BQ29" s="524">
        <v>23</v>
      </c>
      <c r="BR29" s="538"/>
      <c r="BS29" s="539"/>
      <c r="BT29" s="540"/>
      <c r="BU29" s="540"/>
      <c r="BV29" s="540"/>
      <c r="BW29" s="540"/>
      <c r="BX29" s="540"/>
      <c r="BY29" s="540"/>
      <c r="BZ29" s="540"/>
      <c r="CA29" s="540"/>
      <c r="CB29" s="540"/>
      <c r="CC29" s="540"/>
      <c r="CD29" s="540"/>
      <c r="CE29" s="540"/>
      <c r="CF29" s="540"/>
      <c r="CG29" s="541"/>
      <c r="CH29" s="542"/>
      <c r="CI29" s="543"/>
      <c r="CJ29" s="543"/>
      <c r="CK29" s="543"/>
      <c r="CL29" s="544"/>
      <c r="CM29" s="542"/>
      <c r="CN29" s="543"/>
      <c r="CO29" s="543"/>
      <c r="CP29" s="543"/>
      <c r="CQ29" s="544"/>
      <c r="CR29" s="542"/>
      <c r="CS29" s="543"/>
      <c r="CT29" s="543"/>
      <c r="CU29" s="543"/>
      <c r="CV29" s="544"/>
      <c r="CW29" s="542"/>
      <c r="CX29" s="543"/>
      <c r="CY29" s="543"/>
      <c r="CZ29" s="543"/>
      <c r="DA29" s="544"/>
      <c r="DB29" s="542"/>
      <c r="DC29" s="543"/>
      <c r="DD29" s="543"/>
      <c r="DE29" s="543"/>
      <c r="DF29" s="544"/>
      <c r="DG29" s="542"/>
      <c r="DH29" s="543"/>
      <c r="DI29" s="543"/>
      <c r="DJ29" s="543"/>
      <c r="DK29" s="544"/>
      <c r="DL29" s="542"/>
      <c r="DM29" s="543"/>
      <c r="DN29" s="543"/>
      <c r="DO29" s="543"/>
      <c r="DP29" s="544"/>
      <c r="DQ29" s="542"/>
      <c r="DR29" s="543"/>
      <c r="DS29" s="543"/>
      <c r="DT29" s="543"/>
      <c r="DU29" s="544"/>
      <c r="DV29" s="539"/>
      <c r="DW29" s="540"/>
      <c r="DX29" s="540"/>
      <c r="DY29" s="540"/>
      <c r="DZ29" s="545"/>
      <c r="EA29" s="468"/>
    </row>
    <row r="30" spans="1:131" ht="26.25" customHeight="1" x14ac:dyDescent="0.15">
      <c r="A30" s="579">
        <v>3</v>
      </c>
      <c r="B30" s="525" t="s">
        <v>345</v>
      </c>
      <c r="C30" s="526"/>
      <c r="D30" s="526"/>
      <c r="E30" s="526"/>
      <c r="F30" s="526"/>
      <c r="G30" s="526"/>
      <c r="H30" s="526"/>
      <c r="I30" s="526"/>
      <c r="J30" s="526"/>
      <c r="K30" s="526"/>
      <c r="L30" s="526"/>
      <c r="M30" s="526"/>
      <c r="N30" s="526"/>
      <c r="O30" s="526"/>
      <c r="P30" s="527"/>
      <c r="Q30" s="528">
        <v>4848</v>
      </c>
      <c r="R30" s="529"/>
      <c r="S30" s="529"/>
      <c r="T30" s="529"/>
      <c r="U30" s="529"/>
      <c r="V30" s="529">
        <v>4804</v>
      </c>
      <c r="W30" s="529"/>
      <c r="X30" s="529"/>
      <c r="Y30" s="529"/>
      <c r="Z30" s="529"/>
      <c r="AA30" s="529">
        <v>44</v>
      </c>
      <c r="AB30" s="529"/>
      <c r="AC30" s="529"/>
      <c r="AD30" s="529"/>
      <c r="AE30" s="530"/>
      <c r="AF30" s="531">
        <v>44</v>
      </c>
      <c r="AG30" s="532"/>
      <c r="AH30" s="532"/>
      <c r="AI30" s="532"/>
      <c r="AJ30" s="533"/>
      <c r="AK30" s="590">
        <v>814</v>
      </c>
      <c r="AL30" s="591"/>
      <c r="AM30" s="591"/>
      <c r="AN30" s="591"/>
      <c r="AO30" s="591"/>
      <c r="AP30" s="591" t="s">
        <v>321</v>
      </c>
      <c r="AQ30" s="591"/>
      <c r="AR30" s="591"/>
      <c r="AS30" s="591"/>
      <c r="AT30" s="591"/>
      <c r="AU30" s="591" t="s">
        <v>321</v>
      </c>
      <c r="AV30" s="591"/>
      <c r="AW30" s="591"/>
      <c r="AX30" s="591"/>
      <c r="AY30" s="591"/>
      <c r="AZ30" s="592" t="s">
        <v>321</v>
      </c>
      <c r="BA30" s="592"/>
      <c r="BB30" s="592"/>
      <c r="BC30" s="592"/>
      <c r="BD30" s="592"/>
      <c r="BE30" s="593"/>
      <c r="BF30" s="593"/>
      <c r="BG30" s="593"/>
      <c r="BH30" s="593"/>
      <c r="BI30" s="594"/>
      <c r="BJ30" s="475"/>
      <c r="BK30" s="475"/>
      <c r="BL30" s="475"/>
      <c r="BM30" s="475"/>
      <c r="BN30" s="475"/>
      <c r="BO30" s="572"/>
      <c r="BP30" s="572"/>
      <c r="BQ30" s="524">
        <v>24</v>
      </c>
      <c r="BR30" s="538"/>
      <c r="BS30" s="539"/>
      <c r="BT30" s="540"/>
      <c r="BU30" s="540"/>
      <c r="BV30" s="540"/>
      <c r="BW30" s="540"/>
      <c r="BX30" s="540"/>
      <c r="BY30" s="540"/>
      <c r="BZ30" s="540"/>
      <c r="CA30" s="540"/>
      <c r="CB30" s="540"/>
      <c r="CC30" s="540"/>
      <c r="CD30" s="540"/>
      <c r="CE30" s="540"/>
      <c r="CF30" s="540"/>
      <c r="CG30" s="541"/>
      <c r="CH30" s="542"/>
      <c r="CI30" s="543"/>
      <c r="CJ30" s="543"/>
      <c r="CK30" s="543"/>
      <c r="CL30" s="544"/>
      <c r="CM30" s="542"/>
      <c r="CN30" s="543"/>
      <c r="CO30" s="543"/>
      <c r="CP30" s="543"/>
      <c r="CQ30" s="544"/>
      <c r="CR30" s="542"/>
      <c r="CS30" s="543"/>
      <c r="CT30" s="543"/>
      <c r="CU30" s="543"/>
      <c r="CV30" s="544"/>
      <c r="CW30" s="542"/>
      <c r="CX30" s="543"/>
      <c r="CY30" s="543"/>
      <c r="CZ30" s="543"/>
      <c r="DA30" s="544"/>
      <c r="DB30" s="542"/>
      <c r="DC30" s="543"/>
      <c r="DD30" s="543"/>
      <c r="DE30" s="543"/>
      <c r="DF30" s="544"/>
      <c r="DG30" s="542"/>
      <c r="DH30" s="543"/>
      <c r="DI30" s="543"/>
      <c r="DJ30" s="543"/>
      <c r="DK30" s="544"/>
      <c r="DL30" s="542"/>
      <c r="DM30" s="543"/>
      <c r="DN30" s="543"/>
      <c r="DO30" s="543"/>
      <c r="DP30" s="544"/>
      <c r="DQ30" s="542"/>
      <c r="DR30" s="543"/>
      <c r="DS30" s="543"/>
      <c r="DT30" s="543"/>
      <c r="DU30" s="544"/>
      <c r="DV30" s="539"/>
      <c r="DW30" s="540"/>
      <c r="DX30" s="540"/>
      <c r="DY30" s="540"/>
      <c r="DZ30" s="545"/>
      <c r="EA30" s="468"/>
    </row>
    <row r="31" spans="1:131" ht="26.25" customHeight="1" x14ac:dyDescent="0.15">
      <c r="A31" s="579">
        <v>4</v>
      </c>
      <c r="B31" s="525" t="s">
        <v>346</v>
      </c>
      <c r="C31" s="526"/>
      <c r="D31" s="526"/>
      <c r="E31" s="526"/>
      <c r="F31" s="526"/>
      <c r="G31" s="526"/>
      <c r="H31" s="526"/>
      <c r="I31" s="526"/>
      <c r="J31" s="526"/>
      <c r="K31" s="526"/>
      <c r="L31" s="526"/>
      <c r="M31" s="526"/>
      <c r="N31" s="526"/>
      <c r="O31" s="526"/>
      <c r="P31" s="527"/>
      <c r="Q31" s="528">
        <v>8086</v>
      </c>
      <c r="R31" s="529"/>
      <c r="S31" s="529"/>
      <c r="T31" s="529"/>
      <c r="U31" s="529"/>
      <c r="V31" s="529">
        <v>7654</v>
      </c>
      <c r="W31" s="529"/>
      <c r="X31" s="529"/>
      <c r="Y31" s="529"/>
      <c r="Z31" s="529"/>
      <c r="AA31" s="529">
        <f>Q31-V31</f>
        <v>432</v>
      </c>
      <c r="AB31" s="529"/>
      <c r="AC31" s="529"/>
      <c r="AD31" s="529"/>
      <c r="AE31" s="530"/>
      <c r="AF31" s="531">
        <v>8153</v>
      </c>
      <c r="AG31" s="532"/>
      <c r="AH31" s="532"/>
      <c r="AI31" s="532"/>
      <c r="AJ31" s="533"/>
      <c r="AK31" s="590"/>
      <c r="AL31" s="591"/>
      <c r="AM31" s="591"/>
      <c r="AN31" s="591"/>
      <c r="AO31" s="591"/>
      <c r="AP31" s="591">
        <v>412</v>
      </c>
      <c r="AQ31" s="591"/>
      <c r="AR31" s="591"/>
      <c r="AS31" s="591"/>
      <c r="AT31" s="591"/>
      <c r="AU31" s="591" t="s">
        <v>321</v>
      </c>
      <c r="AV31" s="591"/>
      <c r="AW31" s="591"/>
      <c r="AX31" s="591"/>
      <c r="AY31" s="591"/>
      <c r="AZ31" s="592" t="s">
        <v>321</v>
      </c>
      <c r="BA31" s="592"/>
      <c r="BB31" s="592"/>
      <c r="BC31" s="592"/>
      <c r="BD31" s="592"/>
      <c r="BE31" s="593" t="s">
        <v>347</v>
      </c>
      <c r="BF31" s="593"/>
      <c r="BG31" s="593"/>
      <c r="BH31" s="593"/>
      <c r="BI31" s="594"/>
      <c r="BJ31" s="475"/>
      <c r="BK31" s="475"/>
      <c r="BL31" s="475"/>
      <c r="BM31" s="475"/>
      <c r="BN31" s="475"/>
      <c r="BO31" s="572"/>
      <c r="BP31" s="572"/>
      <c r="BQ31" s="524">
        <v>25</v>
      </c>
      <c r="BR31" s="538"/>
      <c r="BS31" s="539"/>
      <c r="BT31" s="540"/>
      <c r="BU31" s="540"/>
      <c r="BV31" s="540"/>
      <c r="BW31" s="540"/>
      <c r="BX31" s="540"/>
      <c r="BY31" s="540"/>
      <c r="BZ31" s="540"/>
      <c r="CA31" s="540"/>
      <c r="CB31" s="540"/>
      <c r="CC31" s="540"/>
      <c r="CD31" s="540"/>
      <c r="CE31" s="540"/>
      <c r="CF31" s="540"/>
      <c r="CG31" s="541"/>
      <c r="CH31" s="542"/>
      <c r="CI31" s="543"/>
      <c r="CJ31" s="543"/>
      <c r="CK31" s="543"/>
      <c r="CL31" s="544"/>
      <c r="CM31" s="542"/>
      <c r="CN31" s="543"/>
      <c r="CO31" s="543"/>
      <c r="CP31" s="543"/>
      <c r="CQ31" s="544"/>
      <c r="CR31" s="542"/>
      <c r="CS31" s="543"/>
      <c r="CT31" s="543"/>
      <c r="CU31" s="543"/>
      <c r="CV31" s="544"/>
      <c r="CW31" s="542"/>
      <c r="CX31" s="543"/>
      <c r="CY31" s="543"/>
      <c r="CZ31" s="543"/>
      <c r="DA31" s="544"/>
      <c r="DB31" s="542"/>
      <c r="DC31" s="543"/>
      <c r="DD31" s="543"/>
      <c r="DE31" s="543"/>
      <c r="DF31" s="544"/>
      <c r="DG31" s="542"/>
      <c r="DH31" s="543"/>
      <c r="DI31" s="543"/>
      <c r="DJ31" s="543"/>
      <c r="DK31" s="544"/>
      <c r="DL31" s="542"/>
      <c r="DM31" s="543"/>
      <c r="DN31" s="543"/>
      <c r="DO31" s="543"/>
      <c r="DP31" s="544"/>
      <c r="DQ31" s="542"/>
      <c r="DR31" s="543"/>
      <c r="DS31" s="543"/>
      <c r="DT31" s="543"/>
      <c r="DU31" s="544"/>
      <c r="DV31" s="539"/>
      <c r="DW31" s="540"/>
      <c r="DX31" s="540"/>
      <c r="DY31" s="540"/>
      <c r="DZ31" s="545"/>
      <c r="EA31" s="468"/>
    </row>
    <row r="32" spans="1:131" ht="26.25" customHeight="1" x14ac:dyDescent="0.15">
      <c r="A32" s="579">
        <v>5</v>
      </c>
      <c r="B32" s="525" t="s">
        <v>348</v>
      </c>
      <c r="C32" s="526"/>
      <c r="D32" s="526"/>
      <c r="E32" s="526"/>
      <c r="F32" s="526"/>
      <c r="G32" s="526"/>
      <c r="H32" s="526"/>
      <c r="I32" s="526"/>
      <c r="J32" s="526"/>
      <c r="K32" s="526"/>
      <c r="L32" s="526"/>
      <c r="M32" s="526"/>
      <c r="N32" s="526"/>
      <c r="O32" s="526"/>
      <c r="P32" s="527"/>
      <c r="Q32" s="528">
        <v>5758</v>
      </c>
      <c r="R32" s="529"/>
      <c r="S32" s="529"/>
      <c r="T32" s="529"/>
      <c r="U32" s="529"/>
      <c r="V32" s="529">
        <v>5398</v>
      </c>
      <c r="W32" s="529"/>
      <c r="X32" s="529"/>
      <c r="Y32" s="529"/>
      <c r="Z32" s="529"/>
      <c r="AA32" s="529">
        <f>Q32-V32</f>
        <v>360</v>
      </c>
      <c r="AB32" s="529"/>
      <c r="AC32" s="529"/>
      <c r="AD32" s="529"/>
      <c r="AE32" s="530"/>
      <c r="AF32" s="531">
        <v>5258</v>
      </c>
      <c r="AG32" s="532"/>
      <c r="AH32" s="532"/>
      <c r="AI32" s="532"/>
      <c r="AJ32" s="533"/>
      <c r="AK32" s="590"/>
      <c r="AL32" s="591"/>
      <c r="AM32" s="591"/>
      <c r="AN32" s="591"/>
      <c r="AO32" s="591"/>
      <c r="AP32" s="591">
        <v>11307</v>
      </c>
      <c r="AQ32" s="591"/>
      <c r="AR32" s="591"/>
      <c r="AS32" s="591"/>
      <c r="AT32" s="591"/>
      <c r="AU32" s="591">
        <v>6800</v>
      </c>
      <c r="AV32" s="591"/>
      <c r="AW32" s="591"/>
      <c r="AX32" s="591"/>
      <c r="AY32" s="591"/>
      <c r="AZ32" s="592" t="s">
        <v>321</v>
      </c>
      <c r="BA32" s="592"/>
      <c r="BB32" s="592"/>
      <c r="BC32" s="592"/>
      <c r="BD32" s="592"/>
      <c r="BE32" s="593" t="s">
        <v>347</v>
      </c>
      <c r="BF32" s="593"/>
      <c r="BG32" s="593"/>
      <c r="BH32" s="593"/>
      <c r="BI32" s="594"/>
      <c r="BJ32" s="475"/>
      <c r="BK32" s="475"/>
      <c r="BL32" s="475"/>
      <c r="BM32" s="475"/>
      <c r="BN32" s="475"/>
      <c r="BO32" s="572"/>
      <c r="BP32" s="572"/>
      <c r="BQ32" s="524">
        <v>26</v>
      </c>
      <c r="BR32" s="538"/>
      <c r="BS32" s="539"/>
      <c r="BT32" s="540"/>
      <c r="BU32" s="540"/>
      <c r="BV32" s="540"/>
      <c r="BW32" s="540"/>
      <c r="BX32" s="540"/>
      <c r="BY32" s="540"/>
      <c r="BZ32" s="540"/>
      <c r="CA32" s="540"/>
      <c r="CB32" s="540"/>
      <c r="CC32" s="540"/>
      <c r="CD32" s="540"/>
      <c r="CE32" s="540"/>
      <c r="CF32" s="540"/>
      <c r="CG32" s="541"/>
      <c r="CH32" s="542"/>
      <c r="CI32" s="543"/>
      <c r="CJ32" s="543"/>
      <c r="CK32" s="543"/>
      <c r="CL32" s="544"/>
      <c r="CM32" s="542"/>
      <c r="CN32" s="543"/>
      <c r="CO32" s="543"/>
      <c r="CP32" s="543"/>
      <c r="CQ32" s="544"/>
      <c r="CR32" s="542"/>
      <c r="CS32" s="543"/>
      <c r="CT32" s="543"/>
      <c r="CU32" s="543"/>
      <c r="CV32" s="544"/>
      <c r="CW32" s="542"/>
      <c r="CX32" s="543"/>
      <c r="CY32" s="543"/>
      <c r="CZ32" s="543"/>
      <c r="DA32" s="544"/>
      <c r="DB32" s="542"/>
      <c r="DC32" s="543"/>
      <c r="DD32" s="543"/>
      <c r="DE32" s="543"/>
      <c r="DF32" s="544"/>
      <c r="DG32" s="542"/>
      <c r="DH32" s="543"/>
      <c r="DI32" s="543"/>
      <c r="DJ32" s="543"/>
      <c r="DK32" s="544"/>
      <c r="DL32" s="542"/>
      <c r="DM32" s="543"/>
      <c r="DN32" s="543"/>
      <c r="DO32" s="543"/>
      <c r="DP32" s="544"/>
      <c r="DQ32" s="542"/>
      <c r="DR32" s="543"/>
      <c r="DS32" s="543"/>
      <c r="DT32" s="543"/>
      <c r="DU32" s="544"/>
      <c r="DV32" s="539"/>
      <c r="DW32" s="540"/>
      <c r="DX32" s="540"/>
      <c r="DY32" s="540"/>
      <c r="DZ32" s="545"/>
      <c r="EA32" s="468"/>
    </row>
    <row r="33" spans="1:131" ht="26.25" customHeight="1" x14ac:dyDescent="0.15">
      <c r="A33" s="579">
        <v>6</v>
      </c>
      <c r="B33" s="525"/>
      <c r="C33" s="526"/>
      <c r="D33" s="526"/>
      <c r="E33" s="526"/>
      <c r="F33" s="526"/>
      <c r="G33" s="526"/>
      <c r="H33" s="526"/>
      <c r="I33" s="526"/>
      <c r="J33" s="526"/>
      <c r="K33" s="526"/>
      <c r="L33" s="526"/>
      <c r="M33" s="526"/>
      <c r="N33" s="526"/>
      <c r="O33" s="526"/>
      <c r="P33" s="527"/>
      <c r="Q33" s="528"/>
      <c r="R33" s="529"/>
      <c r="S33" s="529"/>
      <c r="T33" s="529"/>
      <c r="U33" s="529"/>
      <c r="V33" s="529"/>
      <c r="W33" s="529"/>
      <c r="X33" s="529"/>
      <c r="Y33" s="529"/>
      <c r="Z33" s="529"/>
      <c r="AA33" s="529"/>
      <c r="AB33" s="529"/>
      <c r="AC33" s="529"/>
      <c r="AD33" s="529"/>
      <c r="AE33" s="530"/>
      <c r="AF33" s="531"/>
      <c r="AG33" s="532"/>
      <c r="AH33" s="532"/>
      <c r="AI33" s="532"/>
      <c r="AJ33" s="533"/>
      <c r="AK33" s="590"/>
      <c r="AL33" s="591"/>
      <c r="AM33" s="591"/>
      <c r="AN33" s="591"/>
      <c r="AO33" s="591"/>
      <c r="AP33" s="591"/>
      <c r="AQ33" s="591"/>
      <c r="AR33" s="591"/>
      <c r="AS33" s="591"/>
      <c r="AT33" s="591"/>
      <c r="AU33" s="591"/>
      <c r="AV33" s="591"/>
      <c r="AW33" s="591"/>
      <c r="AX33" s="591"/>
      <c r="AY33" s="591"/>
      <c r="AZ33" s="592"/>
      <c r="BA33" s="592"/>
      <c r="BB33" s="592"/>
      <c r="BC33" s="592"/>
      <c r="BD33" s="592"/>
      <c r="BE33" s="593"/>
      <c r="BF33" s="593"/>
      <c r="BG33" s="593"/>
      <c r="BH33" s="593"/>
      <c r="BI33" s="594"/>
      <c r="BJ33" s="475"/>
      <c r="BK33" s="475"/>
      <c r="BL33" s="475"/>
      <c r="BM33" s="475"/>
      <c r="BN33" s="475"/>
      <c r="BO33" s="572"/>
      <c r="BP33" s="572"/>
      <c r="BQ33" s="524">
        <v>27</v>
      </c>
      <c r="BR33" s="538"/>
      <c r="BS33" s="539"/>
      <c r="BT33" s="540"/>
      <c r="BU33" s="540"/>
      <c r="BV33" s="540"/>
      <c r="BW33" s="540"/>
      <c r="BX33" s="540"/>
      <c r="BY33" s="540"/>
      <c r="BZ33" s="540"/>
      <c r="CA33" s="540"/>
      <c r="CB33" s="540"/>
      <c r="CC33" s="540"/>
      <c r="CD33" s="540"/>
      <c r="CE33" s="540"/>
      <c r="CF33" s="540"/>
      <c r="CG33" s="541"/>
      <c r="CH33" s="542"/>
      <c r="CI33" s="543"/>
      <c r="CJ33" s="543"/>
      <c r="CK33" s="543"/>
      <c r="CL33" s="544"/>
      <c r="CM33" s="542"/>
      <c r="CN33" s="543"/>
      <c r="CO33" s="543"/>
      <c r="CP33" s="543"/>
      <c r="CQ33" s="544"/>
      <c r="CR33" s="542"/>
      <c r="CS33" s="543"/>
      <c r="CT33" s="543"/>
      <c r="CU33" s="543"/>
      <c r="CV33" s="544"/>
      <c r="CW33" s="542"/>
      <c r="CX33" s="543"/>
      <c r="CY33" s="543"/>
      <c r="CZ33" s="543"/>
      <c r="DA33" s="544"/>
      <c r="DB33" s="542"/>
      <c r="DC33" s="543"/>
      <c r="DD33" s="543"/>
      <c r="DE33" s="543"/>
      <c r="DF33" s="544"/>
      <c r="DG33" s="542"/>
      <c r="DH33" s="543"/>
      <c r="DI33" s="543"/>
      <c r="DJ33" s="543"/>
      <c r="DK33" s="544"/>
      <c r="DL33" s="542"/>
      <c r="DM33" s="543"/>
      <c r="DN33" s="543"/>
      <c r="DO33" s="543"/>
      <c r="DP33" s="544"/>
      <c r="DQ33" s="542"/>
      <c r="DR33" s="543"/>
      <c r="DS33" s="543"/>
      <c r="DT33" s="543"/>
      <c r="DU33" s="544"/>
      <c r="DV33" s="539"/>
      <c r="DW33" s="540"/>
      <c r="DX33" s="540"/>
      <c r="DY33" s="540"/>
      <c r="DZ33" s="545"/>
      <c r="EA33" s="468"/>
    </row>
    <row r="34" spans="1:131" ht="26.25" customHeight="1" x14ac:dyDescent="0.15">
      <c r="A34" s="579">
        <v>7</v>
      </c>
      <c r="B34" s="525"/>
      <c r="C34" s="526"/>
      <c r="D34" s="526"/>
      <c r="E34" s="526"/>
      <c r="F34" s="526"/>
      <c r="G34" s="526"/>
      <c r="H34" s="526"/>
      <c r="I34" s="526"/>
      <c r="J34" s="526"/>
      <c r="K34" s="526"/>
      <c r="L34" s="526"/>
      <c r="M34" s="526"/>
      <c r="N34" s="526"/>
      <c r="O34" s="526"/>
      <c r="P34" s="527"/>
      <c r="Q34" s="528"/>
      <c r="R34" s="529"/>
      <c r="S34" s="529"/>
      <c r="T34" s="529"/>
      <c r="U34" s="529"/>
      <c r="V34" s="529"/>
      <c r="W34" s="529"/>
      <c r="X34" s="529"/>
      <c r="Y34" s="529"/>
      <c r="Z34" s="529"/>
      <c r="AA34" s="529"/>
      <c r="AB34" s="529"/>
      <c r="AC34" s="529"/>
      <c r="AD34" s="529"/>
      <c r="AE34" s="530"/>
      <c r="AF34" s="531"/>
      <c r="AG34" s="532"/>
      <c r="AH34" s="532"/>
      <c r="AI34" s="532"/>
      <c r="AJ34" s="533"/>
      <c r="AK34" s="590"/>
      <c r="AL34" s="591"/>
      <c r="AM34" s="591"/>
      <c r="AN34" s="591"/>
      <c r="AO34" s="591"/>
      <c r="AP34" s="591"/>
      <c r="AQ34" s="591"/>
      <c r="AR34" s="591"/>
      <c r="AS34" s="591"/>
      <c r="AT34" s="591"/>
      <c r="AU34" s="591"/>
      <c r="AV34" s="591"/>
      <c r="AW34" s="591"/>
      <c r="AX34" s="591"/>
      <c r="AY34" s="591"/>
      <c r="AZ34" s="592"/>
      <c r="BA34" s="592"/>
      <c r="BB34" s="592"/>
      <c r="BC34" s="592"/>
      <c r="BD34" s="592"/>
      <c r="BE34" s="593"/>
      <c r="BF34" s="593"/>
      <c r="BG34" s="593"/>
      <c r="BH34" s="593"/>
      <c r="BI34" s="594"/>
      <c r="BJ34" s="475"/>
      <c r="BK34" s="475"/>
      <c r="BL34" s="475"/>
      <c r="BM34" s="475"/>
      <c r="BN34" s="475"/>
      <c r="BO34" s="572"/>
      <c r="BP34" s="572"/>
      <c r="BQ34" s="524">
        <v>28</v>
      </c>
      <c r="BR34" s="538"/>
      <c r="BS34" s="539"/>
      <c r="BT34" s="540"/>
      <c r="BU34" s="540"/>
      <c r="BV34" s="540"/>
      <c r="BW34" s="540"/>
      <c r="BX34" s="540"/>
      <c r="BY34" s="540"/>
      <c r="BZ34" s="540"/>
      <c r="CA34" s="540"/>
      <c r="CB34" s="540"/>
      <c r="CC34" s="540"/>
      <c r="CD34" s="540"/>
      <c r="CE34" s="540"/>
      <c r="CF34" s="540"/>
      <c r="CG34" s="541"/>
      <c r="CH34" s="542"/>
      <c r="CI34" s="543"/>
      <c r="CJ34" s="543"/>
      <c r="CK34" s="543"/>
      <c r="CL34" s="544"/>
      <c r="CM34" s="542"/>
      <c r="CN34" s="543"/>
      <c r="CO34" s="543"/>
      <c r="CP34" s="543"/>
      <c r="CQ34" s="544"/>
      <c r="CR34" s="542"/>
      <c r="CS34" s="543"/>
      <c r="CT34" s="543"/>
      <c r="CU34" s="543"/>
      <c r="CV34" s="544"/>
      <c r="CW34" s="542"/>
      <c r="CX34" s="543"/>
      <c r="CY34" s="543"/>
      <c r="CZ34" s="543"/>
      <c r="DA34" s="544"/>
      <c r="DB34" s="542"/>
      <c r="DC34" s="543"/>
      <c r="DD34" s="543"/>
      <c r="DE34" s="543"/>
      <c r="DF34" s="544"/>
      <c r="DG34" s="542"/>
      <c r="DH34" s="543"/>
      <c r="DI34" s="543"/>
      <c r="DJ34" s="543"/>
      <c r="DK34" s="544"/>
      <c r="DL34" s="542"/>
      <c r="DM34" s="543"/>
      <c r="DN34" s="543"/>
      <c r="DO34" s="543"/>
      <c r="DP34" s="544"/>
      <c r="DQ34" s="542"/>
      <c r="DR34" s="543"/>
      <c r="DS34" s="543"/>
      <c r="DT34" s="543"/>
      <c r="DU34" s="544"/>
      <c r="DV34" s="539"/>
      <c r="DW34" s="540"/>
      <c r="DX34" s="540"/>
      <c r="DY34" s="540"/>
      <c r="DZ34" s="545"/>
      <c r="EA34" s="468"/>
    </row>
    <row r="35" spans="1:131" ht="26.25" customHeight="1" x14ac:dyDescent="0.15">
      <c r="A35" s="579">
        <v>8</v>
      </c>
      <c r="B35" s="525"/>
      <c r="C35" s="526"/>
      <c r="D35" s="526"/>
      <c r="E35" s="526"/>
      <c r="F35" s="526"/>
      <c r="G35" s="526"/>
      <c r="H35" s="526"/>
      <c r="I35" s="526"/>
      <c r="J35" s="526"/>
      <c r="K35" s="526"/>
      <c r="L35" s="526"/>
      <c r="M35" s="526"/>
      <c r="N35" s="526"/>
      <c r="O35" s="526"/>
      <c r="P35" s="527"/>
      <c r="Q35" s="528"/>
      <c r="R35" s="529"/>
      <c r="S35" s="529"/>
      <c r="T35" s="529"/>
      <c r="U35" s="529"/>
      <c r="V35" s="529"/>
      <c r="W35" s="529"/>
      <c r="X35" s="529"/>
      <c r="Y35" s="529"/>
      <c r="Z35" s="529"/>
      <c r="AA35" s="529"/>
      <c r="AB35" s="529"/>
      <c r="AC35" s="529"/>
      <c r="AD35" s="529"/>
      <c r="AE35" s="530"/>
      <c r="AF35" s="531"/>
      <c r="AG35" s="532"/>
      <c r="AH35" s="532"/>
      <c r="AI35" s="532"/>
      <c r="AJ35" s="533"/>
      <c r="AK35" s="590"/>
      <c r="AL35" s="591"/>
      <c r="AM35" s="591"/>
      <c r="AN35" s="591"/>
      <c r="AO35" s="591"/>
      <c r="AP35" s="591"/>
      <c r="AQ35" s="591"/>
      <c r="AR35" s="591"/>
      <c r="AS35" s="591"/>
      <c r="AT35" s="591"/>
      <c r="AU35" s="591"/>
      <c r="AV35" s="591"/>
      <c r="AW35" s="591"/>
      <c r="AX35" s="591"/>
      <c r="AY35" s="591"/>
      <c r="AZ35" s="592"/>
      <c r="BA35" s="592"/>
      <c r="BB35" s="592"/>
      <c r="BC35" s="592"/>
      <c r="BD35" s="592"/>
      <c r="BE35" s="593"/>
      <c r="BF35" s="593"/>
      <c r="BG35" s="593"/>
      <c r="BH35" s="593"/>
      <c r="BI35" s="594"/>
      <c r="BJ35" s="475"/>
      <c r="BK35" s="475"/>
      <c r="BL35" s="475"/>
      <c r="BM35" s="475"/>
      <c r="BN35" s="475"/>
      <c r="BO35" s="572"/>
      <c r="BP35" s="572"/>
      <c r="BQ35" s="524">
        <v>29</v>
      </c>
      <c r="BR35" s="538"/>
      <c r="BS35" s="539"/>
      <c r="BT35" s="540"/>
      <c r="BU35" s="540"/>
      <c r="BV35" s="540"/>
      <c r="BW35" s="540"/>
      <c r="BX35" s="540"/>
      <c r="BY35" s="540"/>
      <c r="BZ35" s="540"/>
      <c r="CA35" s="540"/>
      <c r="CB35" s="540"/>
      <c r="CC35" s="540"/>
      <c r="CD35" s="540"/>
      <c r="CE35" s="540"/>
      <c r="CF35" s="540"/>
      <c r="CG35" s="541"/>
      <c r="CH35" s="542"/>
      <c r="CI35" s="543"/>
      <c r="CJ35" s="543"/>
      <c r="CK35" s="543"/>
      <c r="CL35" s="544"/>
      <c r="CM35" s="542"/>
      <c r="CN35" s="543"/>
      <c r="CO35" s="543"/>
      <c r="CP35" s="543"/>
      <c r="CQ35" s="544"/>
      <c r="CR35" s="542"/>
      <c r="CS35" s="543"/>
      <c r="CT35" s="543"/>
      <c r="CU35" s="543"/>
      <c r="CV35" s="544"/>
      <c r="CW35" s="542"/>
      <c r="CX35" s="543"/>
      <c r="CY35" s="543"/>
      <c r="CZ35" s="543"/>
      <c r="DA35" s="544"/>
      <c r="DB35" s="542"/>
      <c r="DC35" s="543"/>
      <c r="DD35" s="543"/>
      <c r="DE35" s="543"/>
      <c r="DF35" s="544"/>
      <c r="DG35" s="542"/>
      <c r="DH35" s="543"/>
      <c r="DI35" s="543"/>
      <c r="DJ35" s="543"/>
      <c r="DK35" s="544"/>
      <c r="DL35" s="542"/>
      <c r="DM35" s="543"/>
      <c r="DN35" s="543"/>
      <c r="DO35" s="543"/>
      <c r="DP35" s="544"/>
      <c r="DQ35" s="542"/>
      <c r="DR35" s="543"/>
      <c r="DS35" s="543"/>
      <c r="DT35" s="543"/>
      <c r="DU35" s="544"/>
      <c r="DV35" s="539"/>
      <c r="DW35" s="540"/>
      <c r="DX35" s="540"/>
      <c r="DY35" s="540"/>
      <c r="DZ35" s="545"/>
      <c r="EA35" s="468"/>
    </row>
    <row r="36" spans="1:131" ht="26.25" customHeight="1" x14ac:dyDescent="0.15">
      <c r="A36" s="579">
        <v>9</v>
      </c>
      <c r="B36" s="525"/>
      <c r="C36" s="526"/>
      <c r="D36" s="526"/>
      <c r="E36" s="526"/>
      <c r="F36" s="526"/>
      <c r="G36" s="526"/>
      <c r="H36" s="526"/>
      <c r="I36" s="526"/>
      <c r="J36" s="526"/>
      <c r="K36" s="526"/>
      <c r="L36" s="526"/>
      <c r="M36" s="526"/>
      <c r="N36" s="526"/>
      <c r="O36" s="526"/>
      <c r="P36" s="527"/>
      <c r="Q36" s="528"/>
      <c r="R36" s="529"/>
      <c r="S36" s="529"/>
      <c r="T36" s="529"/>
      <c r="U36" s="529"/>
      <c r="V36" s="529"/>
      <c r="W36" s="529"/>
      <c r="X36" s="529"/>
      <c r="Y36" s="529"/>
      <c r="Z36" s="529"/>
      <c r="AA36" s="529"/>
      <c r="AB36" s="529"/>
      <c r="AC36" s="529"/>
      <c r="AD36" s="529"/>
      <c r="AE36" s="530"/>
      <c r="AF36" s="531"/>
      <c r="AG36" s="532"/>
      <c r="AH36" s="532"/>
      <c r="AI36" s="532"/>
      <c r="AJ36" s="533"/>
      <c r="AK36" s="590"/>
      <c r="AL36" s="591"/>
      <c r="AM36" s="591"/>
      <c r="AN36" s="591"/>
      <c r="AO36" s="591"/>
      <c r="AP36" s="591"/>
      <c r="AQ36" s="591"/>
      <c r="AR36" s="591"/>
      <c r="AS36" s="591"/>
      <c r="AT36" s="591"/>
      <c r="AU36" s="591"/>
      <c r="AV36" s="591"/>
      <c r="AW36" s="591"/>
      <c r="AX36" s="591"/>
      <c r="AY36" s="591"/>
      <c r="AZ36" s="592"/>
      <c r="BA36" s="592"/>
      <c r="BB36" s="592"/>
      <c r="BC36" s="592"/>
      <c r="BD36" s="592"/>
      <c r="BE36" s="593"/>
      <c r="BF36" s="593"/>
      <c r="BG36" s="593"/>
      <c r="BH36" s="593"/>
      <c r="BI36" s="594"/>
      <c r="BJ36" s="475"/>
      <c r="BK36" s="475"/>
      <c r="BL36" s="475"/>
      <c r="BM36" s="475"/>
      <c r="BN36" s="475"/>
      <c r="BO36" s="572"/>
      <c r="BP36" s="572"/>
      <c r="BQ36" s="524">
        <v>30</v>
      </c>
      <c r="BR36" s="538"/>
      <c r="BS36" s="539"/>
      <c r="BT36" s="540"/>
      <c r="BU36" s="540"/>
      <c r="BV36" s="540"/>
      <c r="BW36" s="540"/>
      <c r="BX36" s="540"/>
      <c r="BY36" s="540"/>
      <c r="BZ36" s="540"/>
      <c r="CA36" s="540"/>
      <c r="CB36" s="540"/>
      <c r="CC36" s="540"/>
      <c r="CD36" s="540"/>
      <c r="CE36" s="540"/>
      <c r="CF36" s="540"/>
      <c r="CG36" s="541"/>
      <c r="CH36" s="542"/>
      <c r="CI36" s="543"/>
      <c r="CJ36" s="543"/>
      <c r="CK36" s="543"/>
      <c r="CL36" s="544"/>
      <c r="CM36" s="542"/>
      <c r="CN36" s="543"/>
      <c r="CO36" s="543"/>
      <c r="CP36" s="543"/>
      <c r="CQ36" s="544"/>
      <c r="CR36" s="542"/>
      <c r="CS36" s="543"/>
      <c r="CT36" s="543"/>
      <c r="CU36" s="543"/>
      <c r="CV36" s="544"/>
      <c r="CW36" s="542"/>
      <c r="CX36" s="543"/>
      <c r="CY36" s="543"/>
      <c r="CZ36" s="543"/>
      <c r="DA36" s="544"/>
      <c r="DB36" s="542"/>
      <c r="DC36" s="543"/>
      <c r="DD36" s="543"/>
      <c r="DE36" s="543"/>
      <c r="DF36" s="544"/>
      <c r="DG36" s="542"/>
      <c r="DH36" s="543"/>
      <c r="DI36" s="543"/>
      <c r="DJ36" s="543"/>
      <c r="DK36" s="544"/>
      <c r="DL36" s="542"/>
      <c r="DM36" s="543"/>
      <c r="DN36" s="543"/>
      <c r="DO36" s="543"/>
      <c r="DP36" s="544"/>
      <c r="DQ36" s="542"/>
      <c r="DR36" s="543"/>
      <c r="DS36" s="543"/>
      <c r="DT36" s="543"/>
      <c r="DU36" s="544"/>
      <c r="DV36" s="539"/>
      <c r="DW36" s="540"/>
      <c r="DX36" s="540"/>
      <c r="DY36" s="540"/>
      <c r="DZ36" s="545"/>
      <c r="EA36" s="468"/>
    </row>
    <row r="37" spans="1:131" ht="26.25" customHeight="1" x14ac:dyDescent="0.15">
      <c r="A37" s="579">
        <v>10</v>
      </c>
      <c r="B37" s="525"/>
      <c r="C37" s="526"/>
      <c r="D37" s="526"/>
      <c r="E37" s="526"/>
      <c r="F37" s="526"/>
      <c r="G37" s="526"/>
      <c r="H37" s="526"/>
      <c r="I37" s="526"/>
      <c r="J37" s="526"/>
      <c r="K37" s="526"/>
      <c r="L37" s="526"/>
      <c r="M37" s="526"/>
      <c r="N37" s="526"/>
      <c r="O37" s="526"/>
      <c r="P37" s="527"/>
      <c r="Q37" s="528"/>
      <c r="R37" s="529"/>
      <c r="S37" s="529"/>
      <c r="T37" s="529"/>
      <c r="U37" s="529"/>
      <c r="V37" s="529"/>
      <c r="W37" s="529"/>
      <c r="X37" s="529"/>
      <c r="Y37" s="529"/>
      <c r="Z37" s="529"/>
      <c r="AA37" s="529"/>
      <c r="AB37" s="529"/>
      <c r="AC37" s="529"/>
      <c r="AD37" s="529"/>
      <c r="AE37" s="530"/>
      <c r="AF37" s="531"/>
      <c r="AG37" s="532"/>
      <c r="AH37" s="532"/>
      <c r="AI37" s="532"/>
      <c r="AJ37" s="533"/>
      <c r="AK37" s="590"/>
      <c r="AL37" s="591"/>
      <c r="AM37" s="591"/>
      <c r="AN37" s="591"/>
      <c r="AO37" s="591"/>
      <c r="AP37" s="591"/>
      <c r="AQ37" s="591"/>
      <c r="AR37" s="591"/>
      <c r="AS37" s="591"/>
      <c r="AT37" s="591"/>
      <c r="AU37" s="591"/>
      <c r="AV37" s="591"/>
      <c r="AW37" s="591"/>
      <c r="AX37" s="591"/>
      <c r="AY37" s="591"/>
      <c r="AZ37" s="592"/>
      <c r="BA37" s="592"/>
      <c r="BB37" s="592"/>
      <c r="BC37" s="592"/>
      <c r="BD37" s="592"/>
      <c r="BE37" s="593"/>
      <c r="BF37" s="593"/>
      <c r="BG37" s="593"/>
      <c r="BH37" s="593"/>
      <c r="BI37" s="594"/>
      <c r="BJ37" s="475"/>
      <c r="BK37" s="475"/>
      <c r="BL37" s="475"/>
      <c r="BM37" s="475"/>
      <c r="BN37" s="475"/>
      <c r="BO37" s="572"/>
      <c r="BP37" s="572"/>
      <c r="BQ37" s="524">
        <v>31</v>
      </c>
      <c r="BR37" s="538"/>
      <c r="BS37" s="539"/>
      <c r="BT37" s="540"/>
      <c r="BU37" s="540"/>
      <c r="BV37" s="540"/>
      <c r="BW37" s="540"/>
      <c r="BX37" s="540"/>
      <c r="BY37" s="540"/>
      <c r="BZ37" s="540"/>
      <c r="CA37" s="540"/>
      <c r="CB37" s="540"/>
      <c r="CC37" s="540"/>
      <c r="CD37" s="540"/>
      <c r="CE37" s="540"/>
      <c r="CF37" s="540"/>
      <c r="CG37" s="541"/>
      <c r="CH37" s="542"/>
      <c r="CI37" s="543"/>
      <c r="CJ37" s="543"/>
      <c r="CK37" s="543"/>
      <c r="CL37" s="544"/>
      <c r="CM37" s="542"/>
      <c r="CN37" s="543"/>
      <c r="CO37" s="543"/>
      <c r="CP37" s="543"/>
      <c r="CQ37" s="544"/>
      <c r="CR37" s="542"/>
      <c r="CS37" s="543"/>
      <c r="CT37" s="543"/>
      <c r="CU37" s="543"/>
      <c r="CV37" s="544"/>
      <c r="CW37" s="542"/>
      <c r="CX37" s="543"/>
      <c r="CY37" s="543"/>
      <c r="CZ37" s="543"/>
      <c r="DA37" s="544"/>
      <c r="DB37" s="542"/>
      <c r="DC37" s="543"/>
      <c r="DD37" s="543"/>
      <c r="DE37" s="543"/>
      <c r="DF37" s="544"/>
      <c r="DG37" s="542"/>
      <c r="DH37" s="543"/>
      <c r="DI37" s="543"/>
      <c r="DJ37" s="543"/>
      <c r="DK37" s="544"/>
      <c r="DL37" s="542"/>
      <c r="DM37" s="543"/>
      <c r="DN37" s="543"/>
      <c r="DO37" s="543"/>
      <c r="DP37" s="544"/>
      <c r="DQ37" s="542"/>
      <c r="DR37" s="543"/>
      <c r="DS37" s="543"/>
      <c r="DT37" s="543"/>
      <c r="DU37" s="544"/>
      <c r="DV37" s="539"/>
      <c r="DW37" s="540"/>
      <c r="DX37" s="540"/>
      <c r="DY37" s="540"/>
      <c r="DZ37" s="545"/>
      <c r="EA37" s="468"/>
    </row>
    <row r="38" spans="1:131" ht="26.25" customHeight="1" x14ac:dyDescent="0.15">
      <c r="A38" s="579">
        <v>11</v>
      </c>
      <c r="B38" s="525"/>
      <c r="C38" s="526"/>
      <c r="D38" s="526"/>
      <c r="E38" s="526"/>
      <c r="F38" s="526"/>
      <c r="G38" s="526"/>
      <c r="H38" s="526"/>
      <c r="I38" s="526"/>
      <c r="J38" s="526"/>
      <c r="K38" s="526"/>
      <c r="L38" s="526"/>
      <c r="M38" s="526"/>
      <c r="N38" s="526"/>
      <c r="O38" s="526"/>
      <c r="P38" s="527"/>
      <c r="Q38" s="528"/>
      <c r="R38" s="529"/>
      <c r="S38" s="529"/>
      <c r="T38" s="529"/>
      <c r="U38" s="529"/>
      <c r="V38" s="529"/>
      <c r="W38" s="529"/>
      <c r="X38" s="529"/>
      <c r="Y38" s="529"/>
      <c r="Z38" s="529"/>
      <c r="AA38" s="529"/>
      <c r="AB38" s="529"/>
      <c r="AC38" s="529"/>
      <c r="AD38" s="529"/>
      <c r="AE38" s="530"/>
      <c r="AF38" s="531"/>
      <c r="AG38" s="532"/>
      <c r="AH38" s="532"/>
      <c r="AI38" s="532"/>
      <c r="AJ38" s="533"/>
      <c r="AK38" s="590"/>
      <c r="AL38" s="591"/>
      <c r="AM38" s="591"/>
      <c r="AN38" s="591"/>
      <c r="AO38" s="591"/>
      <c r="AP38" s="591"/>
      <c r="AQ38" s="591"/>
      <c r="AR38" s="591"/>
      <c r="AS38" s="591"/>
      <c r="AT38" s="591"/>
      <c r="AU38" s="591"/>
      <c r="AV38" s="591"/>
      <c r="AW38" s="591"/>
      <c r="AX38" s="591"/>
      <c r="AY38" s="591"/>
      <c r="AZ38" s="592"/>
      <c r="BA38" s="592"/>
      <c r="BB38" s="592"/>
      <c r="BC38" s="592"/>
      <c r="BD38" s="592"/>
      <c r="BE38" s="593"/>
      <c r="BF38" s="593"/>
      <c r="BG38" s="593"/>
      <c r="BH38" s="593"/>
      <c r="BI38" s="594"/>
      <c r="BJ38" s="475"/>
      <c r="BK38" s="475"/>
      <c r="BL38" s="475"/>
      <c r="BM38" s="475"/>
      <c r="BN38" s="475"/>
      <c r="BO38" s="572"/>
      <c r="BP38" s="572"/>
      <c r="BQ38" s="524">
        <v>32</v>
      </c>
      <c r="BR38" s="538"/>
      <c r="BS38" s="539"/>
      <c r="BT38" s="540"/>
      <c r="BU38" s="540"/>
      <c r="BV38" s="540"/>
      <c r="BW38" s="540"/>
      <c r="BX38" s="540"/>
      <c r="BY38" s="540"/>
      <c r="BZ38" s="540"/>
      <c r="CA38" s="540"/>
      <c r="CB38" s="540"/>
      <c r="CC38" s="540"/>
      <c r="CD38" s="540"/>
      <c r="CE38" s="540"/>
      <c r="CF38" s="540"/>
      <c r="CG38" s="541"/>
      <c r="CH38" s="542"/>
      <c r="CI38" s="543"/>
      <c r="CJ38" s="543"/>
      <c r="CK38" s="543"/>
      <c r="CL38" s="544"/>
      <c r="CM38" s="542"/>
      <c r="CN38" s="543"/>
      <c r="CO38" s="543"/>
      <c r="CP38" s="543"/>
      <c r="CQ38" s="544"/>
      <c r="CR38" s="542"/>
      <c r="CS38" s="543"/>
      <c r="CT38" s="543"/>
      <c r="CU38" s="543"/>
      <c r="CV38" s="544"/>
      <c r="CW38" s="542"/>
      <c r="CX38" s="543"/>
      <c r="CY38" s="543"/>
      <c r="CZ38" s="543"/>
      <c r="DA38" s="544"/>
      <c r="DB38" s="542"/>
      <c r="DC38" s="543"/>
      <c r="DD38" s="543"/>
      <c r="DE38" s="543"/>
      <c r="DF38" s="544"/>
      <c r="DG38" s="542"/>
      <c r="DH38" s="543"/>
      <c r="DI38" s="543"/>
      <c r="DJ38" s="543"/>
      <c r="DK38" s="544"/>
      <c r="DL38" s="542"/>
      <c r="DM38" s="543"/>
      <c r="DN38" s="543"/>
      <c r="DO38" s="543"/>
      <c r="DP38" s="544"/>
      <c r="DQ38" s="542"/>
      <c r="DR38" s="543"/>
      <c r="DS38" s="543"/>
      <c r="DT38" s="543"/>
      <c r="DU38" s="544"/>
      <c r="DV38" s="539"/>
      <c r="DW38" s="540"/>
      <c r="DX38" s="540"/>
      <c r="DY38" s="540"/>
      <c r="DZ38" s="545"/>
      <c r="EA38" s="468"/>
    </row>
    <row r="39" spans="1:131" ht="26.25" customHeight="1" x14ac:dyDescent="0.15">
      <c r="A39" s="579">
        <v>12</v>
      </c>
      <c r="B39" s="525"/>
      <c r="C39" s="526"/>
      <c r="D39" s="526"/>
      <c r="E39" s="526"/>
      <c r="F39" s="526"/>
      <c r="G39" s="526"/>
      <c r="H39" s="526"/>
      <c r="I39" s="526"/>
      <c r="J39" s="526"/>
      <c r="K39" s="526"/>
      <c r="L39" s="526"/>
      <c r="M39" s="526"/>
      <c r="N39" s="526"/>
      <c r="O39" s="526"/>
      <c r="P39" s="527"/>
      <c r="Q39" s="528"/>
      <c r="R39" s="529"/>
      <c r="S39" s="529"/>
      <c r="T39" s="529"/>
      <c r="U39" s="529"/>
      <c r="V39" s="529"/>
      <c r="W39" s="529"/>
      <c r="X39" s="529"/>
      <c r="Y39" s="529"/>
      <c r="Z39" s="529"/>
      <c r="AA39" s="529"/>
      <c r="AB39" s="529"/>
      <c r="AC39" s="529"/>
      <c r="AD39" s="529"/>
      <c r="AE39" s="530"/>
      <c r="AF39" s="531"/>
      <c r="AG39" s="532"/>
      <c r="AH39" s="532"/>
      <c r="AI39" s="532"/>
      <c r="AJ39" s="533"/>
      <c r="AK39" s="590"/>
      <c r="AL39" s="591"/>
      <c r="AM39" s="591"/>
      <c r="AN39" s="591"/>
      <c r="AO39" s="591"/>
      <c r="AP39" s="591"/>
      <c r="AQ39" s="591"/>
      <c r="AR39" s="591"/>
      <c r="AS39" s="591"/>
      <c r="AT39" s="591"/>
      <c r="AU39" s="591"/>
      <c r="AV39" s="591"/>
      <c r="AW39" s="591"/>
      <c r="AX39" s="591"/>
      <c r="AY39" s="591"/>
      <c r="AZ39" s="592"/>
      <c r="BA39" s="592"/>
      <c r="BB39" s="592"/>
      <c r="BC39" s="592"/>
      <c r="BD39" s="592"/>
      <c r="BE39" s="593"/>
      <c r="BF39" s="593"/>
      <c r="BG39" s="593"/>
      <c r="BH39" s="593"/>
      <c r="BI39" s="594"/>
      <c r="BJ39" s="475"/>
      <c r="BK39" s="475"/>
      <c r="BL39" s="475"/>
      <c r="BM39" s="475"/>
      <c r="BN39" s="475"/>
      <c r="BO39" s="572"/>
      <c r="BP39" s="572"/>
      <c r="BQ39" s="524">
        <v>33</v>
      </c>
      <c r="BR39" s="538"/>
      <c r="BS39" s="539"/>
      <c r="BT39" s="540"/>
      <c r="BU39" s="540"/>
      <c r="BV39" s="540"/>
      <c r="BW39" s="540"/>
      <c r="BX39" s="540"/>
      <c r="BY39" s="540"/>
      <c r="BZ39" s="540"/>
      <c r="CA39" s="540"/>
      <c r="CB39" s="540"/>
      <c r="CC39" s="540"/>
      <c r="CD39" s="540"/>
      <c r="CE39" s="540"/>
      <c r="CF39" s="540"/>
      <c r="CG39" s="541"/>
      <c r="CH39" s="542"/>
      <c r="CI39" s="543"/>
      <c r="CJ39" s="543"/>
      <c r="CK39" s="543"/>
      <c r="CL39" s="544"/>
      <c r="CM39" s="542"/>
      <c r="CN39" s="543"/>
      <c r="CO39" s="543"/>
      <c r="CP39" s="543"/>
      <c r="CQ39" s="544"/>
      <c r="CR39" s="542"/>
      <c r="CS39" s="543"/>
      <c r="CT39" s="543"/>
      <c r="CU39" s="543"/>
      <c r="CV39" s="544"/>
      <c r="CW39" s="542"/>
      <c r="CX39" s="543"/>
      <c r="CY39" s="543"/>
      <c r="CZ39" s="543"/>
      <c r="DA39" s="544"/>
      <c r="DB39" s="542"/>
      <c r="DC39" s="543"/>
      <c r="DD39" s="543"/>
      <c r="DE39" s="543"/>
      <c r="DF39" s="544"/>
      <c r="DG39" s="542"/>
      <c r="DH39" s="543"/>
      <c r="DI39" s="543"/>
      <c r="DJ39" s="543"/>
      <c r="DK39" s="544"/>
      <c r="DL39" s="542"/>
      <c r="DM39" s="543"/>
      <c r="DN39" s="543"/>
      <c r="DO39" s="543"/>
      <c r="DP39" s="544"/>
      <c r="DQ39" s="542"/>
      <c r="DR39" s="543"/>
      <c r="DS39" s="543"/>
      <c r="DT39" s="543"/>
      <c r="DU39" s="544"/>
      <c r="DV39" s="539"/>
      <c r="DW39" s="540"/>
      <c r="DX39" s="540"/>
      <c r="DY39" s="540"/>
      <c r="DZ39" s="545"/>
      <c r="EA39" s="468"/>
    </row>
    <row r="40" spans="1:131" ht="26.25" customHeight="1" x14ac:dyDescent="0.15">
      <c r="A40" s="524">
        <v>13</v>
      </c>
      <c r="B40" s="525"/>
      <c r="C40" s="526"/>
      <c r="D40" s="526"/>
      <c r="E40" s="526"/>
      <c r="F40" s="526"/>
      <c r="G40" s="526"/>
      <c r="H40" s="526"/>
      <c r="I40" s="526"/>
      <c r="J40" s="526"/>
      <c r="K40" s="526"/>
      <c r="L40" s="526"/>
      <c r="M40" s="526"/>
      <c r="N40" s="526"/>
      <c r="O40" s="526"/>
      <c r="P40" s="527"/>
      <c r="Q40" s="528"/>
      <c r="R40" s="529"/>
      <c r="S40" s="529"/>
      <c r="T40" s="529"/>
      <c r="U40" s="529"/>
      <c r="V40" s="529"/>
      <c r="W40" s="529"/>
      <c r="X40" s="529"/>
      <c r="Y40" s="529"/>
      <c r="Z40" s="529"/>
      <c r="AA40" s="529"/>
      <c r="AB40" s="529"/>
      <c r="AC40" s="529"/>
      <c r="AD40" s="529"/>
      <c r="AE40" s="530"/>
      <c r="AF40" s="531"/>
      <c r="AG40" s="532"/>
      <c r="AH40" s="532"/>
      <c r="AI40" s="532"/>
      <c r="AJ40" s="533"/>
      <c r="AK40" s="590"/>
      <c r="AL40" s="591"/>
      <c r="AM40" s="591"/>
      <c r="AN40" s="591"/>
      <c r="AO40" s="591"/>
      <c r="AP40" s="591"/>
      <c r="AQ40" s="591"/>
      <c r="AR40" s="591"/>
      <c r="AS40" s="591"/>
      <c r="AT40" s="591"/>
      <c r="AU40" s="591"/>
      <c r="AV40" s="591"/>
      <c r="AW40" s="591"/>
      <c r="AX40" s="591"/>
      <c r="AY40" s="591"/>
      <c r="AZ40" s="592"/>
      <c r="BA40" s="592"/>
      <c r="BB40" s="592"/>
      <c r="BC40" s="592"/>
      <c r="BD40" s="592"/>
      <c r="BE40" s="593"/>
      <c r="BF40" s="593"/>
      <c r="BG40" s="593"/>
      <c r="BH40" s="593"/>
      <c r="BI40" s="594"/>
      <c r="BJ40" s="475"/>
      <c r="BK40" s="475"/>
      <c r="BL40" s="475"/>
      <c r="BM40" s="475"/>
      <c r="BN40" s="475"/>
      <c r="BO40" s="572"/>
      <c r="BP40" s="572"/>
      <c r="BQ40" s="524">
        <v>34</v>
      </c>
      <c r="BR40" s="538"/>
      <c r="BS40" s="539"/>
      <c r="BT40" s="540"/>
      <c r="BU40" s="540"/>
      <c r="BV40" s="540"/>
      <c r="BW40" s="540"/>
      <c r="BX40" s="540"/>
      <c r="BY40" s="540"/>
      <c r="BZ40" s="540"/>
      <c r="CA40" s="540"/>
      <c r="CB40" s="540"/>
      <c r="CC40" s="540"/>
      <c r="CD40" s="540"/>
      <c r="CE40" s="540"/>
      <c r="CF40" s="540"/>
      <c r="CG40" s="541"/>
      <c r="CH40" s="542"/>
      <c r="CI40" s="543"/>
      <c r="CJ40" s="543"/>
      <c r="CK40" s="543"/>
      <c r="CL40" s="544"/>
      <c r="CM40" s="542"/>
      <c r="CN40" s="543"/>
      <c r="CO40" s="543"/>
      <c r="CP40" s="543"/>
      <c r="CQ40" s="544"/>
      <c r="CR40" s="542"/>
      <c r="CS40" s="543"/>
      <c r="CT40" s="543"/>
      <c r="CU40" s="543"/>
      <c r="CV40" s="544"/>
      <c r="CW40" s="542"/>
      <c r="CX40" s="543"/>
      <c r="CY40" s="543"/>
      <c r="CZ40" s="543"/>
      <c r="DA40" s="544"/>
      <c r="DB40" s="542"/>
      <c r="DC40" s="543"/>
      <c r="DD40" s="543"/>
      <c r="DE40" s="543"/>
      <c r="DF40" s="544"/>
      <c r="DG40" s="542"/>
      <c r="DH40" s="543"/>
      <c r="DI40" s="543"/>
      <c r="DJ40" s="543"/>
      <c r="DK40" s="544"/>
      <c r="DL40" s="542"/>
      <c r="DM40" s="543"/>
      <c r="DN40" s="543"/>
      <c r="DO40" s="543"/>
      <c r="DP40" s="544"/>
      <c r="DQ40" s="542"/>
      <c r="DR40" s="543"/>
      <c r="DS40" s="543"/>
      <c r="DT40" s="543"/>
      <c r="DU40" s="544"/>
      <c r="DV40" s="539"/>
      <c r="DW40" s="540"/>
      <c r="DX40" s="540"/>
      <c r="DY40" s="540"/>
      <c r="DZ40" s="545"/>
      <c r="EA40" s="468"/>
    </row>
    <row r="41" spans="1:131" ht="26.25" customHeight="1" x14ac:dyDescent="0.15">
      <c r="A41" s="524">
        <v>14</v>
      </c>
      <c r="B41" s="525"/>
      <c r="C41" s="526"/>
      <c r="D41" s="526"/>
      <c r="E41" s="526"/>
      <c r="F41" s="526"/>
      <c r="G41" s="526"/>
      <c r="H41" s="526"/>
      <c r="I41" s="526"/>
      <c r="J41" s="526"/>
      <c r="K41" s="526"/>
      <c r="L41" s="526"/>
      <c r="M41" s="526"/>
      <c r="N41" s="526"/>
      <c r="O41" s="526"/>
      <c r="P41" s="527"/>
      <c r="Q41" s="528"/>
      <c r="R41" s="529"/>
      <c r="S41" s="529"/>
      <c r="T41" s="529"/>
      <c r="U41" s="529"/>
      <c r="V41" s="529"/>
      <c r="W41" s="529"/>
      <c r="X41" s="529"/>
      <c r="Y41" s="529"/>
      <c r="Z41" s="529"/>
      <c r="AA41" s="529"/>
      <c r="AB41" s="529"/>
      <c r="AC41" s="529"/>
      <c r="AD41" s="529"/>
      <c r="AE41" s="530"/>
      <c r="AF41" s="531"/>
      <c r="AG41" s="532"/>
      <c r="AH41" s="532"/>
      <c r="AI41" s="532"/>
      <c r="AJ41" s="533"/>
      <c r="AK41" s="590"/>
      <c r="AL41" s="591"/>
      <c r="AM41" s="591"/>
      <c r="AN41" s="591"/>
      <c r="AO41" s="591"/>
      <c r="AP41" s="591"/>
      <c r="AQ41" s="591"/>
      <c r="AR41" s="591"/>
      <c r="AS41" s="591"/>
      <c r="AT41" s="591"/>
      <c r="AU41" s="591"/>
      <c r="AV41" s="591"/>
      <c r="AW41" s="591"/>
      <c r="AX41" s="591"/>
      <c r="AY41" s="591"/>
      <c r="AZ41" s="592"/>
      <c r="BA41" s="592"/>
      <c r="BB41" s="592"/>
      <c r="BC41" s="592"/>
      <c r="BD41" s="592"/>
      <c r="BE41" s="593"/>
      <c r="BF41" s="593"/>
      <c r="BG41" s="593"/>
      <c r="BH41" s="593"/>
      <c r="BI41" s="594"/>
      <c r="BJ41" s="475"/>
      <c r="BK41" s="475"/>
      <c r="BL41" s="475"/>
      <c r="BM41" s="475"/>
      <c r="BN41" s="475"/>
      <c r="BO41" s="572"/>
      <c r="BP41" s="572"/>
      <c r="BQ41" s="524">
        <v>35</v>
      </c>
      <c r="BR41" s="538"/>
      <c r="BS41" s="539"/>
      <c r="BT41" s="540"/>
      <c r="BU41" s="540"/>
      <c r="BV41" s="540"/>
      <c r="BW41" s="540"/>
      <c r="BX41" s="540"/>
      <c r="BY41" s="540"/>
      <c r="BZ41" s="540"/>
      <c r="CA41" s="540"/>
      <c r="CB41" s="540"/>
      <c r="CC41" s="540"/>
      <c r="CD41" s="540"/>
      <c r="CE41" s="540"/>
      <c r="CF41" s="540"/>
      <c r="CG41" s="541"/>
      <c r="CH41" s="542"/>
      <c r="CI41" s="543"/>
      <c r="CJ41" s="543"/>
      <c r="CK41" s="543"/>
      <c r="CL41" s="544"/>
      <c r="CM41" s="542"/>
      <c r="CN41" s="543"/>
      <c r="CO41" s="543"/>
      <c r="CP41" s="543"/>
      <c r="CQ41" s="544"/>
      <c r="CR41" s="542"/>
      <c r="CS41" s="543"/>
      <c r="CT41" s="543"/>
      <c r="CU41" s="543"/>
      <c r="CV41" s="544"/>
      <c r="CW41" s="542"/>
      <c r="CX41" s="543"/>
      <c r="CY41" s="543"/>
      <c r="CZ41" s="543"/>
      <c r="DA41" s="544"/>
      <c r="DB41" s="542"/>
      <c r="DC41" s="543"/>
      <c r="DD41" s="543"/>
      <c r="DE41" s="543"/>
      <c r="DF41" s="544"/>
      <c r="DG41" s="542"/>
      <c r="DH41" s="543"/>
      <c r="DI41" s="543"/>
      <c r="DJ41" s="543"/>
      <c r="DK41" s="544"/>
      <c r="DL41" s="542"/>
      <c r="DM41" s="543"/>
      <c r="DN41" s="543"/>
      <c r="DO41" s="543"/>
      <c r="DP41" s="544"/>
      <c r="DQ41" s="542"/>
      <c r="DR41" s="543"/>
      <c r="DS41" s="543"/>
      <c r="DT41" s="543"/>
      <c r="DU41" s="544"/>
      <c r="DV41" s="539"/>
      <c r="DW41" s="540"/>
      <c r="DX41" s="540"/>
      <c r="DY41" s="540"/>
      <c r="DZ41" s="545"/>
      <c r="EA41" s="468"/>
    </row>
    <row r="42" spans="1:131" ht="26.25" customHeight="1" x14ac:dyDescent="0.15">
      <c r="A42" s="524">
        <v>15</v>
      </c>
      <c r="B42" s="525"/>
      <c r="C42" s="526"/>
      <c r="D42" s="526"/>
      <c r="E42" s="526"/>
      <c r="F42" s="526"/>
      <c r="G42" s="526"/>
      <c r="H42" s="526"/>
      <c r="I42" s="526"/>
      <c r="J42" s="526"/>
      <c r="K42" s="526"/>
      <c r="L42" s="526"/>
      <c r="M42" s="526"/>
      <c r="N42" s="526"/>
      <c r="O42" s="526"/>
      <c r="P42" s="527"/>
      <c r="Q42" s="528"/>
      <c r="R42" s="529"/>
      <c r="S42" s="529"/>
      <c r="T42" s="529"/>
      <c r="U42" s="529"/>
      <c r="V42" s="529"/>
      <c r="W42" s="529"/>
      <c r="X42" s="529"/>
      <c r="Y42" s="529"/>
      <c r="Z42" s="529"/>
      <c r="AA42" s="529"/>
      <c r="AB42" s="529"/>
      <c r="AC42" s="529"/>
      <c r="AD42" s="529"/>
      <c r="AE42" s="530"/>
      <c r="AF42" s="531"/>
      <c r="AG42" s="532"/>
      <c r="AH42" s="532"/>
      <c r="AI42" s="532"/>
      <c r="AJ42" s="533"/>
      <c r="AK42" s="590"/>
      <c r="AL42" s="591"/>
      <c r="AM42" s="591"/>
      <c r="AN42" s="591"/>
      <c r="AO42" s="591"/>
      <c r="AP42" s="591"/>
      <c r="AQ42" s="591"/>
      <c r="AR42" s="591"/>
      <c r="AS42" s="591"/>
      <c r="AT42" s="591"/>
      <c r="AU42" s="591"/>
      <c r="AV42" s="591"/>
      <c r="AW42" s="591"/>
      <c r="AX42" s="591"/>
      <c r="AY42" s="591"/>
      <c r="AZ42" s="592"/>
      <c r="BA42" s="592"/>
      <c r="BB42" s="592"/>
      <c r="BC42" s="592"/>
      <c r="BD42" s="592"/>
      <c r="BE42" s="593"/>
      <c r="BF42" s="593"/>
      <c r="BG42" s="593"/>
      <c r="BH42" s="593"/>
      <c r="BI42" s="594"/>
      <c r="BJ42" s="475"/>
      <c r="BK42" s="475"/>
      <c r="BL42" s="475"/>
      <c r="BM42" s="475"/>
      <c r="BN42" s="475"/>
      <c r="BO42" s="572"/>
      <c r="BP42" s="572"/>
      <c r="BQ42" s="524">
        <v>36</v>
      </c>
      <c r="BR42" s="538"/>
      <c r="BS42" s="539"/>
      <c r="BT42" s="540"/>
      <c r="BU42" s="540"/>
      <c r="BV42" s="540"/>
      <c r="BW42" s="540"/>
      <c r="BX42" s="540"/>
      <c r="BY42" s="540"/>
      <c r="BZ42" s="540"/>
      <c r="CA42" s="540"/>
      <c r="CB42" s="540"/>
      <c r="CC42" s="540"/>
      <c r="CD42" s="540"/>
      <c r="CE42" s="540"/>
      <c r="CF42" s="540"/>
      <c r="CG42" s="541"/>
      <c r="CH42" s="542"/>
      <c r="CI42" s="543"/>
      <c r="CJ42" s="543"/>
      <c r="CK42" s="543"/>
      <c r="CL42" s="544"/>
      <c r="CM42" s="542"/>
      <c r="CN42" s="543"/>
      <c r="CO42" s="543"/>
      <c r="CP42" s="543"/>
      <c r="CQ42" s="544"/>
      <c r="CR42" s="542"/>
      <c r="CS42" s="543"/>
      <c r="CT42" s="543"/>
      <c r="CU42" s="543"/>
      <c r="CV42" s="544"/>
      <c r="CW42" s="542"/>
      <c r="CX42" s="543"/>
      <c r="CY42" s="543"/>
      <c r="CZ42" s="543"/>
      <c r="DA42" s="544"/>
      <c r="DB42" s="542"/>
      <c r="DC42" s="543"/>
      <c r="DD42" s="543"/>
      <c r="DE42" s="543"/>
      <c r="DF42" s="544"/>
      <c r="DG42" s="542"/>
      <c r="DH42" s="543"/>
      <c r="DI42" s="543"/>
      <c r="DJ42" s="543"/>
      <c r="DK42" s="544"/>
      <c r="DL42" s="542"/>
      <c r="DM42" s="543"/>
      <c r="DN42" s="543"/>
      <c r="DO42" s="543"/>
      <c r="DP42" s="544"/>
      <c r="DQ42" s="542"/>
      <c r="DR42" s="543"/>
      <c r="DS42" s="543"/>
      <c r="DT42" s="543"/>
      <c r="DU42" s="544"/>
      <c r="DV42" s="539"/>
      <c r="DW42" s="540"/>
      <c r="DX42" s="540"/>
      <c r="DY42" s="540"/>
      <c r="DZ42" s="545"/>
      <c r="EA42" s="468"/>
    </row>
    <row r="43" spans="1:131" ht="26.25" customHeight="1" x14ac:dyDescent="0.15">
      <c r="A43" s="524">
        <v>16</v>
      </c>
      <c r="B43" s="525"/>
      <c r="C43" s="526"/>
      <c r="D43" s="526"/>
      <c r="E43" s="526"/>
      <c r="F43" s="526"/>
      <c r="G43" s="526"/>
      <c r="H43" s="526"/>
      <c r="I43" s="526"/>
      <c r="J43" s="526"/>
      <c r="K43" s="526"/>
      <c r="L43" s="526"/>
      <c r="M43" s="526"/>
      <c r="N43" s="526"/>
      <c r="O43" s="526"/>
      <c r="P43" s="527"/>
      <c r="Q43" s="528"/>
      <c r="R43" s="529"/>
      <c r="S43" s="529"/>
      <c r="T43" s="529"/>
      <c r="U43" s="529"/>
      <c r="V43" s="529"/>
      <c r="W43" s="529"/>
      <c r="X43" s="529"/>
      <c r="Y43" s="529"/>
      <c r="Z43" s="529"/>
      <c r="AA43" s="529"/>
      <c r="AB43" s="529"/>
      <c r="AC43" s="529"/>
      <c r="AD43" s="529"/>
      <c r="AE43" s="530"/>
      <c r="AF43" s="531"/>
      <c r="AG43" s="532"/>
      <c r="AH43" s="532"/>
      <c r="AI43" s="532"/>
      <c r="AJ43" s="533"/>
      <c r="AK43" s="590"/>
      <c r="AL43" s="591"/>
      <c r="AM43" s="591"/>
      <c r="AN43" s="591"/>
      <c r="AO43" s="591"/>
      <c r="AP43" s="591"/>
      <c r="AQ43" s="591"/>
      <c r="AR43" s="591"/>
      <c r="AS43" s="591"/>
      <c r="AT43" s="591"/>
      <c r="AU43" s="591"/>
      <c r="AV43" s="591"/>
      <c r="AW43" s="591"/>
      <c r="AX43" s="591"/>
      <c r="AY43" s="591"/>
      <c r="AZ43" s="592"/>
      <c r="BA43" s="592"/>
      <c r="BB43" s="592"/>
      <c r="BC43" s="592"/>
      <c r="BD43" s="592"/>
      <c r="BE43" s="593"/>
      <c r="BF43" s="593"/>
      <c r="BG43" s="593"/>
      <c r="BH43" s="593"/>
      <c r="BI43" s="594"/>
      <c r="BJ43" s="475"/>
      <c r="BK43" s="475"/>
      <c r="BL43" s="475"/>
      <c r="BM43" s="475"/>
      <c r="BN43" s="475"/>
      <c r="BO43" s="572"/>
      <c r="BP43" s="572"/>
      <c r="BQ43" s="524">
        <v>37</v>
      </c>
      <c r="BR43" s="538"/>
      <c r="BS43" s="539"/>
      <c r="BT43" s="540"/>
      <c r="BU43" s="540"/>
      <c r="BV43" s="540"/>
      <c r="BW43" s="540"/>
      <c r="BX43" s="540"/>
      <c r="BY43" s="540"/>
      <c r="BZ43" s="540"/>
      <c r="CA43" s="540"/>
      <c r="CB43" s="540"/>
      <c r="CC43" s="540"/>
      <c r="CD43" s="540"/>
      <c r="CE43" s="540"/>
      <c r="CF43" s="540"/>
      <c r="CG43" s="541"/>
      <c r="CH43" s="542"/>
      <c r="CI43" s="543"/>
      <c r="CJ43" s="543"/>
      <c r="CK43" s="543"/>
      <c r="CL43" s="544"/>
      <c r="CM43" s="542"/>
      <c r="CN43" s="543"/>
      <c r="CO43" s="543"/>
      <c r="CP43" s="543"/>
      <c r="CQ43" s="544"/>
      <c r="CR43" s="542"/>
      <c r="CS43" s="543"/>
      <c r="CT43" s="543"/>
      <c r="CU43" s="543"/>
      <c r="CV43" s="544"/>
      <c r="CW43" s="542"/>
      <c r="CX43" s="543"/>
      <c r="CY43" s="543"/>
      <c r="CZ43" s="543"/>
      <c r="DA43" s="544"/>
      <c r="DB43" s="542"/>
      <c r="DC43" s="543"/>
      <c r="DD43" s="543"/>
      <c r="DE43" s="543"/>
      <c r="DF43" s="544"/>
      <c r="DG43" s="542"/>
      <c r="DH43" s="543"/>
      <c r="DI43" s="543"/>
      <c r="DJ43" s="543"/>
      <c r="DK43" s="544"/>
      <c r="DL43" s="542"/>
      <c r="DM43" s="543"/>
      <c r="DN43" s="543"/>
      <c r="DO43" s="543"/>
      <c r="DP43" s="544"/>
      <c r="DQ43" s="542"/>
      <c r="DR43" s="543"/>
      <c r="DS43" s="543"/>
      <c r="DT43" s="543"/>
      <c r="DU43" s="544"/>
      <c r="DV43" s="539"/>
      <c r="DW43" s="540"/>
      <c r="DX43" s="540"/>
      <c r="DY43" s="540"/>
      <c r="DZ43" s="545"/>
      <c r="EA43" s="468"/>
    </row>
    <row r="44" spans="1:131" ht="26.25" customHeight="1" x14ac:dyDescent="0.15">
      <c r="A44" s="524">
        <v>17</v>
      </c>
      <c r="B44" s="525"/>
      <c r="C44" s="526"/>
      <c r="D44" s="526"/>
      <c r="E44" s="526"/>
      <c r="F44" s="526"/>
      <c r="G44" s="526"/>
      <c r="H44" s="526"/>
      <c r="I44" s="526"/>
      <c r="J44" s="526"/>
      <c r="K44" s="526"/>
      <c r="L44" s="526"/>
      <c r="M44" s="526"/>
      <c r="N44" s="526"/>
      <c r="O44" s="526"/>
      <c r="P44" s="527"/>
      <c r="Q44" s="528"/>
      <c r="R44" s="529"/>
      <c r="S44" s="529"/>
      <c r="T44" s="529"/>
      <c r="U44" s="529"/>
      <c r="V44" s="529"/>
      <c r="W44" s="529"/>
      <c r="X44" s="529"/>
      <c r="Y44" s="529"/>
      <c r="Z44" s="529"/>
      <c r="AA44" s="529"/>
      <c r="AB44" s="529"/>
      <c r="AC44" s="529"/>
      <c r="AD44" s="529"/>
      <c r="AE44" s="530"/>
      <c r="AF44" s="531"/>
      <c r="AG44" s="532"/>
      <c r="AH44" s="532"/>
      <c r="AI44" s="532"/>
      <c r="AJ44" s="533"/>
      <c r="AK44" s="590"/>
      <c r="AL44" s="591"/>
      <c r="AM44" s="591"/>
      <c r="AN44" s="591"/>
      <c r="AO44" s="591"/>
      <c r="AP44" s="591"/>
      <c r="AQ44" s="591"/>
      <c r="AR44" s="591"/>
      <c r="AS44" s="591"/>
      <c r="AT44" s="591"/>
      <c r="AU44" s="591"/>
      <c r="AV44" s="591"/>
      <c r="AW44" s="591"/>
      <c r="AX44" s="591"/>
      <c r="AY44" s="591"/>
      <c r="AZ44" s="592"/>
      <c r="BA44" s="592"/>
      <c r="BB44" s="592"/>
      <c r="BC44" s="592"/>
      <c r="BD44" s="592"/>
      <c r="BE44" s="593"/>
      <c r="BF44" s="593"/>
      <c r="BG44" s="593"/>
      <c r="BH44" s="593"/>
      <c r="BI44" s="594"/>
      <c r="BJ44" s="475"/>
      <c r="BK44" s="475"/>
      <c r="BL44" s="475"/>
      <c r="BM44" s="475"/>
      <c r="BN44" s="475"/>
      <c r="BO44" s="572"/>
      <c r="BP44" s="572"/>
      <c r="BQ44" s="524">
        <v>38</v>
      </c>
      <c r="BR44" s="538"/>
      <c r="BS44" s="539"/>
      <c r="BT44" s="540"/>
      <c r="BU44" s="540"/>
      <c r="BV44" s="540"/>
      <c r="BW44" s="540"/>
      <c r="BX44" s="540"/>
      <c r="BY44" s="540"/>
      <c r="BZ44" s="540"/>
      <c r="CA44" s="540"/>
      <c r="CB44" s="540"/>
      <c r="CC44" s="540"/>
      <c r="CD44" s="540"/>
      <c r="CE44" s="540"/>
      <c r="CF44" s="540"/>
      <c r="CG44" s="541"/>
      <c r="CH44" s="542"/>
      <c r="CI44" s="543"/>
      <c r="CJ44" s="543"/>
      <c r="CK44" s="543"/>
      <c r="CL44" s="544"/>
      <c r="CM44" s="542"/>
      <c r="CN44" s="543"/>
      <c r="CO44" s="543"/>
      <c r="CP44" s="543"/>
      <c r="CQ44" s="544"/>
      <c r="CR44" s="542"/>
      <c r="CS44" s="543"/>
      <c r="CT44" s="543"/>
      <c r="CU44" s="543"/>
      <c r="CV44" s="544"/>
      <c r="CW44" s="542"/>
      <c r="CX44" s="543"/>
      <c r="CY44" s="543"/>
      <c r="CZ44" s="543"/>
      <c r="DA44" s="544"/>
      <c r="DB44" s="542"/>
      <c r="DC44" s="543"/>
      <c r="DD44" s="543"/>
      <c r="DE44" s="543"/>
      <c r="DF44" s="544"/>
      <c r="DG44" s="542"/>
      <c r="DH44" s="543"/>
      <c r="DI44" s="543"/>
      <c r="DJ44" s="543"/>
      <c r="DK44" s="544"/>
      <c r="DL44" s="542"/>
      <c r="DM44" s="543"/>
      <c r="DN44" s="543"/>
      <c r="DO44" s="543"/>
      <c r="DP44" s="544"/>
      <c r="DQ44" s="542"/>
      <c r="DR44" s="543"/>
      <c r="DS44" s="543"/>
      <c r="DT44" s="543"/>
      <c r="DU44" s="544"/>
      <c r="DV44" s="539"/>
      <c r="DW44" s="540"/>
      <c r="DX44" s="540"/>
      <c r="DY44" s="540"/>
      <c r="DZ44" s="545"/>
      <c r="EA44" s="468"/>
    </row>
    <row r="45" spans="1:131" ht="26.25" customHeight="1" x14ac:dyDescent="0.15">
      <c r="A45" s="524">
        <v>18</v>
      </c>
      <c r="B45" s="525"/>
      <c r="C45" s="526"/>
      <c r="D45" s="526"/>
      <c r="E45" s="526"/>
      <c r="F45" s="526"/>
      <c r="G45" s="526"/>
      <c r="H45" s="526"/>
      <c r="I45" s="526"/>
      <c r="J45" s="526"/>
      <c r="K45" s="526"/>
      <c r="L45" s="526"/>
      <c r="M45" s="526"/>
      <c r="N45" s="526"/>
      <c r="O45" s="526"/>
      <c r="P45" s="527"/>
      <c r="Q45" s="528"/>
      <c r="R45" s="529"/>
      <c r="S45" s="529"/>
      <c r="T45" s="529"/>
      <c r="U45" s="529"/>
      <c r="V45" s="529"/>
      <c r="W45" s="529"/>
      <c r="X45" s="529"/>
      <c r="Y45" s="529"/>
      <c r="Z45" s="529"/>
      <c r="AA45" s="529"/>
      <c r="AB45" s="529"/>
      <c r="AC45" s="529"/>
      <c r="AD45" s="529"/>
      <c r="AE45" s="530"/>
      <c r="AF45" s="531"/>
      <c r="AG45" s="532"/>
      <c r="AH45" s="532"/>
      <c r="AI45" s="532"/>
      <c r="AJ45" s="533"/>
      <c r="AK45" s="590"/>
      <c r="AL45" s="591"/>
      <c r="AM45" s="591"/>
      <c r="AN45" s="591"/>
      <c r="AO45" s="591"/>
      <c r="AP45" s="591"/>
      <c r="AQ45" s="591"/>
      <c r="AR45" s="591"/>
      <c r="AS45" s="591"/>
      <c r="AT45" s="591"/>
      <c r="AU45" s="591"/>
      <c r="AV45" s="591"/>
      <c r="AW45" s="591"/>
      <c r="AX45" s="591"/>
      <c r="AY45" s="591"/>
      <c r="AZ45" s="592"/>
      <c r="BA45" s="592"/>
      <c r="BB45" s="592"/>
      <c r="BC45" s="592"/>
      <c r="BD45" s="592"/>
      <c r="BE45" s="593"/>
      <c r="BF45" s="593"/>
      <c r="BG45" s="593"/>
      <c r="BH45" s="593"/>
      <c r="BI45" s="594"/>
      <c r="BJ45" s="475"/>
      <c r="BK45" s="475"/>
      <c r="BL45" s="475"/>
      <c r="BM45" s="475"/>
      <c r="BN45" s="475"/>
      <c r="BO45" s="572"/>
      <c r="BP45" s="572"/>
      <c r="BQ45" s="524">
        <v>39</v>
      </c>
      <c r="BR45" s="538"/>
      <c r="BS45" s="539"/>
      <c r="BT45" s="540"/>
      <c r="BU45" s="540"/>
      <c r="BV45" s="540"/>
      <c r="BW45" s="540"/>
      <c r="BX45" s="540"/>
      <c r="BY45" s="540"/>
      <c r="BZ45" s="540"/>
      <c r="CA45" s="540"/>
      <c r="CB45" s="540"/>
      <c r="CC45" s="540"/>
      <c r="CD45" s="540"/>
      <c r="CE45" s="540"/>
      <c r="CF45" s="540"/>
      <c r="CG45" s="541"/>
      <c r="CH45" s="542"/>
      <c r="CI45" s="543"/>
      <c r="CJ45" s="543"/>
      <c r="CK45" s="543"/>
      <c r="CL45" s="544"/>
      <c r="CM45" s="542"/>
      <c r="CN45" s="543"/>
      <c r="CO45" s="543"/>
      <c r="CP45" s="543"/>
      <c r="CQ45" s="544"/>
      <c r="CR45" s="542"/>
      <c r="CS45" s="543"/>
      <c r="CT45" s="543"/>
      <c r="CU45" s="543"/>
      <c r="CV45" s="544"/>
      <c r="CW45" s="542"/>
      <c r="CX45" s="543"/>
      <c r="CY45" s="543"/>
      <c r="CZ45" s="543"/>
      <c r="DA45" s="544"/>
      <c r="DB45" s="542"/>
      <c r="DC45" s="543"/>
      <c r="DD45" s="543"/>
      <c r="DE45" s="543"/>
      <c r="DF45" s="544"/>
      <c r="DG45" s="542"/>
      <c r="DH45" s="543"/>
      <c r="DI45" s="543"/>
      <c r="DJ45" s="543"/>
      <c r="DK45" s="544"/>
      <c r="DL45" s="542"/>
      <c r="DM45" s="543"/>
      <c r="DN45" s="543"/>
      <c r="DO45" s="543"/>
      <c r="DP45" s="544"/>
      <c r="DQ45" s="542"/>
      <c r="DR45" s="543"/>
      <c r="DS45" s="543"/>
      <c r="DT45" s="543"/>
      <c r="DU45" s="544"/>
      <c r="DV45" s="539"/>
      <c r="DW45" s="540"/>
      <c r="DX45" s="540"/>
      <c r="DY45" s="540"/>
      <c r="DZ45" s="545"/>
      <c r="EA45" s="468"/>
    </row>
    <row r="46" spans="1:131" ht="26.25" customHeight="1" x14ac:dyDescent="0.15">
      <c r="A46" s="524">
        <v>19</v>
      </c>
      <c r="B46" s="525"/>
      <c r="C46" s="526"/>
      <c r="D46" s="526"/>
      <c r="E46" s="526"/>
      <c r="F46" s="526"/>
      <c r="G46" s="526"/>
      <c r="H46" s="526"/>
      <c r="I46" s="526"/>
      <c r="J46" s="526"/>
      <c r="K46" s="526"/>
      <c r="L46" s="526"/>
      <c r="M46" s="526"/>
      <c r="N46" s="526"/>
      <c r="O46" s="526"/>
      <c r="P46" s="527"/>
      <c r="Q46" s="528"/>
      <c r="R46" s="529"/>
      <c r="S46" s="529"/>
      <c r="T46" s="529"/>
      <c r="U46" s="529"/>
      <c r="V46" s="529"/>
      <c r="W46" s="529"/>
      <c r="X46" s="529"/>
      <c r="Y46" s="529"/>
      <c r="Z46" s="529"/>
      <c r="AA46" s="529"/>
      <c r="AB46" s="529"/>
      <c r="AC46" s="529"/>
      <c r="AD46" s="529"/>
      <c r="AE46" s="530"/>
      <c r="AF46" s="531"/>
      <c r="AG46" s="532"/>
      <c r="AH46" s="532"/>
      <c r="AI46" s="532"/>
      <c r="AJ46" s="533"/>
      <c r="AK46" s="590"/>
      <c r="AL46" s="591"/>
      <c r="AM46" s="591"/>
      <c r="AN46" s="591"/>
      <c r="AO46" s="591"/>
      <c r="AP46" s="591"/>
      <c r="AQ46" s="591"/>
      <c r="AR46" s="591"/>
      <c r="AS46" s="591"/>
      <c r="AT46" s="591"/>
      <c r="AU46" s="591"/>
      <c r="AV46" s="591"/>
      <c r="AW46" s="591"/>
      <c r="AX46" s="591"/>
      <c r="AY46" s="591"/>
      <c r="AZ46" s="592"/>
      <c r="BA46" s="592"/>
      <c r="BB46" s="592"/>
      <c r="BC46" s="592"/>
      <c r="BD46" s="592"/>
      <c r="BE46" s="593"/>
      <c r="BF46" s="593"/>
      <c r="BG46" s="593"/>
      <c r="BH46" s="593"/>
      <c r="BI46" s="594"/>
      <c r="BJ46" s="475"/>
      <c r="BK46" s="475"/>
      <c r="BL46" s="475"/>
      <c r="BM46" s="475"/>
      <c r="BN46" s="475"/>
      <c r="BO46" s="572"/>
      <c r="BP46" s="572"/>
      <c r="BQ46" s="524">
        <v>40</v>
      </c>
      <c r="BR46" s="538"/>
      <c r="BS46" s="539"/>
      <c r="BT46" s="540"/>
      <c r="BU46" s="540"/>
      <c r="BV46" s="540"/>
      <c r="BW46" s="540"/>
      <c r="BX46" s="540"/>
      <c r="BY46" s="540"/>
      <c r="BZ46" s="540"/>
      <c r="CA46" s="540"/>
      <c r="CB46" s="540"/>
      <c r="CC46" s="540"/>
      <c r="CD46" s="540"/>
      <c r="CE46" s="540"/>
      <c r="CF46" s="540"/>
      <c r="CG46" s="541"/>
      <c r="CH46" s="542"/>
      <c r="CI46" s="543"/>
      <c r="CJ46" s="543"/>
      <c r="CK46" s="543"/>
      <c r="CL46" s="544"/>
      <c r="CM46" s="542"/>
      <c r="CN46" s="543"/>
      <c r="CO46" s="543"/>
      <c r="CP46" s="543"/>
      <c r="CQ46" s="544"/>
      <c r="CR46" s="542"/>
      <c r="CS46" s="543"/>
      <c r="CT46" s="543"/>
      <c r="CU46" s="543"/>
      <c r="CV46" s="544"/>
      <c r="CW46" s="542"/>
      <c r="CX46" s="543"/>
      <c r="CY46" s="543"/>
      <c r="CZ46" s="543"/>
      <c r="DA46" s="544"/>
      <c r="DB46" s="542"/>
      <c r="DC46" s="543"/>
      <c r="DD46" s="543"/>
      <c r="DE46" s="543"/>
      <c r="DF46" s="544"/>
      <c r="DG46" s="542"/>
      <c r="DH46" s="543"/>
      <c r="DI46" s="543"/>
      <c r="DJ46" s="543"/>
      <c r="DK46" s="544"/>
      <c r="DL46" s="542"/>
      <c r="DM46" s="543"/>
      <c r="DN46" s="543"/>
      <c r="DO46" s="543"/>
      <c r="DP46" s="544"/>
      <c r="DQ46" s="542"/>
      <c r="DR46" s="543"/>
      <c r="DS46" s="543"/>
      <c r="DT46" s="543"/>
      <c r="DU46" s="544"/>
      <c r="DV46" s="539"/>
      <c r="DW46" s="540"/>
      <c r="DX46" s="540"/>
      <c r="DY46" s="540"/>
      <c r="DZ46" s="545"/>
      <c r="EA46" s="468"/>
    </row>
    <row r="47" spans="1:131" ht="26.25" customHeight="1" x14ac:dyDescent="0.15">
      <c r="A47" s="524">
        <v>20</v>
      </c>
      <c r="B47" s="525"/>
      <c r="C47" s="526"/>
      <c r="D47" s="526"/>
      <c r="E47" s="526"/>
      <c r="F47" s="526"/>
      <c r="G47" s="526"/>
      <c r="H47" s="526"/>
      <c r="I47" s="526"/>
      <c r="J47" s="526"/>
      <c r="K47" s="526"/>
      <c r="L47" s="526"/>
      <c r="M47" s="526"/>
      <c r="N47" s="526"/>
      <c r="O47" s="526"/>
      <c r="P47" s="527"/>
      <c r="Q47" s="528"/>
      <c r="R47" s="529"/>
      <c r="S47" s="529"/>
      <c r="T47" s="529"/>
      <c r="U47" s="529"/>
      <c r="V47" s="529"/>
      <c r="W47" s="529"/>
      <c r="X47" s="529"/>
      <c r="Y47" s="529"/>
      <c r="Z47" s="529"/>
      <c r="AA47" s="529"/>
      <c r="AB47" s="529"/>
      <c r="AC47" s="529"/>
      <c r="AD47" s="529"/>
      <c r="AE47" s="530"/>
      <c r="AF47" s="531"/>
      <c r="AG47" s="532"/>
      <c r="AH47" s="532"/>
      <c r="AI47" s="532"/>
      <c r="AJ47" s="533"/>
      <c r="AK47" s="590"/>
      <c r="AL47" s="591"/>
      <c r="AM47" s="591"/>
      <c r="AN47" s="591"/>
      <c r="AO47" s="591"/>
      <c r="AP47" s="591"/>
      <c r="AQ47" s="591"/>
      <c r="AR47" s="591"/>
      <c r="AS47" s="591"/>
      <c r="AT47" s="591"/>
      <c r="AU47" s="591"/>
      <c r="AV47" s="591"/>
      <c r="AW47" s="591"/>
      <c r="AX47" s="591"/>
      <c r="AY47" s="591"/>
      <c r="AZ47" s="592"/>
      <c r="BA47" s="592"/>
      <c r="BB47" s="592"/>
      <c r="BC47" s="592"/>
      <c r="BD47" s="592"/>
      <c r="BE47" s="593"/>
      <c r="BF47" s="593"/>
      <c r="BG47" s="593"/>
      <c r="BH47" s="593"/>
      <c r="BI47" s="594"/>
      <c r="BJ47" s="475"/>
      <c r="BK47" s="475"/>
      <c r="BL47" s="475"/>
      <c r="BM47" s="475"/>
      <c r="BN47" s="475"/>
      <c r="BO47" s="572"/>
      <c r="BP47" s="572"/>
      <c r="BQ47" s="524">
        <v>41</v>
      </c>
      <c r="BR47" s="538"/>
      <c r="BS47" s="539"/>
      <c r="BT47" s="540"/>
      <c r="BU47" s="540"/>
      <c r="BV47" s="540"/>
      <c r="BW47" s="540"/>
      <c r="BX47" s="540"/>
      <c r="BY47" s="540"/>
      <c r="BZ47" s="540"/>
      <c r="CA47" s="540"/>
      <c r="CB47" s="540"/>
      <c r="CC47" s="540"/>
      <c r="CD47" s="540"/>
      <c r="CE47" s="540"/>
      <c r="CF47" s="540"/>
      <c r="CG47" s="541"/>
      <c r="CH47" s="542"/>
      <c r="CI47" s="543"/>
      <c r="CJ47" s="543"/>
      <c r="CK47" s="543"/>
      <c r="CL47" s="544"/>
      <c r="CM47" s="542"/>
      <c r="CN47" s="543"/>
      <c r="CO47" s="543"/>
      <c r="CP47" s="543"/>
      <c r="CQ47" s="544"/>
      <c r="CR47" s="542"/>
      <c r="CS47" s="543"/>
      <c r="CT47" s="543"/>
      <c r="CU47" s="543"/>
      <c r="CV47" s="544"/>
      <c r="CW47" s="542"/>
      <c r="CX47" s="543"/>
      <c r="CY47" s="543"/>
      <c r="CZ47" s="543"/>
      <c r="DA47" s="544"/>
      <c r="DB47" s="542"/>
      <c r="DC47" s="543"/>
      <c r="DD47" s="543"/>
      <c r="DE47" s="543"/>
      <c r="DF47" s="544"/>
      <c r="DG47" s="542"/>
      <c r="DH47" s="543"/>
      <c r="DI47" s="543"/>
      <c r="DJ47" s="543"/>
      <c r="DK47" s="544"/>
      <c r="DL47" s="542"/>
      <c r="DM47" s="543"/>
      <c r="DN47" s="543"/>
      <c r="DO47" s="543"/>
      <c r="DP47" s="544"/>
      <c r="DQ47" s="542"/>
      <c r="DR47" s="543"/>
      <c r="DS47" s="543"/>
      <c r="DT47" s="543"/>
      <c r="DU47" s="544"/>
      <c r="DV47" s="539"/>
      <c r="DW47" s="540"/>
      <c r="DX47" s="540"/>
      <c r="DY47" s="540"/>
      <c r="DZ47" s="545"/>
      <c r="EA47" s="468"/>
    </row>
    <row r="48" spans="1:131" ht="26.25" customHeight="1" x14ac:dyDescent="0.15">
      <c r="A48" s="524">
        <v>21</v>
      </c>
      <c r="B48" s="525"/>
      <c r="C48" s="526"/>
      <c r="D48" s="526"/>
      <c r="E48" s="526"/>
      <c r="F48" s="526"/>
      <c r="G48" s="526"/>
      <c r="H48" s="526"/>
      <c r="I48" s="526"/>
      <c r="J48" s="526"/>
      <c r="K48" s="526"/>
      <c r="L48" s="526"/>
      <c r="M48" s="526"/>
      <c r="N48" s="526"/>
      <c r="O48" s="526"/>
      <c r="P48" s="527"/>
      <c r="Q48" s="528"/>
      <c r="R48" s="529"/>
      <c r="S48" s="529"/>
      <c r="T48" s="529"/>
      <c r="U48" s="529"/>
      <c r="V48" s="529"/>
      <c r="W48" s="529"/>
      <c r="X48" s="529"/>
      <c r="Y48" s="529"/>
      <c r="Z48" s="529"/>
      <c r="AA48" s="529"/>
      <c r="AB48" s="529"/>
      <c r="AC48" s="529"/>
      <c r="AD48" s="529"/>
      <c r="AE48" s="530"/>
      <c r="AF48" s="531"/>
      <c r="AG48" s="532"/>
      <c r="AH48" s="532"/>
      <c r="AI48" s="532"/>
      <c r="AJ48" s="533"/>
      <c r="AK48" s="590"/>
      <c r="AL48" s="591"/>
      <c r="AM48" s="591"/>
      <c r="AN48" s="591"/>
      <c r="AO48" s="591"/>
      <c r="AP48" s="591"/>
      <c r="AQ48" s="591"/>
      <c r="AR48" s="591"/>
      <c r="AS48" s="591"/>
      <c r="AT48" s="591"/>
      <c r="AU48" s="591"/>
      <c r="AV48" s="591"/>
      <c r="AW48" s="591"/>
      <c r="AX48" s="591"/>
      <c r="AY48" s="591"/>
      <c r="AZ48" s="592"/>
      <c r="BA48" s="592"/>
      <c r="BB48" s="592"/>
      <c r="BC48" s="592"/>
      <c r="BD48" s="592"/>
      <c r="BE48" s="593"/>
      <c r="BF48" s="593"/>
      <c r="BG48" s="593"/>
      <c r="BH48" s="593"/>
      <c r="BI48" s="594"/>
      <c r="BJ48" s="475"/>
      <c r="BK48" s="475"/>
      <c r="BL48" s="475"/>
      <c r="BM48" s="475"/>
      <c r="BN48" s="475"/>
      <c r="BO48" s="572"/>
      <c r="BP48" s="572"/>
      <c r="BQ48" s="524">
        <v>42</v>
      </c>
      <c r="BR48" s="538"/>
      <c r="BS48" s="539"/>
      <c r="BT48" s="540"/>
      <c r="BU48" s="540"/>
      <c r="BV48" s="540"/>
      <c r="BW48" s="540"/>
      <c r="BX48" s="540"/>
      <c r="BY48" s="540"/>
      <c r="BZ48" s="540"/>
      <c r="CA48" s="540"/>
      <c r="CB48" s="540"/>
      <c r="CC48" s="540"/>
      <c r="CD48" s="540"/>
      <c r="CE48" s="540"/>
      <c r="CF48" s="540"/>
      <c r="CG48" s="541"/>
      <c r="CH48" s="542"/>
      <c r="CI48" s="543"/>
      <c r="CJ48" s="543"/>
      <c r="CK48" s="543"/>
      <c r="CL48" s="544"/>
      <c r="CM48" s="542"/>
      <c r="CN48" s="543"/>
      <c r="CO48" s="543"/>
      <c r="CP48" s="543"/>
      <c r="CQ48" s="544"/>
      <c r="CR48" s="542"/>
      <c r="CS48" s="543"/>
      <c r="CT48" s="543"/>
      <c r="CU48" s="543"/>
      <c r="CV48" s="544"/>
      <c r="CW48" s="542"/>
      <c r="CX48" s="543"/>
      <c r="CY48" s="543"/>
      <c r="CZ48" s="543"/>
      <c r="DA48" s="544"/>
      <c r="DB48" s="542"/>
      <c r="DC48" s="543"/>
      <c r="DD48" s="543"/>
      <c r="DE48" s="543"/>
      <c r="DF48" s="544"/>
      <c r="DG48" s="542"/>
      <c r="DH48" s="543"/>
      <c r="DI48" s="543"/>
      <c r="DJ48" s="543"/>
      <c r="DK48" s="544"/>
      <c r="DL48" s="542"/>
      <c r="DM48" s="543"/>
      <c r="DN48" s="543"/>
      <c r="DO48" s="543"/>
      <c r="DP48" s="544"/>
      <c r="DQ48" s="542"/>
      <c r="DR48" s="543"/>
      <c r="DS48" s="543"/>
      <c r="DT48" s="543"/>
      <c r="DU48" s="544"/>
      <c r="DV48" s="539"/>
      <c r="DW48" s="540"/>
      <c r="DX48" s="540"/>
      <c r="DY48" s="540"/>
      <c r="DZ48" s="545"/>
      <c r="EA48" s="468"/>
    </row>
    <row r="49" spans="1:131" ht="26.25" customHeight="1" x14ac:dyDescent="0.15">
      <c r="A49" s="524">
        <v>22</v>
      </c>
      <c r="B49" s="525"/>
      <c r="C49" s="526"/>
      <c r="D49" s="526"/>
      <c r="E49" s="526"/>
      <c r="F49" s="526"/>
      <c r="G49" s="526"/>
      <c r="H49" s="526"/>
      <c r="I49" s="526"/>
      <c r="J49" s="526"/>
      <c r="K49" s="526"/>
      <c r="L49" s="526"/>
      <c r="M49" s="526"/>
      <c r="N49" s="526"/>
      <c r="O49" s="526"/>
      <c r="P49" s="527"/>
      <c r="Q49" s="528"/>
      <c r="R49" s="529"/>
      <c r="S49" s="529"/>
      <c r="T49" s="529"/>
      <c r="U49" s="529"/>
      <c r="V49" s="529"/>
      <c r="W49" s="529"/>
      <c r="X49" s="529"/>
      <c r="Y49" s="529"/>
      <c r="Z49" s="529"/>
      <c r="AA49" s="529"/>
      <c r="AB49" s="529"/>
      <c r="AC49" s="529"/>
      <c r="AD49" s="529"/>
      <c r="AE49" s="530"/>
      <c r="AF49" s="531"/>
      <c r="AG49" s="532"/>
      <c r="AH49" s="532"/>
      <c r="AI49" s="532"/>
      <c r="AJ49" s="533"/>
      <c r="AK49" s="590"/>
      <c r="AL49" s="591"/>
      <c r="AM49" s="591"/>
      <c r="AN49" s="591"/>
      <c r="AO49" s="591"/>
      <c r="AP49" s="591"/>
      <c r="AQ49" s="591"/>
      <c r="AR49" s="591"/>
      <c r="AS49" s="591"/>
      <c r="AT49" s="591"/>
      <c r="AU49" s="591"/>
      <c r="AV49" s="591"/>
      <c r="AW49" s="591"/>
      <c r="AX49" s="591"/>
      <c r="AY49" s="591"/>
      <c r="AZ49" s="592"/>
      <c r="BA49" s="592"/>
      <c r="BB49" s="592"/>
      <c r="BC49" s="592"/>
      <c r="BD49" s="592"/>
      <c r="BE49" s="593"/>
      <c r="BF49" s="593"/>
      <c r="BG49" s="593"/>
      <c r="BH49" s="593"/>
      <c r="BI49" s="594"/>
      <c r="BJ49" s="475"/>
      <c r="BK49" s="475"/>
      <c r="BL49" s="475"/>
      <c r="BM49" s="475"/>
      <c r="BN49" s="475"/>
      <c r="BO49" s="572"/>
      <c r="BP49" s="572"/>
      <c r="BQ49" s="524">
        <v>43</v>
      </c>
      <c r="BR49" s="538"/>
      <c r="BS49" s="539"/>
      <c r="BT49" s="540"/>
      <c r="BU49" s="540"/>
      <c r="BV49" s="540"/>
      <c r="BW49" s="540"/>
      <c r="BX49" s="540"/>
      <c r="BY49" s="540"/>
      <c r="BZ49" s="540"/>
      <c r="CA49" s="540"/>
      <c r="CB49" s="540"/>
      <c r="CC49" s="540"/>
      <c r="CD49" s="540"/>
      <c r="CE49" s="540"/>
      <c r="CF49" s="540"/>
      <c r="CG49" s="541"/>
      <c r="CH49" s="542"/>
      <c r="CI49" s="543"/>
      <c r="CJ49" s="543"/>
      <c r="CK49" s="543"/>
      <c r="CL49" s="544"/>
      <c r="CM49" s="542"/>
      <c r="CN49" s="543"/>
      <c r="CO49" s="543"/>
      <c r="CP49" s="543"/>
      <c r="CQ49" s="544"/>
      <c r="CR49" s="542"/>
      <c r="CS49" s="543"/>
      <c r="CT49" s="543"/>
      <c r="CU49" s="543"/>
      <c r="CV49" s="544"/>
      <c r="CW49" s="542"/>
      <c r="CX49" s="543"/>
      <c r="CY49" s="543"/>
      <c r="CZ49" s="543"/>
      <c r="DA49" s="544"/>
      <c r="DB49" s="542"/>
      <c r="DC49" s="543"/>
      <c r="DD49" s="543"/>
      <c r="DE49" s="543"/>
      <c r="DF49" s="544"/>
      <c r="DG49" s="542"/>
      <c r="DH49" s="543"/>
      <c r="DI49" s="543"/>
      <c r="DJ49" s="543"/>
      <c r="DK49" s="544"/>
      <c r="DL49" s="542"/>
      <c r="DM49" s="543"/>
      <c r="DN49" s="543"/>
      <c r="DO49" s="543"/>
      <c r="DP49" s="544"/>
      <c r="DQ49" s="542"/>
      <c r="DR49" s="543"/>
      <c r="DS49" s="543"/>
      <c r="DT49" s="543"/>
      <c r="DU49" s="544"/>
      <c r="DV49" s="539"/>
      <c r="DW49" s="540"/>
      <c r="DX49" s="540"/>
      <c r="DY49" s="540"/>
      <c r="DZ49" s="545"/>
      <c r="EA49" s="468"/>
    </row>
    <row r="50" spans="1:131" ht="26.25" customHeight="1" x14ac:dyDescent="0.15">
      <c r="A50" s="524">
        <v>23</v>
      </c>
      <c r="B50" s="525"/>
      <c r="C50" s="526"/>
      <c r="D50" s="526"/>
      <c r="E50" s="526"/>
      <c r="F50" s="526"/>
      <c r="G50" s="526"/>
      <c r="H50" s="526"/>
      <c r="I50" s="526"/>
      <c r="J50" s="526"/>
      <c r="K50" s="526"/>
      <c r="L50" s="526"/>
      <c r="M50" s="526"/>
      <c r="N50" s="526"/>
      <c r="O50" s="526"/>
      <c r="P50" s="527"/>
      <c r="Q50" s="595"/>
      <c r="R50" s="596"/>
      <c r="S50" s="596"/>
      <c r="T50" s="596"/>
      <c r="U50" s="596"/>
      <c r="V50" s="596"/>
      <c r="W50" s="596"/>
      <c r="X50" s="596"/>
      <c r="Y50" s="596"/>
      <c r="Z50" s="596"/>
      <c r="AA50" s="596"/>
      <c r="AB50" s="596"/>
      <c r="AC50" s="596"/>
      <c r="AD50" s="596"/>
      <c r="AE50" s="597"/>
      <c r="AF50" s="531"/>
      <c r="AG50" s="532"/>
      <c r="AH50" s="532"/>
      <c r="AI50" s="532"/>
      <c r="AJ50" s="533"/>
      <c r="AK50" s="598"/>
      <c r="AL50" s="596"/>
      <c r="AM50" s="596"/>
      <c r="AN50" s="596"/>
      <c r="AO50" s="596"/>
      <c r="AP50" s="596"/>
      <c r="AQ50" s="596"/>
      <c r="AR50" s="596"/>
      <c r="AS50" s="596"/>
      <c r="AT50" s="596"/>
      <c r="AU50" s="596"/>
      <c r="AV50" s="596"/>
      <c r="AW50" s="596"/>
      <c r="AX50" s="596"/>
      <c r="AY50" s="596"/>
      <c r="AZ50" s="599"/>
      <c r="BA50" s="599"/>
      <c r="BB50" s="599"/>
      <c r="BC50" s="599"/>
      <c r="BD50" s="599"/>
      <c r="BE50" s="593"/>
      <c r="BF50" s="593"/>
      <c r="BG50" s="593"/>
      <c r="BH50" s="593"/>
      <c r="BI50" s="594"/>
      <c r="BJ50" s="475"/>
      <c r="BK50" s="475"/>
      <c r="BL50" s="475"/>
      <c r="BM50" s="475"/>
      <c r="BN50" s="475"/>
      <c r="BO50" s="572"/>
      <c r="BP50" s="572"/>
      <c r="BQ50" s="524">
        <v>44</v>
      </c>
      <c r="BR50" s="538"/>
      <c r="BS50" s="539"/>
      <c r="BT50" s="540"/>
      <c r="BU50" s="540"/>
      <c r="BV50" s="540"/>
      <c r="BW50" s="540"/>
      <c r="BX50" s="540"/>
      <c r="BY50" s="540"/>
      <c r="BZ50" s="540"/>
      <c r="CA50" s="540"/>
      <c r="CB50" s="540"/>
      <c r="CC50" s="540"/>
      <c r="CD50" s="540"/>
      <c r="CE50" s="540"/>
      <c r="CF50" s="540"/>
      <c r="CG50" s="541"/>
      <c r="CH50" s="542"/>
      <c r="CI50" s="543"/>
      <c r="CJ50" s="543"/>
      <c r="CK50" s="543"/>
      <c r="CL50" s="544"/>
      <c r="CM50" s="542"/>
      <c r="CN50" s="543"/>
      <c r="CO50" s="543"/>
      <c r="CP50" s="543"/>
      <c r="CQ50" s="544"/>
      <c r="CR50" s="542"/>
      <c r="CS50" s="543"/>
      <c r="CT50" s="543"/>
      <c r="CU50" s="543"/>
      <c r="CV50" s="544"/>
      <c r="CW50" s="542"/>
      <c r="CX50" s="543"/>
      <c r="CY50" s="543"/>
      <c r="CZ50" s="543"/>
      <c r="DA50" s="544"/>
      <c r="DB50" s="542"/>
      <c r="DC50" s="543"/>
      <c r="DD50" s="543"/>
      <c r="DE50" s="543"/>
      <c r="DF50" s="544"/>
      <c r="DG50" s="542"/>
      <c r="DH50" s="543"/>
      <c r="DI50" s="543"/>
      <c r="DJ50" s="543"/>
      <c r="DK50" s="544"/>
      <c r="DL50" s="542"/>
      <c r="DM50" s="543"/>
      <c r="DN50" s="543"/>
      <c r="DO50" s="543"/>
      <c r="DP50" s="544"/>
      <c r="DQ50" s="542"/>
      <c r="DR50" s="543"/>
      <c r="DS50" s="543"/>
      <c r="DT50" s="543"/>
      <c r="DU50" s="544"/>
      <c r="DV50" s="539"/>
      <c r="DW50" s="540"/>
      <c r="DX50" s="540"/>
      <c r="DY50" s="540"/>
      <c r="DZ50" s="545"/>
      <c r="EA50" s="468"/>
    </row>
    <row r="51" spans="1:131" ht="26.25" customHeight="1" x14ac:dyDescent="0.15">
      <c r="A51" s="524">
        <v>24</v>
      </c>
      <c r="B51" s="525"/>
      <c r="C51" s="526"/>
      <c r="D51" s="526"/>
      <c r="E51" s="526"/>
      <c r="F51" s="526"/>
      <c r="G51" s="526"/>
      <c r="H51" s="526"/>
      <c r="I51" s="526"/>
      <c r="J51" s="526"/>
      <c r="K51" s="526"/>
      <c r="L51" s="526"/>
      <c r="M51" s="526"/>
      <c r="N51" s="526"/>
      <c r="O51" s="526"/>
      <c r="P51" s="527"/>
      <c r="Q51" s="595"/>
      <c r="R51" s="596"/>
      <c r="S51" s="596"/>
      <c r="T51" s="596"/>
      <c r="U51" s="596"/>
      <c r="V51" s="596"/>
      <c r="W51" s="596"/>
      <c r="X51" s="596"/>
      <c r="Y51" s="596"/>
      <c r="Z51" s="596"/>
      <c r="AA51" s="596"/>
      <c r="AB51" s="596"/>
      <c r="AC51" s="596"/>
      <c r="AD51" s="596"/>
      <c r="AE51" s="597"/>
      <c r="AF51" s="531"/>
      <c r="AG51" s="532"/>
      <c r="AH51" s="532"/>
      <c r="AI51" s="532"/>
      <c r="AJ51" s="533"/>
      <c r="AK51" s="598"/>
      <c r="AL51" s="596"/>
      <c r="AM51" s="596"/>
      <c r="AN51" s="596"/>
      <c r="AO51" s="596"/>
      <c r="AP51" s="596"/>
      <c r="AQ51" s="596"/>
      <c r="AR51" s="596"/>
      <c r="AS51" s="596"/>
      <c r="AT51" s="596"/>
      <c r="AU51" s="596"/>
      <c r="AV51" s="596"/>
      <c r="AW51" s="596"/>
      <c r="AX51" s="596"/>
      <c r="AY51" s="596"/>
      <c r="AZ51" s="599"/>
      <c r="BA51" s="599"/>
      <c r="BB51" s="599"/>
      <c r="BC51" s="599"/>
      <c r="BD51" s="599"/>
      <c r="BE51" s="593"/>
      <c r="BF51" s="593"/>
      <c r="BG51" s="593"/>
      <c r="BH51" s="593"/>
      <c r="BI51" s="594"/>
      <c r="BJ51" s="475"/>
      <c r="BK51" s="475"/>
      <c r="BL51" s="475"/>
      <c r="BM51" s="475"/>
      <c r="BN51" s="475"/>
      <c r="BO51" s="572"/>
      <c r="BP51" s="572"/>
      <c r="BQ51" s="524">
        <v>45</v>
      </c>
      <c r="BR51" s="538"/>
      <c r="BS51" s="539"/>
      <c r="BT51" s="540"/>
      <c r="BU51" s="540"/>
      <c r="BV51" s="540"/>
      <c r="BW51" s="540"/>
      <c r="BX51" s="540"/>
      <c r="BY51" s="540"/>
      <c r="BZ51" s="540"/>
      <c r="CA51" s="540"/>
      <c r="CB51" s="540"/>
      <c r="CC51" s="540"/>
      <c r="CD51" s="540"/>
      <c r="CE51" s="540"/>
      <c r="CF51" s="540"/>
      <c r="CG51" s="541"/>
      <c r="CH51" s="542"/>
      <c r="CI51" s="543"/>
      <c r="CJ51" s="543"/>
      <c r="CK51" s="543"/>
      <c r="CL51" s="544"/>
      <c r="CM51" s="542"/>
      <c r="CN51" s="543"/>
      <c r="CO51" s="543"/>
      <c r="CP51" s="543"/>
      <c r="CQ51" s="544"/>
      <c r="CR51" s="542"/>
      <c r="CS51" s="543"/>
      <c r="CT51" s="543"/>
      <c r="CU51" s="543"/>
      <c r="CV51" s="544"/>
      <c r="CW51" s="542"/>
      <c r="CX51" s="543"/>
      <c r="CY51" s="543"/>
      <c r="CZ51" s="543"/>
      <c r="DA51" s="544"/>
      <c r="DB51" s="542"/>
      <c r="DC51" s="543"/>
      <c r="DD51" s="543"/>
      <c r="DE51" s="543"/>
      <c r="DF51" s="544"/>
      <c r="DG51" s="542"/>
      <c r="DH51" s="543"/>
      <c r="DI51" s="543"/>
      <c r="DJ51" s="543"/>
      <c r="DK51" s="544"/>
      <c r="DL51" s="542"/>
      <c r="DM51" s="543"/>
      <c r="DN51" s="543"/>
      <c r="DO51" s="543"/>
      <c r="DP51" s="544"/>
      <c r="DQ51" s="542"/>
      <c r="DR51" s="543"/>
      <c r="DS51" s="543"/>
      <c r="DT51" s="543"/>
      <c r="DU51" s="544"/>
      <c r="DV51" s="539"/>
      <c r="DW51" s="540"/>
      <c r="DX51" s="540"/>
      <c r="DY51" s="540"/>
      <c r="DZ51" s="545"/>
      <c r="EA51" s="468"/>
    </row>
    <row r="52" spans="1:131" ht="26.25" customHeight="1" x14ac:dyDescent="0.15">
      <c r="A52" s="524">
        <v>25</v>
      </c>
      <c r="B52" s="525"/>
      <c r="C52" s="526"/>
      <c r="D52" s="526"/>
      <c r="E52" s="526"/>
      <c r="F52" s="526"/>
      <c r="G52" s="526"/>
      <c r="H52" s="526"/>
      <c r="I52" s="526"/>
      <c r="J52" s="526"/>
      <c r="K52" s="526"/>
      <c r="L52" s="526"/>
      <c r="M52" s="526"/>
      <c r="N52" s="526"/>
      <c r="O52" s="526"/>
      <c r="P52" s="527"/>
      <c r="Q52" s="595"/>
      <c r="R52" s="596"/>
      <c r="S52" s="596"/>
      <c r="T52" s="596"/>
      <c r="U52" s="596"/>
      <c r="V52" s="596"/>
      <c r="W52" s="596"/>
      <c r="X52" s="596"/>
      <c r="Y52" s="596"/>
      <c r="Z52" s="596"/>
      <c r="AA52" s="596"/>
      <c r="AB52" s="596"/>
      <c r="AC52" s="596"/>
      <c r="AD52" s="596"/>
      <c r="AE52" s="597"/>
      <c r="AF52" s="531"/>
      <c r="AG52" s="532"/>
      <c r="AH52" s="532"/>
      <c r="AI52" s="532"/>
      <c r="AJ52" s="533"/>
      <c r="AK52" s="598"/>
      <c r="AL52" s="596"/>
      <c r="AM52" s="596"/>
      <c r="AN52" s="596"/>
      <c r="AO52" s="596"/>
      <c r="AP52" s="596"/>
      <c r="AQ52" s="596"/>
      <c r="AR52" s="596"/>
      <c r="AS52" s="596"/>
      <c r="AT52" s="596"/>
      <c r="AU52" s="596"/>
      <c r="AV52" s="596"/>
      <c r="AW52" s="596"/>
      <c r="AX52" s="596"/>
      <c r="AY52" s="596"/>
      <c r="AZ52" s="599"/>
      <c r="BA52" s="599"/>
      <c r="BB52" s="599"/>
      <c r="BC52" s="599"/>
      <c r="BD52" s="599"/>
      <c r="BE52" s="593"/>
      <c r="BF52" s="593"/>
      <c r="BG52" s="593"/>
      <c r="BH52" s="593"/>
      <c r="BI52" s="594"/>
      <c r="BJ52" s="475"/>
      <c r="BK52" s="475"/>
      <c r="BL52" s="475"/>
      <c r="BM52" s="475"/>
      <c r="BN52" s="475"/>
      <c r="BO52" s="572"/>
      <c r="BP52" s="572"/>
      <c r="BQ52" s="524">
        <v>46</v>
      </c>
      <c r="BR52" s="538"/>
      <c r="BS52" s="539"/>
      <c r="BT52" s="540"/>
      <c r="BU52" s="540"/>
      <c r="BV52" s="540"/>
      <c r="BW52" s="540"/>
      <c r="BX52" s="540"/>
      <c r="BY52" s="540"/>
      <c r="BZ52" s="540"/>
      <c r="CA52" s="540"/>
      <c r="CB52" s="540"/>
      <c r="CC52" s="540"/>
      <c r="CD52" s="540"/>
      <c r="CE52" s="540"/>
      <c r="CF52" s="540"/>
      <c r="CG52" s="541"/>
      <c r="CH52" s="542"/>
      <c r="CI52" s="543"/>
      <c r="CJ52" s="543"/>
      <c r="CK52" s="543"/>
      <c r="CL52" s="544"/>
      <c r="CM52" s="542"/>
      <c r="CN52" s="543"/>
      <c r="CO52" s="543"/>
      <c r="CP52" s="543"/>
      <c r="CQ52" s="544"/>
      <c r="CR52" s="542"/>
      <c r="CS52" s="543"/>
      <c r="CT52" s="543"/>
      <c r="CU52" s="543"/>
      <c r="CV52" s="544"/>
      <c r="CW52" s="542"/>
      <c r="CX52" s="543"/>
      <c r="CY52" s="543"/>
      <c r="CZ52" s="543"/>
      <c r="DA52" s="544"/>
      <c r="DB52" s="542"/>
      <c r="DC52" s="543"/>
      <c r="DD52" s="543"/>
      <c r="DE52" s="543"/>
      <c r="DF52" s="544"/>
      <c r="DG52" s="542"/>
      <c r="DH52" s="543"/>
      <c r="DI52" s="543"/>
      <c r="DJ52" s="543"/>
      <c r="DK52" s="544"/>
      <c r="DL52" s="542"/>
      <c r="DM52" s="543"/>
      <c r="DN52" s="543"/>
      <c r="DO52" s="543"/>
      <c r="DP52" s="544"/>
      <c r="DQ52" s="542"/>
      <c r="DR52" s="543"/>
      <c r="DS52" s="543"/>
      <c r="DT52" s="543"/>
      <c r="DU52" s="544"/>
      <c r="DV52" s="539"/>
      <c r="DW52" s="540"/>
      <c r="DX52" s="540"/>
      <c r="DY52" s="540"/>
      <c r="DZ52" s="545"/>
      <c r="EA52" s="468"/>
    </row>
    <row r="53" spans="1:131" ht="26.25" customHeight="1" x14ac:dyDescent="0.15">
      <c r="A53" s="524">
        <v>26</v>
      </c>
      <c r="B53" s="525"/>
      <c r="C53" s="526"/>
      <c r="D53" s="526"/>
      <c r="E53" s="526"/>
      <c r="F53" s="526"/>
      <c r="G53" s="526"/>
      <c r="H53" s="526"/>
      <c r="I53" s="526"/>
      <c r="J53" s="526"/>
      <c r="K53" s="526"/>
      <c r="L53" s="526"/>
      <c r="M53" s="526"/>
      <c r="N53" s="526"/>
      <c r="O53" s="526"/>
      <c r="P53" s="527"/>
      <c r="Q53" s="595"/>
      <c r="R53" s="596"/>
      <c r="S53" s="596"/>
      <c r="T53" s="596"/>
      <c r="U53" s="596"/>
      <c r="V53" s="596"/>
      <c r="W53" s="596"/>
      <c r="X53" s="596"/>
      <c r="Y53" s="596"/>
      <c r="Z53" s="596"/>
      <c r="AA53" s="596"/>
      <c r="AB53" s="596"/>
      <c r="AC53" s="596"/>
      <c r="AD53" s="596"/>
      <c r="AE53" s="597"/>
      <c r="AF53" s="531"/>
      <c r="AG53" s="532"/>
      <c r="AH53" s="532"/>
      <c r="AI53" s="532"/>
      <c r="AJ53" s="533"/>
      <c r="AK53" s="598"/>
      <c r="AL53" s="596"/>
      <c r="AM53" s="596"/>
      <c r="AN53" s="596"/>
      <c r="AO53" s="596"/>
      <c r="AP53" s="596"/>
      <c r="AQ53" s="596"/>
      <c r="AR53" s="596"/>
      <c r="AS53" s="596"/>
      <c r="AT53" s="596"/>
      <c r="AU53" s="596"/>
      <c r="AV53" s="596"/>
      <c r="AW53" s="596"/>
      <c r="AX53" s="596"/>
      <c r="AY53" s="596"/>
      <c r="AZ53" s="599"/>
      <c r="BA53" s="599"/>
      <c r="BB53" s="599"/>
      <c r="BC53" s="599"/>
      <c r="BD53" s="599"/>
      <c r="BE53" s="593"/>
      <c r="BF53" s="593"/>
      <c r="BG53" s="593"/>
      <c r="BH53" s="593"/>
      <c r="BI53" s="594"/>
      <c r="BJ53" s="475"/>
      <c r="BK53" s="475"/>
      <c r="BL53" s="475"/>
      <c r="BM53" s="475"/>
      <c r="BN53" s="475"/>
      <c r="BO53" s="572"/>
      <c r="BP53" s="572"/>
      <c r="BQ53" s="524">
        <v>47</v>
      </c>
      <c r="BR53" s="538"/>
      <c r="BS53" s="539"/>
      <c r="BT53" s="540"/>
      <c r="BU53" s="540"/>
      <c r="BV53" s="540"/>
      <c r="BW53" s="540"/>
      <c r="BX53" s="540"/>
      <c r="BY53" s="540"/>
      <c r="BZ53" s="540"/>
      <c r="CA53" s="540"/>
      <c r="CB53" s="540"/>
      <c r="CC53" s="540"/>
      <c r="CD53" s="540"/>
      <c r="CE53" s="540"/>
      <c r="CF53" s="540"/>
      <c r="CG53" s="541"/>
      <c r="CH53" s="542"/>
      <c r="CI53" s="543"/>
      <c r="CJ53" s="543"/>
      <c r="CK53" s="543"/>
      <c r="CL53" s="544"/>
      <c r="CM53" s="542"/>
      <c r="CN53" s="543"/>
      <c r="CO53" s="543"/>
      <c r="CP53" s="543"/>
      <c r="CQ53" s="544"/>
      <c r="CR53" s="542"/>
      <c r="CS53" s="543"/>
      <c r="CT53" s="543"/>
      <c r="CU53" s="543"/>
      <c r="CV53" s="544"/>
      <c r="CW53" s="542"/>
      <c r="CX53" s="543"/>
      <c r="CY53" s="543"/>
      <c r="CZ53" s="543"/>
      <c r="DA53" s="544"/>
      <c r="DB53" s="542"/>
      <c r="DC53" s="543"/>
      <c r="DD53" s="543"/>
      <c r="DE53" s="543"/>
      <c r="DF53" s="544"/>
      <c r="DG53" s="542"/>
      <c r="DH53" s="543"/>
      <c r="DI53" s="543"/>
      <c r="DJ53" s="543"/>
      <c r="DK53" s="544"/>
      <c r="DL53" s="542"/>
      <c r="DM53" s="543"/>
      <c r="DN53" s="543"/>
      <c r="DO53" s="543"/>
      <c r="DP53" s="544"/>
      <c r="DQ53" s="542"/>
      <c r="DR53" s="543"/>
      <c r="DS53" s="543"/>
      <c r="DT53" s="543"/>
      <c r="DU53" s="544"/>
      <c r="DV53" s="539"/>
      <c r="DW53" s="540"/>
      <c r="DX53" s="540"/>
      <c r="DY53" s="540"/>
      <c r="DZ53" s="545"/>
      <c r="EA53" s="468"/>
    </row>
    <row r="54" spans="1:131" ht="26.25" customHeight="1" x14ac:dyDescent="0.15">
      <c r="A54" s="524">
        <v>27</v>
      </c>
      <c r="B54" s="525"/>
      <c r="C54" s="526"/>
      <c r="D54" s="526"/>
      <c r="E54" s="526"/>
      <c r="F54" s="526"/>
      <c r="G54" s="526"/>
      <c r="H54" s="526"/>
      <c r="I54" s="526"/>
      <c r="J54" s="526"/>
      <c r="K54" s="526"/>
      <c r="L54" s="526"/>
      <c r="M54" s="526"/>
      <c r="N54" s="526"/>
      <c r="O54" s="526"/>
      <c r="P54" s="527"/>
      <c r="Q54" s="595"/>
      <c r="R54" s="596"/>
      <c r="S54" s="596"/>
      <c r="T54" s="596"/>
      <c r="U54" s="596"/>
      <c r="V54" s="596"/>
      <c r="W54" s="596"/>
      <c r="X54" s="596"/>
      <c r="Y54" s="596"/>
      <c r="Z54" s="596"/>
      <c r="AA54" s="596"/>
      <c r="AB54" s="596"/>
      <c r="AC54" s="596"/>
      <c r="AD54" s="596"/>
      <c r="AE54" s="597"/>
      <c r="AF54" s="531"/>
      <c r="AG54" s="532"/>
      <c r="AH54" s="532"/>
      <c r="AI54" s="532"/>
      <c r="AJ54" s="533"/>
      <c r="AK54" s="598"/>
      <c r="AL54" s="596"/>
      <c r="AM54" s="596"/>
      <c r="AN54" s="596"/>
      <c r="AO54" s="596"/>
      <c r="AP54" s="596"/>
      <c r="AQ54" s="596"/>
      <c r="AR54" s="596"/>
      <c r="AS54" s="596"/>
      <c r="AT54" s="596"/>
      <c r="AU54" s="596"/>
      <c r="AV54" s="596"/>
      <c r="AW54" s="596"/>
      <c r="AX54" s="596"/>
      <c r="AY54" s="596"/>
      <c r="AZ54" s="599"/>
      <c r="BA54" s="599"/>
      <c r="BB54" s="599"/>
      <c r="BC54" s="599"/>
      <c r="BD54" s="599"/>
      <c r="BE54" s="593"/>
      <c r="BF54" s="593"/>
      <c r="BG54" s="593"/>
      <c r="BH54" s="593"/>
      <c r="BI54" s="594"/>
      <c r="BJ54" s="475"/>
      <c r="BK54" s="475"/>
      <c r="BL54" s="475"/>
      <c r="BM54" s="475"/>
      <c r="BN54" s="475"/>
      <c r="BO54" s="572"/>
      <c r="BP54" s="572"/>
      <c r="BQ54" s="524">
        <v>48</v>
      </c>
      <c r="BR54" s="538"/>
      <c r="BS54" s="539"/>
      <c r="BT54" s="540"/>
      <c r="BU54" s="540"/>
      <c r="BV54" s="540"/>
      <c r="BW54" s="540"/>
      <c r="BX54" s="540"/>
      <c r="BY54" s="540"/>
      <c r="BZ54" s="540"/>
      <c r="CA54" s="540"/>
      <c r="CB54" s="540"/>
      <c r="CC54" s="540"/>
      <c r="CD54" s="540"/>
      <c r="CE54" s="540"/>
      <c r="CF54" s="540"/>
      <c r="CG54" s="541"/>
      <c r="CH54" s="542"/>
      <c r="CI54" s="543"/>
      <c r="CJ54" s="543"/>
      <c r="CK54" s="543"/>
      <c r="CL54" s="544"/>
      <c r="CM54" s="542"/>
      <c r="CN54" s="543"/>
      <c r="CO54" s="543"/>
      <c r="CP54" s="543"/>
      <c r="CQ54" s="544"/>
      <c r="CR54" s="542"/>
      <c r="CS54" s="543"/>
      <c r="CT54" s="543"/>
      <c r="CU54" s="543"/>
      <c r="CV54" s="544"/>
      <c r="CW54" s="542"/>
      <c r="CX54" s="543"/>
      <c r="CY54" s="543"/>
      <c r="CZ54" s="543"/>
      <c r="DA54" s="544"/>
      <c r="DB54" s="542"/>
      <c r="DC54" s="543"/>
      <c r="DD54" s="543"/>
      <c r="DE54" s="543"/>
      <c r="DF54" s="544"/>
      <c r="DG54" s="542"/>
      <c r="DH54" s="543"/>
      <c r="DI54" s="543"/>
      <c r="DJ54" s="543"/>
      <c r="DK54" s="544"/>
      <c r="DL54" s="542"/>
      <c r="DM54" s="543"/>
      <c r="DN54" s="543"/>
      <c r="DO54" s="543"/>
      <c r="DP54" s="544"/>
      <c r="DQ54" s="542"/>
      <c r="DR54" s="543"/>
      <c r="DS54" s="543"/>
      <c r="DT54" s="543"/>
      <c r="DU54" s="544"/>
      <c r="DV54" s="539"/>
      <c r="DW54" s="540"/>
      <c r="DX54" s="540"/>
      <c r="DY54" s="540"/>
      <c r="DZ54" s="545"/>
      <c r="EA54" s="468"/>
    </row>
    <row r="55" spans="1:131" ht="26.25" customHeight="1" x14ac:dyDescent="0.15">
      <c r="A55" s="524">
        <v>28</v>
      </c>
      <c r="B55" s="525"/>
      <c r="C55" s="526"/>
      <c r="D55" s="526"/>
      <c r="E55" s="526"/>
      <c r="F55" s="526"/>
      <c r="G55" s="526"/>
      <c r="H55" s="526"/>
      <c r="I55" s="526"/>
      <c r="J55" s="526"/>
      <c r="K55" s="526"/>
      <c r="L55" s="526"/>
      <c r="M55" s="526"/>
      <c r="N55" s="526"/>
      <c r="O55" s="526"/>
      <c r="P55" s="527"/>
      <c r="Q55" s="595"/>
      <c r="R55" s="596"/>
      <c r="S55" s="596"/>
      <c r="T55" s="596"/>
      <c r="U55" s="596"/>
      <c r="V55" s="596"/>
      <c r="W55" s="596"/>
      <c r="X55" s="596"/>
      <c r="Y55" s="596"/>
      <c r="Z55" s="596"/>
      <c r="AA55" s="596"/>
      <c r="AB55" s="596"/>
      <c r="AC55" s="596"/>
      <c r="AD55" s="596"/>
      <c r="AE55" s="597"/>
      <c r="AF55" s="531"/>
      <c r="AG55" s="532"/>
      <c r="AH55" s="532"/>
      <c r="AI55" s="532"/>
      <c r="AJ55" s="533"/>
      <c r="AK55" s="598"/>
      <c r="AL55" s="596"/>
      <c r="AM55" s="596"/>
      <c r="AN55" s="596"/>
      <c r="AO55" s="596"/>
      <c r="AP55" s="596"/>
      <c r="AQ55" s="596"/>
      <c r="AR55" s="596"/>
      <c r="AS55" s="596"/>
      <c r="AT55" s="596"/>
      <c r="AU55" s="596"/>
      <c r="AV55" s="596"/>
      <c r="AW55" s="596"/>
      <c r="AX55" s="596"/>
      <c r="AY55" s="596"/>
      <c r="AZ55" s="599"/>
      <c r="BA55" s="599"/>
      <c r="BB55" s="599"/>
      <c r="BC55" s="599"/>
      <c r="BD55" s="599"/>
      <c r="BE55" s="593"/>
      <c r="BF55" s="593"/>
      <c r="BG55" s="593"/>
      <c r="BH55" s="593"/>
      <c r="BI55" s="594"/>
      <c r="BJ55" s="475"/>
      <c r="BK55" s="475"/>
      <c r="BL55" s="475"/>
      <c r="BM55" s="475"/>
      <c r="BN55" s="475"/>
      <c r="BO55" s="572"/>
      <c r="BP55" s="572"/>
      <c r="BQ55" s="524">
        <v>49</v>
      </c>
      <c r="BR55" s="538"/>
      <c r="BS55" s="539"/>
      <c r="BT55" s="540"/>
      <c r="BU55" s="540"/>
      <c r="BV55" s="540"/>
      <c r="BW55" s="540"/>
      <c r="BX55" s="540"/>
      <c r="BY55" s="540"/>
      <c r="BZ55" s="540"/>
      <c r="CA55" s="540"/>
      <c r="CB55" s="540"/>
      <c r="CC55" s="540"/>
      <c r="CD55" s="540"/>
      <c r="CE55" s="540"/>
      <c r="CF55" s="540"/>
      <c r="CG55" s="541"/>
      <c r="CH55" s="542"/>
      <c r="CI55" s="543"/>
      <c r="CJ55" s="543"/>
      <c r="CK55" s="543"/>
      <c r="CL55" s="544"/>
      <c r="CM55" s="542"/>
      <c r="CN55" s="543"/>
      <c r="CO55" s="543"/>
      <c r="CP55" s="543"/>
      <c r="CQ55" s="544"/>
      <c r="CR55" s="542"/>
      <c r="CS55" s="543"/>
      <c r="CT55" s="543"/>
      <c r="CU55" s="543"/>
      <c r="CV55" s="544"/>
      <c r="CW55" s="542"/>
      <c r="CX55" s="543"/>
      <c r="CY55" s="543"/>
      <c r="CZ55" s="543"/>
      <c r="DA55" s="544"/>
      <c r="DB55" s="542"/>
      <c r="DC55" s="543"/>
      <c r="DD55" s="543"/>
      <c r="DE55" s="543"/>
      <c r="DF55" s="544"/>
      <c r="DG55" s="542"/>
      <c r="DH55" s="543"/>
      <c r="DI55" s="543"/>
      <c r="DJ55" s="543"/>
      <c r="DK55" s="544"/>
      <c r="DL55" s="542"/>
      <c r="DM55" s="543"/>
      <c r="DN55" s="543"/>
      <c r="DO55" s="543"/>
      <c r="DP55" s="544"/>
      <c r="DQ55" s="542"/>
      <c r="DR55" s="543"/>
      <c r="DS55" s="543"/>
      <c r="DT55" s="543"/>
      <c r="DU55" s="544"/>
      <c r="DV55" s="539"/>
      <c r="DW55" s="540"/>
      <c r="DX55" s="540"/>
      <c r="DY55" s="540"/>
      <c r="DZ55" s="545"/>
      <c r="EA55" s="468"/>
    </row>
    <row r="56" spans="1:131" ht="26.25" customHeight="1" x14ac:dyDescent="0.15">
      <c r="A56" s="524">
        <v>29</v>
      </c>
      <c r="B56" s="525"/>
      <c r="C56" s="526"/>
      <c r="D56" s="526"/>
      <c r="E56" s="526"/>
      <c r="F56" s="526"/>
      <c r="G56" s="526"/>
      <c r="H56" s="526"/>
      <c r="I56" s="526"/>
      <c r="J56" s="526"/>
      <c r="K56" s="526"/>
      <c r="L56" s="526"/>
      <c r="M56" s="526"/>
      <c r="N56" s="526"/>
      <c r="O56" s="526"/>
      <c r="P56" s="527"/>
      <c r="Q56" s="595"/>
      <c r="R56" s="596"/>
      <c r="S56" s="596"/>
      <c r="T56" s="596"/>
      <c r="U56" s="596"/>
      <c r="V56" s="596"/>
      <c r="W56" s="596"/>
      <c r="X56" s="596"/>
      <c r="Y56" s="596"/>
      <c r="Z56" s="596"/>
      <c r="AA56" s="596"/>
      <c r="AB56" s="596"/>
      <c r="AC56" s="596"/>
      <c r="AD56" s="596"/>
      <c r="AE56" s="597"/>
      <c r="AF56" s="531"/>
      <c r="AG56" s="532"/>
      <c r="AH56" s="532"/>
      <c r="AI56" s="532"/>
      <c r="AJ56" s="533"/>
      <c r="AK56" s="598"/>
      <c r="AL56" s="596"/>
      <c r="AM56" s="596"/>
      <c r="AN56" s="596"/>
      <c r="AO56" s="596"/>
      <c r="AP56" s="596"/>
      <c r="AQ56" s="596"/>
      <c r="AR56" s="596"/>
      <c r="AS56" s="596"/>
      <c r="AT56" s="596"/>
      <c r="AU56" s="596"/>
      <c r="AV56" s="596"/>
      <c r="AW56" s="596"/>
      <c r="AX56" s="596"/>
      <c r="AY56" s="596"/>
      <c r="AZ56" s="599"/>
      <c r="BA56" s="599"/>
      <c r="BB56" s="599"/>
      <c r="BC56" s="599"/>
      <c r="BD56" s="599"/>
      <c r="BE56" s="593"/>
      <c r="BF56" s="593"/>
      <c r="BG56" s="593"/>
      <c r="BH56" s="593"/>
      <c r="BI56" s="594"/>
      <c r="BJ56" s="475"/>
      <c r="BK56" s="475"/>
      <c r="BL56" s="475"/>
      <c r="BM56" s="475"/>
      <c r="BN56" s="475"/>
      <c r="BO56" s="572"/>
      <c r="BP56" s="572"/>
      <c r="BQ56" s="524">
        <v>50</v>
      </c>
      <c r="BR56" s="538"/>
      <c r="BS56" s="539"/>
      <c r="BT56" s="540"/>
      <c r="BU56" s="540"/>
      <c r="BV56" s="540"/>
      <c r="BW56" s="540"/>
      <c r="BX56" s="540"/>
      <c r="BY56" s="540"/>
      <c r="BZ56" s="540"/>
      <c r="CA56" s="540"/>
      <c r="CB56" s="540"/>
      <c r="CC56" s="540"/>
      <c r="CD56" s="540"/>
      <c r="CE56" s="540"/>
      <c r="CF56" s="540"/>
      <c r="CG56" s="541"/>
      <c r="CH56" s="542"/>
      <c r="CI56" s="543"/>
      <c r="CJ56" s="543"/>
      <c r="CK56" s="543"/>
      <c r="CL56" s="544"/>
      <c r="CM56" s="542"/>
      <c r="CN56" s="543"/>
      <c r="CO56" s="543"/>
      <c r="CP56" s="543"/>
      <c r="CQ56" s="544"/>
      <c r="CR56" s="542"/>
      <c r="CS56" s="543"/>
      <c r="CT56" s="543"/>
      <c r="CU56" s="543"/>
      <c r="CV56" s="544"/>
      <c r="CW56" s="542"/>
      <c r="CX56" s="543"/>
      <c r="CY56" s="543"/>
      <c r="CZ56" s="543"/>
      <c r="DA56" s="544"/>
      <c r="DB56" s="542"/>
      <c r="DC56" s="543"/>
      <c r="DD56" s="543"/>
      <c r="DE56" s="543"/>
      <c r="DF56" s="544"/>
      <c r="DG56" s="542"/>
      <c r="DH56" s="543"/>
      <c r="DI56" s="543"/>
      <c r="DJ56" s="543"/>
      <c r="DK56" s="544"/>
      <c r="DL56" s="542"/>
      <c r="DM56" s="543"/>
      <c r="DN56" s="543"/>
      <c r="DO56" s="543"/>
      <c r="DP56" s="544"/>
      <c r="DQ56" s="542"/>
      <c r="DR56" s="543"/>
      <c r="DS56" s="543"/>
      <c r="DT56" s="543"/>
      <c r="DU56" s="544"/>
      <c r="DV56" s="539"/>
      <c r="DW56" s="540"/>
      <c r="DX56" s="540"/>
      <c r="DY56" s="540"/>
      <c r="DZ56" s="545"/>
      <c r="EA56" s="468"/>
    </row>
    <row r="57" spans="1:131" ht="26.25" customHeight="1" x14ac:dyDescent="0.15">
      <c r="A57" s="524">
        <v>30</v>
      </c>
      <c r="B57" s="525"/>
      <c r="C57" s="526"/>
      <c r="D57" s="526"/>
      <c r="E57" s="526"/>
      <c r="F57" s="526"/>
      <c r="G57" s="526"/>
      <c r="H57" s="526"/>
      <c r="I57" s="526"/>
      <c r="J57" s="526"/>
      <c r="K57" s="526"/>
      <c r="L57" s="526"/>
      <c r="M57" s="526"/>
      <c r="N57" s="526"/>
      <c r="O57" s="526"/>
      <c r="P57" s="527"/>
      <c r="Q57" s="595"/>
      <c r="R57" s="596"/>
      <c r="S57" s="596"/>
      <c r="T57" s="596"/>
      <c r="U57" s="596"/>
      <c r="V57" s="596"/>
      <c r="W57" s="596"/>
      <c r="X57" s="596"/>
      <c r="Y57" s="596"/>
      <c r="Z57" s="596"/>
      <c r="AA57" s="596"/>
      <c r="AB57" s="596"/>
      <c r="AC57" s="596"/>
      <c r="AD57" s="596"/>
      <c r="AE57" s="597"/>
      <c r="AF57" s="531"/>
      <c r="AG57" s="532"/>
      <c r="AH57" s="532"/>
      <c r="AI57" s="532"/>
      <c r="AJ57" s="533"/>
      <c r="AK57" s="598"/>
      <c r="AL57" s="596"/>
      <c r="AM57" s="596"/>
      <c r="AN57" s="596"/>
      <c r="AO57" s="596"/>
      <c r="AP57" s="596"/>
      <c r="AQ57" s="596"/>
      <c r="AR57" s="596"/>
      <c r="AS57" s="596"/>
      <c r="AT57" s="596"/>
      <c r="AU57" s="596"/>
      <c r="AV57" s="596"/>
      <c r="AW57" s="596"/>
      <c r="AX57" s="596"/>
      <c r="AY57" s="596"/>
      <c r="AZ57" s="599"/>
      <c r="BA57" s="599"/>
      <c r="BB57" s="599"/>
      <c r="BC57" s="599"/>
      <c r="BD57" s="599"/>
      <c r="BE57" s="593"/>
      <c r="BF57" s="593"/>
      <c r="BG57" s="593"/>
      <c r="BH57" s="593"/>
      <c r="BI57" s="594"/>
      <c r="BJ57" s="475"/>
      <c r="BK57" s="475"/>
      <c r="BL57" s="475"/>
      <c r="BM57" s="475"/>
      <c r="BN57" s="475"/>
      <c r="BO57" s="572"/>
      <c r="BP57" s="572"/>
      <c r="BQ57" s="524">
        <v>51</v>
      </c>
      <c r="BR57" s="538"/>
      <c r="BS57" s="539"/>
      <c r="BT57" s="540"/>
      <c r="BU57" s="540"/>
      <c r="BV57" s="540"/>
      <c r="BW57" s="540"/>
      <c r="BX57" s="540"/>
      <c r="BY57" s="540"/>
      <c r="BZ57" s="540"/>
      <c r="CA57" s="540"/>
      <c r="CB57" s="540"/>
      <c r="CC57" s="540"/>
      <c r="CD57" s="540"/>
      <c r="CE57" s="540"/>
      <c r="CF57" s="540"/>
      <c r="CG57" s="541"/>
      <c r="CH57" s="542"/>
      <c r="CI57" s="543"/>
      <c r="CJ57" s="543"/>
      <c r="CK57" s="543"/>
      <c r="CL57" s="544"/>
      <c r="CM57" s="542"/>
      <c r="CN57" s="543"/>
      <c r="CO57" s="543"/>
      <c r="CP57" s="543"/>
      <c r="CQ57" s="544"/>
      <c r="CR57" s="542"/>
      <c r="CS57" s="543"/>
      <c r="CT57" s="543"/>
      <c r="CU57" s="543"/>
      <c r="CV57" s="544"/>
      <c r="CW57" s="542"/>
      <c r="CX57" s="543"/>
      <c r="CY57" s="543"/>
      <c r="CZ57" s="543"/>
      <c r="DA57" s="544"/>
      <c r="DB57" s="542"/>
      <c r="DC57" s="543"/>
      <c r="DD57" s="543"/>
      <c r="DE57" s="543"/>
      <c r="DF57" s="544"/>
      <c r="DG57" s="542"/>
      <c r="DH57" s="543"/>
      <c r="DI57" s="543"/>
      <c r="DJ57" s="543"/>
      <c r="DK57" s="544"/>
      <c r="DL57" s="542"/>
      <c r="DM57" s="543"/>
      <c r="DN57" s="543"/>
      <c r="DO57" s="543"/>
      <c r="DP57" s="544"/>
      <c r="DQ57" s="542"/>
      <c r="DR57" s="543"/>
      <c r="DS57" s="543"/>
      <c r="DT57" s="543"/>
      <c r="DU57" s="544"/>
      <c r="DV57" s="539"/>
      <c r="DW57" s="540"/>
      <c r="DX57" s="540"/>
      <c r="DY57" s="540"/>
      <c r="DZ57" s="545"/>
      <c r="EA57" s="468"/>
    </row>
    <row r="58" spans="1:131" ht="26.25" customHeight="1" x14ac:dyDescent="0.15">
      <c r="A58" s="524">
        <v>31</v>
      </c>
      <c r="B58" s="525"/>
      <c r="C58" s="526"/>
      <c r="D58" s="526"/>
      <c r="E58" s="526"/>
      <c r="F58" s="526"/>
      <c r="G58" s="526"/>
      <c r="H58" s="526"/>
      <c r="I58" s="526"/>
      <c r="J58" s="526"/>
      <c r="K58" s="526"/>
      <c r="L58" s="526"/>
      <c r="M58" s="526"/>
      <c r="N58" s="526"/>
      <c r="O58" s="526"/>
      <c r="P58" s="527"/>
      <c r="Q58" s="595"/>
      <c r="R58" s="596"/>
      <c r="S58" s="596"/>
      <c r="T58" s="596"/>
      <c r="U58" s="596"/>
      <c r="V58" s="596"/>
      <c r="W58" s="596"/>
      <c r="X58" s="596"/>
      <c r="Y58" s="596"/>
      <c r="Z58" s="596"/>
      <c r="AA58" s="596"/>
      <c r="AB58" s="596"/>
      <c r="AC58" s="596"/>
      <c r="AD58" s="596"/>
      <c r="AE58" s="597"/>
      <c r="AF58" s="531"/>
      <c r="AG58" s="532"/>
      <c r="AH58" s="532"/>
      <c r="AI58" s="532"/>
      <c r="AJ58" s="533"/>
      <c r="AK58" s="598"/>
      <c r="AL58" s="596"/>
      <c r="AM58" s="596"/>
      <c r="AN58" s="596"/>
      <c r="AO58" s="596"/>
      <c r="AP58" s="596"/>
      <c r="AQ58" s="596"/>
      <c r="AR58" s="596"/>
      <c r="AS58" s="596"/>
      <c r="AT58" s="596"/>
      <c r="AU58" s="596"/>
      <c r="AV58" s="596"/>
      <c r="AW58" s="596"/>
      <c r="AX58" s="596"/>
      <c r="AY58" s="596"/>
      <c r="AZ58" s="599"/>
      <c r="BA58" s="599"/>
      <c r="BB58" s="599"/>
      <c r="BC58" s="599"/>
      <c r="BD58" s="599"/>
      <c r="BE58" s="593"/>
      <c r="BF58" s="593"/>
      <c r="BG58" s="593"/>
      <c r="BH58" s="593"/>
      <c r="BI58" s="594"/>
      <c r="BJ58" s="475"/>
      <c r="BK58" s="475"/>
      <c r="BL58" s="475"/>
      <c r="BM58" s="475"/>
      <c r="BN58" s="475"/>
      <c r="BO58" s="572"/>
      <c r="BP58" s="572"/>
      <c r="BQ58" s="524">
        <v>52</v>
      </c>
      <c r="BR58" s="538"/>
      <c r="BS58" s="539"/>
      <c r="BT58" s="540"/>
      <c r="BU58" s="540"/>
      <c r="BV58" s="540"/>
      <c r="BW58" s="540"/>
      <c r="BX58" s="540"/>
      <c r="BY58" s="540"/>
      <c r="BZ58" s="540"/>
      <c r="CA58" s="540"/>
      <c r="CB58" s="540"/>
      <c r="CC58" s="540"/>
      <c r="CD58" s="540"/>
      <c r="CE58" s="540"/>
      <c r="CF58" s="540"/>
      <c r="CG58" s="541"/>
      <c r="CH58" s="542"/>
      <c r="CI58" s="543"/>
      <c r="CJ58" s="543"/>
      <c r="CK58" s="543"/>
      <c r="CL58" s="544"/>
      <c r="CM58" s="542"/>
      <c r="CN58" s="543"/>
      <c r="CO58" s="543"/>
      <c r="CP58" s="543"/>
      <c r="CQ58" s="544"/>
      <c r="CR58" s="542"/>
      <c r="CS58" s="543"/>
      <c r="CT58" s="543"/>
      <c r="CU58" s="543"/>
      <c r="CV58" s="544"/>
      <c r="CW58" s="542"/>
      <c r="CX58" s="543"/>
      <c r="CY58" s="543"/>
      <c r="CZ58" s="543"/>
      <c r="DA58" s="544"/>
      <c r="DB58" s="542"/>
      <c r="DC58" s="543"/>
      <c r="DD58" s="543"/>
      <c r="DE58" s="543"/>
      <c r="DF58" s="544"/>
      <c r="DG58" s="542"/>
      <c r="DH58" s="543"/>
      <c r="DI58" s="543"/>
      <c r="DJ58" s="543"/>
      <c r="DK58" s="544"/>
      <c r="DL58" s="542"/>
      <c r="DM58" s="543"/>
      <c r="DN58" s="543"/>
      <c r="DO58" s="543"/>
      <c r="DP58" s="544"/>
      <c r="DQ58" s="542"/>
      <c r="DR58" s="543"/>
      <c r="DS58" s="543"/>
      <c r="DT58" s="543"/>
      <c r="DU58" s="544"/>
      <c r="DV58" s="539"/>
      <c r="DW58" s="540"/>
      <c r="DX58" s="540"/>
      <c r="DY58" s="540"/>
      <c r="DZ58" s="545"/>
      <c r="EA58" s="468"/>
    </row>
    <row r="59" spans="1:131" ht="26.25" customHeight="1" x14ac:dyDescent="0.15">
      <c r="A59" s="524">
        <v>32</v>
      </c>
      <c r="B59" s="525"/>
      <c r="C59" s="526"/>
      <c r="D59" s="526"/>
      <c r="E59" s="526"/>
      <c r="F59" s="526"/>
      <c r="G59" s="526"/>
      <c r="H59" s="526"/>
      <c r="I59" s="526"/>
      <c r="J59" s="526"/>
      <c r="K59" s="526"/>
      <c r="L59" s="526"/>
      <c r="M59" s="526"/>
      <c r="N59" s="526"/>
      <c r="O59" s="526"/>
      <c r="P59" s="527"/>
      <c r="Q59" s="595"/>
      <c r="R59" s="596"/>
      <c r="S59" s="596"/>
      <c r="T59" s="596"/>
      <c r="U59" s="596"/>
      <c r="V59" s="596"/>
      <c r="W59" s="596"/>
      <c r="X59" s="596"/>
      <c r="Y59" s="596"/>
      <c r="Z59" s="596"/>
      <c r="AA59" s="596"/>
      <c r="AB59" s="596"/>
      <c r="AC59" s="596"/>
      <c r="AD59" s="596"/>
      <c r="AE59" s="597"/>
      <c r="AF59" s="531"/>
      <c r="AG59" s="532"/>
      <c r="AH59" s="532"/>
      <c r="AI59" s="532"/>
      <c r="AJ59" s="533"/>
      <c r="AK59" s="598"/>
      <c r="AL59" s="596"/>
      <c r="AM59" s="596"/>
      <c r="AN59" s="596"/>
      <c r="AO59" s="596"/>
      <c r="AP59" s="596"/>
      <c r="AQ59" s="596"/>
      <c r="AR59" s="596"/>
      <c r="AS59" s="596"/>
      <c r="AT59" s="596"/>
      <c r="AU59" s="596"/>
      <c r="AV59" s="596"/>
      <c r="AW59" s="596"/>
      <c r="AX59" s="596"/>
      <c r="AY59" s="596"/>
      <c r="AZ59" s="599"/>
      <c r="BA59" s="599"/>
      <c r="BB59" s="599"/>
      <c r="BC59" s="599"/>
      <c r="BD59" s="599"/>
      <c r="BE59" s="593"/>
      <c r="BF59" s="593"/>
      <c r="BG59" s="593"/>
      <c r="BH59" s="593"/>
      <c r="BI59" s="594"/>
      <c r="BJ59" s="475"/>
      <c r="BK59" s="475"/>
      <c r="BL59" s="475"/>
      <c r="BM59" s="475"/>
      <c r="BN59" s="475"/>
      <c r="BO59" s="572"/>
      <c r="BP59" s="572"/>
      <c r="BQ59" s="524">
        <v>53</v>
      </c>
      <c r="BR59" s="538"/>
      <c r="BS59" s="539"/>
      <c r="BT59" s="540"/>
      <c r="BU59" s="540"/>
      <c r="BV59" s="540"/>
      <c r="BW59" s="540"/>
      <c r="BX59" s="540"/>
      <c r="BY59" s="540"/>
      <c r="BZ59" s="540"/>
      <c r="CA59" s="540"/>
      <c r="CB59" s="540"/>
      <c r="CC59" s="540"/>
      <c r="CD59" s="540"/>
      <c r="CE59" s="540"/>
      <c r="CF59" s="540"/>
      <c r="CG59" s="541"/>
      <c r="CH59" s="542"/>
      <c r="CI59" s="543"/>
      <c r="CJ59" s="543"/>
      <c r="CK59" s="543"/>
      <c r="CL59" s="544"/>
      <c r="CM59" s="542"/>
      <c r="CN59" s="543"/>
      <c r="CO59" s="543"/>
      <c r="CP59" s="543"/>
      <c r="CQ59" s="544"/>
      <c r="CR59" s="542"/>
      <c r="CS59" s="543"/>
      <c r="CT59" s="543"/>
      <c r="CU59" s="543"/>
      <c r="CV59" s="544"/>
      <c r="CW59" s="542"/>
      <c r="CX59" s="543"/>
      <c r="CY59" s="543"/>
      <c r="CZ59" s="543"/>
      <c r="DA59" s="544"/>
      <c r="DB59" s="542"/>
      <c r="DC59" s="543"/>
      <c r="DD59" s="543"/>
      <c r="DE59" s="543"/>
      <c r="DF59" s="544"/>
      <c r="DG59" s="542"/>
      <c r="DH59" s="543"/>
      <c r="DI59" s="543"/>
      <c r="DJ59" s="543"/>
      <c r="DK59" s="544"/>
      <c r="DL59" s="542"/>
      <c r="DM59" s="543"/>
      <c r="DN59" s="543"/>
      <c r="DO59" s="543"/>
      <c r="DP59" s="544"/>
      <c r="DQ59" s="542"/>
      <c r="DR59" s="543"/>
      <c r="DS59" s="543"/>
      <c r="DT59" s="543"/>
      <c r="DU59" s="544"/>
      <c r="DV59" s="539"/>
      <c r="DW59" s="540"/>
      <c r="DX59" s="540"/>
      <c r="DY59" s="540"/>
      <c r="DZ59" s="545"/>
      <c r="EA59" s="468"/>
    </row>
    <row r="60" spans="1:131" ht="26.25" customHeight="1" x14ac:dyDescent="0.15">
      <c r="A60" s="524">
        <v>33</v>
      </c>
      <c r="B60" s="525"/>
      <c r="C60" s="526"/>
      <c r="D60" s="526"/>
      <c r="E60" s="526"/>
      <c r="F60" s="526"/>
      <c r="G60" s="526"/>
      <c r="H60" s="526"/>
      <c r="I60" s="526"/>
      <c r="J60" s="526"/>
      <c r="K60" s="526"/>
      <c r="L60" s="526"/>
      <c r="M60" s="526"/>
      <c r="N60" s="526"/>
      <c r="O60" s="526"/>
      <c r="P60" s="527"/>
      <c r="Q60" s="595"/>
      <c r="R60" s="596"/>
      <c r="S60" s="596"/>
      <c r="T60" s="596"/>
      <c r="U60" s="596"/>
      <c r="V60" s="596"/>
      <c r="W60" s="596"/>
      <c r="X60" s="596"/>
      <c r="Y60" s="596"/>
      <c r="Z60" s="596"/>
      <c r="AA60" s="596"/>
      <c r="AB60" s="596"/>
      <c r="AC60" s="596"/>
      <c r="AD60" s="596"/>
      <c r="AE60" s="597"/>
      <c r="AF60" s="531"/>
      <c r="AG60" s="532"/>
      <c r="AH60" s="532"/>
      <c r="AI60" s="532"/>
      <c r="AJ60" s="533"/>
      <c r="AK60" s="598"/>
      <c r="AL60" s="596"/>
      <c r="AM60" s="596"/>
      <c r="AN60" s="596"/>
      <c r="AO60" s="596"/>
      <c r="AP60" s="596"/>
      <c r="AQ60" s="596"/>
      <c r="AR60" s="596"/>
      <c r="AS60" s="596"/>
      <c r="AT60" s="596"/>
      <c r="AU60" s="596"/>
      <c r="AV60" s="596"/>
      <c r="AW60" s="596"/>
      <c r="AX60" s="596"/>
      <c r="AY60" s="596"/>
      <c r="AZ60" s="599"/>
      <c r="BA60" s="599"/>
      <c r="BB60" s="599"/>
      <c r="BC60" s="599"/>
      <c r="BD60" s="599"/>
      <c r="BE60" s="593"/>
      <c r="BF60" s="593"/>
      <c r="BG60" s="593"/>
      <c r="BH60" s="593"/>
      <c r="BI60" s="594"/>
      <c r="BJ60" s="475"/>
      <c r="BK60" s="475"/>
      <c r="BL60" s="475"/>
      <c r="BM60" s="475"/>
      <c r="BN60" s="475"/>
      <c r="BO60" s="572"/>
      <c r="BP60" s="572"/>
      <c r="BQ60" s="524">
        <v>54</v>
      </c>
      <c r="BR60" s="538"/>
      <c r="BS60" s="539"/>
      <c r="BT60" s="540"/>
      <c r="BU60" s="540"/>
      <c r="BV60" s="540"/>
      <c r="BW60" s="540"/>
      <c r="BX60" s="540"/>
      <c r="BY60" s="540"/>
      <c r="BZ60" s="540"/>
      <c r="CA60" s="540"/>
      <c r="CB60" s="540"/>
      <c r="CC60" s="540"/>
      <c r="CD60" s="540"/>
      <c r="CE60" s="540"/>
      <c r="CF60" s="540"/>
      <c r="CG60" s="541"/>
      <c r="CH60" s="542"/>
      <c r="CI60" s="543"/>
      <c r="CJ60" s="543"/>
      <c r="CK60" s="543"/>
      <c r="CL60" s="544"/>
      <c r="CM60" s="542"/>
      <c r="CN60" s="543"/>
      <c r="CO60" s="543"/>
      <c r="CP60" s="543"/>
      <c r="CQ60" s="544"/>
      <c r="CR60" s="542"/>
      <c r="CS60" s="543"/>
      <c r="CT60" s="543"/>
      <c r="CU60" s="543"/>
      <c r="CV60" s="544"/>
      <c r="CW60" s="542"/>
      <c r="CX60" s="543"/>
      <c r="CY60" s="543"/>
      <c r="CZ60" s="543"/>
      <c r="DA60" s="544"/>
      <c r="DB60" s="542"/>
      <c r="DC60" s="543"/>
      <c r="DD60" s="543"/>
      <c r="DE60" s="543"/>
      <c r="DF60" s="544"/>
      <c r="DG60" s="542"/>
      <c r="DH60" s="543"/>
      <c r="DI60" s="543"/>
      <c r="DJ60" s="543"/>
      <c r="DK60" s="544"/>
      <c r="DL60" s="542"/>
      <c r="DM60" s="543"/>
      <c r="DN60" s="543"/>
      <c r="DO60" s="543"/>
      <c r="DP60" s="544"/>
      <c r="DQ60" s="542"/>
      <c r="DR60" s="543"/>
      <c r="DS60" s="543"/>
      <c r="DT60" s="543"/>
      <c r="DU60" s="544"/>
      <c r="DV60" s="539"/>
      <c r="DW60" s="540"/>
      <c r="DX60" s="540"/>
      <c r="DY60" s="540"/>
      <c r="DZ60" s="545"/>
      <c r="EA60" s="468"/>
    </row>
    <row r="61" spans="1:131" ht="26.25" customHeight="1" thickBot="1" x14ac:dyDescent="0.2">
      <c r="A61" s="524">
        <v>34</v>
      </c>
      <c r="B61" s="525"/>
      <c r="C61" s="526"/>
      <c r="D61" s="526"/>
      <c r="E61" s="526"/>
      <c r="F61" s="526"/>
      <c r="G61" s="526"/>
      <c r="H61" s="526"/>
      <c r="I61" s="526"/>
      <c r="J61" s="526"/>
      <c r="K61" s="526"/>
      <c r="L61" s="526"/>
      <c r="M61" s="526"/>
      <c r="N61" s="526"/>
      <c r="O61" s="526"/>
      <c r="P61" s="527"/>
      <c r="Q61" s="595"/>
      <c r="R61" s="596"/>
      <c r="S61" s="596"/>
      <c r="T61" s="596"/>
      <c r="U61" s="596"/>
      <c r="V61" s="596"/>
      <c r="W61" s="596"/>
      <c r="X61" s="596"/>
      <c r="Y61" s="596"/>
      <c r="Z61" s="596"/>
      <c r="AA61" s="596"/>
      <c r="AB61" s="596"/>
      <c r="AC61" s="596"/>
      <c r="AD61" s="596"/>
      <c r="AE61" s="597"/>
      <c r="AF61" s="531"/>
      <c r="AG61" s="532"/>
      <c r="AH61" s="532"/>
      <c r="AI61" s="532"/>
      <c r="AJ61" s="533"/>
      <c r="AK61" s="598"/>
      <c r="AL61" s="596"/>
      <c r="AM61" s="596"/>
      <c r="AN61" s="596"/>
      <c r="AO61" s="596"/>
      <c r="AP61" s="596"/>
      <c r="AQ61" s="596"/>
      <c r="AR61" s="596"/>
      <c r="AS61" s="596"/>
      <c r="AT61" s="596"/>
      <c r="AU61" s="596"/>
      <c r="AV61" s="596"/>
      <c r="AW61" s="596"/>
      <c r="AX61" s="596"/>
      <c r="AY61" s="596"/>
      <c r="AZ61" s="599"/>
      <c r="BA61" s="599"/>
      <c r="BB61" s="599"/>
      <c r="BC61" s="599"/>
      <c r="BD61" s="599"/>
      <c r="BE61" s="593"/>
      <c r="BF61" s="593"/>
      <c r="BG61" s="593"/>
      <c r="BH61" s="593"/>
      <c r="BI61" s="594"/>
      <c r="BJ61" s="475"/>
      <c r="BK61" s="475"/>
      <c r="BL61" s="475"/>
      <c r="BM61" s="475"/>
      <c r="BN61" s="475"/>
      <c r="BO61" s="572"/>
      <c r="BP61" s="572"/>
      <c r="BQ61" s="524">
        <v>55</v>
      </c>
      <c r="BR61" s="538"/>
      <c r="BS61" s="539"/>
      <c r="BT61" s="540"/>
      <c r="BU61" s="540"/>
      <c r="BV61" s="540"/>
      <c r="BW61" s="540"/>
      <c r="BX61" s="540"/>
      <c r="BY61" s="540"/>
      <c r="BZ61" s="540"/>
      <c r="CA61" s="540"/>
      <c r="CB61" s="540"/>
      <c r="CC61" s="540"/>
      <c r="CD61" s="540"/>
      <c r="CE61" s="540"/>
      <c r="CF61" s="540"/>
      <c r="CG61" s="541"/>
      <c r="CH61" s="542"/>
      <c r="CI61" s="543"/>
      <c r="CJ61" s="543"/>
      <c r="CK61" s="543"/>
      <c r="CL61" s="544"/>
      <c r="CM61" s="542"/>
      <c r="CN61" s="543"/>
      <c r="CO61" s="543"/>
      <c r="CP61" s="543"/>
      <c r="CQ61" s="544"/>
      <c r="CR61" s="542"/>
      <c r="CS61" s="543"/>
      <c r="CT61" s="543"/>
      <c r="CU61" s="543"/>
      <c r="CV61" s="544"/>
      <c r="CW61" s="542"/>
      <c r="CX61" s="543"/>
      <c r="CY61" s="543"/>
      <c r="CZ61" s="543"/>
      <c r="DA61" s="544"/>
      <c r="DB61" s="542"/>
      <c r="DC61" s="543"/>
      <c r="DD61" s="543"/>
      <c r="DE61" s="543"/>
      <c r="DF61" s="544"/>
      <c r="DG61" s="542"/>
      <c r="DH61" s="543"/>
      <c r="DI61" s="543"/>
      <c r="DJ61" s="543"/>
      <c r="DK61" s="544"/>
      <c r="DL61" s="542"/>
      <c r="DM61" s="543"/>
      <c r="DN61" s="543"/>
      <c r="DO61" s="543"/>
      <c r="DP61" s="544"/>
      <c r="DQ61" s="542"/>
      <c r="DR61" s="543"/>
      <c r="DS61" s="543"/>
      <c r="DT61" s="543"/>
      <c r="DU61" s="544"/>
      <c r="DV61" s="539"/>
      <c r="DW61" s="540"/>
      <c r="DX61" s="540"/>
      <c r="DY61" s="540"/>
      <c r="DZ61" s="545"/>
      <c r="EA61" s="468"/>
    </row>
    <row r="62" spans="1:131" ht="26.25" customHeight="1" x14ac:dyDescent="0.15">
      <c r="A62" s="524">
        <v>35</v>
      </c>
      <c r="B62" s="525"/>
      <c r="C62" s="526"/>
      <c r="D62" s="526"/>
      <c r="E62" s="526"/>
      <c r="F62" s="526"/>
      <c r="G62" s="526"/>
      <c r="H62" s="526"/>
      <c r="I62" s="526"/>
      <c r="J62" s="526"/>
      <c r="K62" s="526"/>
      <c r="L62" s="526"/>
      <c r="M62" s="526"/>
      <c r="N62" s="526"/>
      <c r="O62" s="526"/>
      <c r="P62" s="527"/>
      <c r="Q62" s="595"/>
      <c r="R62" s="596"/>
      <c r="S62" s="596"/>
      <c r="T62" s="596"/>
      <c r="U62" s="596"/>
      <c r="V62" s="596"/>
      <c r="W62" s="596"/>
      <c r="X62" s="596"/>
      <c r="Y62" s="596"/>
      <c r="Z62" s="596"/>
      <c r="AA62" s="596"/>
      <c r="AB62" s="596"/>
      <c r="AC62" s="596"/>
      <c r="AD62" s="596"/>
      <c r="AE62" s="597"/>
      <c r="AF62" s="531"/>
      <c r="AG62" s="532"/>
      <c r="AH62" s="532"/>
      <c r="AI62" s="532"/>
      <c r="AJ62" s="533"/>
      <c r="AK62" s="598"/>
      <c r="AL62" s="596"/>
      <c r="AM62" s="596"/>
      <c r="AN62" s="596"/>
      <c r="AO62" s="596"/>
      <c r="AP62" s="596"/>
      <c r="AQ62" s="596"/>
      <c r="AR62" s="596"/>
      <c r="AS62" s="596"/>
      <c r="AT62" s="596"/>
      <c r="AU62" s="596"/>
      <c r="AV62" s="596"/>
      <c r="AW62" s="596"/>
      <c r="AX62" s="596"/>
      <c r="AY62" s="596"/>
      <c r="AZ62" s="599"/>
      <c r="BA62" s="599"/>
      <c r="BB62" s="599"/>
      <c r="BC62" s="599"/>
      <c r="BD62" s="599"/>
      <c r="BE62" s="593"/>
      <c r="BF62" s="593"/>
      <c r="BG62" s="593"/>
      <c r="BH62" s="593"/>
      <c r="BI62" s="594"/>
      <c r="BJ62" s="600" t="s">
        <v>349</v>
      </c>
      <c r="BK62" s="553"/>
      <c r="BL62" s="553"/>
      <c r="BM62" s="553"/>
      <c r="BN62" s="554"/>
      <c r="BO62" s="572"/>
      <c r="BP62" s="572"/>
      <c r="BQ62" s="524">
        <v>56</v>
      </c>
      <c r="BR62" s="538"/>
      <c r="BS62" s="539"/>
      <c r="BT62" s="540"/>
      <c r="BU62" s="540"/>
      <c r="BV62" s="540"/>
      <c r="BW62" s="540"/>
      <c r="BX62" s="540"/>
      <c r="BY62" s="540"/>
      <c r="BZ62" s="540"/>
      <c r="CA62" s="540"/>
      <c r="CB62" s="540"/>
      <c r="CC62" s="540"/>
      <c r="CD62" s="540"/>
      <c r="CE62" s="540"/>
      <c r="CF62" s="540"/>
      <c r="CG62" s="541"/>
      <c r="CH62" s="542"/>
      <c r="CI62" s="543"/>
      <c r="CJ62" s="543"/>
      <c r="CK62" s="543"/>
      <c r="CL62" s="544"/>
      <c r="CM62" s="542"/>
      <c r="CN62" s="543"/>
      <c r="CO62" s="543"/>
      <c r="CP62" s="543"/>
      <c r="CQ62" s="544"/>
      <c r="CR62" s="542"/>
      <c r="CS62" s="543"/>
      <c r="CT62" s="543"/>
      <c r="CU62" s="543"/>
      <c r="CV62" s="544"/>
      <c r="CW62" s="542"/>
      <c r="CX62" s="543"/>
      <c r="CY62" s="543"/>
      <c r="CZ62" s="543"/>
      <c r="DA62" s="544"/>
      <c r="DB62" s="542"/>
      <c r="DC62" s="543"/>
      <c r="DD62" s="543"/>
      <c r="DE62" s="543"/>
      <c r="DF62" s="544"/>
      <c r="DG62" s="542"/>
      <c r="DH62" s="543"/>
      <c r="DI62" s="543"/>
      <c r="DJ62" s="543"/>
      <c r="DK62" s="544"/>
      <c r="DL62" s="542"/>
      <c r="DM62" s="543"/>
      <c r="DN62" s="543"/>
      <c r="DO62" s="543"/>
      <c r="DP62" s="544"/>
      <c r="DQ62" s="542"/>
      <c r="DR62" s="543"/>
      <c r="DS62" s="543"/>
      <c r="DT62" s="543"/>
      <c r="DU62" s="544"/>
      <c r="DV62" s="539"/>
      <c r="DW62" s="540"/>
      <c r="DX62" s="540"/>
      <c r="DY62" s="540"/>
      <c r="DZ62" s="545"/>
      <c r="EA62" s="468"/>
    </row>
    <row r="63" spans="1:131" ht="26.25" customHeight="1" thickBot="1" x14ac:dyDescent="0.2">
      <c r="A63" s="555" t="s">
        <v>331</v>
      </c>
      <c r="B63" s="556" t="s">
        <v>350</v>
      </c>
      <c r="C63" s="557"/>
      <c r="D63" s="557"/>
      <c r="E63" s="557"/>
      <c r="F63" s="557"/>
      <c r="G63" s="557"/>
      <c r="H63" s="557"/>
      <c r="I63" s="557"/>
      <c r="J63" s="557"/>
      <c r="K63" s="557"/>
      <c r="L63" s="557"/>
      <c r="M63" s="557"/>
      <c r="N63" s="557"/>
      <c r="O63" s="557"/>
      <c r="P63" s="558"/>
      <c r="Q63" s="601"/>
      <c r="R63" s="602"/>
      <c r="S63" s="602"/>
      <c r="T63" s="602"/>
      <c r="U63" s="602"/>
      <c r="V63" s="602"/>
      <c r="W63" s="602"/>
      <c r="X63" s="602"/>
      <c r="Y63" s="602"/>
      <c r="Z63" s="602"/>
      <c r="AA63" s="602"/>
      <c r="AB63" s="602"/>
      <c r="AC63" s="602"/>
      <c r="AD63" s="602"/>
      <c r="AE63" s="603"/>
      <c r="AF63" s="604">
        <v>14389</v>
      </c>
      <c r="AG63" s="605"/>
      <c r="AH63" s="605"/>
      <c r="AI63" s="605"/>
      <c r="AJ63" s="606"/>
      <c r="AK63" s="607"/>
      <c r="AL63" s="602"/>
      <c r="AM63" s="602"/>
      <c r="AN63" s="602"/>
      <c r="AO63" s="602"/>
      <c r="AP63" s="605"/>
      <c r="AQ63" s="605"/>
      <c r="AR63" s="605"/>
      <c r="AS63" s="605"/>
      <c r="AT63" s="605"/>
      <c r="AU63" s="605"/>
      <c r="AV63" s="605"/>
      <c r="AW63" s="605"/>
      <c r="AX63" s="605"/>
      <c r="AY63" s="605"/>
      <c r="AZ63" s="608"/>
      <c r="BA63" s="608"/>
      <c r="BB63" s="608"/>
      <c r="BC63" s="608"/>
      <c r="BD63" s="608"/>
      <c r="BE63" s="609"/>
      <c r="BF63" s="609"/>
      <c r="BG63" s="609"/>
      <c r="BH63" s="609"/>
      <c r="BI63" s="610"/>
      <c r="BJ63" s="611" t="s">
        <v>63</v>
      </c>
      <c r="BK63" s="612"/>
      <c r="BL63" s="612"/>
      <c r="BM63" s="612"/>
      <c r="BN63" s="613"/>
      <c r="BO63" s="572"/>
      <c r="BP63" s="572"/>
      <c r="BQ63" s="524">
        <v>57</v>
      </c>
      <c r="BR63" s="538"/>
      <c r="BS63" s="539"/>
      <c r="BT63" s="540"/>
      <c r="BU63" s="540"/>
      <c r="BV63" s="540"/>
      <c r="BW63" s="540"/>
      <c r="BX63" s="540"/>
      <c r="BY63" s="540"/>
      <c r="BZ63" s="540"/>
      <c r="CA63" s="540"/>
      <c r="CB63" s="540"/>
      <c r="CC63" s="540"/>
      <c r="CD63" s="540"/>
      <c r="CE63" s="540"/>
      <c r="CF63" s="540"/>
      <c r="CG63" s="541"/>
      <c r="CH63" s="542"/>
      <c r="CI63" s="543"/>
      <c r="CJ63" s="543"/>
      <c r="CK63" s="543"/>
      <c r="CL63" s="544"/>
      <c r="CM63" s="542"/>
      <c r="CN63" s="543"/>
      <c r="CO63" s="543"/>
      <c r="CP63" s="543"/>
      <c r="CQ63" s="544"/>
      <c r="CR63" s="542"/>
      <c r="CS63" s="543"/>
      <c r="CT63" s="543"/>
      <c r="CU63" s="543"/>
      <c r="CV63" s="544"/>
      <c r="CW63" s="542"/>
      <c r="CX63" s="543"/>
      <c r="CY63" s="543"/>
      <c r="CZ63" s="543"/>
      <c r="DA63" s="544"/>
      <c r="DB63" s="542"/>
      <c r="DC63" s="543"/>
      <c r="DD63" s="543"/>
      <c r="DE63" s="543"/>
      <c r="DF63" s="544"/>
      <c r="DG63" s="542"/>
      <c r="DH63" s="543"/>
      <c r="DI63" s="543"/>
      <c r="DJ63" s="543"/>
      <c r="DK63" s="544"/>
      <c r="DL63" s="542"/>
      <c r="DM63" s="543"/>
      <c r="DN63" s="543"/>
      <c r="DO63" s="543"/>
      <c r="DP63" s="544"/>
      <c r="DQ63" s="542"/>
      <c r="DR63" s="543"/>
      <c r="DS63" s="543"/>
      <c r="DT63" s="543"/>
      <c r="DU63" s="544"/>
      <c r="DV63" s="539"/>
      <c r="DW63" s="540"/>
      <c r="DX63" s="540"/>
      <c r="DY63" s="540"/>
      <c r="DZ63" s="545"/>
      <c r="EA63" s="468"/>
    </row>
    <row r="64" spans="1:131" ht="26.25" customHeight="1" x14ac:dyDescent="0.15">
      <c r="A64" s="572"/>
      <c r="B64" s="572"/>
      <c r="C64" s="572"/>
      <c r="D64" s="572"/>
      <c r="E64" s="572"/>
      <c r="F64" s="572"/>
      <c r="G64" s="572"/>
      <c r="H64" s="572"/>
      <c r="I64" s="572"/>
      <c r="J64" s="572"/>
      <c r="K64" s="572"/>
      <c r="L64" s="572"/>
      <c r="M64" s="572"/>
      <c r="N64" s="572"/>
      <c r="O64" s="572"/>
      <c r="P64" s="572"/>
      <c r="Q64" s="572"/>
      <c r="R64" s="572"/>
      <c r="S64" s="572"/>
      <c r="T64" s="572"/>
      <c r="U64" s="572"/>
      <c r="V64" s="572"/>
      <c r="W64" s="572"/>
      <c r="X64" s="572"/>
      <c r="Y64" s="572"/>
      <c r="Z64" s="572"/>
      <c r="AA64" s="572"/>
      <c r="AB64" s="572"/>
      <c r="AC64" s="572"/>
      <c r="AD64" s="572"/>
      <c r="AE64" s="572"/>
      <c r="AF64" s="572"/>
      <c r="AG64" s="572"/>
      <c r="AH64" s="572"/>
      <c r="AI64" s="572"/>
      <c r="AJ64" s="572"/>
      <c r="AK64" s="572"/>
      <c r="AL64" s="572"/>
      <c r="AM64" s="572"/>
      <c r="AN64" s="572"/>
      <c r="AO64" s="572"/>
      <c r="AP64" s="572"/>
      <c r="AQ64" s="572"/>
      <c r="AR64" s="572"/>
      <c r="AS64" s="572"/>
      <c r="AT64" s="572"/>
      <c r="AU64" s="572"/>
      <c r="AV64" s="572"/>
      <c r="AW64" s="572"/>
      <c r="AX64" s="572"/>
      <c r="AY64" s="572"/>
      <c r="AZ64" s="572"/>
      <c r="BA64" s="572"/>
      <c r="BB64" s="572"/>
      <c r="BC64" s="572"/>
      <c r="BD64" s="572"/>
      <c r="BE64" s="572"/>
      <c r="BF64" s="572"/>
      <c r="BG64" s="572"/>
      <c r="BH64" s="572"/>
      <c r="BI64" s="572"/>
      <c r="BJ64" s="572"/>
      <c r="BK64" s="572"/>
      <c r="BL64" s="572"/>
      <c r="BM64" s="572"/>
      <c r="BN64" s="572"/>
      <c r="BO64" s="572"/>
      <c r="BP64" s="572"/>
      <c r="BQ64" s="524">
        <v>58</v>
      </c>
      <c r="BR64" s="538"/>
      <c r="BS64" s="539"/>
      <c r="BT64" s="540"/>
      <c r="BU64" s="540"/>
      <c r="BV64" s="540"/>
      <c r="BW64" s="540"/>
      <c r="BX64" s="540"/>
      <c r="BY64" s="540"/>
      <c r="BZ64" s="540"/>
      <c r="CA64" s="540"/>
      <c r="CB64" s="540"/>
      <c r="CC64" s="540"/>
      <c r="CD64" s="540"/>
      <c r="CE64" s="540"/>
      <c r="CF64" s="540"/>
      <c r="CG64" s="541"/>
      <c r="CH64" s="542"/>
      <c r="CI64" s="543"/>
      <c r="CJ64" s="543"/>
      <c r="CK64" s="543"/>
      <c r="CL64" s="544"/>
      <c r="CM64" s="542"/>
      <c r="CN64" s="543"/>
      <c r="CO64" s="543"/>
      <c r="CP64" s="543"/>
      <c r="CQ64" s="544"/>
      <c r="CR64" s="542"/>
      <c r="CS64" s="543"/>
      <c r="CT64" s="543"/>
      <c r="CU64" s="543"/>
      <c r="CV64" s="544"/>
      <c r="CW64" s="542"/>
      <c r="CX64" s="543"/>
      <c r="CY64" s="543"/>
      <c r="CZ64" s="543"/>
      <c r="DA64" s="544"/>
      <c r="DB64" s="542"/>
      <c r="DC64" s="543"/>
      <c r="DD64" s="543"/>
      <c r="DE64" s="543"/>
      <c r="DF64" s="544"/>
      <c r="DG64" s="542"/>
      <c r="DH64" s="543"/>
      <c r="DI64" s="543"/>
      <c r="DJ64" s="543"/>
      <c r="DK64" s="544"/>
      <c r="DL64" s="542"/>
      <c r="DM64" s="543"/>
      <c r="DN64" s="543"/>
      <c r="DO64" s="543"/>
      <c r="DP64" s="544"/>
      <c r="DQ64" s="542"/>
      <c r="DR64" s="543"/>
      <c r="DS64" s="543"/>
      <c r="DT64" s="543"/>
      <c r="DU64" s="544"/>
      <c r="DV64" s="539"/>
      <c r="DW64" s="540"/>
      <c r="DX64" s="540"/>
      <c r="DY64" s="540"/>
      <c r="DZ64" s="545"/>
      <c r="EA64" s="468"/>
    </row>
    <row r="65" spans="1:131" ht="26.25" customHeight="1" thickBot="1" x14ac:dyDescent="0.2">
      <c r="A65" s="475" t="s">
        <v>351</v>
      </c>
      <c r="B65" s="475"/>
      <c r="C65" s="475"/>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5"/>
      <c r="AD65" s="475"/>
      <c r="AE65" s="475"/>
      <c r="AF65" s="475"/>
      <c r="AG65" s="475"/>
      <c r="AH65" s="475"/>
      <c r="AI65" s="475"/>
      <c r="AJ65" s="475"/>
      <c r="AK65" s="475"/>
      <c r="AL65" s="475"/>
      <c r="AM65" s="475"/>
      <c r="AN65" s="475"/>
      <c r="AO65" s="475"/>
      <c r="AP65" s="475"/>
      <c r="AQ65" s="475"/>
      <c r="AR65" s="475"/>
      <c r="AS65" s="475"/>
      <c r="AT65" s="475"/>
      <c r="AU65" s="475"/>
      <c r="AV65" s="475"/>
      <c r="AW65" s="475"/>
      <c r="AX65" s="475"/>
      <c r="AY65" s="475"/>
      <c r="AZ65" s="475"/>
      <c r="BA65" s="475"/>
      <c r="BB65" s="475"/>
      <c r="BC65" s="475"/>
      <c r="BD65" s="475"/>
      <c r="BE65" s="572"/>
      <c r="BF65" s="572"/>
      <c r="BG65" s="572"/>
      <c r="BH65" s="572"/>
      <c r="BI65" s="572"/>
      <c r="BJ65" s="572"/>
      <c r="BK65" s="572"/>
      <c r="BL65" s="572"/>
      <c r="BM65" s="572"/>
      <c r="BN65" s="572"/>
      <c r="BO65" s="572"/>
      <c r="BP65" s="572"/>
      <c r="BQ65" s="524">
        <v>59</v>
      </c>
      <c r="BR65" s="538"/>
      <c r="BS65" s="539"/>
      <c r="BT65" s="540"/>
      <c r="BU65" s="540"/>
      <c r="BV65" s="540"/>
      <c r="BW65" s="540"/>
      <c r="BX65" s="540"/>
      <c r="BY65" s="540"/>
      <c r="BZ65" s="540"/>
      <c r="CA65" s="540"/>
      <c r="CB65" s="540"/>
      <c r="CC65" s="540"/>
      <c r="CD65" s="540"/>
      <c r="CE65" s="540"/>
      <c r="CF65" s="540"/>
      <c r="CG65" s="541"/>
      <c r="CH65" s="542"/>
      <c r="CI65" s="543"/>
      <c r="CJ65" s="543"/>
      <c r="CK65" s="543"/>
      <c r="CL65" s="544"/>
      <c r="CM65" s="542"/>
      <c r="CN65" s="543"/>
      <c r="CO65" s="543"/>
      <c r="CP65" s="543"/>
      <c r="CQ65" s="544"/>
      <c r="CR65" s="542"/>
      <c r="CS65" s="543"/>
      <c r="CT65" s="543"/>
      <c r="CU65" s="543"/>
      <c r="CV65" s="544"/>
      <c r="CW65" s="542"/>
      <c r="CX65" s="543"/>
      <c r="CY65" s="543"/>
      <c r="CZ65" s="543"/>
      <c r="DA65" s="544"/>
      <c r="DB65" s="542"/>
      <c r="DC65" s="543"/>
      <c r="DD65" s="543"/>
      <c r="DE65" s="543"/>
      <c r="DF65" s="544"/>
      <c r="DG65" s="542"/>
      <c r="DH65" s="543"/>
      <c r="DI65" s="543"/>
      <c r="DJ65" s="543"/>
      <c r="DK65" s="544"/>
      <c r="DL65" s="542"/>
      <c r="DM65" s="543"/>
      <c r="DN65" s="543"/>
      <c r="DO65" s="543"/>
      <c r="DP65" s="544"/>
      <c r="DQ65" s="542"/>
      <c r="DR65" s="543"/>
      <c r="DS65" s="543"/>
      <c r="DT65" s="543"/>
      <c r="DU65" s="544"/>
      <c r="DV65" s="539"/>
      <c r="DW65" s="540"/>
      <c r="DX65" s="540"/>
      <c r="DY65" s="540"/>
      <c r="DZ65" s="545"/>
      <c r="EA65" s="468"/>
    </row>
    <row r="66" spans="1:131" ht="26.25" customHeight="1" x14ac:dyDescent="0.15">
      <c r="A66" s="480" t="s">
        <v>352</v>
      </c>
      <c r="B66" s="481"/>
      <c r="C66" s="481"/>
      <c r="D66" s="481"/>
      <c r="E66" s="481"/>
      <c r="F66" s="481"/>
      <c r="G66" s="481"/>
      <c r="H66" s="481"/>
      <c r="I66" s="481"/>
      <c r="J66" s="481"/>
      <c r="K66" s="481"/>
      <c r="L66" s="481"/>
      <c r="M66" s="481"/>
      <c r="N66" s="481"/>
      <c r="O66" s="481"/>
      <c r="P66" s="482"/>
      <c r="Q66" s="483" t="s">
        <v>335</v>
      </c>
      <c r="R66" s="484"/>
      <c r="S66" s="484"/>
      <c r="T66" s="484"/>
      <c r="U66" s="485"/>
      <c r="V66" s="483" t="s">
        <v>336</v>
      </c>
      <c r="W66" s="484"/>
      <c r="X66" s="484"/>
      <c r="Y66" s="484"/>
      <c r="Z66" s="485"/>
      <c r="AA66" s="483" t="s">
        <v>337</v>
      </c>
      <c r="AB66" s="484"/>
      <c r="AC66" s="484"/>
      <c r="AD66" s="484"/>
      <c r="AE66" s="485"/>
      <c r="AF66" s="614" t="s">
        <v>338</v>
      </c>
      <c r="AG66" s="574"/>
      <c r="AH66" s="574"/>
      <c r="AI66" s="574"/>
      <c r="AJ66" s="615"/>
      <c r="AK66" s="483" t="s">
        <v>339</v>
      </c>
      <c r="AL66" s="481"/>
      <c r="AM66" s="481"/>
      <c r="AN66" s="481"/>
      <c r="AO66" s="482"/>
      <c r="AP66" s="483" t="s">
        <v>340</v>
      </c>
      <c r="AQ66" s="484"/>
      <c r="AR66" s="484"/>
      <c r="AS66" s="484"/>
      <c r="AT66" s="485"/>
      <c r="AU66" s="483" t="s">
        <v>353</v>
      </c>
      <c r="AV66" s="484"/>
      <c r="AW66" s="484"/>
      <c r="AX66" s="484"/>
      <c r="AY66" s="485"/>
      <c r="AZ66" s="483" t="s">
        <v>309</v>
      </c>
      <c r="BA66" s="484"/>
      <c r="BB66" s="484"/>
      <c r="BC66" s="484"/>
      <c r="BD66" s="487"/>
      <c r="BE66" s="572"/>
      <c r="BF66" s="572"/>
      <c r="BG66" s="572"/>
      <c r="BH66" s="572"/>
      <c r="BI66" s="572"/>
      <c r="BJ66" s="572"/>
      <c r="BK66" s="572"/>
      <c r="BL66" s="572"/>
      <c r="BM66" s="572"/>
      <c r="BN66" s="572"/>
      <c r="BO66" s="572"/>
      <c r="BP66" s="572"/>
      <c r="BQ66" s="524">
        <v>60</v>
      </c>
      <c r="BR66" s="616"/>
      <c r="BS66" s="617"/>
      <c r="BT66" s="618"/>
      <c r="BU66" s="618"/>
      <c r="BV66" s="618"/>
      <c r="BW66" s="618"/>
      <c r="BX66" s="618"/>
      <c r="BY66" s="618"/>
      <c r="BZ66" s="618"/>
      <c r="CA66" s="618"/>
      <c r="CB66" s="618"/>
      <c r="CC66" s="618"/>
      <c r="CD66" s="618"/>
      <c r="CE66" s="618"/>
      <c r="CF66" s="618"/>
      <c r="CG66" s="619"/>
      <c r="CH66" s="620"/>
      <c r="CI66" s="621"/>
      <c r="CJ66" s="621"/>
      <c r="CK66" s="621"/>
      <c r="CL66" s="622"/>
      <c r="CM66" s="620"/>
      <c r="CN66" s="621"/>
      <c r="CO66" s="621"/>
      <c r="CP66" s="621"/>
      <c r="CQ66" s="622"/>
      <c r="CR66" s="620"/>
      <c r="CS66" s="621"/>
      <c r="CT66" s="621"/>
      <c r="CU66" s="621"/>
      <c r="CV66" s="622"/>
      <c r="CW66" s="620"/>
      <c r="CX66" s="621"/>
      <c r="CY66" s="621"/>
      <c r="CZ66" s="621"/>
      <c r="DA66" s="622"/>
      <c r="DB66" s="620"/>
      <c r="DC66" s="621"/>
      <c r="DD66" s="621"/>
      <c r="DE66" s="621"/>
      <c r="DF66" s="622"/>
      <c r="DG66" s="620"/>
      <c r="DH66" s="621"/>
      <c r="DI66" s="621"/>
      <c r="DJ66" s="621"/>
      <c r="DK66" s="622"/>
      <c r="DL66" s="620"/>
      <c r="DM66" s="621"/>
      <c r="DN66" s="621"/>
      <c r="DO66" s="621"/>
      <c r="DP66" s="622"/>
      <c r="DQ66" s="620"/>
      <c r="DR66" s="621"/>
      <c r="DS66" s="621"/>
      <c r="DT66" s="621"/>
      <c r="DU66" s="622"/>
      <c r="DV66" s="617"/>
      <c r="DW66" s="618"/>
      <c r="DX66" s="618"/>
      <c r="DY66" s="618"/>
      <c r="DZ66" s="623"/>
      <c r="EA66" s="468"/>
    </row>
    <row r="67" spans="1:131" ht="26.25" customHeight="1" thickBot="1" x14ac:dyDescent="0.2">
      <c r="A67" s="491"/>
      <c r="B67" s="492"/>
      <c r="C67" s="492"/>
      <c r="D67" s="492"/>
      <c r="E67" s="492"/>
      <c r="F67" s="492"/>
      <c r="G67" s="492"/>
      <c r="H67" s="492"/>
      <c r="I67" s="492"/>
      <c r="J67" s="492"/>
      <c r="K67" s="492"/>
      <c r="L67" s="492"/>
      <c r="M67" s="492"/>
      <c r="N67" s="492"/>
      <c r="O67" s="492"/>
      <c r="P67" s="493"/>
      <c r="Q67" s="494"/>
      <c r="R67" s="495"/>
      <c r="S67" s="495"/>
      <c r="T67" s="495"/>
      <c r="U67" s="496"/>
      <c r="V67" s="494"/>
      <c r="W67" s="495"/>
      <c r="X67" s="495"/>
      <c r="Y67" s="495"/>
      <c r="Z67" s="496"/>
      <c r="AA67" s="494"/>
      <c r="AB67" s="495"/>
      <c r="AC67" s="495"/>
      <c r="AD67" s="495"/>
      <c r="AE67" s="496"/>
      <c r="AF67" s="624"/>
      <c r="AG67" s="577"/>
      <c r="AH67" s="577"/>
      <c r="AI67" s="577"/>
      <c r="AJ67" s="625"/>
      <c r="AK67" s="626"/>
      <c r="AL67" s="492"/>
      <c r="AM67" s="492"/>
      <c r="AN67" s="492"/>
      <c r="AO67" s="493"/>
      <c r="AP67" s="494"/>
      <c r="AQ67" s="495"/>
      <c r="AR67" s="495"/>
      <c r="AS67" s="495"/>
      <c r="AT67" s="496"/>
      <c r="AU67" s="494"/>
      <c r="AV67" s="495"/>
      <c r="AW67" s="495"/>
      <c r="AX67" s="495"/>
      <c r="AY67" s="496"/>
      <c r="AZ67" s="494"/>
      <c r="BA67" s="495"/>
      <c r="BB67" s="495"/>
      <c r="BC67" s="495"/>
      <c r="BD67" s="498"/>
      <c r="BE67" s="572"/>
      <c r="BF67" s="572"/>
      <c r="BG67" s="572"/>
      <c r="BH67" s="572"/>
      <c r="BI67" s="572"/>
      <c r="BJ67" s="572"/>
      <c r="BK67" s="572"/>
      <c r="BL67" s="572"/>
      <c r="BM67" s="572"/>
      <c r="BN67" s="572"/>
      <c r="BO67" s="572"/>
      <c r="BP67" s="572"/>
      <c r="BQ67" s="524">
        <v>61</v>
      </c>
      <c r="BR67" s="616"/>
      <c r="BS67" s="617"/>
      <c r="BT67" s="618"/>
      <c r="BU67" s="618"/>
      <c r="BV67" s="618"/>
      <c r="BW67" s="618"/>
      <c r="BX67" s="618"/>
      <c r="BY67" s="618"/>
      <c r="BZ67" s="618"/>
      <c r="CA67" s="618"/>
      <c r="CB67" s="618"/>
      <c r="CC67" s="618"/>
      <c r="CD67" s="618"/>
      <c r="CE67" s="618"/>
      <c r="CF67" s="618"/>
      <c r="CG67" s="619"/>
      <c r="CH67" s="620"/>
      <c r="CI67" s="621"/>
      <c r="CJ67" s="621"/>
      <c r="CK67" s="621"/>
      <c r="CL67" s="622"/>
      <c r="CM67" s="620"/>
      <c r="CN67" s="621"/>
      <c r="CO67" s="621"/>
      <c r="CP67" s="621"/>
      <c r="CQ67" s="622"/>
      <c r="CR67" s="620"/>
      <c r="CS67" s="621"/>
      <c r="CT67" s="621"/>
      <c r="CU67" s="621"/>
      <c r="CV67" s="622"/>
      <c r="CW67" s="620"/>
      <c r="CX67" s="621"/>
      <c r="CY67" s="621"/>
      <c r="CZ67" s="621"/>
      <c r="DA67" s="622"/>
      <c r="DB67" s="620"/>
      <c r="DC67" s="621"/>
      <c r="DD67" s="621"/>
      <c r="DE67" s="621"/>
      <c r="DF67" s="622"/>
      <c r="DG67" s="620"/>
      <c r="DH67" s="621"/>
      <c r="DI67" s="621"/>
      <c r="DJ67" s="621"/>
      <c r="DK67" s="622"/>
      <c r="DL67" s="620"/>
      <c r="DM67" s="621"/>
      <c r="DN67" s="621"/>
      <c r="DO67" s="621"/>
      <c r="DP67" s="622"/>
      <c r="DQ67" s="620"/>
      <c r="DR67" s="621"/>
      <c r="DS67" s="621"/>
      <c r="DT67" s="621"/>
      <c r="DU67" s="622"/>
      <c r="DV67" s="617"/>
      <c r="DW67" s="618"/>
      <c r="DX67" s="618"/>
      <c r="DY67" s="618"/>
      <c r="DZ67" s="623"/>
      <c r="EA67" s="468"/>
    </row>
    <row r="68" spans="1:131" ht="26.25" customHeight="1" thickTop="1" x14ac:dyDescent="0.15">
      <c r="A68" s="502">
        <v>1</v>
      </c>
      <c r="B68" s="627" t="s">
        <v>354</v>
      </c>
      <c r="C68" s="628"/>
      <c r="D68" s="628"/>
      <c r="E68" s="628"/>
      <c r="F68" s="628"/>
      <c r="G68" s="628"/>
      <c r="H68" s="628"/>
      <c r="I68" s="628"/>
      <c r="J68" s="628"/>
      <c r="K68" s="628"/>
      <c r="L68" s="628"/>
      <c r="M68" s="628"/>
      <c r="N68" s="628"/>
      <c r="O68" s="628"/>
      <c r="P68" s="629"/>
      <c r="Q68" s="630">
        <v>221</v>
      </c>
      <c r="R68" s="631"/>
      <c r="S68" s="631"/>
      <c r="T68" s="631"/>
      <c r="U68" s="631"/>
      <c r="V68" s="631">
        <v>202</v>
      </c>
      <c r="W68" s="631"/>
      <c r="X68" s="631"/>
      <c r="Y68" s="631"/>
      <c r="Z68" s="631"/>
      <c r="AA68" s="631">
        <v>19</v>
      </c>
      <c r="AB68" s="631"/>
      <c r="AC68" s="631"/>
      <c r="AD68" s="631"/>
      <c r="AE68" s="631"/>
      <c r="AF68" s="631">
        <v>19</v>
      </c>
      <c r="AG68" s="631"/>
      <c r="AH68" s="631"/>
      <c r="AI68" s="631"/>
      <c r="AJ68" s="631"/>
      <c r="AK68" s="631" t="s">
        <v>321</v>
      </c>
      <c r="AL68" s="631"/>
      <c r="AM68" s="631"/>
      <c r="AN68" s="631"/>
      <c r="AO68" s="631"/>
      <c r="AP68" s="631" t="s">
        <v>321</v>
      </c>
      <c r="AQ68" s="631"/>
      <c r="AR68" s="631"/>
      <c r="AS68" s="631"/>
      <c r="AT68" s="631"/>
      <c r="AU68" s="631" t="s">
        <v>321</v>
      </c>
      <c r="AV68" s="631"/>
      <c r="AW68" s="631"/>
      <c r="AX68" s="631"/>
      <c r="AY68" s="631"/>
      <c r="AZ68" s="632"/>
      <c r="BA68" s="632"/>
      <c r="BB68" s="632"/>
      <c r="BC68" s="632"/>
      <c r="BD68" s="633"/>
      <c r="BE68" s="572"/>
      <c r="BF68" s="572"/>
      <c r="BG68" s="572"/>
      <c r="BH68" s="572"/>
      <c r="BI68" s="572"/>
      <c r="BJ68" s="572"/>
      <c r="BK68" s="572"/>
      <c r="BL68" s="572"/>
      <c r="BM68" s="572"/>
      <c r="BN68" s="572"/>
      <c r="BO68" s="572"/>
      <c r="BP68" s="572"/>
      <c r="BQ68" s="524">
        <v>62</v>
      </c>
      <c r="BR68" s="616"/>
      <c r="BS68" s="617"/>
      <c r="BT68" s="618"/>
      <c r="BU68" s="618"/>
      <c r="BV68" s="618"/>
      <c r="BW68" s="618"/>
      <c r="BX68" s="618"/>
      <c r="BY68" s="618"/>
      <c r="BZ68" s="618"/>
      <c r="CA68" s="618"/>
      <c r="CB68" s="618"/>
      <c r="CC68" s="618"/>
      <c r="CD68" s="618"/>
      <c r="CE68" s="618"/>
      <c r="CF68" s="618"/>
      <c r="CG68" s="619"/>
      <c r="CH68" s="620"/>
      <c r="CI68" s="621"/>
      <c r="CJ68" s="621"/>
      <c r="CK68" s="621"/>
      <c r="CL68" s="622"/>
      <c r="CM68" s="620"/>
      <c r="CN68" s="621"/>
      <c r="CO68" s="621"/>
      <c r="CP68" s="621"/>
      <c r="CQ68" s="622"/>
      <c r="CR68" s="620"/>
      <c r="CS68" s="621"/>
      <c r="CT68" s="621"/>
      <c r="CU68" s="621"/>
      <c r="CV68" s="622"/>
      <c r="CW68" s="620"/>
      <c r="CX68" s="621"/>
      <c r="CY68" s="621"/>
      <c r="CZ68" s="621"/>
      <c r="DA68" s="622"/>
      <c r="DB68" s="620"/>
      <c r="DC68" s="621"/>
      <c r="DD68" s="621"/>
      <c r="DE68" s="621"/>
      <c r="DF68" s="622"/>
      <c r="DG68" s="620"/>
      <c r="DH68" s="621"/>
      <c r="DI68" s="621"/>
      <c r="DJ68" s="621"/>
      <c r="DK68" s="622"/>
      <c r="DL68" s="620"/>
      <c r="DM68" s="621"/>
      <c r="DN68" s="621"/>
      <c r="DO68" s="621"/>
      <c r="DP68" s="622"/>
      <c r="DQ68" s="620"/>
      <c r="DR68" s="621"/>
      <c r="DS68" s="621"/>
      <c r="DT68" s="621"/>
      <c r="DU68" s="622"/>
      <c r="DV68" s="617"/>
      <c r="DW68" s="618"/>
      <c r="DX68" s="618"/>
      <c r="DY68" s="618"/>
      <c r="DZ68" s="623"/>
      <c r="EA68" s="468"/>
    </row>
    <row r="69" spans="1:131" ht="26.25" customHeight="1" x14ac:dyDescent="0.15">
      <c r="A69" s="524">
        <v>2</v>
      </c>
      <c r="B69" s="634" t="s">
        <v>355</v>
      </c>
      <c r="C69" s="635"/>
      <c r="D69" s="635"/>
      <c r="E69" s="635"/>
      <c r="F69" s="635"/>
      <c r="G69" s="635"/>
      <c r="H69" s="635"/>
      <c r="I69" s="635"/>
      <c r="J69" s="635"/>
      <c r="K69" s="635"/>
      <c r="L69" s="635"/>
      <c r="M69" s="635"/>
      <c r="N69" s="635"/>
      <c r="O69" s="635"/>
      <c r="P69" s="636"/>
      <c r="Q69" s="637">
        <v>127</v>
      </c>
      <c r="R69" s="591"/>
      <c r="S69" s="591"/>
      <c r="T69" s="591"/>
      <c r="U69" s="591"/>
      <c r="V69" s="591">
        <v>118</v>
      </c>
      <c r="W69" s="591"/>
      <c r="X69" s="591"/>
      <c r="Y69" s="591"/>
      <c r="Z69" s="591"/>
      <c r="AA69" s="591">
        <v>9</v>
      </c>
      <c r="AB69" s="591"/>
      <c r="AC69" s="591"/>
      <c r="AD69" s="591"/>
      <c r="AE69" s="591"/>
      <c r="AF69" s="591">
        <v>9</v>
      </c>
      <c r="AG69" s="591"/>
      <c r="AH69" s="591"/>
      <c r="AI69" s="591"/>
      <c r="AJ69" s="591"/>
      <c r="AK69" s="591">
        <v>4</v>
      </c>
      <c r="AL69" s="591"/>
      <c r="AM69" s="591"/>
      <c r="AN69" s="591"/>
      <c r="AO69" s="591"/>
      <c r="AP69" s="591" t="s">
        <v>324</v>
      </c>
      <c r="AQ69" s="591"/>
      <c r="AR69" s="591"/>
      <c r="AS69" s="591"/>
      <c r="AT69" s="591"/>
      <c r="AU69" s="591" t="s">
        <v>324</v>
      </c>
      <c r="AV69" s="591"/>
      <c r="AW69" s="591"/>
      <c r="AX69" s="591"/>
      <c r="AY69" s="591"/>
      <c r="AZ69" s="593"/>
      <c r="BA69" s="593"/>
      <c r="BB69" s="593"/>
      <c r="BC69" s="593"/>
      <c r="BD69" s="594"/>
      <c r="BE69" s="572"/>
      <c r="BF69" s="572"/>
      <c r="BG69" s="572"/>
      <c r="BH69" s="572"/>
      <c r="BI69" s="572"/>
      <c r="BJ69" s="572"/>
      <c r="BK69" s="572"/>
      <c r="BL69" s="572"/>
      <c r="BM69" s="572"/>
      <c r="BN69" s="572"/>
      <c r="BO69" s="572"/>
      <c r="BP69" s="572"/>
      <c r="BQ69" s="524">
        <v>63</v>
      </c>
      <c r="BR69" s="616"/>
      <c r="BS69" s="617"/>
      <c r="BT69" s="618"/>
      <c r="BU69" s="618"/>
      <c r="BV69" s="618"/>
      <c r="BW69" s="618"/>
      <c r="BX69" s="618"/>
      <c r="BY69" s="618"/>
      <c r="BZ69" s="618"/>
      <c r="CA69" s="618"/>
      <c r="CB69" s="618"/>
      <c r="CC69" s="618"/>
      <c r="CD69" s="618"/>
      <c r="CE69" s="618"/>
      <c r="CF69" s="618"/>
      <c r="CG69" s="619"/>
      <c r="CH69" s="620"/>
      <c r="CI69" s="621"/>
      <c r="CJ69" s="621"/>
      <c r="CK69" s="621"/>
      <c r="CL69" s="622"/>
      <c r="CM69" s="620"/>
      <c r="CN69" s="621"/>
      <c r="CO69" s="621"/>
      <c r="CP69" s="621"/>
      <c r="CQ69" s="622"/>
      <c r="CR69" s="620"/>
      <c r="CS69" s="621"/>
      <c r="CT69" s="621"/>
      <c r="CU69" s="621"/>
      <c r="CV69" s="622"/>
      <c r="CW69" s="620"/>
      <c r="CX69" s="621"/>
      <c r="CY69" s="621"/>
      <c r="CZ69" s="621"/>
      <c r="DA69" s="622"/>
      <c r="DB69" s="620"/>
      <c r="DC69" s="621"/>
      <c r="DD69" s="621"/>
      <c r="DE69" s="621"/>
      <c r="DF69" s="622"/>
      <c r="DG69" s="620"/>
      <c r="DH69" s="621"/>
      <c r="DI69" s="621"/>
      <c r="DJ69" s="621"/>
      <c r="DK69" s="622"/>
      <c r="DL69" s="620"/>
      <c r="DM69" s="621"/>
      <c r="DN69" s="621"/>
      <c r="DO69" s="621"/>
      <c r="DP69" s="622"/>
      <c r="DQ69" s="620"/>
      <c r="DR69" s="621"/>
      <c r="DS69" s="621"/>
      <c r="DT69" s="621"/>
      <c r="DU69" s="622"/>
      <c r="DV69" s="617"/>
      <c r="DW69" s="618"/>
      <c r="DX69" s="618"/>
      <c r="DY69" s="618"/>
      <c r="DZ69" s="623"/>
      <c r="EA69" s="468"/>
    </row>
    <row r="70" spans="1:131" ht="26.25" customHeight="1" x14ac:dyDescent="0.15">
      <c r="A70" s="524">
        <v>3</v>
      </c>
      <c r="B70" s="634" t="s">
        <v>356</v>
      </c>
      <c r="C70" s="635"/>
      <c r="D70" s="635"/>
      <c r="E70" s="635"/>
      <c r="F70" s="635"/>
      <c r="G70" s="635"/>
      <c r="H70" s="635"/>
      <c r="I70" s="635"/>
      <c r="J70" s="635"/>
      <c r="K70" s="635"/>
      <c r="L70" s="635"/>
      <c r="M70" s="635"/>
      <c r="N70" s="635"/>
      <c r="O70" s="635"/>
      <c r="P70" s="636"/>
      <c r="Q70" s="637">
        <v>477</v>
      </c>
      <c r="R70" s="591"/>
      <c r="S70" s="591"/>
      <c r="T70" s="591"/>
      <c r="U70" s="591"/>
      <c r="V70" s="591">
        <v>454</v>
      </c>
      <c r="W70" s="591"/>
      <c r="X70" s="591"/>
      <c r="Y70" s="591"/>
      <c r="Z70" s="591"/>
      <c r="AA70" s="591">
        <v>23</v>
      </c>
      <c r="AB70" s="591"/>
      <c r="AC70" s="591"/>
      <c r="AD70" s="591"/>
      <c r="AE70" s="591"/>
      <c r="AF70" s="591">
        <v>23</v>
      </c>
      <c r="AG70" s="591"/>
      <c r="AH70" s="591"/>
      <c r="AI70" s="591"/>
      <c r="AJ70" s="591"/>
      <c r="AK70" s="591">
        <v>120</v>
      </c>
      <c r="AL70" s="591"/>
      <c r="AM70" s="591"/>
      <c r="AN70" s="591"/>
      <c r="AO70" s="591"/>
      <c r="AP70" s="591" t="s">
        <v>324</v>
      </c>
      <c r="AQ70" s="591"/>
      <c r="AR70" s="591"/>
      <c r="AS70" s="591"/>
      <c r="AT70" s="591"/>
      <c r="AU70" s="591" t="s">
        <v>324</v>
      </c>
      <c r="AV70" s="591"/>
      <c r="AW70" s="591"/>
      <c r="AX70" s="591"/>
      <c r="AY70" s="591"/>
      <c r="AZ70" s="593"/>
      <c r="BA70" s="593"/>
      <c r="BB70" s="593"/>
      <c r="BC70" s="593"/>
      <c r="BD70" s="594"/>
      <c r="BE70" s="572"/>
      <c r="BF70" s="572"/>
      <c r="BG70" s="572"/>
      <c r="BH70" s="572"/>
      <c r="BI70" s="572"/>
      <c r="BJ70" s="572"/>
      <c r="BK70" s="572"/>
      <c r="BL70" s="572"/>
      <c r="BM70" s="572"/>
      <c r="BN70" s="572"/>
      <c r="BO70" s="572"/>
      <c r="BP70" s="572"/>
      <c r="BQ70" s="524">
        <v>64</v>
      </c>
      <c r="BR70" s="616"/>
      <c r="BS70" s="617"/>
      <c r="BT70" s="618"/>
      <c r="BU70" s="618"/>
      <c r="BV70" s="618"/>
      <c r="BW70" s="618"/>
      <c r="BX70" s="618"/>
      <c r="BY70" s="618"/>
      <c r="BZ70" s="618"/>
      <c r="CA70" s="618"/>
      <c r="CB70" s="618"/>
      <c r="CC70" s="618"/>
      <c r="CD70" s="618"/>
      <c r="CE70" s="618"/>
      <c r="CF70" s="618"/>
      <c r="CG70" s="619"/>
      <c r="CH70" s="620"/>
      <c r="CI70" s="621"/>
      <c r="CJ70" s="621"/>
      <c r="CK70" s="621"/>
      <c r="CL70" s="622"/>
      <c r="CM70" s="620"/>
      <c r="CN70" s="621"/>
      <c r="CO70" s="621"/>
      <c r="CP70" s="621"/>
      <c r="CQ70" s="622"/>
      <c r="CR70" s="620"/>
      <c r="CS70" s="621"/>
      <c r="CT70" s="621"/>
      <c r="CU70" s="621"/>
      <c r="CV70" s="622"/>
      <c r="CW70" s="620"/>
      <c r="CX70" s="621"/>
      <c r="CY70" s="621"/>
      <c r="CZ70" s="621"/>
      <c r="DA70" s="622"/>
      <c r="DB70" s="620"/>
      <c r="DC70" s="621"/>
      <c r="DD70" s="621"/>
      <c r="DE70" s="621"/>
      <c r="DF70" s="622"/>
      <c r="DG70" s="620"/>
      <c r="DH70" s="621"/>
      <c r="DI70" s="621"/>
      <c r="DJ70" s="621"/>
      <c r="DK70" s="622"/>
      <c r="DL70" s="620"/>
      <c r="DM70" s="621"/>
      <c r="DN70" s="621"/>
      <c r="DO70" s="621"/>
      <c r="DP70" s="622"/>
      <c r="DQ70" s="620"/>
      <c r="DR70" s="621"/>
      <c r="DS70" s="621"/>
      <c r="DT70" s="621"/>
      <c r="DU70" s="622"/>
      <c r="DV70" s="617"/>
      <c r="DW70" s="618"/>
      <c r="DX70" s="618"/>
      <c r="DY70" s="618"/>
      <c r="DZ70" s="623"/>
      <c r="EA70" s="468"/>
    </row>
    <row r="71" spans="1:131" ht="26.25" customHeight="1" x14ac:dyDescent="0.15">
      <c r="A71" s="524">
        <v>4</v>
      </c>
      <c r="B71" s="634" t="s">
        <v>357</v>
      </c>
      <c r="C71" s="635"/>
      <c r="D71" s="635"/>
      <c r="E71" s="635"/>
      <c r="F71" s="635"/>
      <c r="G71" s="635"/>
      <c r="H71" s="635"/>
      <c r="I71" s="635"/>
      <c r="J71" s="635"/>
      <c r="K71" s="635"/>
      <c r="L71" s="635"/>
      <c r="M71" s="635"/>
      <c r="N71" s="635"/>
      <c r="O71" s="635"/>
      <c r="P71" s="636"/>
      <c r="Q71" s="637">
        <v>4665</v>
      </c>
      <c r="R71" s="591"/>
      <c r="S71" s="591"/>
      <c r="T71" s="591"/>
      <c r="U71" s="591"/>
      <c r="V71" s="591">
        <v>4354</v>
      </c>
      <c r="W71" s="591"/>
      <c r="X71" s="591"/>
      <c r="Y71" s="591"/>
      <c r="Z71" s="591"/>
      <c r="AA71" s="591">
        <v>276</v>
      </c>
      <c r="AB71" s="591"/>
      <c r="AC71" s="591"/>
      <c r="AD71" s="591"/>
      <c r="AE71" s="591"/>
      <c r="AF71" s="591">
        <v>276</v>
      </c>
      <c r="AG71" s="591"/>
      <c r="AH71" s="591"/>
      <c r="AI71" s="591"/>
      <c r="AJ71" s="591"/>
      <c r="AK71" s="591">
        <v>126</v>
      </c>
      <c r="AL71" s="591"/>
      <c r="AM71" s="591"/>
      <c r="AN71" s="591"/>
      <c r="AO71" s="591"/>
      <c r="AP71" s="591">
        <v>2516</v>
      </c>
      <c r="AQ71" s="591"/>
      <c r="AR71" s="591"/>
      <c r="AS71" s="591"/>
      <c r="AT71" s="591"/>
      <c r="AU71" s="591">
        <v>2167</v>
      </c>
      <c r="AV71" s="591"/>
      <c r="AW71" s="591"/>
      <c r="AX71" s="591"/>
      <c r="AY71" s="591"/>
      <c r="AZ71" s="593"/>
      <c r="BA71" s="593"/>
      <c r="BB71" s="593"/>
      <c r="BC71" s="593"/>
      <c r="BD71" s="594"/>
      <c r="BE71" s="572"/>
      <c r="BF71" s="572"/>
      <c r="BG71" s="572"/>
      <c r="BH71" s="572"/>
      <c r="BI71" s="572"/>
      <c r="BJ71" s="572"/>
      <c r="BK71" s="572"/>
      <c r="BL71" s="572"/>
      <c r="BM71" s="572"/>
      <c r="BN71" s="572"/>
      <c r="BO71" s="572"/>
      <c r="BP71" s="572"/>
      <c r="BQ71" s="524">
        <v>65</v>
      </c>
      <c r="BR71" s="616"/>
      <c r="BS71" s="617"/>
      <c r="BT71" s="618"/>
      <c r="BU71" s="618"/>
      <c r="BV71" s="618"/>
      <c r="BW71" s="618"/>
      <c r="BX71" s="618"/>
      <c r="BY71" s="618"/>
      <c r="BZ71" s="618"/>
      <c r="CA71" s="618"/>
      <c r="CB71" s="618"/>
      <c r="CC71" s="618"/>
      <c r="CD71" s="618"/>
      <c r="CE71" s="618"/>
      <c r="CF71" s="618"/>
      <c r="CG71" s="619"/>
      <c r="CH71" s="620"/>
      <c r="CI71" s="621"/>
      <c r="CJ71" s="621"/>
      <c r="CK71" s="621"/>
      <c r="CL71" s="622"/>
      <c r="CM71" s="620"/>
      <c r="CN71" s="621"/>
      <c r="CO71" s="621"/>
      <c r="CP71" s="621"/>
      <c r="CQ71" s="622"/>
      <c r="CR71" s="620"/>
      <c r="CS71" s="621"/>
      <c r="CT71" s="621"/>
      <c r="CU71" s="621"/>
      <c r="CV71" s="622"/>
      <c r="CW71" s="620"/>
      <c r="CX71" s="621"/>
      <c r="CY71" s="621"/>
      <c r="CZ71" s="621"/>
      <c r="DA71" s="622"/>
      <c r="DB71" s="620"/>
      <c r="DC71" s="621"/>
      <c r="DD71" s="621"/>
      <c r="DE71" s="621"/>
      <c r="DF71" s="622"/>
      <c r="DG71" s="620"/>
      <c r="DH71" s="621"/>
      <c r="DI71" s="621"/>
      <c r="DJ71" s="621"/>
      <c r="DK71" s="622"/>
      <c r="DL71" s="620"/>
      <c r="DM71" s="621"/>
      <c r="DN71" s="621"/>
      <c r="DO71" s="621"/>
      <c r="DP71" s="622"/>
      <c r="DQ71" s="620"/>
      <c r="DR71" s="621"/>
      <c r="DS71" s="621"/>
      <c r="DT71" s="621"/>
      <c r="DU71" s="622"/>
      <c r="DV71" s="617"/>
      <c r="DW71" s="618"/>
      <c r="DX71" s="618"/>
      <c r="DY71" s="618"/>
      <c r="DZ71" s="623"/>
      <c r="EA71" s="468"/>
    </row>
    <row r="72" spans="1:131" ht="26.25" customHeight="1" x14ac:dyDescent="0.15">
      <c r="A72" s="524">
        <v>5</v>
      </c>
      <c r="B72" s="634" t="s">
        <v>358</v>
      </c>
      <c r="C72" s="635"/>
      <c r="D72" s="635"/>
      <c r="E72" s="635"/>
      <c r="F72" s="635"/>
      <c r="G72" s="635"/>
      <c r="H72" s="635"/>
      <c r="I72" s="635"/>
      <c r="J72" s="635"/>
      <c r="K72" s="635"/>
      <c r="L72" s="635"/>
      <c r="M72" s="635"/>
      <c r="N72" s="635"/>
      <c r="O72" s="635"/>
      <c r="P72" s="636"/>
      <c r="Q72" s="637">
        <v>3688</v>
      </c>
      <c r="R72" s="591"/>
      <c r="S72" s="591"/>
      <c r="T72" s="591"/>
      <c r="U72" s="591"/>
      <c r="V72" s="591">
        <v>3347</v>
      </c>
      <c r="W72" s="591"/>
      <c r="X72" s="591"/>
      <c r="Y72" s="591"/>
      <c r="Z72" s="591"/>
      <c r="AA72" s="591">
        <v>179</v>
      </c>
      <c r="AB72" s="591"/>
      <c r="AC72" s="591"/>
      <c r="AD72" s="591"/>
      <c r="AE72" s="591"/>
      <c r="AF72" s="591">
        <v>179</v>
      </c>
      <c r="AG72" s="591"/>
      <c r="AH72" s="591"/>
      <c r="AI72" s="591"/>
      <c r="AJ72" s="591"/>
      <c r="AK72" s="591">
        <v>47</v>
      </c>
      <c r="AL72" s="591"/>
      <c r="AM72" s="591"/>
      <c r="AN72" s="591"/>
      <c r="AO72" s="591"/>
      <c r="AP72" s="591">
        <v>5676</v>
      </c>
      <c r="AQ72" s="591"/>
      <c r="AR72" s="591"/>
      <c r="AS72" s="591"/>
      <c r="AT72" s="591"/>
      <c r="AU72" s="591">
        <v>1437</v>
      </c>
      <c r="AV72" s="591"/>
      <c r="AW72" s="591"/>
      <c r="AX72" s="591"/>
      <c r="AY72" s="591"/>
      <c r="AZ72" s="593"/>
      <c r="BA72" s="593"/>
      <c r="BB72" s="593"/>
      <c r="BC72" s="593"/>
      <c r="BD72" s="594"/>
      <c r="BE72" s="572"/>
      <c r="BF72" s="572"/>
      <c r="BG72" s="572"/>
      <c r="BH72" s="572"/>
      <c r="BI72" s="572"/>
      <c r="BJ72" s="572"/>
      <c r="BK72" s="572"/>
      <c r="BL72" s="572"/>
      <c r="BM72" s="572"/>
      <c r="BN72" s="572"/>
      <c r="BO72" s="572"/>
      <c r="BP72" s="572"/>
      <c r="BQ72" s="524">
        <v>66</v>
      </c>
      <c r="BR72" s="616"/>
      <c r="BS72" s="617"/>
      <c r="BT72" s="618"/>
      <c r="BU72" s="618"/>
      <c r="BV72" s="618"/>
      <c r="BW72" s="618"/>
      <c r="BX72" s="618"/>
      <c r="BY72" s="618"/>
      <c r="BZ72" s="618"/>
      <c r="CA72" s="618"/>
      <c r="CB72" s="618"/>
      <c r="CC72" s="618"/>
      <c r="CD72" s="618"/>
      <c r="CE72" s="618"/>
      <c r="CF72" s="618"/>
      <c r="CG72" s="619"/>
      <c r="CH72" s="620"/>
      <c r="CI72" s="621"/>
      <c r="CJ72" s="621"/>
      <c r="CK72" s="621"/>
      <c r="CL72" s="622"/>
      <c r="CM72" s="620"/>
      <c r="CN72" s="621"/>
      <c r="CO72" s="621"/>
      <c r="CP72" s="621"/>
      <c r="CQ72" s="622"/>
      <c r="CR72" s="620"/>
      <c r="CS72" s="621"/>
      <c r="CT72" s="621"/>
      <c r="CU72" s="621"/>
      <c r="CV72" s="622"/>
      <c r="CW72" s="620"/>
      <c r="CX72" s="621"/>
      <c r="CY72" s="621"/>
      <c r="CZ72" s="621"/>
      <c r="DA72" s="622"/>
      <c r="DB72" s="620"/>
      <c r="DC72" s="621"/>
      <c r="DD72" s="621"/>
      <c r="DE72" s="621"/>
      <c r="DF72" s="622"/>
      <c r="DG72" s="620"/>
      <c r="DH72" s="621"/>
      <c r="DI72" s="621"/>
      <c r="DJ72" s="621"/>
      <c r="DK72" s="622"/>
      <c r="DL72" s="620"/>
      <c r="DM72" s="621"/>
      <c r="DN72" s="621"/>
      <c r="DO72" s="621"/>
      <c r="DP72" s="622"/>
      <c r="DQ72" s="620"/>
      <c r="DR72" s="621"/>
      <c r="DS72" s="621"/>
      <c r="DT72" s="621"/>
      <c r="DU72" s="622"/>
      <c r="DV72" s="617"/>
      <c r="DW72" s="618"/>
      <c r="DX72" s="618"/>
      <c r="DY72" s="618"/>
      <c r="DZ72" s="623"/>
      <c r="EA72" s="468"/>
    </row>
    <row r="73" spans="1:131" ht="26.25" customHeight="1" x14ac:dyDescent="0.15">
      <c r="A73" s="524">
        <v>6</v>
      </c>
      <c r="B73" s="634" t="s">
        <v>359</v>
      </c>
      <c r="C73" s="635"/>
      <c r="D73" s="635"/>
      <c r="E73" s="635"/>
      <c r="F73" s="635"/>
      <c r="G73" s="635"/>
      <c r="H73" s="635"/>
      <c r="I73" s="635"/>
      <c r="J73" s="635"/>
      <c r="K73" s="635"/>
      <c r="L73" s="635"/>
      <c r="M73" s="635"/>
      <c r="N73" s="635"/>
      <c r="O73" s="635"/>
      <c r="P73" s="636"/>
      <c r="Q73" s="637">
        <v>2396</v>
      </c>
      <c r="R73" s="591"/>
      <c r="S73" s="591"/>
      <c r="T73" s="591"/>
      <c r="U73" s="591"/>
      <c r="V73" s="591">
        <v>2116</v>
      </c>
      <c r="W73" s="591"/>
      <c r="X73" s="591"/>
      <c r="Y73" s="591"/>
      <c r="Z73" s="591"/>
      <c r="AA73" s="591">
        <v>280</v>
      </c>
      <c r="AB73" s="591"/>
      <c r="AC73" s="591"/>
      <c r="AD73" s="591"/>
      <c r="AE73" s="591"/>
      <c r="AF73" s="591">
        <v>207</v>
      </c>
      <c r="AG73" s="591"/>
      <c r="AH73" s="591"/>
      <c r="AI73" s="591"/>
      <c r="AJ73" s="591"/>
      <c r="AK73" s="591" t="s">
        <v>324</v>
      </c>
      <c r="AL73" s="591"/>
      <c r="AM73" s="591"/>
      <c r="AN73" s="591"/>
      <c r="AO73" s="591"/>
      <c r="AP73" s="591">
        <v>9271</v>
      </c>
      <c r="AQ73" s="591"/>
      <c r="AR73" s="591"/>
      <c r="AS73" s="591"/>
      <c r="AT73" s="591"/>
      <c r="AU73" s="591" t="s">
        <v>324</v>
      </c>
      <c r="AV73" s="591"/>
      <c r="AW73" s="591"/>
      <c r="AX73" s="591"/>
      <c r="AY73" s="591"/>
      <c r="AZ73" s="593"/>
      <c r="BA73" s="593"/>
      <c r="BB73" s="593"/>
      <c r="BC73" s="593"/>
      <c r="BD73" s="594"/>
      <c r="BE73" s="572"/>
      <c r="BF73" s="572"/>
      <c r="BG73" s="572"/>
      <c r="BH73" s="572"/>
      <c r="BI73" s="572"/>
      <c r="BJ73" s="572"/>
      <c r="BK73" s="572"/>
      <c r="BL73" s="572"/>
      <c r="BM73" s="572"/>
      <c r="BN73" s="572"/>
      <c r="BO73" s="572"/>
      <c r="BP73" s="572"/>
      <c r="BQ73" s="524">
        <v>67</v>
      </c>
      <c r="BR73" s="616"/>
      <c r="BS73" s="617"/>
      <c r="BT73" s="618"/>
      <c r="BU73" s="618"/>
      <c r="BV73" s="618"/>
      <c r="BW73" s="618"/>
      <c r="BX73" s="618"/>
      <c r="BY73" s="618"/>
      <c r="BZ73" s="618"/>
      <c r="CA73" s="618"/>
      <c r="CB73" s="618"/>
      <c r="CC73" s="618"/>
      <c r="CD73" s="618"/>
      <c r="CE73" s="618"/>
      <c r="CF73" s="618"/>
      <c r="CG73" s="619"/>
      <c r="CH73" s="620"/>
      <c r="CI73" s="621"/>
      <c r="CJ73" s="621"/>
      <c r="CK73" s="621"/>
      <c r="CL73" s="622"/>
      <c r="CM73" s="620"/>
      <c r="CN73" s="621"/>
      <c r="CO73" s="621"/>
      <c r="CP73" s="621"/>
      <c r="CQ73" s="622"/>
      <c r="CR73" s="620"/>
      <c r="CS73" s="621"/>
      <c r="CT73" s="621"/>
      <c r="CU73" s="621"/>
      <c r="CV73" s="622"/>
      <c r="CW73" s="620"/>
      <c r="CX73" s="621"/>
      <c r="CY73" s="621"/>
      <c r="CZ73" s="621"/>
      <c r="DA73" s="622"/>
      <c r="DB73" s="620"/>
      <c r="DC73" s="621"/>
      <c r="DD73" s="621"/>
      <c r="DE73" s="621"/>
      <c r="DF73" s="622"/>
      <c r="DG73" s="620"/>
      <c r="DH73" s="621"/>
      <c r="DI73" s="621"/>
      <c r="DJ73" s="621"/>
      <c r="DK73" s="622"/>
      <c r="DL73" s="620"/>
      <c r="DM73" s="621"/>
      <c r="DN73" s="621"/>
      <c r="DO73" s="621"/>
      <c r="DP73" s="622"/>
      <c r="DQ73" s="620"/>
      <c r="DR73" s="621"/>
      <c r="DS73" s="621"/>
      <c r="DT73" s="621"/>
      <c r="DU73" s="622"/>
      <c r="DV73" s="617"/>
      <c r="DW73" s="618"/>
      <c r="DX73" s="618"/>
      <c r="DY73" s="618"/>
      <c r="DZ73" s="623"/>
      <c r="EA73" s="468"/>
    </row>
    <row r="74" spans="1:131" ht="26.25" customHeight="1" x14ac:dyDescent="0.15">
      <c r="A74" s="524">
        <v>7</v>
      </c>
      <c r="B74" s="634" t="s">
        <v>360</v>
      </c>
      <c r="C74" s="635"/>
      <c r="D74" s="635"/>
      <c r="E74" s="635"/>
      <c r="F74" s="635"/>
      <c r="G74" s="635"/>
      <c r="H74" s="635"/>
      <c r="I74" s="635"/>
      <c r="J74" s="635"/>
      <c r="K74" s="635"/>
      <c r="L74" s="635"/>
      <c r="M74" s="635"/>
      <c r="N74" s="635"/>
      <c r="O74" s="635"/>
      <c r="P74" s="636"/>
      <c r="Q74" s="637">
        <v>324</v>
      </c>
      <c r="R74" s="591"/>
      <c r="S74" s="591"/>
      <c r="T74" s="591"/>
      <c r="U74" s="591"/>
      <c r="V74" s="591">
        <v>308</v>
      </c>
      <c r="W74" s="591"/>
      <c r="X74" s="591"/>
      <c r="Y74" s="591"/>
      <c r="Z74" s="591"/>
      <c r="AA74" s="591">
        <v>17</v>
      </c>
      <c r="AB74" s="591"/>
      <c r="AC74" s="591"/>
      <c r="AD74" s="591"/>
      <c r="AE74" s="591"/>
      <c r="AF74" s="591">
        <v>17</v>
      </c>
      <c r="AG74" s="591"/>
      <c r="AH74" s="591"/>
      <c r="AI74" s="591"/>
      <c r="AJ74" s="591"/>
      <c r="AK74" s="591" t="s">
        <v>324</v>
      </c>
      <c r="AL74" s="591"/>
      <c r="AM74" s="591"/>
      <c r="AN74" s="591"/>
      <c r="AO74" s="591"/>
      <c r="AP74" s="591" t="s">
        <v>324</v>
      </c>
      <c r="AQ74" s="591"/>
      <c r="AR74" s="591"/>
      <c r="AS74" s="591"/>
      <c r="AT74" s="591"/>
      <c r="AU74" s="591" t="s">
        <v>324</v>
      </c>
      <c r="AV74" s="591"/>
      <c r="AW74" s="591"/>
      <c r="AX74" s="591"/>
      <c r="AY74" s="591"/>
      <c r="AZ74" s="593"/>
      <c r="BA74" s="593"/>
      <c r="BB74" s="593"/>
      <c r="BC74" s="593"/>
      <c r="BD74" s="594"/>
      <c r="BE74" s="572"/>
      <c r="BF74" s="572"/>
      <c r="BG74" s="572"/>
      <c r="BH74" s="572"/>
      <c r="BI74" s="572"/>
      <c r="BJ74" s="572"/>
      <c r="BK74" s="572"/>
      <c r="BL74" s="572"/>
      <c r="BM74" s="572"/>
      <c r="BN74" s="572"/>
      <c r="BO74" s="572"/>
      <c r="BP74" s="572"/>
      <c r="BQ74" s="524">
        <v>68</v>
      </c>
      <c r="BR74" s="616"/>
      <c r="BS74" s="617"/>
      <c r="BT74" s="618"/>
      <c r="BU74" s="618"/>
      <c r="BV74" s="618"/>
      <c r="BW74" s="618"/>
      <c r="BX74" s="618"/>
      <c r="BY74" s="618"/>
      <c r="BZ74" s="618"/>
      <c r="CA74" s="618"/>
      <c r="CB74" s="618"/>
      <c r="CC74" s="618"/>
      <c r="CD74" s="618"/>
      <c r="CE74" s="618"/>
      <c r="CF74" s="618"/>
      <c r="CG74" s="619"/>
      <c r="CH74" s="620"/>
      <c r="CI74" s="621"/>
      <c r="CJ74" s="621"/>
      <c r="CK74" s="621"/>
      <c r="CL74" s="622"/>
      <c r="CM74" s="620"/>
      <c r="CN74" s="621"/>
      <c r="CO74" s="621"/>
      <c r="CP74" s="621"/>
      <c r="CQ74" s="622"/>
      <c r="CR74" s="620"/>
      <c r="CS74" s="621"/>
      <c r="CT74" s="621"/>
      <c r="CU74" s="621"/>
      <c r="CV74" s="622"/>
      <c r="CW74" s="620"/>
      <c r="CX74" s="621"/>
      <c r="CY74" s="621"/>
      <c r="CZ74" s="621"/>
      <c r="DA74" s="622"/>
      <c r="DB74" s="620"/>
      <c r="DC74" s="621"/>
      <c r="DD74" s="621"/>
      <c r="DE74" s="621"/>
      <c r="DF74" s="622"/>
      <c r="DG74" s="620"/>
      <c r="DH74" s="621"/>
      <c r="DI74" s="621"/>
      <c r="DJ74" s="621"/>
      <c r="DK74" s="622"/>
      <c r="DL74" s="620"/>
      <c r="DM74" s="621"/>
      <c r="DN74" s="621"/>
      <c r="DO74" s="621"/>
      <c r="DP74" s="622"/>
      <c r="DQ74" s="620"/>
      <c r="DR74" s="621"/>
      <c r="DS74" s="621"/>
      <c r="DT74" s="621"/>
      <c r="DU74" s="622"/>
      <c r="DV74" s="617"/>
      <c r="DW74" s="618"/>
      <c r="DX74" s="618"/>
      <c r="DY74" s="618"/>
      <c r="DZ74" s="623"/>
      <c r="EA74" s="468"/>
    </row>
    <row r="75" spans="1:131" ht="26.25" customHeight="1" x14ac:dyDescent="0.15">
      <c r="A75" s="524">
        <v>8</v>
      </c>
      <c r="B75" s="634" t="s">
        <v>361</v>
      </c>
      <c r="C75" s="635"/>
      <c r="D75" s="635"/>
      <c r="E75" s="635"/>
      <c r="F75" s="635"/>
      <c r="G75" s="635"/>
      <c r="H75" s="635"/>
      <c r="I75" s="635"/>
      <c r="J75" s="635"/>
      <c r="K75" s="635"/>
      <c r="L75" s="635"/>
      <c r="M75" s="635"/>
      <c r="N75" s="635"/>
      <c r="O75" s="635"/>
      <c r="P75" s="636"/>
      <c r="Q75" s="638">
        <v>170139</v>
      </c>
      <c r="R75" s="639"/>
      <c r="S75" s="639"/>
      <c r="T75" s="639"/>
      <c r="U75" s="590"/>
      <c r="V75" s="640">
        <v>161758</v>
      </c>
      <c r="W75" s="639"/>
      <c r="X75" s="639"/>
      <c r="Y75" s="639"/>
      <c r="Z75" s="590"/>
      <c r="AA75" s="640">
        <v>8381</v>
      </c>
      <c r="AB75" s="639"/>
      <c r="AC75" s="639"/>
      <c r="AD75" s="639"/>
      <c r="AE75" s="590"/>
      <c r="AF75" s="640">
        <v>8381</v>
      </c>
      <c r="AG75" s="639"/>
      <c r="AH75" s="639"/>
      <c r="AI75" s="639"/>
      <c r="AJ75" s="590"/>
      <c r="AK75" s="640">
        <v>0</v>
      </c>
      <c r="AL75" s="639"/>
      <c r="AM75" s="639"/>
      <c r="AN75" s="639"/>
      <c r="AO75" s="590"/>
      <c r="AP75" s="640" t="s">
        <v>324</v>
      </c>
      <c r="AQ75" s="639"/>
      <c r="AR75" s="639"/>
      <c r="AS75" s="639"/>
      <c r="AT75" s="590"/>
      <c r="AU75" s="640" t="s">
        <v>324</v>
      </c>
      <c r="AV75" s="639"/>
      <c r="AW75" s="639"/>
      <c r="AX75" s="639"/>
      <c r="AY75" s="590"/>
      <c r="AZ75" s="593"/>
      <c r="BA75" s="593"/>
      <c r="BB75" s="593"/>
      <c r="BC75" s="593"/>
      <c r="BD75" s="594"/>
      <c r="BE75" s="572"/>
      <c r="BF75" s="572"/>
      <c r="BG75" s="572"/>
      <c r="BH75" s="572"/>
      <c r="BI75" s="572"/>
      <c r="BJ75" s="572"/>
      <c r="BK75" s="572"/>
      <c r="BL75" s="572"/>
      <c r="BM75" s="572"/>
      <c r="BN75" s="572"/>
      <c r="BO75" s="572"/>
      <c r="BP75" s="572"/>
      <c r="BQ75" s="524">
        <v>69</v>
      </c>
      <c r="BR75" s="616"/>
      <c r="BS75" s="617"/>
      <c r="BT75" s="618"/>
      <c r="BU75" s="618"/>
      <c r="BV75" s="618"/>
      <c r="BW75" s="618"/>
      <c r="BX75" s="618"/>
      <c r="BY75" s="618"/>
      <c r="BZ75" s="618"/>
      <c r="CA75" s="618"/>
      <c r="CB75" s="618"/>
      <c r="CC75" s="618"/>
      <c r="CD75" s="618"/>
      <c r="CE75" s="618"/>
      <c r="CF75" s="618"/>
      <c r="CG75" s="619"/>
      <c r="CH75" s="620"/>
      <c r="CI75" s="621"/>
      <c r="CJ75" s="621"/>
      <c r="CK75" s="621"/>
      <c r="CL75" s="622"/>
      <c r="CM75" s="620"/>
      <c r="CN75" s="621"/>
      <c r="CO75" s="621"/>
      <c r="CP75" s="621"/>
      <c r="CQ75" s="622"/>
      <c r="CR75" s="620"/>
      <c r="CS75" s="621"/>
      <c r="CT75" s="621"/>
      <c r="CU75" s="621"/>
      <c r="CV75" s="622"/>
      <c r="CW75" s="620"/>
      <c r="CX75" s="621"/>
      <c r="CY75" s="621"/>
      <c r="CZ75" s="621"/>
      <c r="DA75" s="622"/>
      <c r="DB75" s="620"/>
      <c r="DC75" s="621"/>
      <c r="DD75" s="621"/>
      <c r="DE75" s="621"/>
      <c r="DF75" s="622"/>
      <c r="DG75" s="620"/>
      <c r="DH75" s="621"/>
      <c r="DI75" s="621"/>
      <c r="DJ75" s="621"/>
      <c r="DK75" s="622"/>
      <c r="DL75" s="620"/>
      <c r="DM75" s="621"/>
      <c r="DN75" s="621"/>
      <c r="DO75" s="621"/>
      <c r="DP75" s="622"/>
      <c r="DQ75" s="620"/>
      <c r="DR75" s="621"/>
      <c r="DS75" s="621"/>
      <c r="DT75" s="621"/>
      <c r="DU75" s="622"/>
      <c r="DV75" s="617"/>
      <c r="DW75" s="618"/>
      <c r="DX75" s="618"/>
      <c r="DY75" s="618"/>
      <c r="DZ75" s="623"/>
      <c r="EA75" s="468"/>
    </row>
    <row r="76" spans="1:131" ht="26.25" customHeight="1" x14ac:dyDescent="0.15">
      <c r="A76" s="524">
        <v>9</v>
      </c>
      <c r="B76" s="634"/>
      <c r="C76" s="635"/>
      <c r="D76" s="635"/>
      <c r="E76" s="635"/>
      <c r="F76" s="635"/>
      <c r="G76" s="635"/>
      <c r="H76" s="635"/>
      <c r="I76" s="635"/>
      <c r="J76" s="635"/>
      <c r="K76" s="635"/>
      <c r="L76" s="635"/>
      <c r="M76" s="635"/>
      <c r="N76" s="635"/>
      <c r="O76" s="635"/>
      <c r="P76" s="636"/>
      <c r="Q76" s="638"/>
      <c r="R76" s="639"/>
      <c r="S76" s="639"/>
      <c r="T76" s="639"/>
      <c r="U76" s="590"/>
      <c r="V76" s="640"/>
      <c r="W76" s="639"/>
      <c r="X76" s="639"/>
      <c r="Y76" s="639"/>
      <c r="Z76" s="590"/>
      <c r="AA76" s="640"/>
      <c r="AB76" s="639"/>
      <c r="AC76" s="639"/>
      <c r="AD76" s="639"/>
      <c r="AE76" s="590"/>
      <c r="AF76" s="640"/>
      <c r="AG76" s="639"/>
      <c r="AH76" s="639"/>
      <c r="AI76" s="639"/>
      <c r="AJ76" s="590"/>
      <c r="AK76" s="640"/>
      <c r="AL76" s="639"/>
      <c r="AM76" s="639"/>
      <c r="AN76" s="639"/>
      <c r="AO76" s="590"/>
      <c r="AP76" s="640"/>
      <c r="AQ76" s="639"/>
      <c r="AR76" s="639"/>
      <c r="AS76" s="639"/>
      <c r="AT76" s="590"/>
      <c r="AU76" s="640"/>
      <c r="AV76" s="639"/>
      <c r="AW76" s="639"/>
      <c r="AX76" s="639"/>
      <c r="AY76" s="590"/>
      <c r="AZ76" s="593"/>
      <c r="BA76" s="593"/>
      <c r="BB76" s="593"/>
      <c r="BC76" s="593"/>
      <c r="BD76" s="594"/>
      <c r="BE76" s="572"/>
      <c r="BF76" s="572"/>
      <c r="BG76" s="572"/>
      <c r="BH76" s="572"/>
      <c r="BI76" s="572"/>
      <c r="BJ76" s="572"/>
      <c r="BK76" s="572"/>
      <c r="BL76" s="572"/>
      <c r="BM76" s="572"/>
      <c r="BN76" s="572"/>
      <c r="BO76" s="572"/>
      <c r="BP76" s="572"/>
      <c r="BQ76" s="524">
        <v>70</v>
      </c>
      <c r="BR76" s="616"/>
      <c r="BS76" s="617"/>
      <c r="BT76" s="618"/>
      <c r="BU76" s="618"/>
      <c r="BV76" s="618"/>
      <c r="BW76" s="618"/>
      <c r="BX76" s="618"/>
      <c r="BY76" s="618"/>
      <c r="BZ76" s="618"/>
      <c r="CA76" s="618"/>
      <c r="CB76" s="618"/>
      <c r="CC76" s="618"/>
      <c r="CD76" s="618"/>
      <c r="CE76" s="618"/>
      <c r="CF76" s="618"/>
      <c r="CG76" s="619"/>
      <c r="CH76" s="620"/>
      <c r="CI76" s="621"/>
      <c r="CJ76" s="621"/>
      <c r="CK76" s="621"/>
      <c r="CL76" s="622"/>
      <c r="CM76" s="620"/>
      <c r="CN76" s="621"/>
      <c r="CO76" s="621"/>
      <c r="CP76" s="621"/>
      <c r="CQ76" s="622"/>
      <c r="CR76" s="620"/>
      <c r="CS76" s="621"/>
      <c r="CT76" s="621"/>
      <c r="CU76" s="621"/>
      <c r="CV76" s="622"/>
      <c r="CW76" s="620"/>
      <c r="CX76" s="621"/>
      <c r="CY76" s="621"/>
      <c r="CZ76" s="621"/>
      <c r="DA76" s="622"/>
      <c r="DB76" s="620"/>
      <c r="DC76" s="621"/>
      <c r="DD76" s="621"/>
      <c r="DE76" s="621"/>
      <c r="DF76" s="622"/>
      <c r="DG76" s="620"/>
      <c r="DH76" s="621"/>
      <c r="DI76" s="621"/>
      <c r="DJ76" s="621"/>
      <c r="DK76" s="622"/>
      <c r="DL76" s="620"/>
      <c r="DM76" s="621"/>
      <c r="DN76" s="621"/>
      <c r="DO76" s="621"/>
      <c r="DP76" s="622"/>
      <c r="DQ76" s="620"/>
      <c r="DR76" s="621"/>
      <c r="DS76" s="621"/>
      <c r="DT76" s="621"/>
      <c r="DU76" s="622"/>
      <c r="DV76" s="617"/>
      <c r="DW76" s="618"/>
      <c r="DX76" s="618"/>
      <c r="DY76" s="618"/>
      <c r="DZ76" s="623"/>
      <c r="EA76" s="468"/>
    </row>
    <row r="77" spans="1:131" ht="26.25" customHeight="1" x14ac:dyDescent="0.15">
      <c r="A77" s="524">
        <v>10</v>
      </c>
      <c r="B77" s="634"/>
      <c r="C77" s="635"/>
      <c r="D77" s="635"/>
      <c r="E77" s="635"/>
      <c r="F77" s="635"/>
      <c r="G77" s="635"/>
      <c r="H77" s="635"/>
      <c r="I77" s="635"/>
      <c r="J77" s="635"/>
      <c r="K77" s="635"/>
      <c r="L77" s="635"/>
      <c r="M77" s="635"/>
      <c r="N77" s="635"/>
      <c r="O77" s="635"/>
      <c r="P77" s="636"/>
      <c r="Q77" s="638"/>
      <c r="R77" s="639"/>
      <c r="S77" s="639"/>
      <c r="T77" s="639"/>
      <c r="U77" s="590"/>
      <c r="V77" s="640"/>
      <c r="W77" s="639"/>
      <c r="X77" s="639"/>
      <c r="Y77" s="639"/>
      <c r="Z77" s="590"/>
      <c r="AA77" s="640"/>
      <c r="AB77" s="639"/>
      <c r="AC77" s="639"/>
      <c r="AD77" s="639"/>
      <c r="AE77" s="590"/>
      <c r="AF77" s="640"/>
      <c r="AG77" s="639"/>
      <c r="AH77" s="639"/>
      <c r="AI77" s="639"/>
      <c r="AJ77" s="590"/>
      <c r="AK77" s="640"/>
      <c r="AL77" s="639"/>
      <c r="AM77" s="639"/>
      <c r="AN77" s="639"/>
      <c r="AO77" s="590"/>
      <c r="AP77" s="640"/>
      <c r="AQ77" s="639"/>
      <c r="AR77" s="639"/>
      <c r="AS77" s="639"/>
      <c r="AT77" s="590"/>
      <c r="AU77" s="640"/>
      <c r="AV77" s="639"/>
      <c r="AW77" s="639"/>
      <c r="AX77" s="639"/>
      <c r="AY77" s="590"/>
      <c r="AZ77" s="593"/>
      <c r="BA77" s="593"/>
      <c r="BB77" s="593"/>
      <c r="BC77" s="593"/>
      <c r="BD77" s="594"/>
      <c r="BE77" s="572"/>
      <c r="BF77" s="572"/>
      <c r="BG77" s="572"/>
      <c r="BH77" s="572"/>
      <c r="BI77" s="572"/>
      <c r="BJ77" s="572"/>
      <c r="BK77" s="572"/>
      <c r="BL77" s="572"/>
      <c r="BM77" s="572"/>
      <c r="BN77" s="572"/>
      <c r="BO77" s="572"/>
      <c r="BP77" s="572"/>
      <c r="BQ77" s="524">
        <v>71</v>
      </c>
      <c r="BR77" s="616"/>
      <c r="BS77" s="617"/>
      <c r="BT77" s="618"/>
      <c r="BU77" s="618"/>
      <c r="BV77" s="618"/>
      <c r="BW77" s="618"/>
      <c r="BX77" s="618"/>
      <c r="BY77" s="618"/>
      <c r="BZ77" s="618"/>
      <c r="CA77" s="618"/>
      <c r="CB77" s="618"/>
      <c r="CC77" s="618"/>
      <c r="CD77" s="618"/>
      <c r="CE77" s="618"/>
      <c r="CF77" s="618"/>
      <c r="CG77" s="619"/>
      <c r="CH77" s="620"/>
      <c r="CI77" s="621"/>
      <c r="CJ77" s="621"/>
      <c r="CK77" s="621"/>
      <c r="CL77" s="622"/>
      <c r="CM77" s="620"/>
      <c r="CN77" s="621"/>
      <c r="CO77" s="621"/>
      <c r="CP77" s="621"/>
      <c r="CQ77" s="622"/>
      <c r="CR77" s="620"/>
      <c r="CS77" s="621"/>
      <c r="CT77" s="621"/>
      <c r="CU77" s="621"/>
      <c r="CV77" s="622"/>
      <c r="CW77" s="620"/>
      <c r="CX77" s="621"/>
      <c r="CY77" s="621"/>
      <c r="CZ77" s="621"/>
      <c r="DA77" s="622"/>
      <c r="DB77" s="620"/>
      <c r="DC77" s="621"/>
      <c r="DD77" s="621"/>
      <c r="DE77" s="621"/>
      <c r="DF77" s="622"/>
      <c r="DG77" s="620"/>
      <c r="DH77" s="621"/>
      <c r="DI77" s="621"/>
      <c r="DJ77" s="621"/>
      <c r="DK77" s="622"/>
      <c r="DL77" s="620"/>
      <c r="DM77" s="621"/>
      <c r="DN77" s="621"/>
      <c r="DO77" s="621"/>
      <c r="DP77" s="622"/>
      <c r="DQ77" s="620"/>
      <c r="DR77" s="621"/>
      <c r="DS77" s="621"/>
      <c r="DT77" s="621"/>
      <c r="DU77" s="622"/>
      <c r="DV77" s="617"/>
      <c r="DW77" s="618"/>
      <c r="DX77" s="618"/>
      <c r="DY77" s="618"/>
      <c r="DZ77" s="623"/>
      <c r="EA77" s="468"/>
    </row>
    <row r="78" spans="1:131" ht="26.25" customHeight="1" x14ac:dyDescent="0.15">
      <c r="A78" s="524">
        <v>11</v>
      </c>
      <c r="B78" s="634"/>
      <c r="C78" s="635"/>
      <c r="D78" s="635"/>
      <c r="E78" s="635"/>
      <c r="F78" s="635"/>
      <c r="G78" s="635"/>
      <c r="H78" s="635"/>
      <c r="I78" s="635"/>
      <c r="J78" s="635"/>
      <c r="K78" s="635"/>
      <c r="L78" s="635"/>
      <c r="M78" s="635"/>
      <c r="N78" s="635"/>
      <c r="O78" s="635"/>
      <c r="P78" s="636"/>
      <c r="Q78" s="637"/>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3"/>
      <c r="BA78" s="593"/>
      <c r="BB78" s="593"/>
      <c r="BC78" s="593"/>
      <c r="BD78" s="594"/>
      <c r="BE78" s="572"/>
      <c r="BF78" s="572"/>
      <c r="BG78" s="572"/>
      <c r="BH78" s="572"/>
      <c r="BI78" s="572"/>
      <c r="BJ78" s="468"/>
      <c r="BK78" s="468"/>
      <c r="BL78" s="468"/>
      <c r="BM78" s="468"/>
      <c r="BN78" s="468"/>
      <c r="BO78" s="572"/>
      <c r="BP78" s="572"/>
      <c r="BQ78" s="524">
        <v>72</v>
      </c>
      <c r="BR78" s="616"/>
      <c r="BS78" s="617"/>
      <c r="BT78" s="618"/>
      <c r="BU78" s="618"/>
      <c r="BV78" s="618"/>
      <c r="BW78" s="618"/>
      <c r="BX78" s="618"/>
      <c r="BY78" s="618"/>
      <c r="BZ78" s="618"/>
      <c r="CA78" s="618"/>
      <c r="CB78" s="618"/>
      <c r="CC78" s="618"/>
      <c r="CD78" s="618"/>
      <c r="CE78" s="618"/>
      <c r="CF78" s="618"/>
      <c r="CG78" s="619"/>
      <c r="CH78" s="620"/>
      <c r="CI78" s="621"/>
      <c r="CJ78" s="621"/>
      <c r="CK78" s="621"/>
      <c r="CL78" s="622"/>
      <c r="CM78" s="620"/>
      <c r="CN78" s="621"/>
      <c r="CO78" s="621"/>
      <c r="CP78" s="621"/>
      <c r="CQ78" s="622"/>
      <c r="CR78" s="620"/>
      <c r="CS78" s="621"/>
      <c r="CT78" s="621"/>
      <c r="CU78" s="621"/>
      <c r="CV78" s="622"/>
      <c r="CW78" s="620"/>
      <c r="CX78" s="621"/>
      <c r="CY78" s="621"/>
      <c r="CZ78" s="621"/>
      <c r="DA78" s="622"/>
      <c r="DB78" s="620"/>
      <c r="DC78" s="621"/>
      <c r="DD78" s="621"/>
      <c r="DE78" s="621"/>
      <c r="DF78" s="622"/>
      <c r="DG78" s="620"/>
      <c r="DH78" s="621"/>
      <c r="DI78" s="621"/>
      <c r="DJ78" s="621"/>
      <c r="DK78" s="622"/>
      <c r="DL78" s="620"/>
      <c r="DM78" s="621"/>
      <c r="DN78" s="621"/>
      <c r="DO78" s="621"/>
      <c r="DP78" s="622"/>
      <c r="DQ78" s="620"/>
      <c r="DR78" s="621"/>
      <c r="DS78" s="621"/>
      <c r="DT78" s="621"/>
      <c r="DU78" s="622"/>
      <c r="DV78" s="617"/>
      <c r="DW78" s="618"/>
      <c r="DX78" s="618"/>
      <c r="DY78" s="618"/>
      <c r="DZ78" s="623"/>
      <c r="EA78" s="468"/>
    </row>
    <row r="79" spans="1:131" ht="26.25" customHeight="1" x14ac:dyDescent="0.15">
      <c r="A79" s="524">
        <v>12</v>
      </c>
      <c r="B79" s="634"/>
      <c r="C79" s="635"/>
      <c r="D79" s="635"/>
      <c r="E79" s="635"/>
      <c r="F79" s="635"/>
      <c r="G79" s="635"/>
      <c r="H79" s="635"/>
      <c r="I79" s="635"/>
      <c r="J79" s="635"/>
      <c r="K79" s="635"/>
      <c r="L79" s="635"/>
      <c r="M79" s="635"/>
      <c r="N79" s="635"/>
      <c r="O79" s="635"/>
      <c r="P79" s="636"/>
      <c r="Q79" s="637"/>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1"/>
      <c r="AP79" s="591"/>
      <c r="AQ79" s="591"/>
      <c r="AR79" s="591"/>
      <c r="AS79" s="591"/>
      <c r="AT79" s="591"/>
      <c r="AU79" s="591"/>
      <c r="AV79" s="591"/>
      <c r="AW79" s="591"/>
      <c r="AX79" s="591"/>
      <c r="AY79" s="591"/>
      <c r="AZ79" s="593"/>
      <c r="BA79" s="593"/>
      <c r="BB79" s="593"/>
      <c r="BC79" s="593"/>
      <c r="BD79" s="594"/>
      <c r="BE79" s="572"/>
      <c r="BF79" s="572"/>
      <c r="BG79" s="572"/>
      <c r="BH79" s="572"/>
      <c r="BI79" s="572"/>
      <c r="BJ79" s="468"/>
      <c r="BK79" s="468"/>
      <c r="BL79" s="468"/>
      <c r="BM79" s="468"/>
      <c r="BN79" s="468"/>
      <c r="BO79" s="572"/>
      <c r="BP79" s="572"/>
      <c r="BQ79" s="524">
        <v>73</v>
      </c>
      <c r="BR79" s="616"/>
      <c r="BS79" s="617"/>
      <c r="BT79" s="618"/>
      <c r="BU79" s="618"/>
      <c r="BV79" s="618"/>
      <c r="BW79" s="618"/>
      <c r="BX79" s="618"/>
      <c r="BY79" s="618"/>
      <c r="BZ79" s="618"/>
      <c r="CA79" s="618"/>
      <c r="CB79" s="618"/>
      <c r="CC79" s="618"/>
      <c r="CD79" s="618"/>
      <c r="CE79" s="618"/>
      <c r="CF79" s="618"/>
      <c r="CG79" s="619"/>
      <c r="CH79" s="620"/>
      <c r="CI79" s="621"/>
      <c r="CJ79" s="621"/>
      <c r="CK79" s="621"/>
      <c r="CL79" s="622"/>
      <c r="CM79" s="620"/>
      <c r="CN79" s="621"/>
      <c r="CO79" s="621"/>
      <c r="CP79" s="621"/>
      <c r="CQ79" s="622"/>
      <c r="CR79" s="620"/>
      <c r="CS79" s="621"/>
      <c r="CT79" s="621"/>
      <c r="CU79" s="621"/>
      <c r="CV79" s="622"/>
      <c r="CW79" s="620"/>
      <c r="CX79" s="621"/>
      <c r="CY79" s="621"/>
      <c r="CZ79" s="621"/>
      <c r="DA79" s="622"/>
      <c r="DB79" s="620"/>
      <c r="DC79" s="621"/>
      <c r="DD79" s="621"/>
      <c r="DE79" s="621"/>
      <c r="DF79" s="622"/>
      <c r="DG79" s="620"/>
      <c r="DH79" s="621"/>
      <c r="DI79" s="621"/>
      <c r="DJ79" s="621"/>
      <c r="DK79" s="622"/>
      <c r="DL79" s="620"/>
      <c r="DM79" s="621"/>
      <c r="DN79" s="621"/>
      <c r="DO79" s="621"/>
      <c r="DP79" s="622"/>
      <c r="DQ79" s="620"/>
      <c r="DR79" s="621"/>
      <c r="DS79" s="621"/>
      <c r="DT79" s="621"/>
      <c r="DU79" s="622"/>
      <c r="DV79" s="617"/>
      <c r="DW79" s="618"/>
      <c r="DX79" s="618"/>
      <c r="DY79" s="618"/>
      <c r="DZ79" s="623"/>
      <c r="EA79" s="468"/>
    </row>
    <row r="80" spans="1:131" ht="26.25" customHeight="1" x14ac:dyDescent="0.15">
      <c r="A80" s="524">
        <v>13</v>
      </c>
      <c r="B80" s="634"/>
      <c r="C80" s="635"/>
      <c r="D80" s="635"/>
      <c r="E80" s="635"/>
      <c r="F80" s="635"/>
      <c r="G80" s="635"/>
      <c r="H80" s="635"/>
      <c r="I80" s="635"/>
      <c r="J80" s="635"/>
      <c r="K80" s="635"/>
      <c r="L80" s="635"/>
      <c r="M80" s="635"/>
      <c r="N80" s="635"/>
      <c r="O80" s="635"/>
      <c r="P80" s="636"/>
      <c r="Q80" s="637"/>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3"/>
      <c r="BA80" s="593"/>
      <c r="BB80" s="593"/>
      <c r="BC80" s="593"/>
      <c r="BD80" s="594"/>
      <c r="BE80" s="572"/>
      <c r="BF80" s="572"/>
      <c r="BG80" s="572"/>
      <c r="BH80" s="572"/>
      <c r="BI80" s="572"/>
      <c r="BJ80" s="572"/>
      <c r="BK80" s="572"/>
      <c r="BL80" s="572"/>
      <c r="BM80" s="572"/>
      <c r="BN80" s="572"/>
      <c r="BO80" s="572"/>
      <c r="BP80" s="572"/>
      <c r="BQ80" s="524">
        <v>74</v>
      </c>
      <c r="BR80" s="616"/>
      <c r="BS80" s="617"/>
      <c r="BT80" s="618"/>
      <c r="BU80" s="618"/>
      <c r="BV80" s="618"/>
      <c r="BW80" s="618"/>
      <c r="BX80" s="618"/>
      <c r="BY80" s="618"/>
      <c r="BZ80" s="618"/>
      <c r="CA80" s="618"/>
      <c r="CB80" s="618"/>
      <c r="CC80" s="618"/>
      <c r="CD80" s="618"/>
      <c r="CE80" s="618"/>
      <c r="CF80" s="618"/>
      <c r="CG80" s="619"/>
      <c r="CH80" s="620"/>
      <c r="CI80" s="621"/>
      <c r="CJ80" s="621"/>
      <c r="CK80" s="621"/>
      <c r="CL80" s="622"/>
      <c r="CM80" s="620"/>
      <c r="CN80" s="621"/>
      <c r="CO80" s="621"/>
      <c r="CP80" s="621"/>
      <c r="CQ80" s="622"/>
      <c r="CR80" s="620"/>
      <c r="CS80" s="621"/>
      <c r="CT80" s="621"/>
      <c r="CU80" s="621"/>
      <c r="CV80" s="622"/>
      <c r="CW80" s="620"/>
      <c r="CX80" s="621"/>
      <c r="CY80" s="621"/>
      <c r="CZ80" s="621"/>
      <c r="DA80" s="622"/>
      <c r="DB80" s="620"/>
      <c r="DC80" s="621"/>
      <c r="DD80" s="621"/>
      <c r="DE80" s="621"/>
      <c r="DF80" s="622"/>
      <c r="DG80" s="620"/>
      <c r="DH80" s="621"/>
      <c r="DI80" s="621"/>
      <c r="DJ80" s="621"/>
      <c r="DK80" s="622"/>
      <c r="DL80" s="620"/>
      <c r="DM80" s="621"/>
      <c r="DN80" s="621"/>
      <c r="DO80" s="621"/>
      <c r="DP80" s="622"/>
      <c r="DQ80" s="620"/>
      <c r="DR80" s="621"/>
      <c r="DS80" s="621"/>
      <c r="DT80" s="621"/>
      <c r="DU80" s="622"/>
      <c r="DV80" s="617"/>
      <c r="DW80" s="618"/>
      <c r="DX80" s="618"/>
      <c r="DY80" s="618"/>
      <c r="DZ80" s="623"/>
      <c r="EA80" s="468"/>
    </row>
    <row r="81" spans="1:131" ht="26.25" customHeight="1" x14ac:dyDescent="0.15">
      <c r="A81" s="524">
        <v>14</v>
      </c>
      <c r="B81" s="634"/>
      <c r="C81" s="635"/>
      <c r="D81" s="635"/>
      <c r="E81" s="635"/>
      <c r="F81" s="635"/>
      <c r="G81" s="635"/>
      <c r="H81" s="635"/>
      <c r="I81" s="635"/>
      <c r="J81" s="635"/>
      <c r="K81" s="635"/>
      <c r="L81" s="635"/>
      <c r="M81" s="635"/>
      <c r="N81" s="635"/>
      <c r="O81" s="635"/>
      <c r="P81" s="636"/>
      <c r="Q81" s="637"/>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3"/>
      <c r="BA81" s="593"/>
      <c r="BB81" s="593"/>
      <c r="BC81" s="593"/>
      <c r="BD81" s="594"/>
      <c r="BE81" s="572"/>
      <c r="BF81" s="572"/>
      <c r="BG81" s="572"/>
      <c r="BH81" s="572"/>
      <c r="BI81" s="572"/>
      <c r="BJ81" s="572"/>
      <c r="BK81" s="572"/>
      <c r="BL81" s="572"/>
      <c r="BM81" s="572"/>
      <c r="BN81" s="572"/>
      <c r="BO81" s="572"/>
      <c r="BP81" s="572"/>
      <c r="BQ81" s="524">
        <v>75</v>
      </c>
      <c r="BR81" s="616"/>
      <c r="BS81" s="617"/>
      <c r="BT81" s="618"/>
      <c r="BU81" s="618"/>
      <c r="BV81" s="618"/>
      <c r="BW81" s="618"/>
      <c r="BX81" s="618"/>
      <c r="BY81" s="618"/>
      <c r="BZ81" s="618"/>
      <c r="CA81" s="618"/>
      <c r="CB81" s="618"/>
      <c r="CC81" s="618"/>
      <c r="CD81" s="618"/>
      <c r="CE81" s="618"/>
      <c r="CF81" s="618"/>
      <c r="CG81" s="619"/>
      <c r="CH81" s="620"/>
      <c r="CI81" s="621"/>
      <c r="CJ81" s="621"/>
      <c r="CK81" s="621"/>
      <c r="CL81" s="622"/>
      <c r="CM81" s="620"/>
      <c r="CN81" s="621"/>
      <c r="CO81" s="621"/>
      <c r="CP81" s="621"/>
      <c r="CQ81" s="622"/>
      <c r="CR81" s="620"/>
      <c r="CS81" s="621"/>
      <c r="CT81" s="621"/>
      <c r="CU81" s="621"/>
      <c r="CV81" s="622"/>
      <c r="CW81" s="620"/>
      <c r="CX81" s="621"/>
      <c r="CY81" s="621"/>
      <c r="CZ81" s="621"/>
      <c r="DA81" s="622"/>
      <c r="DB81" s="620"/>
      <c r="DC81" s="621"/>
      <c r="DD81" s="621"/>
      <c r="DE81" s="621"/>
      <c r="DF81" s="622"/>
      <c r="DG81" s="620"/>
      <c r="DH81" s="621"/>
      <c r="DI81" s="621"/>
      <c r="DJ81" s="621"/>
      <c r="DK81" s="622"/>
      <c r="DL81" s="620"/>
      <c r="DM81" s="621"/>
      <c r="DN81" s="621"/>
      <c r="DO81" s="621"/>
      <c r="DP81" s="622"/>
      <c r="DQ81" s="620"/>
      <c r="DR81" s="621"/>
      <c r="DS81" s="621"/>
      <c r="DT81" s="621"/>
      <c r="DU81" s="622"/>
      <c r="DV81" s="617"/>
      <c r="DW81" s="618"/>
      <c r="DX81" s="618"/>
      <c r="DY81" s="618"/>
      <c r="DZ81" s="623"/>
      <c r="EA81" s="468"/>
    </row>
    <row r="82" spans="1:131" ht="26.25" customHeight="1" x14ac:dyDescent="0.15">
      <c r="A82" s="524">
        <v>15</v>
      </c>
      <c r="B82" s="634"/>
      <c r="C82" s="635"/>
      <c r="D82" s="635"/>
      <c r="E82" s="635"/>
      <c r="F82" s="635"/>
      <c r="G82" s="635"/>
      <c r="H82" s="635"/>
      <c r="I82" s="635"/>
      <c r="J82" s="635"/>
      <c r="K82" s="635"/>
      <c r="L82" s="635"/>
      <c r="M82" s="635"/>
      <c r="N82" s="635"/>
      <c r="O82" s="635"/>
      <c r="P82" s="636"/>
      <c r="Q82" s="637"/>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591"/>
      <c r="AP82" s="591"/>
      <c r="AQ82" s="591"/>
      <c r="AR82" s="591"/>
      <c r="AS82" s="591"/>
      <c r="AT82" s="591"/>
      <c r="AU82" s="591"/>
      <c r="AV82" s="591"/>
      <c r="AW82" s="591"/>
      <c r="AX82" s="591"/>
      <c r="AY82" s="591"/>
      <c r="AZ82" s="593"/>
      <c r="BA82" s="593"/>
      <c r="BB82" s="593"/>
      <c r="BC82" s="593"/>
      <c r="BD82" s="594"/>
      <c r="BE82" s="572"/>
      <c r="BF82" s="572"/>
      <c r="BG82" s="572"/>
      <c r="BH82" s="572"/>
      <c r="BI82" s="572"/>
      <c r="BJ82" s="572"/>
      <c r="BK82" s="572"/>
      <c r="BL82" s="572"/>
      <c r="BM82" s="572"/>
      <c r="BN82" s="572"/>
      <c r="BO82" s="572"/>
      <c r="BP82" s="572"/>
      <c r="BQ82" s="524">
        <v>76</v>
      </c>
      <c r="BR82" s="616"/>
      <c r="BS82" s="617"/>
      <c r="BT82" s="618"/>
      <c r="BU82" s="618"/>
      <c r="BV82" s="618"/>
      <c r="BW82" s="618"/>
      <c r="BX82" s="618"/>
      <c r="BY82" s="618"/>
      <c r="BZ82" s="618"/>
      <c r="CA82" s="618"/>
      <c r="CB82" s="618"/>
      <c r="CC82" s="618"/>
      <c r="CD82" s="618"/>
      <c r="CE82" s="618"/>
      <c r="CF82" s="618"/>
      <c r="CG82" s="619"/>
      <c r="CH82" s="620"/>
      <c r="CI82" s="621"/>
      <c r="CJ82" s="621"/>
      <c r="CK82" s="621"/>
      <c r="CL82" s="622"/>
      <c r="CM82" s="620"/>
      <c r="CN82" s="621"/>
      <c r="CO82" s="621"/>
      <c r="CP82" s="621"/>
      <c r="CQ82" s="622"/>
      <c r="CR82" s="620"/>
      <c r="CS82" s="621"/>
      <c r="CT82" s="621"/>
      <c r="CU82" s="621"/>
      <c r="CV82" s="622"/>
      <c r="CW82" s="620"/>
      <c r="CX82" s="621"/>
      <c r="CY82" s="621"/>
      <c r="CZ82" s="621"/>
      <c r="DA82" s="622"/>
      <c r="DB82" s="620"/>
      <c r="DC82" s="621"/>
      <c r="DD82" s="621"/>
      <c r="DE82" s="621"/>
      <c r="DF82" s="622"/>
      <c r="DG82" s="620"/>
      <c r="DH82" s="621"/>
      <c r="DI82" s="621"/>
      <c r="DJ82" s="621"/>
      <c r="DK82" s="622"/>
      <c r="DL82" s="620"/>
      <c r="DM82" s="621"/>
      <c r="DN82" s="621"/>
      <c r="DO82" s="621"/>
      <c r="DP82" s="622"/>
      <c r="DQ82" s="620"/>
      <c r="DR82" s="621"/>
      <c r="DS82" s="621"/>
      <c r="DT82" s="621"/>
      <c r="DU82" s="622"/>
      <c r="DV82" s="617"/>
      <c r="DW82" s="618"/>
      <c r="DX82" s="618"/>
      <c r="DY82" s="618"/>
      <c r="DZ82" s="623"/>
      <c r="EA82" s="468"/>
    </row>
    <row r="83" spans="1:131" ht="26.25" customHeight="1" x14ac:dyDescent="0.15">
      <c r="A83" s="524">
        <v>16</v>
      </c>
      <c r="B83" s="634"/>
      <c r="C83" s="635"/>
      <c r="D83" s="635"/>
      <c r="E83" s="635"/>
      <c r="F83" s="635"/>
      <c r="G83" s="635"/>
      <c r="H83" s="635"/>
      <c r="I83" s="635"/>
      <c r="J83" s="635"/>
      <c r="K83" s="635"/>
      <c r="L83" s="635"/>
      <c r="M83" s="635"/>
      <c r="N83" s="635"/>
      <c r="O83" s="635"/>
      <c r="P83" s="636"/>
      <c r="Q83" s="637"/>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3"/>
      <c r="BA83" s="593"/>
      <c r="BB83" s="593"/>
      <c r="BC83" s="593"/>
      <c r="BD83" s="594"/>
      <c r="BE83" s="572"/>
      <c r="BF83" s="572"/>
      <c r="BG83" s="572"/>
      <c r="BH83" s="572"/>
      <c r="BI83" s="572"/>
      <c r="BJ83" s="572"/>
      <c r="BK83" s="572"/>
      <c r="BL83" s="572"/>
      <c r="BM83" s="572"/>
      <c r="BN83" s="572"/>
      <c r="BO83" s="572"/>
      <c r="BP83" s="572"/>
      <c r="BQ83" s="524">
        <v>77</v>
      </c>
      <c r="BR83" s="616"/>
      <c r="BS83" s="617"/>
      <c r="BT83" s="618"/>
      <c r="BU83" s="618"/>
      <c r="BV83" s="618"/>
      <c r="BW83" s="618"/>
      <c r="BX83" s="618"/>
      <c r="BY83" s="618"/>
      <c r="BZ83" s="618"/>
      <c r="CA83" s="618"/>
      <c r="CB83" s="618"/>
      <c r="CC83" s="618"/>
      <c r="CD83" s="618"/>
      <c r="CE83" s="618"/>
      <c r="CF83" s="618"/>
      <c r="CG83" s="619"/>
      <c r="CH83" s="620"/>
      <c r="CI83" s="621"/>
      <c r="CJ83" s="621"/>
      <c r="CK83" s="621"/>
      <c r="CL83" s="622"/>
      <c r="CM83" s="620"/>
      <c r="CN83" s="621"/>
      <c r="CO83" s="621"/>
      <c r="CP83" s="621"/>
      <c r="CQ83" s="622"/>
      <c r="CR83" s="620"/>
      <c r="CS83" s="621"/>
      <c r="CT83" s="621"/>
      <c r="CU83" s="621"/>
      <c r="CV83" s="622"/>
      <c r="CW83" s="620"/>
      <c r="CX83" s="621"/>
      <c r="CY83" s="621"/>
      <c r="CZ83" s="621"/>
      <c r="DA83" s="622"/>
      <c r="DB83" s="620"/>
      <c r="DC83" s="621"/>
      <c r="DD83" s="621"/>
      <c r="DE83" s="621"/>
      <c r="DF83" s="622"/>
      <c r="DG83" s="620"/>
      <c r="DH83" s="621"/>
      <c r="DI83" s="621"/>
      <c r="DJ83" s="621"/>
      <c r="DK83" s="622"/>
      <c r="DL83" s="620"/>
      <c r="DM83" s="621"/>
      <c r="DN83" s="621"/>
      <c r="DO83" s="621"/>
      <c r="DP83" s="622"/>
      <c r="DQ83" s="620"/>
      <c r="DR83" s="621"/>
      <c r="DS83" s="621"/>
      <c r="DT83" s="621"/>
      <c r="DU83" s="622"/>
      <c r="DV83" s="617"/>
      <c r="DW83" s="618"/>
      <c r="DX83" s="618"/>
      <c r="DY83" s="618"/>
      <c r="DZ83" s="623"/>
      <c r="EA83" s="468"/>
    </row>
    <row r="84" spans="1:131" ht="26.25" customHeight="1" x14ac:dyDescent="0.15">
      <c r="A84" s="524">
        <v>17</v>
      </c>
      <c r="B84" s="634"/>
      <c r="C84" s="635"/>
      <c r="D84" s="635"/>
      <c r="E84" s="635"/>
      <c r="F84" s="635"/>
      <c r="G84" s="635"/>
      <c r="H84" s="635"/>
      <c r="I84" s="635"/>
      <c r="J84" s="635"/>
      <c r="K84" s="635"/>
      <c r="L84" s="635"/>
      <c r="M84" s="635"/>
      <c r="N84" s="635"/>
      <c r="O84" s="635"/>
      <c r="P84" s="636"/>
      <c r="Q84" s="637"/>
      <c r="R84" s="591"/>
      <c r="S84" s="591"/>
      <c r="T84" s="591"/>
      <c r="U84" s="591"/>
      <c r="V84" s="591"/>
      <c r="W84" s="591"/>
      <c r="X84" s="591"/>
      <c r="Y84" s="591"/>
      <c r="Z84" s="591"/>
      <c r="AA84" s="591"/>
      <c r="AB84" s="591"/>
      <c r="AC84" s="591"/>
      <c r="AD84" s="591"/>
      <c r="AE84" s="591"/>
      <c r="AF84" s="591"/>
      <c r="AG84" s="591"/>
      <c r="AH84" s="591"/>
      <c r="AI84" s="591"/>
      <c r="AJ84" s="591"/>
      <c r="AK84" s="591"/>
      <c r="AL84" s="591"/>
      <c r="AM84" s="591"/>
      <c r="AN84" s="591"/>
      <c r="AO84" s="591"/>
      <c r="AP84" s="591"/>
      <c r="AQ84" s="591"/>
      <c r="AR84" s="591"/>
      <c r="AS84" s="591"/>
      <c r="AT84" s="591"/>
      <c r="AU84" s="591"/>
      <c r="AV84" s="591"/>
      <c r="AW84" s="591"/>
      <c r="AX84" s="591"/>
      <c r="AY84" s="591"/>
      <c r="AZ84" s="593"/>
      <c r="BA84" s="593"/>
      <c r="BB84" s="593"/>
      <c r="BC84" s="593"/>
      <c r="BD84" s="594"/>
      <c r="BE84" s="572"/>
      <c r="BF84" s="572"/>
      <c r="BG84" s="572"/>
      <c r="BH84" s="572"/>
      <c r="BI84" s="572"/>
      <c r="BJ84" s="572"/>
      <c r="BK84" s="572"/>
      <c r="BL84" s="572"/>
      <c r="BM84" s="572"/>
      <c r="BN84" s="572"/>
      <c r="BO84" s="572"/>
      <c r="BP84" s="572"/>
      <c r="BQ84" s="524">
        <v>78</v>
      </c>
      <c r="BR84" s="616"/>
      <c r="BS84" s="617"/>
      <c r="BT84" s="618"/>
      <c r="BU84" s="618"/>
      <c r="BV84" s="618"/>
      <c r="BW84" s="618"/>
      <c r="BX84" s="618"/>
      <c r="BY84" s="618"/>
      <c r="BZ84" s="618"/>
      <c r="CA84" s="618"/>
      <c r="CB84" s="618"/>
      <c r="CC84" s="618"/>
      <c r="CD84" s="618"/>
      <c r="CE84" s="618"/>
      <c r="CF84" s="618"/>
      <c r="CG84" s="619"/>
      <c r="CH84" s="620"/>
      <c r="CI84" s="621"/>
      <c r="CJ84" s="621"/>
      <c r="CK84" s="621"/>
      <c r="CL84" s="622"/>
      <c r="CM84" s="620"/>
      <c r="CN84" s="621"/>
      <c r="CO84" s="621"/>
      <c r="CP84" s="621"/>
      <c r="CQ84" s="622"/>
      <c r="CR84" s="620"/>
      <c r="CS84" s="621"/>
      <c r="CT84" s="621"/>
      <c r="CU84" s="621"/>
      <c r="CV84" s="622"/>
      <c r="CW84" s="620"/>
      <c r="CX84" s="621"/>
      <c r="CY84" s="621"/>
      <c r="CZ84" s="621"/>
      <c r="DA84" s="622"/>
      <c r="DB84" s="620"/>
      <c r="DC84" s="621"/>
      <c r="DD84" s="621"/>
      <c r="DE84" s="621"/>
      <c r="DF84" s="622"/>
      <c r="DG84" s="620"/>
      <c r="DH84" s="621"/>
      <c r="DI84" s="621"/>
      <c r="DJ84" s="621"/>
      <c r="DK84" s="622"/>
      <c r="DL84" s="620"/>
      <c r="DM84" s="621"/>
      <c r="DN84" s="621"/>
      <c r="DO84" s="621"/>
      <c r="DP84" s="622"/>
      <c r="DQ84" s="620"/>
      <c r="DR84" s="621"/>
      <c r="DS84" s="621"/>
      <c r="DT84" s="621"/>
      <c r="DU84" s="622"/>
      <c r="DV84" s="617"/>
      <c r="DW84" s="618"/>
      <c r="DX84" s="618"/>
      <c r="DY84" s="618"/>
      <c r="DZ84" s="623"/>
      <c r="EA84" s="468"/>
    </row>
    <row r="85" spans="1:131" ht="26.25" customHeight="1" x14ac:dyDescent="0.15">
      <c r="A85" s="524">
        <v>18</v>
      </c>
      <c r="B85" s="634"/>
      <c r="C85" s="635"/>
      <c r="D85" s="635"/>
      <c r="E85" s="635"/>
      <c r="F85" s="635"/>
      <c r="G85" s="635"/>
      <c r="H85" s="635"/>
      <c r="I85" s="635"/>
      <c r="J85" s="635"/>
      <c r="K85" s="635"/>
      <c r="L85" s="635"/>
      <c r="M85" s="635"/>
      <c r="N85" s="635"/>
      <c r="O85" s="635"/>
      <c r="P85" s="636"/>
      <c r="Q85" s="637"/>
      <c r="R85" s="591"/>
      <c r="S85" s="591"/>
      <c r="T85" s="591"/>
      <c r="U85" s="591"/>
      <c r="V85" s="591"/>
      <c r="W85" s="591"/>
      <c r="X85" s="591"/>
      <c r="Y85" s="591"/>
      <c r="Z85" s="591"/>
      <c r="AA85" s="591"/>
      <c r="AB85" s="591"/>
      <c r="AC85" s="591"/>
      <c r="AD85" s="591"/>
      <c r="AE85" s="591"/>
      <c r="AF85" s="591"/>
      <c r="AG85" s="591"/>
      <c r="AH85" s="591"/>
      <c r="AI85" s="591"/>
      <c r="AJ85" s="591"/>
      <c r="AK85" s="591"/>
      <c r="AL85" s="591"/>
      <c r="AM85" s="591"/>
      <c r="AN85" s="591"/>
      <c r="AO85" s="591"/>
      <c r="AP85" s="591"/>
      <c r="AQ85" s="591"/>
      <c r="AR85" s="591"/>
      <c r="AS85" s="591"/>
      <c r="AT85" s="591"/>
      <c r="AU85" s="591"/>
      <c r="AV85" s="591"/>
      <c r="AW85" s="591"/>
      <c r="AX85" s="591"/>
      <c r="AY85" s="591"/>
      <c r="AZ85" s="593"/>
      <c r="BA85" s="593"/>
      <c r="BB85" s="593"/>
      <c r="BC85" s="593"/>
      <c r="BD85" s="594"/>
      <c r="BE85" s="572"/>
      <c r="BF85" s="572"/>
      <c r="BG85" s="572"/>
      <c r="BH85" s="572"/>
      <c r="BI85" s="572"/>
      <c r="BJ85" s="572"/>
      <c r="BK85" s="572"/>
      <c r="BL85" s="572"/>
      <c r="BM85" s="572"/>
      <c r="BN85" s="572"/>
      <c r="BO85" s="572"/>
      <c r="BP85" s="572"/>
      <c r="BQ85" s="524">
        <v>79</v>
      </c>
      <c r="BR85" s="616"/>
      <c r="BS85" s="617"/>
      <c r="BT85" s="618"/>
      <c r="BU85" s="618"/>
      <c r="BV85" s="618"/>
      <c r="BW85" s="618"/>
      <c r="BX85" s="618"/>
      <c r="BY85" s="618"/>
      <c r="BZ85" s="618"/>
      <c r="CA85" s="618"/>
      <c r="CB85" s="618"/>
      <c r="CC85" s="618"/>
      <c r="CD85" s="618"/>
      <c r="CE85" s="618"/>
      <c r="CF85" s="618"/>
      <c r="CG85" s="619"/>
      <c r="CH85" s="620"/>
      <c r="CI85" s="621"/>
      <c r="CJ85" s="621"/>
      <c r="CK85" s="621"/>
      <c r="CL85" s="622"/>
      <c r="CM85" s="620"/>
      <c r="CN85" s="621"/>
      <c r="CO85" s="621"/>
      <c r="CP85" s="621"/>
      <c r="CQ85" s="622"/>
      <c r="CR85" s="620"/>
      <c r="CS85" s="621"/>
      <c r="CT85" s="621"/>
      <c r="CU85" s="621"/>
      <c r="CV85" s="622"/>
      <c r="CW85" s="620"/>
      <c r="CX85" s="621"/>
      <c r="CY85" s="621"/>
      <c r="CZ85" s="621"/>
      <c r="DA85" s="622"/>
      <c r="DB85" s="620"/>
      <c r="DC85" s="621"/>
      <c r="DD85" s="621"/>
      <c r="DE85" s="621"/>
      <c r="DF85" s="622"/>
      <c r="DG85" s="620"/>
      <c r="DH85" s="621"/>
      <c r="DI85" s="621"/>
      <c r="DJ85" s="621"/>
      <c r="DK85" s="622"/>
      <c r="DL85" s="620"/>
      <c r="DM85" s="621"/>
      <c r="DN85" s="621"/>
      <c r="DO85" s="621"/>
      <c r="DP85" s="622"/>
      <c r="DQ85" s="620"/>
      <c r="DR85" s="621"/>
      <c r="DS85" s="621"/>
      <c r="DT85" s="621"/>
      <c r="DU85" s="622"/>
      <c r="DV85" s="617"/>
      <c r="DW85" s="618"/>
      <c r="DX85" s="618"/>
      <c r="DY85" s="618"/>
      <c r="DZ85" s="623"/>
      <c r="EA85" s="468"/>
    </row>
    <row r="86" spans="1:131" ht="26.25" customHeight="1" x14ac:dyDescent="0.15">
      <c r="A86" s="524">
        <v>19</v>
      </c>
      <c r="B86" s="634"/>
      <c r="C86" s="635"/>
      <c r="D86" s="635"/>
      <c r="E86" s="635"/>
      <c r="F86" s="635"/>
      <c r="G86" s="635"/>
      <c r="H86" s="635"/>
      <c r="I86" s="635"/>
      <c r="J86" s="635"/>
      <c r="K86" s="635"/>
      <c r="L86" s="635"/>
      <c r="M86" s="635"/>
      <c r="N86" s="635"/>
      <c r="O86" s="635"/>
      <c r="P86" s="636"/>
      <c r="Q86" s="637"/>
      <c r="R86" s="591"/>
      <c r="S86" s="591"/>
      <c r="T86" s="591"/>
      <c r="U86" s="591"/>
      <c r="V86" s="591"/>
      <c r="W86" s="591"/>
      <c r="X86" s="591"/>
      <c r="Y86" s="591"/>
      <c r="Z86" s="591"/>
      <c r="AA86" s="591"/>
      <c r="AB86" s="591"/>
      <c r="AC86" s="591"/>
      <c r="AD86" s="591"/>
      <c r="AE86" s="591"/>
      <c r="AF86" s="591"/>
      <c r="AG86" s="591"/>
      <c r="AH86" s="591"/>
      <c r="AI86" s="591"/>
      <c r="AJ86" s="591"/>
      <c r="AK86" s="591"/>
      <c r="AL86" s="591"/>
      <c r="AM86" s="591"/>
      <c r="AN86" s="591"/>
      <c r="AO86" s="591"/>
      <c r="AP86" s="591"/>
      <c r="AQ86" s="591"/>
      <c r="AR86" s="591"/>
      <c r="AS86" s="591"/>
      <c r="AT86" s="591"/>
      <c r="AU86" s="591"/>
      <c r="AV86" s="591"/>
      <c r="AW86" s="591"/>
      <c r="AX86" s="591"/>
      <c r="AY86" s="591"/>
      <c r="AZ86" s="593"/>
      <c r="BA86" s="593"/>
      <c r="BB86" s="593"/>
      <c r="BC86" s="593"/>
      <c r="BD86" s="594"/>
      <c r="BE86" s="572"/>
      <c r="BF86" s="572"/>
      <c r="BG86" s="572"/>
      <c r="BH86" s="572"/>
      <c r="BI86" s="572"/>
      <c r="BJ86" s="572"/>
      <c r="BK86" s="572"/>
      <c r="BL86" s="572"/>
      <c r="BM86" s="572"/>
      <c r="BN86" s="572"/>
      <c r="BO86" s="572"/>
      <c r="BP86" s="572"/>
      <c r="BQ86" s="524">
        <v>80</v>
      </c>
      <c r="BR86" s="616"/>
      <c r="BS86" s="617"/>
      <c r="BT86" s="618"/>
      <c r="BU86" s="618"/>
      <c r="BV86" s="618"/>
      <c r="BW86" s="618"/>
      <c r="BX86" s="618"/>
      <c r="BY86" s="618"/>
      <c r="BZ86" s="618"/>
      <c r="CA86" s="618"/>
      <c r="CB86" s="618"/>
      <c r="CC86" s="618"/>
      <c r="CD86" s="618"/>
      <c r="CE86" s="618"/>
      <c r="CF86" s="618"/>
      <c r="CG86" s="619"/>
      <c r="CH86" s="620"/>
      <c r="CI86" s="621"/>
      <c r="CJ86" s="621"/>
      <c r="CK86" s="621"/>
      <c r="CL86" s="622"/>
      <c r="CM86" s="620"/>
      <c r="CN86" s="621"/>
      <c r="CO86" s="621"/>
      <c r="CP86" s="621"/>
      <c r="CQ86" s="622"/>
      <c r="CR86" s="620"/>
      <c r="CS86" s="621"/>
      <c r="CT86" s="621"/>
      <c r="CU86" s="621"/>
      <c r="CV86" s="622"/>
      <c r="CW86" s="620"/>
      <c r="CX86" s="621"/>
      <c r="CY86" s="621"/>
      <c r="CZ86" s="621"/>
      <c r="DA86" s="622"/>
      <c r="DB86" s="620"/>
      <c r="DC86" s="621"/>
      <c r="DD86" s="621"/>
      <c r="DE86" s="621"/>
      <c r="DF86" s="622"/>
      <c r="DG86" s="620"/>
      <c r="DH86" s="621"/>
      <c r="DI86" s="621"/>
      <c r="DJ86" s="621"/>
      <c r="DK86" s="622"/>
      <c r="DL86" s="620"/>
      <c r="DM86" s="621"/>
      <c r="DN86" s="621"/>
      <c r="DO86" s="621"/>
      <c r="DP86" s="622"/>
      <c r="DQ86" s="620"/>
      <c r="DR86" s="621"/>
      <c r="DS86" s="621"/>
      <c r="DT86" s="621"/>
      <c r="DU86" s="622"/>
      <c r="DV86" s="617"/>
      <c r="DW86" s="618"/>
      <c r="DX86" s="618"/>
      <c r="DY86" s="618"/>
      <c r="DZ86" s="623"/>
      <c r="EA86" s="468"/>
    </row>
    <row r="87" spans="1:131" ht="26.25" customHeight="1" x14ac:dyDescent="0.15">
      <c r="A87" s="641">
        <v>20</v>
      </c>
      <c r="B87" s="642"/>
      <c r="C87" s="643"/>
      <c r="D87" s="643"/>
      <c r="E87" s="643"/>
      <c r="F87" s="643"/>
      <c r="G87" s="643"/>
      <c r="H87" s="643"/>
      <c r="I87" s="643"/>
      <c r="J87" s="643"/>
      <c r="K87" s="643"/>
      <c r="L87" s="643"/>
      <c r="M87" s="643"/>
      <c r="N87" s="643"/>
      <c r="O87" s="643"/>
      <c r="P87" s="644"/>
      <c r="Q87" s="645"/>
      <c r="R87" s="646"/>
      <c r="S87" s="646"/>
      <c r="T87" s="646"/>
      <c r="U87" s="646"/>
      <c r="V87" s="646"/>
      <c r="W87" s="646"/>
      <c r="X87" s="646"/>
      <c r="Y87" s="646"/>
      <c r="Z87" s="646"/>
      <c r="AA87" s="646"/>
      <c r="AB87" s="646"/>
      <c r="AC87" s="646"/>
      <c r="AD87" s="646"/>
      <c r="AE87" s="646"/>
      <c r="AF87" s="646"/>
      <c r="AG87" s="646"/>
      <c r="AH87" s="646"/>
      <c r="AI87" s="646"/>
      <c r="AJ87" s="646"/>
      <c r="AK87" s="646"/>
      <c r="AL87" s="646"/>
      <c r="AM87" s="646"/>
      <c r="AN87" s="646"/>
      <c r="AO87" s="646"/>
      <c r="AP87" s="646"/>
      <c r="AQ87" s="646"/>
      <c r="AR87" s="646"/>
      <c r="AS87" s="646"/>
      <c r="AT87" s="646"/>
      <c r="AU87" s="646"/>
      <c r="AV87" s="646"/>
      <c r="AW87" s="646"/>
      <c r="AX87" s="646"/>
      <c r="AY87" s="646"/>
      <c r="AZ87" s="647"/>
      <c r="BA87" s="647"/>
      <c r="BB87" s="647"/>
      <c r="BC87" s="647"/>
      <c r="BD87" s="648"/>
      <c r="BE87" s="572"/>
      <c r="BF87" s="572"/>
      <c r="BG87" s="572"/>
      <c r="BH87" s="572"/>
      <c r="BI87" s="572"/>
      <c r="BJ87" s="572"/>
      <c r="BK87" s="572"/>
      <c r="BL87" s="572"/>
      <c r="BM87" s="572"/>
      <c r="BN87" s="572"/>
      <c r="BO87" s="572"/>
      <c r="BP87" s="572"/>
      <c r="BQ87" s="524">
        <v>81</v>
      </c>
      <c r="BR87" s="616"/>
      <c r="BS87" s="617"/>
      <c r="BT87" s="618"/>
      <c r="BU87" s="618"/>
      <c r="BV87" s="618"/>
      <c r="BW87" s="618"/>
      <c r="BX87" s="618"/>
      <c r="BY87" s="618"/>
      <c r="BZ87" s="618"/>
      <c r="CA87" s="618"/>
      <c r="CB87" s="618"/>
      <c r="CC87" s="618"/>
      <c r="CD87" s="618"/>
      <c r="CE87" s="618"/>
      <c r="CF87" s="618"/>
      <c r="CG87" s="619"/>
      <c r="CH87" s="620"/>
      <c r="CI87" s="621"/>
      <c r="CJ87" s="621"/>
      <c r="CK87" s="621"/>
      <c r="CL87" s="622"/>
      <c r="CM87" s="620"/>
      <c r="CN87" s="621"/>
      <c r="CO87" s="621"/>
      <c r="CP87" s="621"/>
      <c r="CQ87" s="622"/>
      <c r="CR87" s="620"/>
      <c r="CS87" s="621"/>
      <c r="CT87" s="621"/>
      <c r="CU87" s="621"/>
      <c r="CV87" s="622"/>
      <c r="CW87" s="620"/>
      <c r="CX87" s="621"/>
      <c r="CY87" s="621"/>
      <c r="CZ87" s="621"/>
      <c r="DA87" s="622"/>
      <c r="DB87" s="620"/>
      <c r="DC87" s="621"/>
      <c r="DD87" s="621"/>
      <c r="DE87" s="621"/>
      <c r="DF87" s="622"/>
      <c r="DG87" s="620"/>
      <c r="DH87" s="621"/>
      <c r="DI87" s="621"/>
      <c r="DJ87" s="621"/>
      <c r="DK87" s="622"/>
      <c r="DL87" s="620"/>
      <c r="DM87" s="621"/>
      <c r="DN87" s="621"/>
      <c r="DO87" s="621"/>
      <c r="DP87" s="622"/>
      <c r="DQ87" s="620"/>
      <c r="DR87" s="621"/>
      <c r="DS87" s="621"/>
      <c r="DT87" s="621"/>
      <c r="DU87" s="622"/>
      <c r="DV87" s="617"/>
      <c r="DW87" s="618"/>
      <c r="DX87" s="618"/>
      <c r="DY87" s="618"/>
      <c r="DZ87" s="623"/>
      <c r="EA87" s="468"/>
    </row>
    <row r="88" spans="1:131" ht="26.25" customHeight="1" thickBot="1" x14ac:dyDescent="0.2">
      <c r="A88" s="555" t="s">
        <v>331</v>
      </c>
      <c r="B88" s="556" t="s">
        <v>362</v>
      </c>
      <c r="C88" s="557"/>
      <c r="D88" s="557"/>
      <c r="E88" s="557"/>
      <c r="F88" s="557"/>
      <c r="G88" s="557"/>
      <c r="H88" s="557"/>
      <c r="I88" s="557"/>
      <c r="J88" s="557"/>
      <c r="K88" s="557"/>
      <c r="L88" s="557"/>
      <c r="M88" s="557"/>
      <c r="N88" s="557"/>
      <c r="O88" s="557"/>
      <c r="P88" s="558"/>
      <c r="Q88" s="601"/>
      <c r="R88" s="602"/>
      <c r="S88" s="602"/>
      <c r="T88" s="602"/>
      <c r="U88" s="602"/>
      <c r="V88" s="602"/>
      <c r="W88" s="602"/>
      <c r="X88" s="602"/>
      <c r="Y88" s="602"/>
      <c r="Z88" s="602"/>
      <c r="AA88" s="602"/>
      <c r="AB88" s="602"/>
      <c r="AC88" s="602"/>
      <c r="AD88" s="602"/>
      <c r="AE88" s="602"/>
      <c r="AF88" s="605"/>
      <c r="AG88" s="605"/>
      <c r="AH88" s="605"/>
      <c r="AI88" s="605"/>
      <c r="AJ88" s="605"/>
      <c r="AK88" s="602"/>
      <c r="AL88" s="602"/>
      <c r="AM88" s="602"/>
      <c r="AN88" s="602"/>
      <c r="AO88" s="602"/>
      <c r="AP88" s="605"/>
      <c r="AQ88" s="605"/>
      <c r="AR88" s="605"/>
      <c r="AS88" s="605"/>
      <c r="AT88" s="605"/>
      <c r="AU88" s="605"/>
      <c r="AV88" s="605"/>
      <c r="AW88" s="605"/>
      <c r="AX88" s="605"/>
      <c r="AY88" s="605"/>
      <c r="AZ88" s="609"/>
      <c r="BA88" s="609"/>
      <c r="BB88" s="609"/>
      <c r="BC88" s="609"/>
      <c r="BD88" s="610"/>
      <c r="BE88" s="572"/>
      <c r="BF88" s="572"/>
      <c r="BG88" s="572"/>
      <c r="BH88" s="572"/>
      <c r="BI88" s="572"/>
      <c r="BJ88" s="572"/>
      <c r="BK88" s="572"/>
      <c r="BL88" s="572"/>
      <c r="BM88" s="572"/>
      <c r="BN88" s="572"/>
      <c r="BO88" s="572"/>
      <c r="BP88" s="572"/>
      <c r="BQ88" s="524">
        <v>82</v>
      </c>
      <c r="BR88" s="616"/>
      <c r="BS88" s="617"/>
      <c r="BT88" s="618"/>
      <c r="BU88" s="618"/>
      <c r="BV88" s="618"/>
      <c r="BW88" s="618"/>
      <c r="BX88" s="618"/>
      <c r="BY88" s="618"/>
      <c r="BZ88" s="618"/>
      <c r="CA88" s="618"/>
      <c r="CB88" s="618"/>
      <c r="CC88" s="618"/>
      <c r="CD88" s="618"/>
      <c r="CE88" s="618"/>
      <c r="CF88" s="618"/>
      <c r="CG88" s="619"/>
      <c r="CH88" s="620"/>
      <c r="CI88" s="621"/>
      <c r="CJ88" s="621"/>
      <c r="CK88" s="621"/>
      <c r="CL88" s="622"/>
      <c r="CM88" s="620"/>
      <c r="CN88" s="621"/>
      <c r="CO88" s="621"/>
      <c r="CP88" s="621"/>
      <c r="CQ88" s="622"/>
      <c r="CR88" s="620"/>
      <c r="CS88" s="621"/>
      <c r="CT88" s="621"/>
      <c r="CU88" s="621"/>
      <c r="CV88" s="622"/>
      <c r="CW88" s="620"/>
      <c r="CX88" s="621"/>
      <c r="CY88" s="621"/>
      <c r="CZ88" s="621"/>
      <c r="DA88" s="622"/>
      <c r="DB88" s="620"/>
      <c r="DC88" s="621"/>
      <c r="DD88" s="621"/>
      <c r="DE88" s="621"/>
      <c r="DF88" s="622"/>
      <c r="DG88" s="620"/>
      <c r="DH88" s="621"/>
      <c r="DI88" s="621"/>
      <c r="DJ88" s="621"/>
      <c r="DK88" s="622"/>
      <c r="DL88" s="620"/>
      <c r="DM88" s="621"/>
      <c r="DN88" s="621"/>
      <c r="DO88" s="621"/>
      <c r="DP88" s="622"/>
      <c r="DQ88" s="620"/>
      <c r="DR88" s="621"/>
      <c r="DS88" s="621"/>
      <c r="DT88" s="621"/>
      <c r="DU88" s="622"/>
      <c r="DV88" s="617"/>
      <c r="DW88" s="618"/>
      <c r="DX88" s="618"/>
      <c r="DY88" s="618"/>
      <c r="DZ88" s="623"/>
      <c r="EA88" s="468"/>
    </row>
    <row r="89" spans="1:131" ht="26.25" hidden="1" customHeight="1" x14ac:dyDescent="0.15">
      <c r="A89" s="649"/>
      <c r="B89" s="650"/>
      <c r="C89" s="650"/>
      <c r="D89" s="650"/>
      <c r="E89" s="650"/>
      <c r="F89" s="650"/>
      <c r="G89" s="650"/>
      <c r="H89" s="650"/>
      <c r="I89" s="650"/>
      <c r="J89" s="650"/>
      <c r="K89" s="650"/>
      <c r="L89" s="650"/>
      <c r="M89" s="650"/>
      <c r="N89" s="650"/>
      <c r="O89" s="650"/>
      <c r="P89" s="650"/>
      <c r="Q89" s="651"/>
      <c r="R89" s="651"/>
      <c r="S89" s="651"/>
      <c r="T89" s="651"/>
      <c r="U89" s="651"/>
      <c r="V89" s="651"/>
      <c r="W89" s="651"/>
      <c r="X89" s="651"/>
      <c r="Y89" s="651"/>
      <c r="Z89" s="651"/>
      <c r="AA89" s="651"/>
      <c r="AB89" s="651"/>
      <c r="AC89" s="651"/>
      <c r="AD89" s="651"/>
      <c r="AE89" s="651"/>
      <c r="AF89" s="651"/>
      <c r="AG89" s="651"/>
      <c r="AH89" s="651"/>
      <c r="AI89" s="651"/>
      <c r="AJ89" s="651"/>
      <c r="AK89" s="651"/>
      <c r="AL89" s="651"/>
      <c r="AM89" s="651"/>
      <c r="AN89" s="651"/>
      <c r="AO89" s="651"/>
      <c r="AP89" s="651"/>
      <c r="AQ89" s="651"/>
      <c r="AR89" s="651"/>
      <c r="AS89" s="651"/>
      <c r="AT89" s="651"/>
      <c r="AU89" s="651"/>
      <c r="AV89" s="651"/>
      <c r="AW89" s="651"/>
      <c r="AX89" s="651"/>
      <c r="AY89" s="651"/>
      <c r="AZ89" s="652"/>
      <c r="BA89" s="652"/>
      <c r="BB89" s="652"/>
      <c r="BC89" s="652"/>
      <c r="BD89" s="652"/>
      <c r="BE89" s="572"/>
      <c r="BF89" s="572"/>
      <c r="BG89" s="572"/>
      <c r="BH89" s="572"/>
      <c r="BI89" s="572"/>
      <c r="BJ89" s="572"/>
      <c r="BK89" s="572"/>
      <c r="BL89" s="572"/>
      <c r="BM89" s="572"/>
      <c r="BN89" s="572"/>
      <c r="BO89" s="572"/>
      <c r="BP89" s="572"/>
      <c r="BQ89" s="524">
        <v>83</v>
      </c>
      <c r="BR89" s="616"/>
      <c r="BS89" s="617"/>
      <c r="BT89" s="618"/>
      <c r="BU89" s="618"/>
      <c r="BV89" s="618"/>
      <c r="BW89" s="618"/>
      <c r="BX89" s="618"/>
      <c r="BY89" s="618"/>
      <c r="BZ89" s="618"/>
      <c r="CA89" s="618"/>
      <c r="CB89" s="618"/>
      <c r="CC89" s="618"/>
      <c r="CD89" s="618"/>
      <c r="CE89" s="618"/>
      <c r="CF89" s="618"/>
      <c r="CG89" s="619"/>
      <c r="CH89" s="620"/>
      <c r="CI89" s="621"/>
      <c r="CJ89" s="621"/>
      <c r="CK89" s="621"/>
      <c r="CL89" s="622"/>
      <c r="CM89" s="620"/>
      <c r="CN89" s="621"/>
      <c r="CO89" s="621"/>
      <c r="CP89" s="621"/>
      <c r="CQ89" s="622"/>
      <c r="CR89" s="620"/>
      <c r="CS89" s="621"/>
      <c r="CT89" s="621"/>
      <c r="CU89" s="621"/>
      <c r="CV89" s="622"/>
      <c r="CW89" s="620"/>
      <c r="CX89" s="621"/>
      <c r="CY89" s="621"/>
      <c r="CZ89" s="621"/>
      <c r="DA89" s="622"/>
      <c r="DB89" s="620"/>
      <c r="DC89" s="621"/>
      <c r="DD89" s="621"/>
      <c r="DE89" s="621"/>
      <c r="DF89" s="622"/>
      <c r="DG89" s="620"/>
      <c r="DH89" s="621"/>
      <c r="DI89" s="621"/>
      <c r="DJ89" s="621"/>
      <c r="DK89" s="622"/>
      <c r="DL89" s="620"/>
      <c r="DM89" s="621"/>
      <c r="DN89" s="621"/>
      <c r="DO89" s="621"/>
      <c r="DP89" s="622"/>
      <c r="DQ89" s="620"/>
      <c r="DR89" s="621"/>
      <c r="DS89" s="621"/>
      <c r="DT89" s="621"/>
      <c r="DU89" s="622"/>
      <c r="DV89" s="617"/>
      <c r="DW89" s="618"/>
      <c r="DX89" s="618"/>
      <c r="DY89" s="618"/>
      <c r="DZ89" s="623"/>
      <c r="EA89" s="468"/>
    </row>
    <row r="90" spans="1:131" ht="26.25" hidden="1" customHeight="1" x14ac:dyDescent="0.15">
      <c r="A90" s="649"/>
      <c r="B90" s="650"/>
      <c r="C90" s="650"/>
      <c r="D90" s="650"/>
      <c r="E90" s="650"/>
      <c r="F90" s="650"/>
      <c r="G90" s="650"/>
      <c r="H90" s="650"/>
      <c r="I90" s="650"/>
      <c r="J90" s="650"/>
      <c r="K90" s="650"/>
      <c r="L90" s="650"/>
      <c r="M90" s="650"/>
      <c r="N90" s="650"/>
      <c r="O90" s="650"/>
      <c r="P90" s="650"/>
      <c r="Q90" s="651"/>
      <c r="R90" s="651"/>
      <c r="S90" s="651"/>
      <c r="T90" s="651"/>
      <c r="U90" s="651"/>
      <c r="V90" s="651"/>
      <c r="W90" s="651"/>
      <c r="X90" s="651"/>
      <c r="Y90" s="651"/>
      <c r="Z90" s="651"/>
      <c r="AA90" s="651"/>
      <c r="AB90" s="651"/>
      <c r="AC90" s="651"/>
      <c r="AD90" s="651"/>
      <c r="AE90" s="651"/>
      <c r="AF90" s="651"/>
      <c r="AG90" s="651"/>
      <c r="AH90" s="651"/>
      <c r="AI90" s="651"/>
      <c r="AJ90" s="651"/>
      <c r="AK90" s="651"/>
      <c r="AL90" s="651"/>
      <c r="AM90" s="651"/>
      <c r="AN90" s="651"/>
      <c r="AO90" s="651"/>
      <c r="AP90" s="651"/>
      <c r="AQ90" s="651"/>
      <c r="AR90" s="651"/>
      <c r="AS90" s="651"/>
      <c r="AT90" s="651"/>
      <c r="AU90" s="651"/>
      <c r="AV90" s="651"/>
      <c r="AW90" s="651"/>
      <c r="AX90" s="651"/>
      <c r="AY90" s="651"/>
      <c r="AZ90" s="652"/>
      <c r="BA90" s="652"/>
      <c r="BB90" s="652"/>
      <c r="BC90" s="652"/>
      <c r="BD90" s="652"/>
      <c r="BE90" s="572"/>
      <c r="BF90" s="572"/>
      <c r="BG90" s="572"/>
      <c r="BH90" s="572"/>
      <c r="BI90" s="572"/>
      <c r="BJ90" s="572"/>
      <c r="BK90" s="572"/>
      <c r="BL90" s="572"/>
      <c r="BM90" s="572"/>
      <c r="BN90" s="572"/>
      <c r="BO90" s="572"/>
      <c r="BP90" s="572"/>
      <c r="BQ90" s="524">
        <v>84</v>
      </c>
      <c r="BR90" s="616"/>
      <c r="BS90" s="617"/>
      <c r="BT90" s="618"/>
      <c r="BU90" s="618"/>
      <c r="BV90" s="618"/>
      <c r="BW90" s="618"/>
      <c r="BX90" s="618"/>
      <c r="BY90" s="618"/>
      <c r="BZ90" s="618"/>
      <c r="CA90" s="618"/>
      <c r="CB90" s="618"/>
      <c r="CC90" s="618"/>
      <c r="CD90" s="618"/>
      <c r="CE90" s="618"/>
      <c r="CF90" s="618"/>
      <c r="CG90" s="619"/>
      <c r="CH90" s="620"/>
      <c r="CI90" s="621"/>
      <c r="CJ90" s="621"/>
      <c r="CK90" s="621"/>
      <c r="CL90" s="622"/>
      <c r="CM90" s="620"/>
      <c r="CN90" s="621"/>
      <c r="CO90" s="621"/>
      <c r="CP90" s="621"/>
      <c r="CQ90" s="622"/>
      <c r="CR90" s="620"/>
      <c r="CS90" s="621"/>
      <c r="CT90" s="621"/>
      <c r="CU90" s="621"/>
      <c r="CV90" s="622"/>
      <c r="CW90" s="620"/>
      <c r="CX90" s="621"/>
      <c r="CY90" s="621"/>
      <c r="CZ90" s="621"/>
      <c r="DA90" s="622"/>
      <c r="DB90" s="620"/>
      <c r="DC90" s="621"/>
      <c r="DD90" s="621"/>
      <c r="DE90" s="621"/>
      <c r="DF90" s="622"/>
      <c r="DG90" s="620"/>
      <c r="DH90" s="621"/>
      <c r="DI90" s="621"/>
      <c r="DJ90" s="621"/>
      <c r="DK90" s="622"/>
      <c r="DL90" s="620"/>
      <c r="DM90" s="621"/>
      <c r="DN90" s="621"/>
      <c r="DO90" s="621"/>
      <c r="DP90" s="622"/>
      <c r="DQ90" s="620"/>
      <c r="DR90" s="621"/>
      <c r="DS90" s="621"/>
      <c r="DT90" s="621"/>
      <c r="DU90" s="622"/>
      <c r="DV90" s="617"/>
      <c r="DW90" s="618"/>
      <c r="DX90" s="618"/>
      <c r="DY90" s="618"/>
      <c r="DZ90" s="623"/>
      <c r="EA90" s="468"/>
    </row>
    <row r="91" spans="1:131" ht="26.25" hidden="1" customHeight="1" x14ac:dyDescent="0.15">
      <c r="A91" s="649"/>
      <c r="B91" s="650"/>
      <c r="C91" s="650"/>
      <c r="D91" s="650"/>
      <c r="E91" s="650"/>
      <c r="F91" s="650"/>
      <c r="G91" s="650"/>
      <c r="H91" s="650"/>
      <c r="I91" s="650"/>
      <c r="J91" s="650"/>
      <c r="K91" s="650"/>
      <c r="L91" s="650"/>
      <c r="M91" s="650"/>
      <c r="N91" s="650"/>
      <c r="O91" s="650"/>
      <c r="P91" s="650"/>
      <c r="Q91" s="651"/>
      <c r="R91" s="651"/>
      <c r="S91" s="651"/>
      <c r="T91" s="651"/>
      <c r="U91" s="651"/>
      <c r="V91" s="651"/>
      <c r="W91" s="651"/>
      <c r="X91" s="651"/>
      <c r="Y91" s="651"/>
      <c r="Z91" s="651"/>
      <c r="AA91" s="651"/>
      <c r="AB91" s="651"/>
      <c r="AC91" s="651"/>
      <c r="AD91" s="651"/>
      <c r="AE91" s="651"/>
      <c r="AF91" s="651"/>
      <c r="AG91" s="651"/>
      <c r="AH91" s="651"/>
      <c r="AI91" s="651"/>
      <c r="AJ91" s="651"/>
      <c r="AK91" s="651"/>
      <c r="AL91" s="651"/>
      <c r="AM91" s="651"/>
      <c r="AN91" s="651"/>
      <c r="AO91" s="651"/>
      <c r="AP91" s="651"/>
      <c r="AQ91" s="651"/>
      <c r="AR91" s="651"/>
      <c r="AS91" s="651"/>
      <c r="AT91" s="651"/>
      <c r="AU91" s="651"/>
      <c r="AV91" s="651"/>
      <c r="AW91" s="651"/>
      <c r="AX91" s="651"/>
      <c r="AY91" s="651"/>
      <c r="AZ91" s="652"/>
      <c r="BA91" s="652"/>
      <c r="BB91" s="652"/>
      <c r="BC91" s="652"/>
      <c r="BD91" s="652"/>
      <c r="BE91" s="572"/>
      <c r="BF91" s="572"/>
      <c r="BG91" s="572"/>
      <c r="BH91" s="572"/>
      <c r="BI91" s="572"/>
      <c r="BJ91" s="572"/>
      <c r="BK91" s="572"/>
      <c r="BL91" s="572"/>
      <c r="BM91" s="572"/>
      <c r="BN91" s="572"/>
      <c r="BO91" s="572"/>
      <c r="BP91" s="572"/>
      <c r="BQ91" s="524">
        <v>85</v>
      </c>
      <c r="BR91" s="616"/>
      <c r="BS91" s="617"/>
      <c r="BT91" s="618"/>
      <c r="BU91" s="618"/>
      <c r="BV91" s="618"/>
      <c r="BW91" s="618"/>
      <c r="BX91" s="618"/>
      <c r="BY91" s="618"/>
      <c r="BZ91" s="618"/>
      <c r="CA91" s="618"/>
      <c r="CB91" s="618"/>
      <c r="CC91" s="618"/>
      <c r="CD91" s="618"/>
      <c r="CE91" s="618"/>
      <c r="CF91" s="618"/>
      <c r="CG91" s="619"/>
      <c r="CH91" s="620"/>
      <c r="CI91" s="621"/>
      <c r="CJ91" s="621"/>
      <c r="CK91" s="621"/>
      <c r="CL91" s="622"/>
      <c r="CM91" s="620"/>
      <c r="CN91" s="621"/>
      <c r="CO91" s="621"/>
      <c r="CP91" s="621"/>
      <c r="CQ91" s="622"/>
      <c r="CR91" s="620"/>
      <c r="CS91" s="621"/>
      <c r="CT91" s="621"/>
      <c r="CU91" s="621"/>
      <c r="CV91" s="622"/>
      <c r="CW91" s="620"/>
      <c r="CX91" s="621"/>
      <c r="CY91" s="621"/>
      <c r="CZ91" s="621"/>
      <c r="DA91" s="622"/>
      <c r="DB91" s="620"/>
      <c r="DC91" s="621"/>
      <c r="DD91" s="621"/>
      <c r="DE91" s="621"/>
      <c r="DF91" s="622"/>
      <c r="DG91" s="620"/>
      <c r="DH91" s="621"/>
      <c r="DI91" s="621"/>
      <c r="DJ91" s="621"/>
      <c r="DK91" s="622"/>
      <c r="DL91" s="620"/>
      <c r="DM91" s="621"/>
      <c r="DN91" s="621"/>
      <c r="DO91" s="621"/>
      <c r="DP91" s="622"/>
      <c r="DQ91" s="620"/>
      <c r="DR91" s="621"/>
      <c r="DS91" s="621"/>
      <c r="DT91" s="621"/>
      <c r="DU91" s="622"/>
      <c r="DV91" s="617"/>
      <c r="DW91" s="618"/>
      <c r="DX91" s="618"/>
      <c r="DY91" s="618"/>
      <c r="DZ91" s="623"/>
      <c r="EA91" s="468"/>
    </row>
    <row r="92" spans="1:131" ht="26.25" hidden="1" customHeight="1" x14ac:dyDescent="0.15">
      <c r="A92" s="649"/>
      <c r="B92" s="650"/>
      <c r="C92" s="650"/>
      <c r="D92" s="650"/>
      <c r="E92" s="650"/>
      <c r="F92" s="650"/>
      <c r="G92" s="650"/>
      <c r="H92" s="650"/>
      <c r="I92" s="650"/>
      <c r="J92" s="650"/>
      <c r="K92" s="650"/>
      <c r="L92" s="650"/>
      <c r="M92" s="650"/>
      <c r="N92" s="650"/>
      <c r="O92" s="650"/>
      <c r="P92" s="650"/>
      <c r="Q92" s="651"/>
      <c r="R92" s="651"/>
      <c r="S92" s="651"/>
      <c r="T92" s="651"/>
      <c r="U92" s="651"/>
      <c r="V92" s="651"/>
      <c r="W92" s="651"/>
      <c r="X92" s="651"/>
      <c r="Y92" s="651"/>
      <c r="Z92" s="651"/>
      <c r="AA92" s="651"/>
      <c r="AB92" s="651"/>
      <c r="AC92" s="651"/>
      <c r="AD92" s="651"/>
      <c r="AE92" s="651"/>
      <c r="AF92" s="651"/>
      <c r="AG92" s="651"/>
      <c r="AH92" s="651"/>
      <c r="AI92" s="651"/>
      <c r="AJ92" s="651"/>
      <c r="AK92" s="651"/>
      <c r="AL92" s="651"/>
      <c r="AM92" s="651"/>
      <c r="AN92" s="651"/>
      <c r="AO92" s="651"/>
      <c r="AP92" s="651"/>
      <c r="AQ92" s="651"/>
      <c r="AR92" s="651"/>
      <c r="AS92" s="651"/>
      <c r="AT92" s="651"/>
      <c r="AU92" s="651"/>
      <c r="AV92" s="651"/>
      <c r="AW92" s="651"/>
      <c r="AX92" s="651"/>
      <c r="AY92" s="651"/>
      <c r="AZ92" s="652"/>
      <c r="BA92" s="652"/>
      <c r="BB92" s="652"/>
      <c r="BC92" s="652"/>
      <c r="BD92" s="652"/>
      <c r="BE92" s="572"/>
      <c r="BF92" s="572"/>
      <c r="BG92" s="572"/>
      <c r="BH92" s="572"/>
      <c r="BI92" s="572"/>
      <c r="BJ92" s="572"/>
      <c r="BK92" s="572"/>
      <c r="BL92" s="572"/>
      <c r="BM92" s="572"/>
      <c r="BN92" s="572"/>
      <c r="BO92" s="572"/>
      <c r="BP92" s="572"/>
      <c r="BQ92" s="524">
        <v>86</v>
      </c>
      <c r="BR92" s="616"/>
      <c r="BS92" s="617"/>
      <c r="BT92" s="618"/>
      <c r="BU92" s="618"/>
      <c r="BV92" s="618"/>
      <c r="BW92" s="618"/>
      <c r="BX92" s="618"/>
      <c r="BY92" s="618"/>
      <c r="BZ92" s="618"/>
      <c r="CA92" s="618"/>
      <c r="CB92" s="618"/>
      <c r="CC92" s="618"/>
      <c r="CD92" s="618"/>
      <c r="CE92" s="618"/>
      <c r="CF92" s="618"/>
      <c r="CG92" s="619"/>
      <c r="CH92" s="620"/>
      <c r="CI92" s="621"/>
      <c r="CJ92" s="621"/>
      <c r="CK92" s="621"/>
      <c r="CL92" s="622"/>
      <c r="CM92" s="620"/>
      <c r="CN92" s="621"/>
      <c r="CO92" s="621"/>
      <c r="CP92" s="621"/>
      <c r="CQ92" s="622"/>
      <c r="CR92" s="620"/>
      <c r="CS92" s="621"/>
      <c r="CT92" s="621"/>
      <c r="CU92" s="621"/>
      <c r="CV92" s="622"/>
      <c r="CW92" s="620"/>
      <c r="CX92" s="621"/>
      <c r="CY92" s="621"/>
      <c r="CZ92" s="621"/>
      <c r="DA92" s="622"/>
      <c r="DB92" s="620"/>
      <c r="DC92" s="621"/>
      <c r="DD92" s="621"/>
      <c r="DE92" s="621"/>
      <c r="DF92" s="622"/>
      <c r="DG92" s="620"/>
      <c r="DH92" s="621"/>
      <c r="DI92" s="621"/>
      <c r="DJ92" s="621"/>
      <c r="DK92" s="622"/>
      <c r="DL92" s="620"/>
      <c r="DM92" s="621"/>
      <c r="DN92" s="621"/>
      <c r="DO92" s="621"/>
      <c r="DP92" s="622"/>
      <c r="DQ92" s="620"/>
      <c r="DR92" s="621"/>
      <c r="DS92" s="621"/>
      <c r="DT92" s="621"/>
      <c r="DU92" s="622"/>
      <c r="DV92" s="617"/>
      <c r="DW92" s="618"/>
      <c r="DX92" s="618"/>
      <c r="DY92" s="618"/>
      <c r="DZ92" s="623"/>
      <c r="EA92" s="468"/>
    </row>
    <row r="93" spans="1:131" ht="26.25" hidden="1" customHeight="1" x14ac:dyDescent="0.15">
      <c r="A93" s="649"/>
      <c r="B93" s="650"/>
      <c r="C93" s="650"/>
      <c r="D93" s="650"/>
      <c r="E93" s="650"/>
      <c r="F93" s="650"/>
      <c r="G93" s="650"/>
      <c r="H93" s="650"/>
      <c r="I93" s="650"/>
      <c r="J93" s="650"/>
      <c r="K93" s="650"/>
      <c r="L93" s="650"/>
      <c r="M93" s="650"/>
      <c r="N93" s="650"/>
      <c r="O93" s="650"/>
      <c r="P93" s="650"/>
      <c r="Q93" s="651"/>
      <c r="R93" s="651"/>
      <c r="S93" s="651"/>
      <c r="T93" s="651"/>
      <c r="U93" s="651"/>
      <c r="V93" s="651"/>
      <c r="W93" s="651"/>
      <c r="X93" s="651"/>
      <c r="Y93" s="651"/>
      <c r="Z93" s="651"/>
      <c r="AA93" s="651"/>
      <c r="AB93" s="651"/>
      <c r="AC93" s="651"/>
      <c r="AD93" s="651"/>
      <c r="AE93" s="651"/>
      <c r="AF93" s="651"/>
      <c r="AG93" s="651"/>
      <c r="AH93" s="651"/>
      <c r="AI93" s="651"/>
      <c r="AJ93" s="651"/>
      <c r="AK93" s="651"/>
      <c r="AL93" s="651"/>
      <c r="AM93" s="651"/>
      <c r="AN93" s="651"/>
      <c r="AO93" s="651"/>
      <c r="AP93" s="651"/>
      <c r="AQ93" s="651"/>
      <c r="AR93" s="651"/>
      <c r="AS93" s="651"/>
      <c r="AT93" s="651"/>
      <c r="AU93" s="651"/>
      <c r="AV93" s="651"/>
      <c r="AW93" s="651"/>
      <c r="AX93" s="651"/>
      <c r="AY93" s="651"/>
      <c r="AZ93" s="652"/>
      <c r="BA93" s="652"/>
      <c r="BB93" s="652"/>
      <c r="BC93" s="652"/>
      <c r="BD93" s="652"/>
      <c r="BE93" s="572"/>
      <c r="BF93" s="572"/>
      <c r="BG93" s="572"/>
      <c r="BH93" s="572"/>
      <c r="BI93" s="572"/>
      <c r="BJ93" s="572"/>
      <c r="BK93" s="572"/>
      <c r="BL93" s="572"/>
      <c r="BM93" s="572"/>
      <c r="BN93" s="572"/>
      <c r="BO93" s="572"/>
      <c r="BP93" s="572"/>
      <c r="BQ93" s="524">
        <v>87</v>
      </c>
      <c r="BR93" s="616"/>
      <c r="BS93" s="617"/>
      <c r="BT93" s="618"/>
      <c r="BU93" s="618"/>
      <c r="BV93" s="618"/>
      <c r="BW93" s="618"/>
      <c r="BX93" s="618"/>
      <c r="BY93" s="618"/>
      <c r="BZ93" s="618"/>
      <c r="CA93" s="618"/>
      <c r="CB93" s="618"/>
      <c r="CC93" s="618"/>
      <c r="CD93" s="618"/>
      <c r="CE93" s="618"/>
      <c r="CF93" s="618"/>
      <c r="CG93" s="619"/>
      <c r="CH93" s="620"/>
      <c r="CI93" s="621"/>
      <c r="CJ93" s="621"/>
      <c r="CK93" s="621"/>
      <c r="CL93" s="622"/>
      <c r="CM93" s="620"/>
      <c r="CN93" s="621"/>
      <c r="CO93" s="621"/>
      <c r="CP93" s="621"/>
      <c r="CQ93" s="622"/>
      <c r="CR93" s="620"/>
      <c r="CS93" s="621"/>
      <c r="CT93" s="621"/>
      <c r="CU93" s="621"/>
      <c r="CV93" s="622"/>
      <c r="CW93" s="620"/>
      <c r="CX93" s="621"/>
      <c r="CY93" s="621"/>
      <c r="CZ93" s="621"/>
      <c r="DA93" s="622"/>
      <c r="DB93" s="620"/>
      <c r="DC93" s="621"/>
      <c r="DD93" s="621"/>
      <c r="DE93" s="621"/>
      <c r="DF93" s="622"/>
      <c r="DG93" s="620"/>
      <c r="DH93" s="621"/>
      <c r="DI93" s="621"/>
      <c r="DJ93" s="621"/>
      <c r="DK93" s="622"/>
      <c r="DL93" s="620"/>
      <c r="DM93" s="621"/>
      <c r="DN93" s="621"/>
      <c r="DO93" s="621"/>
      <c r="DP93" s="622"/>
      <c r="DQ93" s="620"/>
      <c r="DR93" s="621"/>
      <c r="DS93" s="621"/>
      <c r="DT93" s="621"/>
      <c r="DU93" s="622"/>
      <c r="DV93" s="617"/>
      <c r="DW93" s="618"/>
      <c r="DX93" s="618"/>
      <c r="DY93" s="618"/>
      <c r="DZ93" s="623"/>
      <c r="EA93" s="468"/>
    </row>
    <row r="94" spans="1:131" ht="26.25" hidden="1" customHeight="1" x14ac:dyDescent="0.15">
      <c r="A94" s="649"/>
      <c r="B94" s="650"/>
      <c r="C94" s="650"/>
      <c r="D94" s="650"/>
      <c r="E94" s="650"/>
      <c r="F94" s="650"/>
      <c r="G94" s="650"/>
      <c r="H94" s="650"/>
      <c r="I94" s="650"/>
      <c r="J94" s="650"/>
      <c r="K94" s="650"/>
      <c r="L94" s="650"/>
      <c r="M94" s="650"/>
      <c r="N94" s="650"/>
      <c r="O94" s="650"/>
      <c r="P94" s="650"/>
      <c r="Q94" s="651"/>
      <c r="R94" s="651"/>
      <c r="S94" s="651"/>
      <c r="T94" s="651"/>
      <c r="U94" s="651"/>
      <c r="V94" s="651"/>
      <c r="W94" s="651"/>
      <c r="X94" s="651"/>
      <c r="Y94" s="651"/>
      <c r="Z94" s="651"/>
      <c r="AA94" s="651"/>
      <c r="AB94" s="651"/>
      <c r="AC94" s="651"/>
      <c r="AD94" s="651"/>
      <c r="AE94" s="651"/>
      <c r="AF94" s="651"/>
      <c r="AG94" s="651"/>
      <c r="AH94" s="651"/>
      <c r="AI94" s="651"/>
      <c r="AJ94" s="651"/>
      <c r="AK94" s="651"/>
      <c r="AL94" s="651"/>
      <c r="AM94" s="651"/>
      <c r="AN94" s="651"/>
      <c r="AO94" s="651"/>
      <c r="AP94" s="651"/>
      <c r="AQ94" s="651"/>
      <c r="AR94" s="651"/>
      <c r="AS94" s="651"/>
      <c r="AT94" s="651"/>
      <c r="AU94" s="651"/>
      <c r="AV94" s="651"/>
      <c r="AW94" s="651"/>
      <c r="AX94" s="651"/>
      <c r="AY94" s="651"/>
      <c r="AZ94" s="652"/>
      <c r="BA94" s="652"/>
      <c r="BB94" s="652"/>
      <c r="BC94" s="652"/>
      <c r="BD94" s="652"/>
      <c r="BE94" s="572"/>
      <c r="BF94" s="572"/>
      <c r="BG94" s="572"/>
      <c r="BH94" s="572"/>
      <c r="BI94" s="572"/>
      <c r="BJ94" s="572"/>
      <c r="BK94" s="572"/>
      <c r="BL94" s="572"/>
      <c r="BM94" s="572"/>
      <c r="BN94" s="572"/>
      <c r="BO94" s="572"/>
      <c r="BP94" s="572"/>
      <c r="BQ94" s="524">
        <v>88</v>
      </c>
      <c r="BR94" s="616"/>
      <c r="BS94" s="617"/>
      <c r="BT94" s="618"/>
      <c r="BU94" s="618"/>
      <c r="BV94" s="618"/>
      <c r="BW94" s="618"/>
      <c r="BX94" s="618"/>
      <c r="BY94" s="618"/>
      <c r="BZ94" s="618"/>
      <c r="CA94" s="618"/>
      <c r="CB94" s="618"/>
      <c r="CC94" s="618"/>
      <c r="CD94" s="618"/>
      <c r="CE94" s="618"/>
      <c r="CF94" s="618"/>
      <c r="CG94" s="619"/>
      <c r="CH94" s="620"/>
      <c r="CI94" s="621"/>
      <c r="CJ94" s="621"/>
      <c r="CK94" s="621"/>
      <c r="CL94" s="622"/>
      <c r="CM94" s="620"/>
      <c r="CN94" s="621"/>
      <c r="CO94" s="621"/>
      <c r="CP94" s="621"/>
      <c r="CQ94" s="622"/>
      <c r="CR94" s="620"/>
      <c r="CS94" s="621"/>
      <c r="CT94" s="621"/>
      <c r="CU94" s="621"/>
      <c r="CV94" s="622"/>
      <c r="CW94" s="620"/>
      <c r="CX94" s="621"/>
      <c r="CY94" s="621"/>
      <c r="CZ94" s="621"/>
      <c r="DA94" s="622"/>
      <c r="DB94" s="620"/>
      <c r="DC94" s="621"/>
      <c r="DD94" s="621"/>
      <c r="DE94" s="621"/>
      <c r="DF94" s="622"/>
      <c r="DG94" s="620"/>
      <c r="DH94" s="621"/>
      <c r="DI94" s="621"/>
      <c r="DJ94" s="621"/>
      <c r="DK94" s="622"/>
      <c r="DL94" s="620"/>
      <c r="DM94" s="621"/>
      <c r="DN94" s="621"/>
      <c r="DO94" s="621"/>
      <c r="DP94" s="622"/>
      <c r="DQ94" s="620"/>
      <c r="DR94" s="621"/>
      <c r="DS94" s="621"/>
      <c r="DT94" s="621"/>
      <c r="DU94" s="622"/>
      <c r="DV94" s="617"/>
      <c r="DW94" s="618"/>
      <c r="DX94" s="618"/>
      <c r="DY94" s="618"/>
      <c r="DZ94" s="623"/>
      <c r="EA94" s="468"/>
    </row>
    <row r="95" spans="1:131" ht="26.25" hidden="1" customHeight="1" x14ac:dyDescent="0.15">
      <c r="A95" s="649"/>
      <c r="B95" s="650"/>
      <c r="C95" s="650"/>
      <c r="D95" s="650"/>
      <c r="E95" s="650"/>
      <c r="F95" s="650"/>
      <c r="G95" s="650"/>
      <c r="H95" s="650"/>
      <c r="I95" s="650"/>
      <c r="J95" s="650"/>
      <c r="K95" s="650"/>
      <c r="L95" s="650"/>
      <c r="M95" s="650"/>
      <c r="N95" s="650"/>
      <c r="O95" s="650"/>
      <c r="P95" s="650"/>
      <c r="Q95" s="651"/>
      <c r="R95" s="651"/>
      <c r="S95" s="651"/>
      <c r="T95" s="651"/>
      <c r="U95" s="651"/>
      <c r="V95" s="651"/>
      <c r="W95" s="651"/>
      <c r="X95" s="651"/>
      <c r="Y95" s="651"/>
      <c r="Z95" s="651"/>
      <c r="AA95" s="651"/>
      <c r="AB95" s="651"/>
      <c r="AC95" s="651"/>
      <c r="AD95" s="651"/>
      <c r="AE95" s="651"/>
      <c r="AF95" s="651"/>
      <c r="AG95" s="651"/>
      <c r="AH95" s="651"/>
      <c r="AI95" s="651"/>
      <c r="AJ95" s="651"/>
      <c r="AK95" s="651"/>
      <c r="AL95" s="651"/>
      <c r="AM95" s="651"/>
      <c r="AN95" s="651"/>
      <c r="AO95" s="651"/>
      <c r="AP95" s="651"/>
      <c r="AQ95" s="651"/>
      <c r="AR95" s="651"/>
      <c r="AS95" s="651"/>
      <c r="AT95" s="651"/>
      <c r="AU95" s="651"/>
      <c r="AV95" s="651"/>
      <c r="AW95" s="651"/>
      <c r="AX95" s="651"/>
      <c r="AY95" s="651"/>
      <c r="AZ95" s="652"/>
      <c r="BA95" s="652"/>
      <c r="BB95" s="652"/>
      <c r="BC95" s="652"/>
      <c r="BD95" s="652"/>
      <c r="BE95" s="572"/>
      <c r="BF95" s="572"/>
      <c r="BG95" s="572"/>
      <c r="BH95" s="572"/>
      <c r="BI95" s="572"/>
      <c r="BJ95" s="572"/>
      <c r="BK95" s="572"/>
      <c r="BL95" s="572"/>
      <c r="BM95" s="572"/>
      <c r="BN95" s="572"/>
      <c r="BO95" s="572"/>
      <c r="BP95" s="572"/>
      <c r="BQ95" s="524">
        <v>89</v>
      </c>
      <c r="BR95" s="616"/>
      <c r="BS95" s="617"/>
      <c r="BT95" s="618"/>
      <c r="BU95" s="618"/>
      <c r="BV95" s="618"/>
      <c r="BW95" s="618"/>
      <c r="BX95" s="618"/>
      <c r="BY95" s="618"/>
      <c r="BZ95" s="618"/>
      <c r="CA95" s="618"/>
      <c r="CB95" s="618"/>
      <c r="CC95" s="618"/>
      <c r="CD95" s="618"/>
      <c r="CE95" s="618"/>
      <c r="CF95" s="618"/>
      <c r="CG95" s="619"/>
      <c r="CH95" s="620"/>
      <c r="CI95" s="621"/>
      <c r="CJ95" s="621"/>
      <c r="CK95" s="621"/>
      <c r="CL95" s="622"/>
      <c r="CM95" s="620"/>
      <c r="CN95" s="621"/>
      <c r="CO95" s="621"/>
      <c r="CP95" s="621"/>
      <c r="CQ95" s="622"/>
      <c r="CR95" s="620"/>
      <c r="CS95" s="621"/>
      <c r="CT95" s="621"/>
      <c r="CU95" s="621"/>
      <c r="CV95" s="622"/>
      <c r="CW95" s="620"/>
      <c r="CX95" s="621"/>
      <c r="CY95" s="621"/>
      <c r="CZ95" s="621"/>
      <c r="DA95" s="622"/>
      <c r="DB95" s="620"/>
      <c r="DC95" s="621"/>
      <c r="DD95" s="621"/>
      <c r="DE95" s="621"/>
      <c r="DF95" s="622"/>
      <c r="DG95" s="620"/>
      <c r="DH95" s="621"/>
      <c r="DI95" s="621"/>
      <c r="DJ95" s="621"/>
      <c r="DK95" s="622"/>
      <c r="DL95" s="620"/>
      <c r="DM95" s="621"/>
      <c r="DN95" s="621"/>
      <c r="DO95" s="621"/>
      <c r="DP95" s="622"/>
      <c r="DQ95" s="620"/>
      <c r="DR95" s="621"/>
      <c r="DS95" s="621"/>
      <c r="DT95" s="621"/>
      <c r="DU95" s="622"/>
      <c r="DV95" s="617"/>
      <c r="DW95" s="618"/>
      <c r="DX95" s="618"/>
      <c r="DY95" s="618"/>
      <c r="DZ95" s="623"/>
      <c r="EA95" s="468"/>
    </row>
    <row r="96" spans="1:131" ht="26.25" hidden="1" customHeight="1" x14ac:dyDescent="0.15">
      <c r="A96" s="649"/>
      <c r="B96" s="650"/>
      <c r="C96" s="650"/>
      <c r="D96" s="650"/>
      <c r="E96" s="650"/>
      <c r="F96" s="650"/>
      <c r="G96" s="650"/>
      <c r="H96" s="650"/>
      <c r="I96" s="650"/>
      <c r="J96" s="650"/>
      <c r="K96" s="650"/>
      <c r="L96" s="650"/>
      <c r="M96" s="650"/>
      <c r="N96" s="650"/>
      <c r="O96" s="650"/>
      <c r="P96" s="650"/>
      <c r="Q96" s="651"/>
      <c r="R96" s="651"/>
      <c r="S96" s="651"/>
      <c r="T96" s="651"/>
      <c r="U96" s="651"/>
      <c r="V96" s="651"/>
      <c r="W96" s="651"/>
      <c r="X96" s="651"/>
      <c r="Y96" s="651"/>
      <c r="Z96" s="651"/>
      <c r="AA96" s="651"/>
      <c r="AB96" s="651"/>
      <c r="AC96" s="651"/>
      <c r="AD96" s="651"/>
      <c r="AE96" s="651"/>
      <c r="AF96" s="651"/>
      <c r="AG96" s="651"/>
      <c r="AH96" s="651"/>
      <c r="AI96" s="651"/>
      <c r="AJ96" s="651"/>
      <c r="AK96" s="651"/>
      <c r="AL96" s="651"/>
      <c r="AM96" s="651"/>
      <c r="AN96" s="651"/>
      <c r="AO96" s="651"/>
      <c r="AP96" s="651"/>
      <c r="AQ96" s="651"/>
      <c r="AR96" s="651"/>
      <c r="AS96" s="651"/>
      <c r="AT96" s="651"/>
      <c r="AU96" s="651"/>
      <c r="AV96" s="651"/>
      <c r="AW96" s="651"/>
      <c r="AX96" s="651"/>
      <c r="AY96" s="651"/>
      <c r="AZ96" s="652"/>
      <c r="BA96" s="652"/>
      <c r="BB96" s="652"/>
      <c r="BC96" s="652"/>
      <c r="BD96" s="652"/>
      <c r="BE96" s="572"/>
      <c r="BF96" s="572"/>
      <c r="BG96" s="572"/>
      <c r="BH96" s="572"/>
      <c r="BI96" s="572"/>
      <c r="BJ96" s="572"/>
      <c r="BK96" s="572"/>
      <c r="BL96" s="572"/>
      <c r="BM96" s="572"/>
      <c r="BN96" s="572"/>
      <c r="BO96" s="572"/>
      <c r="BP96" s="572"/>
      <c r="BQ96" s="524">
        <v>90</v>
      </c>
      <c r="BR96" s="616"/>
      <c r="BS96" s="617"/>
      <c r="BT96" s="618"/>
      <c r="BU96" s="618"/>
      <c r="BV96" s="618"/>
      <c r="BW96" s="618"/>
      <c r="BX96" s="618"/>
      <c r="BY96" s="618"/>
      <c r="BZ96" s="618"/>
      <c r="CA96" s="618"/>
      <c r="CB96" s="618"/>
      <c r="CC96" s="618"/>
      <c r="CD96" s="618"/>
      <c r="CE96" s="618"/>
      <c r="CF96" s="618"/>
      <c r="CG96" s="619"/>
      <c r="CH96" s="620"/>
      <c r="CI96" s="621"/>
      <c r="CJ96" s="621"/>
      <c r="CK96" s="621"/>
      <c r="CL96" s="622"/>
      <c r="CM96" s="620"/>
      <c r="CN96" s="621"/>
      <c r="CO96" s="621"/>
      <c r="CP96" s="621"/>
      <c r="CQ96" s="622"/>
      <c r="CR96" s="620"/>
      <c r="CS96" s="621"/>
      <c r="CT96" s="621"/>
      <c r="CU96" s="621"/>
      <c r="CV96" s="622"/>
      <c r="CW96" s="620"/>
      <c r="CX96" s="621"/>
      <c r="CY96" s="621"/>
      <c r="CZ96" s="621"/>
      <c r="DA96" s="622"/>
      <c r="DB96" s="620"/>
      <c r="DC96" s="621"/>
      <c r="DD96" s="621"/>
      <c r="DE96" s="621"/>
      <c r="DF96" s="622"/>
      <c r="DG96" s="620"/>
      <c r="DH96" s="621"/>
      <c r="DI96" s="621"/>
      <c r="DJ96" s="621"/>
      <c r="DK96" s="622"/>
      <c r="DL96" s="620"/>
      <c r="DM96" s="621"/>
      <c r="DN96" s="621"/>
      <c r="DO96" s="621"/>
      <c r="DP96" s="622"/>
      <c r="DQ96" s="620"/>
      <c r="DR96" s="621"/>
      <c r="DS96" s="621"/>
      <c r="DT96" s="621"/>
      <c r="DU96" s="622"/>
      <c r="DV96" s="617"/>
      <c r="DW96" s="618"/>
      <c r="DX96" s="618"/>
      <c r="DY96" s="618"/>
      <c r="DZ96" s="623"/>
      <c r="EA96" s="468"/>
    </row>
    <row r="97" spans="1:131" ht="26.25" hidden="1" customHeight="1" x14ac:dyDescent="0.15">
      <c r="A97" s="649"/>
      <c r="B97" s="650"/>
      <c r="C97" s="650"/>
      <c r="D97" s="650"/>
      <c r="E97" s="650"/>
      <c r="F97" s="650"/>
      <c r="G97" s="650"/>
      <c r="H97" s="650"/>
      <c r="I97" s="650"/>
      <c r="J97" s="650"/>
      <c r="K97" s="650"/>
      <c r="L97" s="650"/>
      <c r="M97" s="650"/>
      <c r="N97" s="650"/>
      <c r="O97" s="650"/>
      <c r="P97" s="650"/>
      <c r="Q97" s="651"/>
      <c r="R97" s="651"/>
      <c r="S97" s="651"/>
      <c r="T97" s="651"/>
      <c r="U97" s="651"/>
      <c r="V97" s="651"/>
      <c r="W97" s="651"/>
      <c r="X97" s="651"/>
      <c r="Y97" s="651"/>
      <c r="Z97" s="651"/>
      <c r="AA97" s="651"/>
      <c r="AB97" s="651"/>
      <c r="AC97" s="651"/>
      <c r="AD97" s="651"/>
      <c r="AE97" s="651"/>
      <c r="AF97" s="651"/>
      <c r="AG97" s="651"/>
      <c r="AH97" s="651"/>
      <c r="AI97" s="651"/>
      <c r="AJ97" s="651"/>
      <c r="AK97" s="651"/>
      <c r="AL97" s="651"/>
      <c r="AM97" s="651"/>
      <c r="AN97" s="651"/>
      <c r="AO97" s="651"/>
      <c r="AP97" s="651"/>
      <c r="AQ97" s="651"/>
      <c r="AR97" s="651"/>
      <c r="AS97" s="651"/>
      <c r="AT97" s="651"/>
      <c r="AU97" s="651"/>
      <c r="AV97" s="651"/>
      <c r="AW97" s="651"/>
      <c r="AX97" s="651"/>
      <c r="AY97" s="651"/>
      <c r="AZ97" s="652"/>
      <c r="BA97" s="652"/>
      <c r="BB97" s="652"/>
      <c r="BC97" s="652"/>
      <c r="BD97" s="652"/>
      <c r="BE97" s="572"/>
      <c r="BF97" s="572"/>
      <c r="BG97" s="572"/>
      <c r="BH97" s="572"/>
      <c r="BI97" s="572"/>
      <c r="BJ97" s="572"/>
      <c r="BK97" s="572"/>
      <c r="BL97" s="572"/>
      <c r="BM97" s="572"/>
      <c r="BN97" s="572"/>
      <c r="BO97" s="572"/>
      <c r="BP97" s="572"/>
      <c r="BQ97" s="524">
        <v>91</v>
      </c>
      <c r="BR97" s="616"/>
      <c r="BS97" s="617"/>
      <c r="BT97" s="618"/>
      <c r="BU97" s="618"/>
      <c r="BV97" s="618"/>
      <c r="BW97" s="618"/>
      <c r="BX97" s="618"/>
      <c r="BY97" s="618"/>
      <c r="BZ97" s="618"/>
      <c r="CA97" s="618"/>
      <c r="CB97" s="618"/>
      <c r="CC97" s="618"/>
      <c r="CD97" s="618"/>
      <c r="CE97" s="618"/>
      <c r="CF97" s="618"/>
      <c r="CG97" s="619"/>
      <c r="CH97" s="620"/>
      <c r="CI97" s="621"/>
      <c r="CJ97" s="621"/>
      <c r="CK97" s="621"/>
      <c r="CL97" s="622"/>
      <c r="CM97" s="620"/>
      <c r="CN97" s="621"/>
      <c r="CO97" s="621"/>
      <c r="CP97" s="621"/>
      <c r="CQ97" s="622"/>
      <c r="CR97" s="620"/>
      <c r="CS97" s="621"/>
      <c r="CT97" s="621"/>
      <c r="CU97" s="621"/>
      <c r="CV97" s="622"/>
      <c r="CW97" s="620"/>
      <c r="CX97" s="621"/>
      <c r="CY97" s="621"/>
      <c r="CZ97" s="621"/>
      <c r="DA97" s="622"/>
      <c r="DB97" s="620"/>
      <c r="DC97" s="621"/>
      <c r="DD97" s="621"/>
      <c r="DE97" s="621"/>
      <c r="DF97" s="622"/>
      <c r="DG97" s="620"/>
      <c r="DH97" s="621"/>
      <c r="DI97" s="621"/>
      <c r="DJ97" s="621"/>
      <c r="DK97" s="622"/>
      <c r="DL97" s="620"/>
      <c r="DM97" s="621"/>
      <c r="DN97" s="621"/>
      <c r="DO97" s="621"/>
      <c r="DP97" s="622"/>
      <c r="DQ97" s="620"/>
      <c r="DR97" s="621"/>
      <c r="DS97" s="621"/>
      <c r="DT97" s="621"/>
      <c r="DU97" s="622"/>
      <c r="DV97" s="617"/>
      <c r="DW97" s="618"/>
      <c r="DX97" s="618"/>
      <c r="DY97" s="618"/>
      <c r="DZ97" s="623"/>
      <c r="EA97" s="468"/>
    </row>
    <row r="98" spans="1:131" ht="26.25" hidden="1" customHeight="1" x14ac:dyDescent="0.15">
      <c r="A98" s="649"/>
      <c r="B98" s="650"/>
      <c r="C98" s="650"/>
      <c r="D98" s="650"/>
      <c r="E98" s="650"/>
      <c r="F98" s="650"/>
      <c r="G98" s="650"/>
      <c r="H98" s="650"/>
      <c r="I98" s="650"/>
      <c r="J98" s="650"/>
      <c r="K98" s="650"/>
      <c r="L98" s="650"/>
      <c r="M98" s="650"/>
      <c r="N98" s="650"/>
      <c r="O98" s="650"/>
      <c r="P98" s="650"/>
      <c r="Q98" s="651"/>
      <c r="R98" s="651"/>
      <c r="S98" s="651"/>
      <c r="T98" s="651"/>
      <c r="U98" s="651"/>
      <c r="V98" s="651"/>
      <c r="W98" s="651"/>
      <c r="X98" s="651"/>
      <c r="Y98" s="651"/>
      <c r="Z98" s="651"/>
      <c r="AA98" s="651"/>
      <c r="AB98" s="651"/>
      <c r="AC98" s="651"/>
      <c r="AD98" s="651"/>
      <c r="AE98" s="651"/>
      <c r="AF98" s="651"/>
      <c r="AG98" s="651"/>
      <c r="AH98" s="651"/>
      <c r="AI98" s="651"/>
      <c r="AJ98" s="651"/>
      <c r="AK98" s="651"/>
      <c r="AL98" s="651"/>
      <c r="AM98" s="651"/>
      <c r="AN98" s="651"/>
      <c r="AO98" s="651"/>
      <c r="AP98" s="651"/>
      <c r="AQ98" s="651"/>
      <c r="AR98" s="651"/>
      <c r="AS98" s="651"/>
      <c r="AT98" s="651"/>
      <c r="AU98" s="651"/>
      <c r="AV98" s="651"/>
      <c r="AW98" s="651"/>
      <c r="AX98" s="651"/>
      <c r="AY98" s="651"/>
      <c r="AZ98" s="652"/>
      <c r="BA98" s="652"/>
      <c r="BB98" s="652"/>
      <c r="BC98" s="652"/>
      <c r="BD98" s="652"/>
      <c r="BE98" s="572"/>
      <c r="BF98" s="572"/>
      <c r="BG98" s="572"/>
      <c r="BH98" s="572"/>
      <c r="BI98" s="572"/>
      <c r="BJ98" s="572"/>
      <c r="BK98" s="572"/>
      <c r="BL98" s="572"/>
      <c r="BM98" s="572"/>
      <c r="BN98" s="572"/>
      <c r="BO98" s="572"/>
      <c r="BP98" s="572"/>
      <c r="BQ98" s="524">
        <v>92</v>
      </c>
      <c r="BR98" s="616"/>
      <c r="BS98" s="617"/>
      <c r="BT98" s="618"/>
      <c r="BU98" s="618"/>
      <c r="BV98" s="618"/>
      <c r="BW98" s="618"/>
      <c r="BX98" s="618"/>
      <c r="BY98" s="618"/>
      <c r="BZ98" s="618"/>
      <c r="CA98" s="618"/>
      <c r="CB98" s="618"/>
      <c r="CC98" s="618"/>
      <c r="CD98" s="618"/>
      <c r="CE98" s="618"/>
      <c r="CF98" s="618"/>
      <c r="CG98" s="619"/>
      <c r="CH98" s="620"/>
      <c r="CI98" s="621"/>
      <c r="CJ98" s="621"/>
      <c r="CK98" s="621"/>
      <c r="CL98" s="622"/>
      <c r="CM98" s="620"/>
      <c r="CN98" s="621"/>
      <c r="CO98" s="621"/>
      <c r="CP98" s="621"/>
      <c r="CQ98" s="622"/>
      <c r="CR98" s="620"/>
      <c r="CS98" s="621"/>
      <c r="CT98" s="621"/>
      <c r="CU98" s="621"/>
      <c r="CV98" s="622"/>
      <c r="CW98" s="620"/>
      <c r="CX98" s="621"/>
      <c r="CY98" s="621"/>
      <c r="CZ98" s="621"/>
      <c r="DA98" s="622"/>
      <c r="DB98" s="620"/>
      <c r="DC98" s="621"/>
      <c r="DD98" s="621"/>
      <c r="DE98" s="621"/>
      <c r="DF98" s="622"/>
      <c r="DG98" s="620"/>
      <c r="DH98" s="621"/>
      <c r="DI98" s="621"/>
      <c r="DJ98" s="621"/>
      <c r="DK98" s="622"/>
      <c r="DL98" s="620"/>
      <c r="DM98" s="621"/>
      <c r="DN98" s="621"/>
      <c r="DO98" s="621"/>
      <c r="DP98" s="622"/>
      <c r="DQ98" s="620"/>
      <c r="DR98" s="621"/>
      <c r="DS98" s="621"/>
      <c r="DT98" s="621"/>
      <c r="DU98" s="622"/>
      <c r="DV98" s="617"/>
      <c r="DW98" s="618"/>
      <c r="DX98" s="618"/>
      <c r="DY98" s="618"/>
      <c r="DZ98" s="623"/>
      <c r="EA98" s="468"/>
    </row>
    <row r="99" spans="1:131" ht="26.25" hidden="1" customHeight="1" x14ac:dyDescent="0.15">
      <c r="A99" s="649"/>
      <c r="B99" s="650"/>
      <c r="C99" s="650"/>
      <c r="D99" s="650"/>
      <c r="E99" s="650"/>
      <c r="F99" s="650"/>
      <c r="G99" s="650"/>
      <c r="H99" s="650"/>
      <c r="I99" s="650"/>
      <c r="J99" s="650"/>
      <c r="K99" s="650"/>
      <c r="L99" s="650"/>
      <c r="M99" s="650"/>
      <c r="N99" s="650"/>
      <c r="O99" s="650"/>
      <c r="P99" s="650"/>
      <c r="Q99" s="651"/>
      <c r="R99" s="651"/>
      <c r="S99" s="651"/>
      <c r="T99" s="651"/>
      <c r="U99" s="651"/>
      <c r="V99" s="651"/>
      <c r="W99" s="651"/>
      <c r="X99" s="651"/>
      <c r="Y99" s="651"/>
      <c r="Z99" s="651"/>
      <c r="AA99" s="651"/>
      <c r="AB99" s="651"/>
      <c r="AC99" s="651"/>
      <c r="AD99" s="651"/>
      <c r="AE99" s="651"/>
      <c r="AF99" s="651"/>
      <c r="AG99" s="651"/>
      <c r="AH99" s="651"/>
      <c r="AI99" s="651"/>
      <c r="AJ99" s="651"/>
      <c r="AK99" s="651"/>
      <c r="AL99" s="651"/>
      <c r="AM99" s="651"/>
      <c r="AN99" s="651"/>
      <c r="AO99" s="651"/>
      <c r="AP99" s="651"/>
      <c r="AQ99" s="651"/>
      <c r="AR99" s="651"/>
      <c r="AS99" s="651"/>
      <c r="AT99" s="651"/>
      <c r="AU99" s="651"/>
      <c r="AV99" s="651"/>
      <c r="AW99" s="651"/>
      <c r="AX99" s="651"/>
      <c r="AY99" s="651"/>
      <c r="AZ99" s="652"/>
      <c r="BA99" s="652"/>
      <c r="BB99" s="652"/>
      <c r="BC99" s="652"/>
      <c r="BD99" s="652"/>
      <c r="BE99" s="572"/>
      <c r="BF99" s="572"/>
      <c r="BG99" s="572"/>
      <c r="BH99" s="572"/>
      <c r="BI99" s="572"/>
      <c r="BJ99" s="572"/>
      <c r="BK99" s="572"/>
      <c r="BL99" s="572"/>
      <c r="BM99" s="572"/>
      <c r="BN99" s="572"/>
      <c r="BO99" s="572"/>
      <c r="BP99" s="572"/>
      <c r="BQ99" s="524">
        <v>93</v>
      </c>
      <c r="BR99" s="616"/>
      <c r="BS99" s="617"/>
      <c r="BT99" s="618"/>
      <c r="BU99" s="618"/>
      <c r="BV99" s="618"/>
      <c r="BW99" s="618"/>
      <c r="BX99" s="618"/>
      <c r="BY99" s="618"/>
      <c r="BZ99" s="618"/>
      <c r="CA99" s="618"/>
      <c r="CB99" s="618"/>
      <c r="CC99" s="618"/>
      <c r="CD99" s="618"/>
      <c r="CE99" s="618"/>
      <c r="CF99" s="618"/>
      <c r="CG99" s="619"/>
      <c r="CH99" s="620"/>
      <c r="CI99" s="621"/>
      <c r="CJ99" s="621"/>
      <c r="CK99" s="621"/>
      <c r="CL99" s="622"/>
      <c r="CM99" s="620"/>
      <c r="CN99" s="621"/>
      <c r="CO99" s="621"/>
      <c r="CP99" s="621"/>
      <c r="CQ99" s="622"/>
      <c r="CR99" s="620"/>
      <c r="CS99" s="621"/>
      <c r="CT99" s="621"/>
      <c r="CU99" s="621"/>
      <c r="CV99" s="622"/>
      <c r="CW99" s="620"/>
      <c r="CX99" s="621"/>
      <c r="CY99" s="621"/>
      <c r="CZ99" s="621"/>
      <c r="DA99" s="622"/>
      <c r="DB99" s="620"/>
      <c r="DC99" s="621"/>
      <c r="DD99" s="621"/>
      <c r="DE99" s="621"/>
      <c r="DF99" s="622"/>
      <c r="DG99" s="620"/>
      <c r="DH99" s="621"/>
      <c r="DI99" s="621"/>
      <c r="DJ99" s="621"/>
      <c r="DK99" s="622"/>
      <c r="DL99" s="620"/>
      <c r="DM99" s="621"/>
      <c r="DN99" s="621"/>
      <c r="DO99" s="621"/>
      <c r="DP99" s="622"/>
      <c r="DQ99" s="620"/>
      <c r="DR99" s="621"/>
      <c r="DS99" s="621"/>
      <c r="DT99" s="621"/>
      <c r="DU99" s="622"/>
      <c r="DV99" s="617"/>
      <c r="DW99" s="618"/>
      <c r="DX99" s="618"/>
      <c r="DY99" s="618"/>
      <c r="DZ99" s="623"/>
      <c r="EA99" s="468"/>
    </row>
    <row r="100" spans="1:131" ht="26.25" hidden="1" customHeight="1" x14ac:dyDescent="0.15">
      <c r="A100" s="649"/>
      <c r="B100" s="650"/>
      <c r="C100" s="650"/>
      <c r="D100" s="650"/>
      <c r="E100" s="650"/>
      <c r="F100" s="650"/>
      <c r="G100" s="650"/>
      <c r="H100" s="650"/>
      <c r="I100" s="650"/>
      <c r="J100" s="650"/>
      <c r="K100" s="650"/>
      <c r="L100" s="650"/>
      <c r="M100" s="650"/>
      <c r="N100" s="650"/>
      <c r="O100" s="650"/>
      <c r="P100" s="650"/>
      <c r="Q100" s="651"/>
      <c r="R100" s="651"/>
      <c r="S100" s="651"/>
      <c r="T100" s="651"/>
      <c r="U100" s="651"/>
      <c r="V100" s="651"/>
      <c r="W100" s="651"/>
      <c r="X100" s="651"/>
      <c r="Y100" s="651"/>
      <c r="Z100" s="651"/>
      <c r="AA100" s="651"/>
      <c r="AB100" s="651"/>
      <c r="AC100" s="651"/>
      <c r="AD100" s="651"/>
      <c r="AE100" s="651"/>
      <c r="AF100" s="651"/>
      <c r="AG100" s="651"/>
      <c r="AH100" s="651"/>
      <c r="AI100" s="651"/>
      <c r="AJ100" s="651"/>
      <c r="AK100" s="651"/>
      <c r="AL100" s="651"/>
      <c r="AM100" s="651"/>
      <c r="AN100" s="651"/>
      <c r="AO100" s="651"/>
      <c r="AP100" s="651"/>
      <c r="AQ100" s="651"/>
      <c r="AR100" s="651"/>
      <c r="AS100" s="651"/>
      <c r="AT100" s="651"/>
      <c r="AU100" s="651"/>
      <c r="AV100" s="651"/>
      <c r="AW100" s="651"/>
      <c r="AX100" s="651"/>
      <c r="AY100" s="651"/>
      <c r="AZ100" s="652"/>
      <c r="BA100" s="652"/>
      <c r="BB100" s="652"/>
      <c r="BC100" s="652"/>
      <c r="BD100" s="652"/>
      <c r="BE100" s="572"/>
      <c r="BF100" s="572"/>
      <c r="BG100" s="572"/>
      <c r="BH100" s="572"/>
      <c r="BI100" s="572"/>
      <c r="BJ100" s="572"/>
      <c r="BK100" s="572"/>
      <c r="BL100" s="572"/>
      <c r="BM100" s="572"/>
      <c r="BN100" s="572"/>
      <c r="BO100" s="572"/>
      <c r="BP100" s="572"/>
      <c r="BQ100" s="524">
        <v>94</v>
      </c>
      <c r="BR100" s="616"/>
      <c r="BS100" s="617"/>
      <c r="BT100" s="618"/>
      <c r="BU100" s="618"/>
      <c r="BV100" s="618"/>
      <c r="BW100" s="618"/>
      <c r="BX100" s="618"/>
      <c r="BY100" s="618"/>
      <c r="BZ100" s="618"/>
      <c r="CA100" s="618"/>
      <c r="CB100" s="618"/>
      <c r="CC100" s="618"/>
      <c r="CD100" s="618"/>
      <c r="CE100" s="618"/>
      <c r="CF100" s="618"/>
      <c r="CG100" s="619"/>
      <c r="CH100" s="620"/>
      <c r="CI100" s="621"/>
      <c r="CJ100" s="621"/>
      <c r="CK100" s="621"/>
      <c r="CL100" s="622"/>
      <c r="CM100" s="620"/>
      <c r="CN100" s="621"/>
      <c r="CO100" s="621"/>
      <c r="CP100" s="621"/>
      <c r="CQ100" s="622"/>
      <c r="CR100" s="620"/>
      <c r="CS100" s="621"/>
      <c r="CT100" s="621"/>
      <c r="CU100" s="621"/>
      <c r="CV100" s="622"/>
      <c r="CW100" s="620"/>
      <c r="CX100" s="621"/>
      <c r="CY100" s="621"/>
      <c r="CZ100" s="621"/>
      <c r="DA100" s="622"/>
      <c r="DB100" s="620"/>
      <c r="DC100" s="621"/>
      <c r="DD100" s="621"/>
      <c r="DE100" s="621"/>
      <c r="DF100" s="622"/>
      <c r="DG100" s="620"/>
      <c r="DH100" s="621"/>
      <c r="DI100" s="621"/>
      <c r="DJ100" s="621"/>
      <c r="DK100" s="622"/>
      <c r="DL100" s="620"/>
      <c r="DM100" s="621"/>
      <c r="DN100" s="621"/>
      <c r="DO100" s="621"/>
      <c r="DP100" s="622"/>
      <c r="DQ100" s="620"/>
      <c r="DR100" s="621"/>
      <c r="DS100" s="621"/>
      <c r="DT100" s="621"/>
      <c r="DU100" s="622"/>
      <c r="DV100" s="617"/>
      <c r="DW100" s="618"/>
      <c r="DX100" s="618"/>
      <c r="DY100" s="618"/>
      <c r="DZ100" s="623"/>
      <c r="EA100" s="468"/>
    </row>
    <row r="101" spans="1:131" ht="26.25" hidden="1" customHeight="1" x14ac:dyDescent="0.15">
      <c r="A101" s="649"/>
      <c r="B101" s="650"/>
      <c r="C101" s="650"/>
      <c r="D101" s="650"/>
      <c r="E101" s="650"/>
      <c r="F101" s="650"/>
      <c r="G101" s="650"/>
      <c r="H101" s="650"/>
      <c r="I101" s="650"/>
      <c r="J101" s="650"/>
      <c r="K101" s="650"/>
      <c r="L101" s="650"/>
      <c r="M101" s="650"/>
      <c r="N101" s="650"/>
      <c r="O101" s="650"/>
      <c r="P101" s="650"/>
      <c r="Q101" s="651"/>
      <c r="R101" s="651"/>
      <c r="S101" s="651"/>
      <c r="T101" s="651"/>
      <c r="U101" s="651"/>
      <c r="V101" s="651"/>
      <c r="W101" s="651"/>
      <c r="X101" s="651"/>
      <c r="Y101" s="651"/>
      <c r="Z101" s="651"/>
      <c r="AA101" s="651"/>
      <c r="AB101" s="651"/>
      <c r="AC101" s="651"/>
      <c r="AD101" s="651"/>
      <c r="AE101" s="651"/>
      <c r="AF101" s="651"/>
      <c r="AG101" s="651"/>
      <c r="AH101" s="651"/>
      <c r="AI101" s="651"/>
      <c r="AJ101" s="651"/>
      <c r="AK101" s="651"/>
      <c r="AL101" s="651"/>
      <c r="AM101" s="651"/>
      <c r="AN101" s="651"/>
      <c r="AO101" s="651"/>
      <c r="AP101" s="651"/>
      <c r="AQ101" s="651"/>
      <c r="AR101" s="651"/>
      <c r="AS101" s="651"/>
      <c r="AT101" s="651"/>
      <c r="AU101" s="651"/>
      <c r="AV101" s="651"/>
      <c r="AW101" s="651"/>
      <c r="AX101" s="651"/>
      <c r="AY101" s="651"/>
      <c r="AZ101" s="652"/>
      <c r="BA101" s="652"/>
      <c r="BB101" s="652"/>
      <c r="BC101" s="652"/>
      <c r="BD101" s="652"/>
      <c r="BE101" s="572"/>
      <c r="BF101" s="572"/>
      <c r="BG101" s="572"/>
      <c r="BH101" s="572"/>
      <c r="BI101" s="572"/>
      <c r="BJ101" s="572"/>
      <c r="BK101" s="572"/>
      <c r="BL101" s="572"/>
      <c r="BM101" s="572"/>
      <c r="BN101" s="572"/>
      <c r="BO101" s="572"/>
      <c r="BP101" s="572"/>
      <c r="BQ101" s="524">
        <v>95</v>
      </c>
      <c r="BR101" s="616"/>
      <c r="BS101" s="617"/>
      <c r="BT101" s="618"/>
      <c r="BU101" s="618"/>
      <c r="BV101" s="618"/>
      <c r="BW101" s="618"/>
      <c r="BX101" s="618"/>
      <c r="BY101" s="618"/>
      <c r="BZ101" s="618"/>
      <c r="CA101" s="618"/>
      <c r="CB101" s="618"/>
      <c r="CC101" s="618"/>
      <c r="CD101" s="618"/>
      <c r="CE101" s="618"/>
      <c r="CF101" s="618"/>
      <c r="CG101" s="619"/>
      <c r="CH101" s="620"/>
      <c r="CI101" s="621"/>
      <c r="CJ101" s="621"/>
      <c r="CK101" s="621"/>
      <c r="CL101" s="622"/>
      <c r="CM101" s="620"/>
      <c r="CN101" s="621"/>
      <c r="CO101" s="621"/>
      <c r="CP101" s="621"/>
      <c r="CQ101" s="622"/>
      <c r="CR101" s="620"/>
      <c r="CS101" s="621"/>
      <c r="CT101" s="621"/>
      <c r="CU101" s="621"/>
      <c r="CV101" s="622"/>
      <c r="CW101" s="620"/>
      <c r="CX101" s="621"/>
      <c r="CY101" s="621"/>
      <c r="CZ101" s="621"/>
      <c r="DA101" s="622"/>
      <c r="DB101" s="620"/>
      <c r="DC101" s="621"/>
      <c r="DD101" s="621"/>
      <c r="DE101" s="621"/>
      <c r="DF101" s="622"/>
      <c r="DG101" s="620"/>
      <c r="DH101" s="621"/>
      <c r="DI101" s="621"/>
      <c r="DJ101" s="621"/>
      <c r="DK101" s="622"/>
      <c r="DL101" s="620"/>
      <c r="DM101" s="621"/>
      <c r="DN101" s="621"/>
      <c r="DO101" s="621"/>
      <c r="DP101" s="622"/>
      <c r="DQ101" s="620"/>
      <c r="DR101" s="621"/>
      <c r="DS101" s="621"/>
      <c r="DT101" s="621"/>
      <c r="DU101" s="622"/>
      <c r="DV101" s="617"/>
      <c r="DW101" s="618"/>
      <c r="DX101" s="618"/>
      <c r="DY101" s="618"/>
      <c r="DZ101" s="623"/>
      <c r="EA101" s="468"/>
    </row>
    <row r="102" spans="1:131" ht="26.25" customHeight="1" thickBot="1" x14ac:dyDescent="0.2">
      <c r="A102" s="649"/>
      <c r="B102" s="650"/>
      <c r="C102" s="650"/>
      <c r="D102" s="650"/>
      <c r="E102" s="650"/>
      <c r="F102" s="650"/>
      <c r="G102" s="650"/>
      <c r="H102" s="650"/>
      <c r="I102" s="650"/>
      <c r="J102" s="650"/>
      <c r="K102" s="650"/>
      <c r="L102" s="650"/>
      <c r="M102" s="650"/>
      <c r="N102" s="650"/>
      <c r="O102" s="650"/>
      <c r="P102" s="650"/>
      <c r="Q102" s="651"/>
      <c r="R102" s="651"/>
      <c r="S102" s="651"/>
      <c r="T102" s="651"/>
      <c r="U102" s="651"/>
      <c r="V102" s="651"/>
      <c r="W102" s="651"/>
      <c r="X102" s="651"/>
      <c r="Y102" s="651"/>
      <c r="Z102" s="651"/>
      <c r="AA102" s="651"/>
      <c r="AB102" s="651"/>
      <c r="AC102" s="651"/>
      <c r="AD102" s="651"/>
      <c r="AE102" s="651"/>
      <c r="AF102" s="651"/>
      <c r="AG102" s="651"/>
      <c r="AH102" s="651"/>
      <c r="AI102" s="651"/>
      <c r="AJ102" s="651"/>
      <c r="AK102" s="651"/>
      <c r="AL102" s="651"/>
      <c r="AM102" s="651"/>
      <c r="AN102" s="651"/>
      <c r="AO102" s="651"/>
      <c r="AP102" s="651"/>
      <c r="AQ102" s="651"/>
      <c r="AR102" s="651"/>
      <c r="AS102" s="651"/>
      <c r="AT102" s="651"/>
      <c r="AU102" s="651"/>
      <c r="AV102" s="651"/>
      <c r="AW102" s="651"/>
      <c r="AX102" s="651"/>
      <c r="AY102" s="651"/>
      <c r="AZ102" s="652"/>
      <c r="BA102" s="652"/>
      <c r="BB102" s="652"/>
      <c r="BC102" s="652"/>
      <c r="BD102" s="652"/>
      <c r="BE102" s="572"/>
      <c r="BF102" s="572"/>
      <c r="BG102" s="572"/>
      <c r="BH102" s="572"/>
      <c r="BI102" s="572"/>
      <c r="BJ102" s="572"/>
      <c r="BK102" s="572"/>
      <c r="BL102" s="572"/>
      <c r="BM102" s="572"/>
      <c r="BN102" s="572"/>
      <c r="BO102" s="572"/>
      <c r="BP102" s="572"/>
      <c r="BQ102" s="555" t="s">
        <v>331</v>
      </c>
      <c r="BR102" s="556" t="s">
        <v>363</v>
      </c>
      <c r="BS102" s="557"/>
      <c r="BT102" s="557"/>
      <c r="BU102" s="557"/>
      <c r="BV102" s="557"/>
      <c r="BW102" s="557"/>
      <c r="BX102" s="557"/>
      <c r="BY102" s="557"/>
      <c r="BZ102" s="557"/>
      <c r="CA102" s="557"/>
      <c r="CB102" s="557"/>
      <c r="CC102" s="557"/>
      <c r="CD102" s="557"/>
      <c r="CE102" s="557"/>
      <c r="CF102" s="557"/>
      <c r="CG102" s="558"/>
      <c r="CH102" s="653"/>
      <c r="CI102" s="654"/>
      <c r="CJ102" s="654"/>
      <c r="CK102" s="654"/>
      <c r="CL102" s="655"/>
      <c r="CM102" s="653"/>
      <c r="CN102" s="654"/>
      <c r="CO102" s="654"/>
      <c r="CP102" s="654"/>
      <c r="CQ102" s="655"/>
      <c r="CR102" s="656"/>
      <c r="CS102" s="612"/>
      <c r="CT102" s="612"/>
      <c r="CU102" s="612"/>
      <c r="CV102" s="657"/>
      <c r="CW102" s="656"/>
      <c r="CX102" s="612"/>
      <c r="CY102" s="612"/>
      <c r="CZ102" s="612"/>
      <c r="DA102" s="657"/>
      <c r="DB102" s="656"/>
      <c r="DC102" s="612"/>
      <c r="DD102" s="612"/>
      <c r="DE102" s="612"/>
      <c r="DF102" s="657"/>
      <c r="DG102" s="656"/>
      <c r="DH102" s="612"/>
      <c r="DI102" s="612"/>
      <c r="DJ102" s="612"/>
      <c r="DK102" s="657"/>
      <c r="DL102" s="656"/>
      <c r="DM102" s="612"/>
      <c r="DN102" s="612"/>
      <c r="DO102" s="612"/>
      <c r="DP102" s="657"/>
      <c r="DQ102" s="656"/>
      <c r="DR102" s="612"/>
      <c r="DS102" s="612"/>
      <c r="DT102" s="612"/>
      <c r="DU102" s="657"/>
      <c r="DV102" s="556"/>
      <c r="DW102" s="557"/>
      <c r="DX102" s="557"/>
      <c r="DY102" s="557"/>
      <c r="DZ102" s="658"/>
      <c r="EA102" s="468"/>
    </row>
    <row r="103" spans="1:131" ht="26.25" customHeight="1" x14ac:dyDescent="0.15">
      <c r="A103" s="649"/>
      <c r="B103" s="650"/>
      <c r="C103" s="650"/>
      <c r="D103" s="650"/>
      <c r="E103" s="650"/>
      <c r="F103" s="650"/>
      <c r="G103" s="650"/>
      <c r="H103" s="650"/>
      <c r="I103" s="650"/>
      <c r="J103" s="650"/>
      <c r="K103" s="650"/>
      <c r="L103" s="650"/>
      <c r="M103" s="650"/>
      <c r="N103" s="650"/>
      <c r="O103" s="650"/>
      <c r="P103" s="650"/>
      <c r="Q103" s="651"/>
      <c r="R103" s="651"/>
      <c r="S103" s="651"/>
      <c r="T103" s="651"/>
      <c r="U103" s="651"/>
      <c r="V103" s="651"/>
      <c r="W103" s="651"/>
      <c r="X103" s="651"/>
      <c r="Y103" s="651"/>
      <c r="Z103" s="651"/>
      <c r="AA103" s="651"/>
      <c r="AB103" s="651"/>
      <c r="AC103" s="651"/>
      <c r="AD103" s="651"/>
      <c r="AE103" s="651"/>
      <c r="AF103" s="651"/>
      <c r="AG103" s="651"/>
      <c r="AH103" s="651"/>
      <c r="AI103" s="651"/>
      <c r="AJ103" s="651"/>
      <c r="AK103" s="651"/>
      <c r="AL103" s="651"/>
      <c r="AM103" s="651"/>
      <c r="AN103" s="651"/>
      <c r="AO103" s="651"/>
      <c r="AP103" s="651"/>
      <c r="AQ103" s="651"/>
      <c r="AR103" s="651"/>
      <c r="AS103" s="651"/>
      <c r="AT103" s="651"/>
      <c r="AU103" s="651"/>
      <c r="AV103" s="651"/>
      <c r="AW103" s="651"/>
      <c r="AX103" s="651"/>
      <c r="AY103" s="651"/>
      <c r="AZ103" s="652"/>
      <c r="BA103" s="652"/>
      <c r="BB103" s="652"/>
      <c r="BC103" s="652"/>
      <c r="BD103" s="652"/>
      <c r="BE103" s="572"/>
      <c r="BF103" s="572"/>
      <c r="BG103" s="572"/>
      <c r="BH103" s="572"/>
      <c r="BI103" s="572"/>
      <c r="BJ103" s="572"/>
      <c r="BK103" s="572"/>
      <c r="BL103" s="572"/>
      <c r="BM103" s="572"/>
      <c r="BN103" s="572"/>
      <c r="BO103" s="572"/>
      <c r="BP103" s="572"/>
      <c r="BQ103" s="659" t="s">
        <v>364</v>
      </c>
      <c r="BR103" s="659"/>
      <c r="BS103" s="659"/>
      <c r="BT103" s="659"/>
      <c r="BU103" s="659"/>
      <c r="BV103" s="659"/>
      <c r="BW103" s="659"/>
      <c r="BX103" s="659"/>
      <c r="BY103" s="659"/>
      <c r="BZ103" s="659"/>
      <c r="CA103" s="659"/>
      <c r="CB103" s="659"/>
      <c r="CC103" s="659"/>
      <c r="CD103" s="659"/>
      <c r="CE103" s="659"/>
      <c r="CF103" s="659"/>
      <c r="CG103" s="659"/>
      <c r="CH103" s="659"/>
      <c r="CI103" s="659"/>
      <c r="CJ103" s="659"/>
      <c r="CK103" s="659"/>
      <c r="CL103" s="659"/>
      <c r="CM103" s="659"/>
      <c r="CN103" s="659"/>
      <c r="CO103" s="659"/>
      <c r="CP103" s="659"/>
      <c r="CQ103" s="659"/>
      <c r="CR103" s="659"/>
      <c r="CS103" s="659"/>
      <c r="CT103" s="659"/>
      <c r="CU103" s="659"/>
      <c r="CV103" s="659"/>
      <c r="CW103" s="659"/>
      <c r="CX103" s="659"/>
      <c r="CY103" s="659"/>
      <c r="CZ103" s="659"/>
      <c r="DA103" s="659"/>
      <c r="DB103" s="659"/>
      <c r="DC103" s="659"/>
      <c r="DD103" s="659"/>
      <c r="DE103" s="659"/>
      <c r="DF103" s="659"/>
      <c r="DG103" s="659"/>
      <c r="DH103" s="659"/>
      <c r="DI103" s="659"/>
      <c r="DJ103" s="659"/>
      <c r="DK103" s="659"/>
      <c r="DL103" s="659"/>
      <c r="DM103" s="659"/>
      <c r="DN103" s="659"/>
      <c r="DO103" s="659"/>
      <c r="DP103" s="659"/>
      <c r="DQ103" s="659"/>
      <c r="DR103" s="659"/>
      <c r="DS103" s="659"/>
      <c r="DT103" s="659"/>
      <c r="DU103" s="659"/>
      <c r="DV103" s="659"/>
      <c r="DW103" s="659"/>
      <c r="DX103" s="659"/>
      <c r="DY103" s="659"/>
      <c r="DZ103" s="659"/>
      <c r="EA103" s="468"/>
    </row>
    <row r="104" spans="1:131" ht="26.25" customHeight="1" x14ac:dyDescent="0.15">
      <c r="A104" s="649"/>
      <c r="B104" s="650"/>
      <c r="C104" s="650"/>
      <c r="D104" s="650"/>
      <c r="E104" s="650"/>
      <c r="F104" s="650"/>
      <c r="G104" s="650"/>
      <c r="H104" s="650"/>
      <c r="I104" s="650"/>
      <c r="J104" s="650"/>
      <c r="K104" s="650"/>
      <c r="L104" s="650"/>
      <c r="M104" s="650"/>
      <c r="N104" s="650"/>
      <c r="O104" s="650"/>
      <c r="P104" s="650"/>
      <c r="Q104" s="651"/>
      <c r="R104" s="651"/>
      <c r="S104" s="651"/>
      <c r="T104" s="651"/>
      <c r="U104" s="651"/>
      <c r="V104" s="651"/>
      <c r="W104" s="651"/>
      <c r="X104" s="651"/>
      <c r="Y104" s="651"/>
      <c r="Z104" s="651"/>
      <c r="AA104" s="651"/>
      <c r="AB104" s="651"/>
      <c r="AC104" s="651"/>
      <c r="AD104" s="651"/>
      <c r="AE104" s="651"/>
      <c r="AF104" s="651"/>
      <c r="AG104" s="651"/>
      <c r="AH104" s="651"/>
      <c r="AI104" s="651"/>
      <c r="AJ104" s="651"/>
      <c r="AK104" s="651"/>
      <c r="AL104" s="651"/>
      <c r="AM104" s="651"/>
      <c r="AN104" s="651"/>
      <c r="AO104" s="651"/>
      <c r="AP104" s="651"/>
      <c r="AQ104" s="651"/>
      <c r="AR104" s="651"/>
      <c r="AS104" s="651"/>
      <c r="AT104" s="651"/>
      <c r="AU104" s="651"/>
      <c r="AV104" s="651"/>
      <c r="AW104" s="651"/>
      <c r="AX104" s="651"/>
      <c r="AY104" s="651"/>
      <c r="AZ104" s="652"/>
      <c r="BA104" s="652"/>
      <c r="BB104" s="652"/>
      <c r="BC104" s="652"/>
      <c r="BD104" s="652"/>
      <c r="BE104" s="572"/>
      <c r="BF104" s="572"/>
      <c r="BG104" s="572"/>
      <c r="BH104" s="572"/>
      <c r="BI104" s="572"/>
      <c r="BJ104" s="572"/>
      <c r="BK104" s="572"/>
      <c r="BL104" s="572"/>
      <c r="BM104" s="572"/>
      <c r="BN104" s="572"/>
      <c r="BO104" s="572"/>
      <c r="BP104" s="572"/>
      <c r="BQ104" s="660" t="s">
        <v>365</v>
      </c>
      <c r="BR104" s="660"/>
      <c r="BS104" s="660"/>
      <c r="BT104" s="660"/>
      <c r="BU104" s="660"/>
      <c r="BV104" s="660"/>
      <c r="BW104" s="660"/>
      <c r="BX104" s="660"/>
      <c r="BY104" s="660"/>
      <c r="BZ104" s="660"/>
      <c r="CA104" s="660"/>
      <c r="CB104" s="660"/>
      <c r="CC104" s="660"/>
      <c r="CD104" s="660"/>
      <c r="CE104" s="660"/>
      <c r="CF104" s="660"/>
      <c r="CG104" s="660"/>
      <c r="CH104" s="660"/>
      <c r="CI104" s="660"/>
      <c r="CJ104" s="660"/>
      <c r="CK104" s="660"/>
      <c r="CL104" s="660"/>
      <c r="CM104" s="660"/>
      <c r="CN104" s="660"/>
      <c r="CO104" s="660"/>
      <c r="CP104" s="660"/>
      <c r="CQ104" s="660"/>
      <c r="CR104" s="660"/>
      <c r="CS104" s="660"/>
      <c r="CT104" s="660"/>
      <c r="CU104" s="660"/>
      <c r="CV104" s="660"/>
      <c r="CW104" s="660"/>
      <c r="CX104" s="660"/>
      <c r="CY104" s="660"/>
      <c r="CZ104" s="660"/>
      <c r="DA104" s="660"/>
      <c r="DB104" s="660"/>
      <c r="DC104" s="660"/>
      <c r="DD104" s="660"/>
      <c r="DE104" s="660"/>
      <c r="DF104" s="660"/>
      <c r="DG104" s="660"/>
      <c r="DH104" s="660"/>
      <c r="DI104" s="660"/>
      <c r="DJ104" s="660"/>
      <c r="DK104" s="660"/>
      <c r="DL104" s="660"/>
      <c r="DM104" s="660"/>
      <c r="DN104" s="660"/>
      <c r="DO104" s="660"/>
      <c r="DP104" s="660"/>
      <c r="DQ104" s="660"/>
      <c r="DR104" s="660"/>
      <c r="DS104" s="660"/>
      <c r="DT104" s="660"/>
      <c r="DU104" s="660"/>
      <c r="DV104" s="660"/>
      <c r="DW104" s="660"/>
      <c r="DX104" s="660"/>
      <c r="DY104" s="660"/>
      <c r="DZ104" s="660"/>
      <c r="EA104" s="468"/>
    </row>
    <row r="105" spans="1:131" ht="11.25" customHeight="1" x14ac:dyDescent="0.15">
      <c r="A105" s="572"/>
      <c r="B105" s="572"/>
      <c r="C105" s="572"/>
      <c r="D105" s="572"/>
      <c r="E105" s="572"/>
      <c r="F105" s="572"/>
      <c r="G105" s="572"/>
      <c r="H105" s="572"/>
      <c r="I105" s="572"/>
      <c r="J105" s="572"/>
      <c r="K105" s="572"/>
      <c r="L105" s="572"/>
      <c r="M105" s="572"/>
      <c r="N105" s="572"/>
      <c r="O105" s="572"/>
      <c r="P105" s="572"/>
      <c r="Q105" s="572"/>
      <c r="R105" s="572"/>
      <c r="S105" s="572"/>
      <c r="T105" s="572"/>
      <c r="U105" s="572"/>
      <c r="V105" s="572"/>
      <c r="W105" s="572"/>
      <c r="X105" s="572"/>
      <c r="Y105" s="572"/>
      <c r="Z105" s="572"/>
      <c r="AA105" s="572"/>
      <c r="AB105" s="572"/>
      <c r="AC105" s="572"/>
      <c r="AD105" s="572"/>
      <c r="AE105" s="572"/>
      <c r="AF105" s="572"/>
      <c r="AG105" s="572"/>
      <c r="AH105" s="572"/>
      <c r="AI105" s="572"/>
      <c r="AJ105" s="572"/>
      <c r="AK105" s="572"/>
      <c r="AL105" s="572"/>
      <c r="AM105" s="572"/>
      <c r="AN105" s="572"/>
      <c r="AO105" s="572"/>
      <c r="AP105" s="572"/>
      <c r="AQ105" s="572"/>
      <c r="AR105" s="572"/>
      <c r="AS105" s="572"/>
      <c r="AT105" s="572"/>
      <c r="AU105" s="572"/>
      <c r="AV105" s="572"/>
      <c r="AW105" s="572"/>
      <c r="AX105" s="572"/>
      <c r="AY105" s="572"/>
      <c r="AZ105" s="572"/>
      <c r="BA105" s="572"/>
      <c r="BB105" s="572"/>
      <c r="BC105" s="572"/>
      <c r="BD105" s="572"/>
      <c r="BE105" s="572"/>
      <c r="BF105" s="572"/>
      <c r="BG105" s="572"/>
      <c r="BH105" s="572"/>
      <c r="BI105" s="572"/>
      <c r="BJ105" s="572"/>
      <c r="BK105" s="572"/>
      <c r="BL105" s="572"/>
      <c r="BM105" s="572"/>
      <c r="BN105" s="572"/>
      <c r="BO105" s="572"/>
      <c r="BP105" s="572"/>
      <c r="BQ105" s="468"/>
      <c r="BR105" s="468"/>
      <c r="BS105" s="468"/>
      <c r="BT105" s="468"/>
      <c r="BU105" s="468"/>
      <c r="BV105" s="468"/>
      <c r="BW105" s="468"/>
      <c r="BX105" s="468"/>
      <c r="BY105" s="468"/>
      <c r="BZ105" s="468"/>
      <c r="CA105" s="468"/>
      <c r="CB105" s="468"/>
      <c r="CC105" s="468"/>
      <c r="CD105" s="468"/>
      <c r="CE105" s="468"/>
      <c r="CF105" s="468"/>
      <c r="CG105" s="468"/>
      <c r="CH105" s="468"/>
      <c r="CI105" s="468"/>
      <c r="CJ105" s="468"/>
      <c r="CK105" s="468"/>
      <c r="CL105" s="468"/>
      <c r="CM105" s="468"/>
      <c r="CN105" s="468"/>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8"/>
      <c r="DL105" s="468"/>
      <c r="DM105" s="468"/>
      <c r="DN105" s="468"/>
      <c r="DO105" s="468"/>
      <c r="DP105" s="468"/>
      <c r="DQ105" s="468"/>
      <c r="DR105" s="468"/>
      <c r="DS105" s="468"/>
      <c r="DT105" s="468"/>
      <c r="DU105" s="468"/>
      <c r="DV105" s="468"/>
      <c r="DW105" s="468"/>
      <c r="DX105" s="468"/>
      <c r="DY105" s="468"/>
      <c r="DZ105" s="468"/>
      <c r="EA105" s="468"/>
    </row>
    <row r="106" spans="1:131" ht="11.25" customHeight="1" x14ac:dyDescent="0.15">
      <c r="A106" s="572"/>
      <c r="B106" s="572"/>
      <c r="C106" s="572"/>
      <c r="D106" s="572"/>
      <c r="E106" s="572"/>
      <c r="F106" s="572"/>
      <c r="G106" s="572"/>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2"/>
      <c r="AD106" s="572"/>
      <c r="AE106" s="572"/>
      <c r="AF106" s="572"/>
      <c r="AG106" s="572"/>
      <c r="AH106" s="572"/>
      <c r="AI106" s="572"/>
      <c r="AJ106" s="572"/>
      <c r="AK106" s="572"/>
      <c r="AL106" s="572"/>
      <c r="AM106" s="572"/>
      <c r="AN106" s="572"/>
      <c r="AO106" s="572"/>
      <c r="AP106" s="572"/>
      <c r="AQ106" s="572"/>
      <c r="AR106" s="572"/>
      <c r="AS106" s="572"/>
      <c r="AT106" s="572"/>
      <c r="AU106" s="572"/>
      <c r="AV106" s="572"/>
      <c r="AW106" s="572"/>
      <c r="AX106" s="572"/>
      <c r="AY106" s="572"/>
      <c r="AZ106" s="572"/>
      <c r="BA106" s="572"/>
      <c r="BB106" s="572"/>
      <c r="BC106" s="572"/>
      <c r="BD106" s="572"/>
      <c r="BE106" s="572"/>
      <c r="BF106" s="572"/>
      <c r="BG106" s="572"/>
      <c r="BH106" s="572"/>
      <c r="BI106" s="572"/>
      <c r="BJ106" s="572"/>
      <c r="BK106" s="572"/>
      <c r="BL106" s="572"/>
      <c r="BM106" s="572"/>
      <c r="BN106" s="572"/>
      <c r="BO106" s="572"/>
      <c r="BP106" s="572"/>
      <c r="BQ106" s="468"/>
      <c r="BR106" s="468"/>
      <c r="BS106" s="468"/>
      <c r="BT106" s="468"/>
      <c r="BU106" s="468"/>
      <c r="BV106" s="468"/>
      <c r="BW106" s="468"/>
      <c r="BX106" s="468"/>
      <c r="BY106" s="468"/>
      <c r="BZ106" s="468"/>
      <c r="CA106" s="468"/>
      <c r="CB106" s="468"/>
      <c r="CC106" s="468"/>
      <c r="CD106" s="468"/>
      <c r="CE106" s="468"/>
      <c r="CF106" s="468"/>
      <c r="CG106" s="468"/>
      <c r="CH106" s="468"/>
      <c r="CI106" s="468"/>
      <c r="CJ106" s="468"/>
      <c r="CK106" s="468"/>
      <c r="CL106" s="468"/>
      <c r="CM106" s="468"/>
      <c r="CN106" s="468"/>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8"/>
      <c r="DL106" s="468"/>
      <c r="DM106" s="468"/>
      <c r="DN106" s="468"/>
      <c r="DO106" s="468"/>
      <c r="DP106" s="468"/>
      <c r="DQ106" s="468"/>
      <c r="DR106" s="468"/>
      <c r="DS106" s="468"/>
      <c r="DT106" s="468"/>
      <c r="DU106" s="468"/>
      <c r="DV106" s="468"/>
      <c r="DW106" s="468"/>
      <c r="DX106" s="468"/>
      <c r="DY106" s="468"/>
      <c r="DZ106" s="468"/>
      <c r="EA106" s="468"/>
    </row>
    <row r="107" spans="1:131" s="468" customFormat="1" ht="26.25" customHeight="1" thickBot="1" x14ac:dyDescent="0.2">
      <c r="A107" s="661" t="s">
        <v>366</v>
      </c>
      <c r="B107" s="662"/>
      <c r="C107" s="662"/>
      <c r="D107" s="662"/>
      <c r="E107" s="662"/>
      <c r="F107" s="662"/>
      <c r="G107" s="662"/>
      <c r="H107" s="662"/>
      <c r="I107" s="662"/>
      <c r="J107" s="662"/>
      <c r="K107" s="662"/>
      <c r="L107" s="662"/>
      <c r="M107" s="662"/>
      <c r="N107" s="662"/>
      <c r="O107" s="662"/>
      <c r="P107" s="662"/>
      <c r="Q107" s="662"/>
      <c r="R107" s="662"/>
      <c r="S107" s="662"/>
      <c r="T107" s="662"/>
      <c r="U107" s="662"/>
      <c r="V107" s="662"/>
      <c r="W107" s="662"/>
      <c r="X107" s="662"/>
      <c r="Y107" s="662"/>
      <c r="Z107" s="662"/>
      <c r="AA107" s="662"/>
      <c r="AB107" s="662"/>
      <c r="AC107" s="662"/>
      <c r="AD107" s="662"/>
      <c r="AE107" s="662"/>
      <c r="AF107" s="662"/>
      <c r="AG107" s="662"/>
      <c r="AH107" s="662"/>
      <c r="AI107" s="662"/>
      <c r="AJ107" s="662"/>
      <c r="AK107" s="662"/>
      <c r="AL107" s="662"/>
      <c r="AM107" s="662"/>
      <c r="AN107" s="662"/>
      <c r="AO107" s="662"/>
      <c r="AP107" s="662"/>
      <c r="AQ107" s="662"/>
      <c r="AR107" s="662"/>
      <c r="AS107" s="662"/>
      <c r="AT107" s="662"/>
      <c r="AU107" s="661" t="s">
        <v>367</v>
      </c>
      <c r="AV107" s="662"/>
      <c r="AW107" s="662"/>
      <c r="AX107" s="662"/>
      <c r="AY107" s="662"/>
      <c r="AZ107" s="662"/>
      <c r="BA107" s="662"/>
      <c r="BB107" s="662"/>
      <c r="BC107" s="662"/>
      <c r="BD107" s="662"/>
      <c r="BE107" s="662"/>
      <c r="BF107" s="662"/>
      <c r="BG107" s="662"/>
      <c r="BH107" s="662"/>
      <c r="BI107" s="662"/>
      <c r="BJ107" s="662"/>
      <c r="BK107" s="662"/>
      <c r="BL107" s="662"/>
      <c r="BM107" s="662"/>
      <c r="BN107" s="662"/>
      <c r="BO107" s="662"/>
      <c r="BP107" s="662"/>
      <c r="BQ107" s="662"/>
      <c r="BR107" s="662"/>
      <c r="BS107" s="662"/>
      <c r="BT107" s="662"/>
      <c r="BU107" s="662"/>
      <c r="BV107" s="662"/>
      <c r="BW107" s="662"/>
      <c r="BX107" s="662"/>
      <c r="BY107" s="662"/>
      <c r="BZ107" s="662"/>
      <c r="CA107" s="662"/>
      <c r="CB107" s="662"/>
      <c r="CC107" s="662"/>
      <c r="CD107" s="662"/>
      <c r="CE107" s="662"/>
      <c r="CF107" s="662"/>
      <c r="CG107" s="662"/>
      <c r="CH107" s="662"/>
      <c r="CI107" s="662"/>
      <c r="CJ107" s="662"/>
      <c r="CK107" s="662"/>
      <c r="CL107" s="662"/>
      <c r="CM107" s="662"/>
      <c r="CN107" s="662"/>
      <c r="CO107" s="662"/>
      <c r="CP107" s="662"/>
      <c r="CQ107" s="662"/>
      <c r="CR107" s="662"/>
      <c r="CS107" s="662"/>
      <c r="CT107" s="662"/>
      <c r="CU107" s="662"/>
      <c r="CV107" s="662"/>
      <c r="CW107" s="662"/>
      <c r="CX107" s="662"/>
      <c r="CY107" s="662"/>
      <c r="CZ107" s="662"/>
      <c r="DA107" s="662"/>
      <c r="DB107" s="662"/>
      <c r="DC107" s="662"/>
      <c r="DD107" s="662"/>
      <c r="DE107" s="662"/>
      <c r="DF107" s="662"/>
      <c r="DG107" s="662"/>
      <c r="DH107" s="662"/>
      <c r="DI107" s="662"/>
      <c r="DJ107" s="662"/>
      <c r="DK107" s="662"/>
      <c r="DL107" s="662"/>
      <c r="DM107" s="662"/>
      <c r="DN107" s="662"/>
      <c r="DO107" s="662"/>
      <c r="DP107" s="662"/>
      <c r="DQ107" s="662"/>
      <c r="DR107" s="662"/>
      <c r="DS107" s="662"/>
      <c r="DT107" s="662"/>
      <c r="DU107" s="662"/>
      <c r="DV107" s="662"/>
      <c r="DW107" s="662"/>
      <c r="DX107" s="662"/>
      <c r="DY107" s="662"/>
      <c r="DZ107" s="662"/>
    </row>
    <row r="108" spans="1:131" s="468" customFormat="1" ht="26.25" customHeight="1" x14ac:dyDescent="0.15">
      <c r="A108" s="663" t="s">
        <v>368</v>
      </c>
      <c r="B108" s="664"/>
      <c r="C108" s="664"/>
      <c r="D108" s="664"/>
      <c r="E108" s="664"/>
      <c r="F108" s="664"/>
      <c r="G108" s="664"/>
      <c r="H108" s="664"/>
      <c r="I108" s="664"/>
      <c r="J108" s="664"/>
      <c r="K108" s="664"/>
      <c r="L108" s="664"/>
      <c r="M108" s="664"/>
      <c r="N108" s="664"/>
      <c r="O108" s="664"/>
      <c r="P108" s="664"/>
      <c r="Q108" s="664"/>
      <c r="R108" s="664"/>
      <c r="S108" s="664"/>
      <c r="T108" s="664"/>
      <c r="U108" s="664"/>
      <c r="V108" s="664"/>
      <c r="W108" s="664"/>
      <c r="X108" s="664"/>
      <c r="Y108" s="664"/>
      <c r="Z108" s="664"/>
      <c r="AA108" s="664"/>
      <c r="AB108" s="664"/>
      <c r="AC108" s="664"/>
      <c r="AD108" s="664"/>
      <c r="AE108" s="664"/>
      <c r="AF108" s="664"/>
      <c r="AG108" s="664"/>
      <c r="AH108" s="664"/>
      <c r="AI108" s="664"/>
      <c r="AJ108" s="664"/>
      <c r="AK108" s="664"/>
      <c r="AL108" s="664"/>
      <c r="AM108" s="664"/>
      <c r="AN108" s="664"/>
      <c r="AO108" s="664"/>
      <c r="AP108" s="664"/>
      <c r="AQ108" s="664"/>
      <c r="AR108" s="664"/>
      <c r="AS108" s="664"/>
      <c r="AT108" s="665"/>
      <c r="AU108" s="663" t="s">
        <v>369</v>
      </c>
      <c r="AV108" s="664"/>
      <c r="AW108" s="664"/>
      <c r="AX108" s="664"/>
      <c r="AY108" s="664"/>
      <c r="AZ108" s="664"/>
      <c r="BA108" s="664"/>
      <c r="BB108" s="664"/>
      <c r="BC108" s="664"/>
      <c r="BD108" s="664"/>
      <c r="BE108" s="664"/>
      <c r="BF108" s="664"/>
      <c r="BG108" s="664"/>
      <c r="BH108" s="664"/>
      <c r="BI108" s="664"/>
      <c r="BJ108" s="664"/>
      <c r="BK108" s="664"/>
      <c r="BL108" s="664"/>
      <c r="BM108" s="664"/>
      <c r="BN108" s="664"/>
      <c r="BO108" s="664"/>
      <c r="BP108" s="664"/>
      <c r="BQ108" s="664"/>
      <c r="BR108" s="664"/>
      <c r="BS108" s="664"/>
      <c r="BT108" s="664"/>
      <c r="BU108" s="664"/>
      <c r="BV108" s="664"/>
      <c r="BW108" s="664"/>
      <c r="BX108" s="664"/>
      <c r="BY108" s="664"/>
      <c r="BZ108" s="664"/>
      <c r="CA108" s="664"/>
      <c r="CB108" s="664"/>
      <c r="CC108" s="664"/>
      <c r="CD108" s="664"/>
      <c r="CE108" s="664"/>
      <c r="CF108" s="664"/>
      <c r="CG108" s="664"/>
      <c r="CH108" s="664"/>
      <c r="CI108" s="664"/>
      <c r="CJ108" s="664"/>
      <c r="CK108" s="664"/>
      <c r="CL108" s="664"/>
      <c r="CM108" s="664"/>
      <c r="CN108" s="664"/>
      <c r="CO108" s="664"/>
      <c r="CP108" s="664"/>
      <c r="CQ108" s="664"/>
      <c r="CR108" s="664"/>
      <c r="CS108" s="664"/>
      <c r="CT108" s="664"/>
      <c r="CU108" s="664"/>
      <c r="CV108" s="664"/>
      <c r="CW108" s="664"/>
      <c r="CX108" s="664"/>
      <c r="CY108" s="664"/>
      <c r="CZ108" s="664"/>
      <c r="DA108" s="664"/>
      <c r="DB108" s="664"/>
      <c r="DC108" s="664"/>
      <c r="DD108" s="664"/>
      <c r="DE108" s="664"/>
      <c r="DF108" s="664"/>
      <c r="DG108" s="664"/>
      <c r="DH108" s="664"/>
      <c r="DI108" s="664"/>
      <c r="DJ108" s="664"/>
      <c r="DK108" s="664"/>
      <c r="DL108" s="664"/>
      <c r="DM108" s="664"/>
      <c r="DN108" s="664"/>
      <c r="DO108" s="664"/>
      <c r="DP108" s="664"/>
      <c r="DQ108" s="664"/>
      <c r="DR108" s="664"/>
      <c r="DS108" s="664"/>
      <c r="DT108" s="664"/>
      <c r="DU108" s="664"/>
      <c r="DV108" s="664"/>
      <c r="DW108" s="664"/>
      <c r="DX108" s="664"/>
      <c r="DY108" s="664"/>
      <c r="DZ108" s="665"/>
    </row>
    <row r="109" spans="1:131" s="468" customFormat="1" ht="26.25" customHeight="1" x14ac:dyDescent="0.15">
      <c r="A109" s="666" t="s">
        <v>370</v>
      </c>
      <c r="B109" s="667"/>
      <c r="C109" s="667"/>
      <c r="D109" s="667"/>
      <c r="E109" s="667"/>
      <c r="F109" s="667"/>
      <c r="G109" s="667"/>
      <c r="H109" s="667"/>
      <c r="I109" s="667"/>
      <c r="J109" s="667"/>
      <c r="K109" s="667"/>
      <c r="L109" s="667"/>
      <c r="M109" s="667"/>
      <c r="N109" s="667"/>
      <c r="O109" s="667"/>
      <c r="P109" s="667"/>
      <c r="Q109" s="667"/>
      <c r="R109" s="667"/>
      <c r="S109" s="667"/>
      <c r="T109" s="667"/>
      <c r="U109" s="667"/>
      <c r="V109" s="667"/>
      <c r="W109" s="667"/>
      <c r="X109" s="667"/>
      <c r="Y109" s="667"/>
      <c r="Z109" s="668"/>
      <c r="AA109" s="669" t="s">
        <v>371</v>
      </c>
      <c r="AB109" s="667"/>
      <c r="AC109" s="667"/>
      <c r="AD109" s="667"/>
      <c r="AE109" s="668"/>
      <c r="AF109" s="669" t="s">
        <v>372</v>
      </c>
      <c r="AG109" s="667"/>
      <c r="AH109" s="667"/>
      <c r="AI109" s="667"/>
      <c r="AJ109" s="668"/>
      <c r="AK109" s="669" t="s">
        <v>239</v>
      </c>
      <c r="AL109" s="667"/>
      <c r="AM109" s="667"/>
      <c r="AN109" s="667"/>
      <c r="AO109" s="668"/>
      <c r="AP109" s="669" t="s">
        <v>373</v>
      </c>
      <c r="AQ109" s="667"/>
      <c r="AR109" s="667"/>
      <c r="AS109" s="667"/>
      <c r="AT109" s="670"/>
      <c r="AU109" s="666" t="s">
        <v>370</v>
      </c>
      <c r="AV109" s="667"/>
      <c r="AW109" s="667"/>
      <c r="AX109" s="667"/>
      <c r="AY109" s="667"/>
      <c r="AZ109" s="667"/>
      <c r="BA109" s="667"/>
      <c r="BB109" s="667"/>
      <c r="BC109" s="667"/>
      <c r="BD109" s="667"/>
      <c r="BE109" s="667"/>
      <c r="BF109" s="667"/>
      <c r="BG109" s="667"/>
      <c r="BH109" s="667"/>
      <c r="BI109" s="667"/>
      <c r="BJ109" s="667"/>
      <c r="BK109" s="667"/>
      <c r="BL109" s="667"/>
      <c r="BM109" s="667"/>
      <c r="BN109" s="667"/>
      <c r="BO109" s="667"/>
      <c r="BP109" s="668"/>
      <c r="BQ109" s="669" t="s">
        <v>371</v>
      </c>
      <c r="BR109" s="667"/>
      <c r="BS109" s="667"/>
      <c r="BT109" s="667"/>
      <c r="BU109" s="668"/>
      <c r="BV109" s="669" t="s">
        <v>372</v>
      </c>
      <c r="BW109" s="667"/>
      <c r="BX109" s="667"/>
      <c r="BY109" s="667"/>
      <c r="BZ109" s="668"/>
      <c r="CA109" s="669" t="s">
        <v>239</v>
      </c>
      <c r="CB109" s="667"/>
      <c r="CC109" s="667"/>
      <c r="CD109" s="667"/>
      <c r="CE109" s="668"/>
      <c r="CF109" s="671" t="s">
        <v>373</v>
      </c>
      <c r="CG109" s="671"/>
      <c r="CH109" s="671"/>
      <c r="CI109" s="671"/>
      <c r="CJ109" s="671"/>
      <c r="CK109" s="669" t="s">
        <v>374</v>
      </c>
      <c r="CL109" s="667"/>
      <c r="CM109" s="667"/>
      <c r="CN109" s="667"/>
      <c r="CO109" s="667"/>
      <c r="CP109" s="667"/>
      <c r="CQ109" s="667"/>
      <c r="CR109" s="667"/>
      <c r="CS109" s="667"/>
      <c r="CT109" s="667"/>
      <c r="CU109" s="667"/>
      <c r="CV109" s="667"/>
      <c r="CW109" s="667"/>
      <c r="CX109" s="667"/>
      <c r="CY109" s="667"/>
      <c r="CZ109" s="667"/>
      <c r="DA109" s="667"/>
      <c r="DB109" s="667"/>
      <c r="DC109" s="667"/>
      <c r="DD109" s="667"/>
      <c r="DE109" s="667"/>
      <c r="DF109" s="668"/>
      <c r="DG109" s="669" t="s">
        <v>371</v>
      </c>
      <c r="DH109" s="667"/>
      <c r="DI109" s="667"/>
      <c r="DJ109" s="667"/>
      <c r="DK109" s="668"/>
      <c r="DL109" s="669" t="s">
        <v>372</v>
      </c>
      <c r="DM109" s="667"/>
      <c r="DN109" s="667"/>
      <c r="DO109" s="667"/>
      <c r="DP109" s="668"/>
      <c r="DQ109" s="669" t="s">
        <v>239</v>
      </c>
      <c r="DR109" s="667"/>
      <c r="DS109" s="667"/>
      <c r="DT109" s="667"/>
      <c r="DU109" s="668"/>
      <c r="DV109" s="669" t="s">
        <v>373</v>
      </c>
      <c r="DW109" s="667"/>
      <c r="DX109" s="667"/>
      <c r="DY109" s="667"/>
      <c r="DZ109" s="670"/>
    </row>
    <row r="110" spans="1:131" s="468" customFormat="1" ht="26.25" customHeight="1" x14ac:dyDescent="0.15">
      <c r="A110" s="672" t="s">
        <v>375</v>
      </c>
      <c r="B110" s="673"/>
      <c r="C110" s="673"/>
      <c r="D110" s="673"/>
      <c r="E110" s="673"/>
      <c r="F110" s="673"/>
      <c r="G110" s="673"/>
      <c r="H110" s="673"/>
      <c r="I110" s="673"/>
      <c r="J110" s="673"/>
      <c r="K110" s="673"/>
      <c r="L110" s="673"/>
      <c r="M110" s="673"/>
      <c r="N110" s="673"/>
      <c r="O110" s="673"/>
      <c r="P110" s="673"/>
      <c r="Q110" s="673"/>
      <c r="R110" s="673"/>
      <c r="S110" s="673"/>
      <c r="T110" s="673"/>
      <c r="U110" s="673"/>
      <c r="V110" s="673"/>
      <c r="W110" s="673"/>
      <c r="X110" s="673"/>
      <c r="Y110" s="673"/>
      <c r="Z110" s="674"/>
      <c r="AA110" s="675">
        <v>12959415</v>
      </c>
      <c r="AB110" s="676"/>
      <c r="AC110" s="676"/>
      <c r="AD110" s="676"/>
      <c r="AE110" s="677"/>
      <c r="AF110" s="678">
        <v>11583046</v>
      </c>
      <c r="AG110" s="676"/>
      <c r="AH110" s="676"/>
      <c r="AI110" s="676"/>
      <c r="AJ110" s="677"/>
      <c r="AK110" s="678">
        <v>11679350</v>
      </c>
      <c r="AL110" s="676"/>
      <c r="AM110" s="676"/>
      <c r="AN110" s="676"/>
      <c r="AO110" s="677"/>
      <c r="AP110" s="679">
        <v>16.5</v>
      </c>
      <c r="AQ110" s="680"/>
      <c r="AR110" s="680"/>
      <c r="AS110" s="680"/>
      <c r="AT110" s="681"/>
      <c r="AU110" s="682" t="s">
        <v>376</v>
      </c>
      <c r="AV110" s="683"/>
      <c r="AW110" s="683"/>
      <c r="AX110" s="683"/>
      <c r="AY110" s="683"/>
      <c r="AZ110" s="684" t="s">
        <v>377</v>
      </c>
      <c r="BA110" s="673"/>
      <c r="BB110" s="673"/>
      <c r="BC110" s="673"/>
      <c r="BD110" s="673"/>
      <c r="BE110" s="673"/>
      <c r="BF110" s="673"/>
      <c r="BG110" s="673"/>
      <c r="BH110" s="673"/>
      <c r="BI110" s="673"/>
      <c r="BJ110" s="673"/>
      <c r="BK110" s="673"/>
      <c r="BL110" s="673"/>
      <c r="BM110" s="673"/>
      <c r="BN110" s="673"/>
      <c r="BO110" s="673"/>
      <c r="BP110" s="674"/>
      <c r="BQ110" s="685">
        <v>133174075</v>
      </c>
      <c r="BR110" s="686"/>
      <c r="BS110" s="686"/>
      <c r="BT110" s="686"/>
      <c r="BU110" s="686"/>
      <c r="BV110" s="686">
        <v>134797290</v>
      </c>
      <c r="BW110" s="686"/>
      <c r="BX110" s="686"/>
      <c r="BY110" s="686"/>
      <c r="BZ110" s="686"/>
      <c r="CA110" s="686">
        <v>135364180</v>
      </c>
      <c r="CB110" s="686"/>
      <c r="CC110" s="686"/>
      <c r="CD110" s="686"/>
      <c r="CE110" s="686"/>
      <c r="CF110" s="687">
        <v>191.2</v>
      </c>
      <c r="CG110" s="688"/>
      <c r="CH110" s="688"/>
      <c r="CI110" s="688"/>
      <c r="CJ110" s="688"/>
      <c r="CK110" s="689" t="s">
        <v>378</v>
      </c>
      <c r="CL110" s="690"/>
      <c r="CM110" s="684" t="s">
        <v>379</v>
      </c>
      <c r="CN110" s="673"/>
      <c r="CO110" s="673"/>
      <c r="CP110" s="673"/>
      <c r="CQ110" s="673"/>
      <c r="CR110" s="673"/>
      <c r="CS110" s="673"/>
      <c r="CT110" s="673"/>
      <c r="CU110" s="673"/>
      <c r="CV110" s="673"/>
      <c r="CW110" s="673"/>
      <c r="CX110" s="673"/>
      <c r="CY110" s="673"/>
      <c r="CZ110" s="673"/>
      <c r="DA110" s="673"/>
      <c r="DB110" s="673"/>
      <c r="DC110" s="673"/>
      <c r="DD110" s="673"/>
      <c r="DE110" s="673"/>
      <c r="DF110" s="674"/>
      <c r="DG110" s="685" t="s">
        <v>63</v>
      </c>
      <c r="DH110" s="686"/>
      <c r="DI110" s="686"/>
      <c r="DJ110" s="686"/>
      <c r="DK110" s="686"/>
      <c r="DL110" s="686" t="s">
        <v>63</v>
      </c>
      <c r="DM110" s="686"/>
      <c r="DN110" s="686"/>
      <c r="DO110" s="686"/>
      <c r="DP110" s="686"/>
      <c r="DQ110" s="686">
        <v>4698256</v>
      </c>
      <c r="DR110" s="686"/>
      <c r="DS110" s="686"/>
      <c r="DT110" s="686"/>
      <c r="DU110" s="686"/>
      <c r="DV110" s="691">
        <v>6.6</v>
      </c>
      <c r="DW110" s="691"/>
      <c r="DX110" s="691"/>
      <c r="DY110" s="691"/>
      <c r="DZ110" s="692"/>
    </row>
    <row r="111" spans="1:131" s="468" customFormat="1" ht="26.25" customHeight="1" x14ac:dyDescent="0.15">
      <c r="A111" s="693" t="s">
        <v>380</v>
      </c>
      <c r="B111" s="694"/>
      <c r="C111" s="694"/>
      <c r="D111" s="694"/>
      <c r="E111" s="694"/>
      <c r="F111" s="694"/>
      <c r="G111" s="694"/>
      <c r="H111" s="694"/>
      <c r="I111" s="694"/>
      <c r="J111" s="694"/>
      <c r="K111" s="694"/>
      <c r="L111" s="694"/>
      <c r="M111" s="694"/>
      <c r="N111" s="694"/>
      <c r="O111" s="694"/>
      <c r="P111" s="694"/>
      <c r="Q111" s="694"/>
      <c r="R111" s="694"/>
      <c r="S111" s="694"/>
      <c r="T111" s="694"/>
      <c r="U111" s="694"/>
      <c r="V111" s="694"/>
      <c r="W111" s="694"/>
      <c r="X111" s="694"/>
      <c r="Y111" s="694"/>
      <c r="Z111" s="695"/>
      <c r="AA111" s="696" t="s">
        <v>63</v>
      </c>
      <c r="AB111" s="697"/>
      <c r="AC111" s="697"/>
      <c r="AD111" s="697"/>
      <c r="AE111" s="698"/>
      <c r="AF111" s="699" t="s">
        <v>63</v>
      </c>
      <c r="AG111" s="697"/>
      <c r="AH111" s="697"/>
      <c r="AI111" s="697"/>
      <c r="AJ111" s="698"/>
      <c r="AK111" s="699" t="s">
        <v>63</v>
      </c>
      <c r="AL111" s="697"/>
      <c r="AM111" s="697"/>
      <c r="AN111" s="697"/>
      <c r="AO111" s="698"/>
      <c r="AP111" s="700" t="s">
        <v>63</v>
      </c>
      <c r="AQ111" s="701"/>
      <c r="AR111" s="701"/>
      <c r="AS111" s="701"/>
      <c r="AT111" s="702"/>
      <c r="AU111" s="703"/>
      <c r="AV111" s="704"/>
      <c r="AW111" s="704"/>
      <c r="AX111" s="704"/>
      <c r="AY111" s="704"/>
      <c r="AZ111" s="705" t="s">
        <v>381</v>
      </c>
      <c r="BA111" s="706"/>
      <c r="BB111" s="706"/>
      <c r="BC111" s="706"/>
      <c r="BD111" s="706"/>
      <c r="BE111" s="706"/>
      <c r="BF111" s="706"/>
      <c r="BG111" s="706"/>
      <c r="BH111" s="706"/>
      <c r="BI111" s="706"/>
      <c r="BJ111" s="706"/>
      <c r="BK111" s="706"/>
      <c r="BL111" s="706"/>
      <c r="BM111" s="706"/>
      <c r="BN111" s="706"/>
      <c r="BO111" s="706"/>
      <c r="BP111" s="707"/>
      <c r="BQ111" s="708">
        <v>161477</v>
      </c>
      <c r="BR111" s="709"/>
      <c r="BS111" s="709"/>
      <c r="BT111" s="709"/>
      <c r="BU111" s="709"/>
      <c r="BV111" s="709">
        <v>72236</v>
      </c>
      <c r="BW111" s="709"/>
      <c r="BX111" s="709"/>
      <c r="BY111" s="709"/>
      <c r="BZ111" s="709"/>
      <c r="CA111" s="709">
        <v>4724587</v>
      </c>
      <c r="CB111" s="709"/>
      <c r="CC111" s="709"/>
      <c r="CD111" s="709"/>
      <c r="CE111" s="709"/>
      <c r="CF111" s="710">
        <v>6.7</v>
      </c>
      <c r="CG111" s="711"/>
      <c r="CH111" s="711"/>
      <c r="CI111" s="711"/>
      <c r="CJ111" s="711"/>
      <c r="CK111" s="712"/>
      <c r="CL111" s="713"/>
      <c r="CM111" s="705" t="s">
        <v>382</v>
      </c>
      <c r="CN111" s="706"/>
      <c r="CO111" s="706"/>
      <c r="CP111" s="706"/>
      <c r="CQ111" s="706"/>
      <c r="CR111" s="706"/>
      <c r="CS111" s="706"/>
      <c r="CT111" s="706"/>
      <c r="CU111" s="706"/>
      <c r="CV111" s="706"/>
      <c r="CW111" s="706"/>
      <c r="CX111" s="706"/>
      <c r="CY111" s="706"/>
      <c r="CZ111" s="706"/>
      <c r="DA111" s="706"/>
      <c r="DB111" s="706"/>
      <c r="DC111" s="706"/>
      <c r="DD111" s="706"/>
      <c r="DE111" s="706"/>
      <c r="DF111" s="707"/>
      <c r="DG111" s="708" t="s">
        <v>63</v>
      </c>
      <c r="DH111" s="709"/>
      <c r="DI111" s="709"/>
      <c r="DJ111" s="709"/>
      <c r="DK111" s="709"/>
      <c r="DL111" s="709" t="s">
        <v>63</v>
      </c>
      <c r="DM111" s="709"/>
      <c r="DN111" s="709"/>
      <c r="DO111" s="709"/>
      <c r="DP111" s="709"/>
      <c r="DQ111" s="709" t="s">
        <v>63</v>
      </c>
      <c r="DR111" s="709"/>
      <c r="DS111" s="709"/>
      <c r="DT111" s="709"/>
      <c r="DU111" s="709"/>
      <c r="DV111" s="714" t="s">
        <v>63</v>
      </c>
      <c r="DW111" s="714"/>
      <c r="DX111" s="714"/>
      <c r="DY111" s="714"/>
      <c r="DZ111" s="715"/>
    </row>
    <row r="112" spans="1:131" s="468" customFormat="1" ht="26.25" customHeight="1" x14ac:dyDescent="0.15">
      <c r="A112" s="716" t="s">
        <v>383</v>
      </c>
      <c r="B112" s="717"/>
      <c r="C112" s="706" t="s">
        <v>384</v>
      </c>
      <c r="D112" s="706"/>
      <c r="E112" s="706"/>
      <c r="F112" s="706"/>
      <c r="G112" s="706"/>
      <c r="H112" s="706"/>
      <c r="I112" s="706"/>
      <c r="J112" s="706"/>
      <c r="K112" s="706"/>
      <c r="L112" s="706"/>
      <c r="M112" s="706"/>
      <c r="N112" s="706"/>
      <c r="O112" s="706"/>
      <c r="P112" s="706"/>
      <c r="Q112" s="706"/>
      <c r="R112" s="706"/>
      <c r="S112" s="706"/>
      <c r="T112" s="706"/>
      <c r="U112" s="706"/>
      <c r="V112" s="706"/>
      <c r="W112" s="706"/>
      <c r="X112" s="706"/>
      <c r="Y112" s="706"/>
      <c r="Z112" s="707"/>
      <c r="AA112" s="718" t="s">
        <v>63</v>
      </c>
      <c r="AB112" s="719"/>
      <c r="AC112" s="719"/>
      <c r="AD112" s="719"/>
      <c r="AE112" s="720"/>
      <c r="AF112" s="721" t="s">
        <v>63</v>
      </c>
      <c r="AG112" s="719"/>
      <c r="AH112" s="719"/>
      <c r="AI112" s="719"/>
      <c r="AJ112" s="720"/>
      <c r="AK112" s="721" t="s">
        <v>63</v>
      </c>
      <c r="AL112" s="719"/>
      <c r="AM112" s="719"/>
      <c r="AN112" s="719"/>
      <c r="AO112" s="720"/>
      <c r="AP112" s="722" t="s">
        <v>63</v>
      </c>
      <c r="AQ112" s="723"/>
      <c r="AR112" s="723"/>
      <c r="AS112" s="723"/>
      <c r="AT112" s="724"/>
      <c r="AU112" s="703"/>
      <c r="AV112" s="704"/>
      <c r="AW112" s="704"/>
      <c r="AX112" s="704"/>
      <c r="AY112" s="704"/>
      <c r="AZ112" s="705" t="s">
        <v>385</v>
      </c>
      <c r="BA112" s="706"/>
      <c r="BB112" s="706"/>
      <c r="BC112" s="706"/>
      <c r="BD112" s="706"/>
      <c r="BE112" s="706"/>
      <c r="BF112" s="706"/>
      <c r="BG112" s="706"/>
      <c r="BH112" s="706"/>
      <c r="BI112" s="706"/>
      <c r="BJ112" s="706"/>
      <c r="BK112" s="706"/>
      <c r="BL112" s="706"/>
      <c r="BM112" s="706"/>
      <c r="BN112" s="706"/>
      <c r="BO112" s="706"/>
      <c r="BP112" s="707"/>
      <c r="BQ112" s="708">
        <v>6257630</v>
      </c>
      <c r="BR112" s="709"/>
      <c r="BS112" s="709"/>
      <c r="BT112" s="709"/>
      <c r="BU112" s="709"/>
      <c r="BV112" s="709">
        <v>6394667</v>
      </c>
      <c r="BW112" s="709"/>
      <c r="BX112" s="709"/>
      <c r="BY112" s="709"/>
      <c r="BZ112" s="709"/>
      <c r="CA112" s="709">
        <v>5936208</v>
      </c>
      <c r="CB112" s="709"/>
      <c r="CC112" s="709"/>
      <c r="CD112" s="709"/>
      <c r="CE112" s="709"/>
      <c r="CF112" s="710">
        <v>8.4</v>
      </c>
      <c r="CG112" s="711"/>
      <c r="CH112" s="711"/>
      <c r="CI112" s="711"/>
      <c r="CJ112" s="711"/>
      <c r="CK112" s="712"/>
      <c r="CL112" s="713"/>
      <c r="CM112" s="705" t="s">
        <v>386</v>
      </c>
      <c r="CN112" s="706"/>
      <c r="CO112" s="706"/>
      <c r="CP112" s="706"/>
      <c r="CQ112" s="706"/>
      <c r="CR112" s="706"/>
      <c r="CS112" s="706"/>
      <c r="CT112" s="706"/>
      <c r="CU112" s="706"/>
      <c r="CV112" s="706"/>
      <c r="CW112" s="706"/>
      <c r="CX112" s="706"/>
      <c r="CY112" s="706"/>
      <c r="CZ112" s="706"/>
      <c r="DA112" s="706"/>
      <c r="DB112" s="706"/>
      <c r="DC112" s="706"/>
      <c r="DD112" s="706"/>
      <c r="DE112" s="706"/>
      <c r="DF112" s="707"/>
      <c r="DG112" s="708" t="s">
        <v>63</v>
      </c>
      <c r="DH112" s="709"/>
      <c r="DI112" s="709"/>
      <c r="DJ112" s="709"/>
      <c r="DK112" s="709"/>
      <c r="DL112" s="709" t="s">
        <v>63</v>
      </c>
      <c r="DM112" s="709"/>
      <c r="DN112" s="709"/>
      <c r="DO112" s="709"/>
      <c r="DP112" s="709"/>
      <c r="DQ112" s="709" t="s">
        <v>63</v>
      </c>
      <c r="DR112" s="709"/>
      <c r="DS112" s="709"/>
      <c r="DT112" s="709"/>
      <c r="DU112" s="709"/>
      <c r="DV112" s="714" t="s">
        <v>63</v>
      </c>
      <c r="DW112" s="714"/>
      <c r="DX112" s="714"/>
      <c r="DY112" s="714"/>
      <c r="DZ112" s="715"/>
    </row>
    <row r="113" spans="1:130" s="468" customFormat="1" ht="26.25" customHeight="1" x14ac:dyDescent="0.15">
      <c r="A113" s="725"/>
      <c r="B113" s="726"/>
      <c r="C113" s="706" t="s">
        <v>387</v>
      </c>
      <c r="D113" s="706"/>
      <c r="E113" s="706"/>
      <c r="F113" s="706"/>
      <c r="G113" s="706"/>
      <c r="H113" s="706"/>
      <c r="I113" s="706"/>
      <c r="J113" s="706"/>
      <c r="K113" s="706"/>
      <c r="L113" s="706"/>
      <c r="M113" s="706"/>
      <c r="N113" s="706"/>
      <c r="O113" s="706"/>
      <c r="P113" s="706"/>
      <c r="Q113" s="706"/>
      <c r="R113" s="706"/>
      <c r="S113" s="706"/>
      <c r="T113" s="706"/>
      <c r="U113" s="706"/>
      <c r="V113" s="706"/>
      <c r="W113" s="706"/>
      <c r="X113" s="706"/>
      <c r="Y113" s="706"/>
      <c r="Z113" s="707"/>
      <c r="AA113" s="696">
        <v>619582</v>
      </c>
      <c r="AB113" s="697"/>
      <c r="AC113" s="697"/>
      <c r="AD113" s="697"/>
      <c r="AE113" s="698"/>
      <c r="AF113" s="699">
        <v>613966</v>
      </c>
      <c r="AG113" s="697"/>
      <c r="AH113" s="697"/>
      <c r="AI113" s="697"/>
      <c r="AJ113" s="698"/>
      <c r="AK113" s="699">
        <v>561260</v>
      </c>
      <c r="AL113" s="697"/>
      <c r="AM113" s="697"/>
      <c r="AN113" s="697"/>
      <c r="AO113" s="698"/>
      <c r="AP113" s="700">
        <v>0.8</v>
      </c>
      <c r="AQ113" s="701"/>
      <c r="AR113" s="701"/>
      <c r="AS113" s="701"/>
      <c r="AT113" s="702"/>
      <c r="AU113" s="703"/>
      <c r="AV113" s="704"/>
      <c r="AW113" s="704"/>
      <c r="AX113" s="704"/>
      <c r="AY113" s="704"/>
      <c r="AZ113" s="705" t="s">
        <v>388</v>
      </c>
      <c r="BA113" s="706"/>
      <c r="BB113" s="706"/>
      <c r="BC113" s="706"/>
      <c r="BD113" s="706"/>
      <c r="BE113" s="706"/>
      <c r="BF113" s="706"/>
      <c r="BG113" s="706"/>
      <c r="BH113" s="706"/>
      <c r="BI113" s="706"/>
      <c r="BJ113" s="706"/>
      <c r="BK113" s="706"/>
      <c r="BL113" s="706"/>
      <c r="BM113" s="706"/>
      <c r="BN113" s="706"/>
      <c r="BO113" s="706"/>
      <c r="BP113" s="707"/>
      <c r="BQ113" s="708">
        <v>3892157</v>
      </c>
      <c r="BR113" s="709"/>
      <c r="BS113" s="709"/>
      <c r="BT113" s="709"/>
      <c r="BU113" s="709"/>
      <c r="BV113" s="709">
        <v>3565959</v>
      </c>
      <c r="BW113" s="709"/>
      <c r="BX113" s="709"/>
      <c r="BY113" s="709"/>
      <c r="BZ113" s="709"/>
      <c r="CA113" s="709">
        <v>3604439</v>
      </c>
      <c r="CB113" s="709"/>
      <c r="CC113" s="709"/>
      <c r="CD113" s="709"/>
      <c r="CE113" s="709"/>
      <c r="CF113" s="710">
        <v>5.0999999999999996</v>
      </c>
      <c r="CG113" s="711"/>
      <c r="CH113" s="711"/>
      <c r="CI113" s="711"/>
      <c r="CJ113" s="711"/>
      <c r="CK113" s="712"/>
      <c r="CL113" s="713"/>
      <c r="CM113" s="705" t="s">
        <v>389</v>
      </c>
      <c r="CN113" s="706"/>
      <c r="CO113" s="706"/>
      <c r="CP113" s="706"/>
      <c r="CQ113" s="706"/>
      <c r="CR113" s="706"/>
      <c r="CS113" s="706"/>
      <c r="CT113" s="706"/>
      <c r="CU113" s="706"/>
      <c r="CV113" s="706"/>
      <c r="CW113" s="706"/>
      <c r="CX113" s="706"/>
      <c r="CY113" s="706"/>
      <c r="CZ113" s="706"/>
      <c r="DA113" s="706"/>
      <c r="DB113" s="706"/>
      <c r="DC113" s="706"/>
      <c r="DD113" s="706"/>
      <c r="DE113" s="706"/>
      <c r="DF113" s="707"/>
      <c r="DG113" s="718" t="s">
        <v>63</v>
      </c>
      <c r="DH113" s="719"/>
      <c r="DI113" s="719"/>
      <c r="DJ113" s="719"/>
      <c r="DK113" s="720"/>
      <c r="DL113" s="721" t="s">
        <v>63</v>
      </c>
      <c r="DM113" s="719"/>
      <c r="DN113" s="719"/>
      <c r="DO113" s="719"/>
      <c r="DP113" s="720"/>
      <c r="DQ113" s="721" t="s">
        <v>63</v>
      </c>
      <c r="DR113" s="719"/>
      <c r="DS113" s="719"/>
      <c r="DT113" s="719"/>
      <c r="DU113" s="720"/>
      <c r="DV113" s="722" t="s">
        <v>63</v>
      </c>
      <c r="DW113" s="723"/>
      <c r="DX113" s="723"/>
      <c r="DY113" s="723"/>
      <c r="DZ113" s="724"/>
    </row>
    <row r="114" spans="1:130" s="468" customFormat="1" ht="26.25" customHeight="1" x14ac:dyDescent="0.15">
      <c r="A114" s="725"/>
      <c r="B114" s="726"/>
      <c r="C114" s="706" t="s">
        <v>390</v>
      </c>
      <c r="D114" s="706"/>
      <c r="E114" s="706"/>
      <c r="F114" s="706"/>
      <c r="G114" s="706"/>
      <c r="H114" s="706"/>
      <c r="I114" s="706"/>
      <c r="J114" s="706"/>
      <c r="K114" s="706"/>
      <c r="L114" s="706"/>
      <c r="M114" s="706"/>
      <c r="N114" s="706"/>
      <c r="O114" s="706"/>
      <c r="P114" s="706"/>
      <c r="Q114" s="706"/>
      <c r="R114" s="706"/>
      <c r="S114" s="706"/>
      <c r="T114" s="706"/>
      <c r="U114" s="706"/>
      <c r="V114" s="706"/>
      <c r="W114" s="706"/>
      <c r="X114" s="706"/>
      <c r="Y114" s="706"/>
      <c r="Z114" s="707"/>
      <c r="AA114" s="718">
        <v>272710</v>
      </c>
      <c r="AB114" s="719"/>
      <c r="AC114" s="719"/>
      <c r="AD114" s="719"/>
      <c r="AE114" s="720"/>
      <c r="AF114" s="721">
        <v>260772</v>
      </c>
      <c r="AG114" s="719"/>
      <c r="AH114" s="719"/>
      <c r="AI114" s="719"/>
      <c r="AJ114" s="720"/>
      <c r="AK114" s="721">
        <v>316462</v>
      </c>
      <c r="AL114" s="719"/>
      <c r="AM114" s="719"/>
      <c r="AN114" s="719"/>
      <c r="AO114" s="720"/>
      <c r="AP114" s="722">
        <v>0.4</v>
      </c>
      <c r="AQ114" s="723"/>
      <c r="AR114" s="723"/>
      <c r="AS114" s="723"/>
      <c r="AT114" s="724"/>
      <c r="AU114" s="703"/>
      <c r="AV114" s="704"/>
      <c r="AW114" s="704"/>
      <c r="AX114" s="704"/>
      <c r="AY114" s="704"/>
      <c r="AZ114" s="705" t="s">
        <v>391</v>
      </c>
      <c r="BA114" s="706"/>
      <c r="BB114" s="706"/>
      <c r="BC114" s="706"/>
      <c r="BD114" s="706"/>
      <c r="BE114" s="706"/>
      <c r="BF114" s="706"/>
      <c r="BG114" s="706"/>
      <c r="BH114" s="706"/>
      <c r="BI114" s="706"/>
      <c r="BJ114" s="706"/>
      <c r="BK114" s="706"/>
      <c r="BL114" s="706"/>
      <c r="BM114" s="706"/>
      <c r="BN114" s="706"/>
      <c r="BO114" s="706"/>
      <c r="BP114" s="707"/>
      <c r="BQ114" s="708">
        <v>13120658</v>
      </c>
      <c r="BR114" s="709"/>
      <c r="BS114" s="709"/>
      <c r="BT114" s="709"/>
      <c r="BU114" s="709"/>
      <c r="BV114" s="709">
        <v>13498917</v>
      </c>
      <c r="BW114" s="709"/>
      <c r="BX114" s="709"/>
      <c r="BY114" s="709"/>
      <c r="BZ114" s="709"/>
      <c r="CA114" s="709">
        <v>13725641</v>
      </c>
      <c r="CB114" s="709"/>
      <c r="CC114" s="709"/>
      <c r="CD114" s="709"/>
      <c r="CE114" s="709"/>
      <c r="CF114" s="710">
        <v>19.399999999999999</v>
      </c>
      <c r="CG114" s="711"/>
      <c r="CH114" s="711"/>
      <c r="CI114" s="711"/>
      <c r="CJ114" s="711"/>
      <c r="CK114" s="712"/>
      <c r="CL114" s="713"/>
      <c r="CM114" s="705" t="s">
        <v>392</v>
      </c>
      <c r="CN114" s="706"/>
      <c r="CO114" s="706"/>
      <c r="CP114" s="706"/>
      <c r="CQ114" s="706"/>
      <c r="CR114" s="706"/>
      <c r="CS114" s="706"/>
      <c r="CT114" s="706"/>
      <c r="CU114" s="706"/>
      <c r="CV114" s="706"/>
      <c r="CW114" s="706"/>
      <c r="CX114" s="706"/>
      <c r="CY114" s="706"/>
      <c r="CZ114" s="706"/>
      <c r="DA114" s="706"/>
      <c r="DB114" s="706"/>
      <c r="DC114" s="706"/>
      <c r="DD114" s="706"/>
      <c r="DE114" s="706"/>
      <c r="DF114" s="707"/>
      <c r="DG114" s="718" t="s">
        <v>63</v>
      </c>
      <c r="DH114" s="719"/>
      <c r="DI114" s="719"/>
      <c r="DJ114" s="719"/>
      <c r="DK114" s="720"/>
      <c r="DL114" s="721" t="s">
        <v>63</v>
      </c>
      <c r="DM114" s="719"/>
      <c r="DN114" s="719"/>
      <c r="DO114" s="719"/>
      <c r="DP114" s="720"/>
      <c r="DQ114" s="721" t="s">
        <v>63</v>
      </c>
      <c r="DR114" s="719"/>
      <c r="DS114" s="719"/>
      <c r="DT114" s="719"/>
      <c r="DU114" s="720"/>
      <c r="DV114" s="722" t="s">
        <v>63</v>
      </c>
      <c r="DW114" s="723"/>
      <c r="DX114" s="723"/>
      <c r="DY114" s="723"/>
      <c r="DZ114" s="724"/>
    </row>
    <row r="115" spans="1:130" s="468" customFormat="1" ht="26.25" customHeight="1" x14ac:dyDescent="0.15">
      <c r="A115" s="725"/>
      <c r="B115" s="726"/>
      <c r="C115" s="706" t="s">
        <v>393</v>
      </c>
      <c r="D115" s="706"/>
      <c r="E115" s="706"/>
      <c r="F115" s="706"/>
      <c r="G115" s="706"/>
      <c r="H115" s="706"/>
      <c r="I115" s="706"/>
      <c r="J115" s="706"/>
      <c r="K115" s="706"/>
      <c r="L115" s="706"/>
      <c r="M115" s="706"/>
      <c r="N115" s="706"/>
      <c r="O115" s="706"/>
      <c r="P115" s="706"/>
      <c r="Q115" s="706"/>
      <c r="R115" s="706"/>
      <c r="S115" s="706"/>
      <c r="T115" s="706"/>
      <c r="U115" s="706"/>
      <c r="V115" s="706"/>
      <c r="W115" s="706"/>
      <c r="X115" s="706"/>
      <c r="Y115" s="706"/>
      <c r="Z115" s="707"/>
      <c r="AA115" s="696">
        <v>140156</v>
      </c>
      <c r="AB115" s="697"/>
      <c r="AC115" s="697"/>
      <c r="AD115" s="697"/>
      <c r="AE115" s="698"/>
      <c r="AF115" s="699">
        <v>91808</v>
      </c>
      <c r="AG115" s="697"/>
      <c r="AH115" s="697"/>
      <c r="AI115" s="697"/>
      <c r="AJ115" s="698"/>
      <c r="AK115" s="699">
        <v>47125</v>
      </c>
      <c r="AL115" s="697"/>
      <c r="AM115" s="697"/>
      <c r="AN115" s="697"/>
      <c r="AO115" s="698"/>
      <c r="AP115" s="700">
        <v>0.1</v>
      </c>
      <c r="AQ115" s="701"/>
      <c r="AR115" s="701"/>
      <c r="AS115" s="701"/>
      <c r="AT115" s="702"/>
      <c r="AU115" s="703"/>
      <c r="AV115" s="704"/>
      <c r="AW115" s="704"/>
      <c r="AX115" s="704"/>
      <c r="AY115" s="704"/>
      <c r="AZ115" s="705" t="s">
        <v>394</v>
      </c>
      <c r="BA115" s="706"/>
      <c r="BB115" s="706"/>
      <c r="BC115" s="706"/>
      <c r="BD115" s="706"/>
      <c r="BE115" s="706"/>
      <c r="BF115" s="706"/>
      <c r="BG115" s="706"/>
      <c r="BH115" s="706"/>
      <c r="BI115" s="706"/>
      <c r="BJ115" s="706"/>
      <c r="BK115" s="706"/>
      <c r="BL115" s="706"/>
      <c r="BM115" s="706"/>
      <c r="BN115" s="706"/>
      <c r="BO115" s="706"/>
      <c r="BP115" s="707"/>
      <c r="BQ115" s="708">
        <v>5072</v>
      </c>
      <c r="BR115" s="709"/>
      <c r="BS115" s="709"/>
      <c r="BT115" s="709"/>
      <c r="BU115" s="709"/>
      <c r="BV115" s="709">
        <v>1953</v>
      </c>
      <c r="BW115" s="709"/>
      <c r="BX115" s="709"/>
      <c r="BY115" s="709"/>
      <c r="BZ115" s="709"/>
      <c r="CA115" s="709">
        <v>1516</v>
      </c>
      <c r="CB115" s="709"/>
      <c r="CC115" s="709"/>
      <c r="CD115" s="709"/>
      <c r="CE115" s="709"/>
      <c r="CF115" s="710">
        <v>0</v>
      </c>
      <c r="CG115" s="711"/>
      <c r="CH115" s="711"/>
      <c r="CI115" s="711"/>
      <c r="CJ115" s="711"/>
      <c r="CK115" s="712"/>
      <c r="CL115" s="713"/>
      <c r="CM115" s="705" t="s">
        <v>395</v>
      </c>
      <c r="CN115" s="706"/>
      <c r="CO115" s="706"/>
      <c r="CP115" s="706"/>
      <c r="CQ115" s="706"/>
      <c r="CR115" s="706"/>
      <c r="CS115" s="706"/>
      <c r="CT115" s="706"/>
      <c r="CU115" s="706"/>
      <c r="CV115" s="706"/>
      <c r="CW115" s="706"/>
      <c r="CX115" s="706"/>
      <c r="CY115" s="706"/>
      <c r="CZ115" s="706"/>
      <c r="DA115" s="706"/>
      <c r="DB115" s="706"/>
      <c r="DC115" s="706"/>
      <c r="DD115" s="706"/>
      <c r="DE115" s="706"/>
      <c r="DF115" s="707"/>
      <c r="DG115" s="718" t="s">
        <v>63</v>
      </c>
      <c r="DH115" s="719"/>
      <c r="DI115" s="719"/>
      <c r="DJ115" s="719"/>
      <c r="DK115" s="720"/>
      <c r="DL115" s="721" t="s">
        <v>63</v>
      </c>
      <c r="DM115" s="719"/>
      <c r="DN115" s="719"/>
      <c r="DO115" s="719"/>
      <c r="DP115" s="720"/>
      <c r="DQ115" s="721" t="s">
        <v>63</v>
      </c>
      <c r="DR115" s="719"/>
      <c r="DS115" s="719"/>
      <c r="DT115" s="719"/>
      <c r="DU115" s="720"/>
      <c r="DV115" s="722" t="s">
        <v>63</v>
      </c>
      <c r="DW115" s="723"/>
      <c r="DX115" s="723"/>
      <c r="DY115" s="723"/>
      <c r="DZ115" s="724"/>
    </row>
    <row r="116" spans="1:130" s="468" customFormat="1" ht="26.25" customHeight="1" x14ac:dyDescent="0.15">
      <c r="A116" s="727"/>
      <c r="B116" s="728"/>
      <c r="C116" s="729" t="s">
        <v>396</v>
      </c>
      <c r="D116" s="729"/>
      <c r="E116" s="729"/>
      <c r="F116" s="729"/>
      <c r="G116" s="729"/>
      <c r="H116" s="729"/>
      <c r="I116" s="729"/>
      <c r="J116" s="729"/>
      <c r="K116" s="729"/>
      <c r="L116" s="729"/>
      <c r="M116" s="729"/>
      <c r="N116" s="729"/>
      <c r="O116" s="729"/>
      <c r="P116" s="729"/>
      <c r="Q116" s="729"/>
      <c r="R116" s="729"/>
      <c r="S116" s="729"/>
      <c r="T116" s="729"/>
      <c r="U116" s="729"/>
      <c r="V116" s="729"/>
      <c r="W116" s="729"/>
      <c r="X116" s="729"/>
      <c r="Y116" s="729"/>
      <c r="Z116" s="730"/>
      <c r="AA116" s="718" t="s">
        <v>63</v>
      </c>
      <c r="AB116" s="719"/>
      <c r="AC116" s="719"/>
      <c r="AD116" s="719"/>
      <c r="AE116" s="720"/>
      <c r="AF116" s="721" t="s">
        <v>63</v>
      </c>
      <c r="AG116" s="719"/>
      <c r="AH116" s="719"/>
      <c r="AI116" s="719"/>
      <c r="AJ116" s="720"/>
      <c r="AK116" s="721">
        <v>80</v>
      </c>
      <c r="AL116" s="719"/>
      <c r="AM116" s="719"/>
      <c r="AN116" s="719"/>
      <c r="AO116" s="720"/>
      <c r="AP116" s="722">
        <v>0</v>
      </c>
      <c r="AQ116" s="723"/>
      <c r="AR116" s="723"/>
      <c r="AS116" s="723"/>
      <c r="AT116" s="724"/>
      <c r="AU116" s="703"/>
      <c r="AV116" s="704"/>
      <c r="AW116" s="704"/>
      <c r="AX116" s="704"/>
      <c r="AY116" s="704"/>
      <c r="AZ116" s="731" t="s">
        <v>397</v>
      </c>
      <c r="BA116" s="732"/>
      <c r="BB116" s="732"/>
      <c r="BC116" s="732"/>
      <c r="BD116" s="732"/>
      <c r="BE116" s="732"/>
      <c r="BF116" s="732"/>
      <c r="BG116" s="732"/>
      <c r="BH116" s="732"/>
      <c r="BI116" s="732"/>
      <c r="BJ116" s="732"/>
      <c r="BK116" s="732"/>
      <c r="BL116" s="732"/>
      <c r="BM116" s="732"/>
      <c r="BN116" s="732"/>
      <c r="BO116" s="732"/>
      <c r="BP116" s="733"/>
      <c r="BQ116" s="708" t="s">
        <v>63</v>
      </c>
      <c r="BR116" s="709"/>
      <c r="BS116" s="709"/>
      <c r="BT116" s="709"/>
      <c r="BU116" s="709"/>
      <c r="BV116" s="709" t="s">
        <v>63</v>
      </c>
      <c r="BW116" s="709"/>
      <c r="BX116" s="709"/>
      <c r="BY116" s="709"/>
      <c r="BZ116" s="709"/>
      <c r="CA116" s="709" t="s">
        <v>63</v>
      </c>
      <c r="CB116" s="709"/>
      <c r="CC116" s="709"/>
      <c r="CD116" s="709"/>
      <c r="CE116" s="709"/>
      <c r="CF116" s="710" t="s">
        <v>63</v>
      </c>
      <c r="CG116" s="711"/>
      <c r="CH116" s="711"/>
      <c r="CI116" s="711"/>
      <c r="CJ116" s="711"/>
      <c r="CK116" s="712"/>
      <c r="CL116" s="713"/>
      <c r="CM116" s="705" t="s">
        <v>398</v>
      </c>
      <c r="CN116" s="706"/>
      <c r="CO116" s="706"/>
      <c r="CP116" s="706"/>
      <c r="CQ116" s="706"/>
      <c r="CR116" s="706"/>
      <c r="CS116" s="706"/>
      <c r="CT116" s="706"/>
      <c r="CU116" s="706"/>
      <c r="CV116" s="706"/>
      <c r="CW116" s="706"/>
      <c r="CX116" s="706"/>
      <c r="CY116" s="706"/>
      <c r="CZ116" s="706"/>
      <c r="DA116" s="706"/>
      <c r="DB116" s="706"/>
      <c r="DC116" s="706"/>
      <c r="DD116" s="706"/>
      <c r="DE116" s="706"/>
      <c r="DF116" s="707"/>
      <c r="DG116" s="718" t="s">
        <v>63</v>
      </c>
      <c r="DH116" s="719"/>
      <c r="DI116" s="719"/>
      <c r="DJ116" s="719"/>
      <c r="DK116" s="720"/>
      <c r="DL116" s="721" t="s">
        <v>63</v>
      </c>
      <c r="DM116" s="719"/>
      <c r="DN116" s="719"/>
      <c r="DO116" s="719"/>
      <c r="DP116" s="720"/>
      <c r="DQ116" s="721" t="s">
        <v>63</v>
      </c>
      <c r="DR116" s="719"/>
      <c r="DS116" s="719"/>
      <c r="DT116" s="719"/>
      <c r="DU116" s="720"/>
      <c r="DV116" s="722" t="s">
        <v>63</v>
      </c>
      <c r="DW116" s="723"/>
      <c r="DX116" s="723"/>
      <c r="DY116" s="723"/>
      <c r="DZ116" s="724"/>
    </row>
    <row r="117" spans="1:130" s="468" customFormat="1" ht="26.25" customHeight="1" x14ac:dyDescent="0.15">
      <c r="A117" s="666" t="s">
        <v>120</v>
      </c>
      <c r="B117" s="667"/>
      <c r="C117" s="667"/>
      <c r="D117" s="667"/>
      <c r="E117" s="667"/>
      <c r="F117" s="667"/>
      <c r="G117" s="667"/>
      <c r="H117" s="667"/>
      <c r="I117" s="667"/>
      <c r="J117" s="667"/>
      <c r="K117" s="667"/>
      <c r="L117" s="667"/>
      <c r="M117" s="667"/>
      <c r="N117" s="667"/>
      <c r="O117" s="667"/>
      <c r="P117" s="667"/>
      <c r="Q117" s="667"/>
      <c r="R117" s="667"/>
      <c r="S117" s="667"/>
      <c r="T117" s="667"/>
      <c r="U117" s="667"/>
      <c r="V117" s="667"/>
      <c r="W117" s="667"/>
      <c r="X117" s="667"/>
      <c r="Y117" s="734" t="s">
        <v>399</v>
      </c>
      <c r="Z117" s="668"/>
      <c r="AA117" s="735">
        <v>13991863</v>
      </c>
      <c r="AB117" s="736"/>
      <c r="AC117" s="736"/>
      <c r="AD117" s="736"/>
      <c r="AE117" s="737"/>
      <c r="AF117" s="738">
        <v>12549592</v>
      </c>
      <c r="AG117" s="736"/>
      <c r="AH117" s="736"/>
      <c r="AI117" s="736"/>
      <c r="AJ117" s="737"/>
      <c r="AK117" s="738">
        <v>12604277</v>
      </c>
      <c r="AL117" s="736"/>
      <c r="AM117" s="736"/>
      <c r="AN117" s="736"/>
      <c r="AO117" s="737"/>
      <c r="AP117" s="739"/>
      <c r="AQ117" s="740"/>
      <c r="AR117" s="740"/>
      <c r="AS117" s="740"/>
      <c r="AT117" s="741"/>
      <c r="AU117" s="703"/>
      <c r="AV117" s="704"/>
      <c r="AW117" s="704"/>
      <c r="AX117" s="704"/>
      <c r="AY117" s="704"/>
      <c r="AZ117" s="742" t="s">
        <v>400</v>
      </c>
      <c r="BA117" s="743"/>
      <c r="BB117" s="743"/>
      <c r="BC117" s="743"/>
      <c r="BD117" s="743"/>
      <c r="BE117" s="743"/>
      <c r="BF117" s="743"/>
      <c r="BG117" s="743"/>
      <c r="BH117" s="743"/>
      <c r="BI117" s="743"/>
      <c r="BJ117" s="743"/>
      <c r="BK117" s="743"/>
      <c r="BL117" s="743"/>
      <c r="BM117" s="743"/>
      <c r="BN117" s="743"/>
      <c r="BO117" s="743"/>
      <c r="BP117" s="744"/>
      <c r="BQ117" s="708" t="s">
        <v>63</v>
      </c>
      <c r="BR117" s="709"/>
      <c r="BS117" s="709"/>
      <c r="BT117" s="709"/>
      <c r="BU117" s="709"/>
      <c r="BV117" s="709" t="s">
        <v>63</v>
      </c>
      <c r="BW117" s="709"/>
      <c r="BX117" s="709"/>
      <c r="BY117" s="709"/>
      <c r="BZ117" s="709"/>
      <c r="CA117" s="709" t="s">
        <v>63</v>
      </c>
      <c r="CB117" s="709"/>
      <c r="CC117" s="709"/>
      <c r="CD117" s="709"/>
      <c r="CE117" s="709"/>
      <c r="CF117" s="710" t="s">
        <v>63</v>
      </c>
      <c r="CG117" s="711"/>
      <c r="CH117" s="711"/>
      <c r="CI117" s="711"/>
      <c r="CJ117" s="711"/>
      <c r="CK117" s="712"/>
      <c r="CL117" s="713"/>
      <c r="CM117" s="705" t="s">
        <v>401</v>
      </c>
      <c r="CN117" s="706"/>
      <c r="CO117" s="706"/>
      <c r="CP117" s="706"/>
      <c r="CQ117" s="706"/>
      <c r="CR117" s="706"/>
      <c r="CS117" s="706"/>
      <c r="CT117" s="706"/>
      <c r="CU117" s="706"/>
      <c r="CV117" s="706"/>
      <c r="CW117" s="706"/>
      <c r="CX117" s="706"/>
      <c r="CY117" s="706"/>
      <c r="CZ117" s="706"/>
      <c r="DA117" s="706"/>
      <c r="DB117" s="706"/>
      <c r="DC117" s="706"/>
      <c r="DD117" s="706"/>
      <c r="DE117" s="706"/>
      <c r="DF117" s="707"/>
      <c r="DG117" s="718" t="s">
        <v>63</v>
      </c>
      <c r="DH117" s="719"/>
      <c r="DI117" s="719"/>
      <c r="DJ117" s="719"/>
      <c r="DK117" s="720"/>
      <c r="DL117" s="721" t="s">
        <v>63</v>
      </c>
      <c r="DM117" s="719"/>
      <c r="DN117" s="719"/>
      <c r="DO117" s="719"/>
      <c r="DP117" s="720"/>
      <c r="DQ117" s="721" t="s">
        <v>63</v>
      </c>
      <c r="DR117" s="719"/>
      <c r="DS117" s="719"/>
      <c r="DT117" s="719"/>
      <c r="DU117" s="720"/>
      <c r="DV117" s="722" t="s">
        <v>63</v>
      </c>
      <c r="DW117" s="723"/>
      <c r="DX117" s="723"/>
      <c r="DY117" s="723"/>
      <c r="DZ117" s="724"/>
    </row>
    <row r="118" spans="1:130" s="468" customFormat="1" ht="26.25" customHeight="1" x14ac:dyDescent="0.15">
      <c r="A118" s="666" t="s">
        <v>374</v>
      </c>
      <c r="B118" s="667"/>
      <c r="C118" s="667"/>
      <c r="D118" s="667"/>
      <c r="E118" s="667"/>
      <c r="F118" s="667"/>
      <c r="G118" s="667"/>
      <c r="H118" s="667"/>
      <c r="I118" s="667"/>
      <c r="J118" s="667"/>
      <c r="K118" s="667"/>
      <c r="L118" s="667"/>
      <c r="M118" s="667"/>
      <c r="N118" s="667"/>
      <c r="O118" s="667"/>
      <c r="P118" s="667"/>
      <c r="Q118" s="667"/>
      <c r="R118" s="667"/>
      <c r="S118" s="667"/>
      <c r="T118" s="667"/>
      <c r="U118" s="667"/>
      <c r="V118" s="667"/>
      <c r="W118" s="667"/>
      <c r="X118" s="667"/>
      <c r="Y118" s="667"/>
      <c r="Z118" s="668"/>
      <c r="AA118" s="669" t="s">
        <v>371</v>
      </c>
      <c r="AB118" s="667"/>
      <c r="AC118" s="667"/>
      <c r="AD118" s="667"/>
      <c r="AE118" s="668"/>
      <c r="AF118" s="669" t="s">
        <v>372</v>
      </c>
      <c r="AG118" s="667"/>
      <c r="AH118" s="667"/>
      <c r="AI118" s="667"/>
      <c r="AJ118" s="668"/>
      <c r="AK118" s="669" t="s">
        <v>239</v>
      </c>
      <c r="AL118" s="667"/>
      <c r="AM118" s="667"/>
      <c r="AN118" s="667"/>
      <c r="AO118" s="668"/>
      <c r="AP118" s="745" t="s">
        <v>373</v>
      </c>
      <c r="AQ118" s="746"/>
      <c r="AR118" s="746"/>
      <c r="AS118" s="746"/>
      <c r="AT118" s="747"/>
      <c r="AU118" s="703"/>
      <c r="AV118" s="704"/>
      <c r="AW118" s="704"/>
      <c r="AX118" s="704"/>
      <c r="AY118" s="704"/>
      <c r="AZ118" s="748" t="s">
        <v>402</v>
      </c>
      <c r="BA118" s="729"/>
      <c r="BB118" s="729"/>
      <c r="BC118" s="729"/>
      <c r="BD118" s="729"/>
      <c r="BE118" s="729"/>
      <c r="BF118" s="729"/>
      <c r="BG118" s="729"/>
      <c r="BH118" s="729"/>
      <c r="BI118" s="729"/>
      <c r="BJ118" s="729"/>
      <c r="BK118" s="729"/>
      <c r="BL118" s="729"/>
      <c r="BM118" s="729"/>
      <c r="BN118" s="729"/>
      <c r="BO118" s="729"/>
      <c r="BP118" s="730"/>
      <c r="BQ118" s="749" t="s">
        <v>63</v>
      </c>
      <c r="BR118" s="750"/>
      <c r="BS118" s="750"/>
      <c r="BT118" s="750"/>
      <c r="BU118" s="750"/>
      <c r="BV118" s="750" t="s">
        <v>63</v>
      </c>
      <c r="BW118" s="750"/>
      <c r="BX118" s="750"/>
      <c r="BY118" s="750"/>
      <c r="BZ118" s="750"/>
      <c r="CA118" s="750" t="s">
        <v>63</v>
      </c>
      <c r="CB118" s="750"/>
      <c r="CC118" s="750"/>
      <c r="CD118" s="750"/>
      <c r="CE118" s="750"/>
      <c r="CF118" s="710" t="s">
        <v>63</v>
      </c>
      <c r="CG118" s="711"/>
      <c r="CH118" s="711"/>
      <c r="CI118" s="711"/>
      <c r="CJ118" s="711"/>
      <c r="CK118" s="712"/>
      <c r="CL118" s="713"/>
      <c r="CM118" s="705" t="s">
        <v>403</v>
      </c>
      <c r="CN118" s="706"/>
      <c r="CO118" s="706"/>
      <c r="CP118" s="706"/>
      <c r="CQ118" s="706"/>
      <c r="CR118" s="706"/>
      <c r="CS118" s="706"/>
      <c r="CT118" s="706"/>
      <c r="CU118" s="706"/>
      <c r="CV118" s="706"/>
      <c r="CW118" s="706"/>
      <c r="CX118" s="706"/>
      <c r="CY118" s="706"/>
      <c r="CZ118" s="706"/>
      <c r="DA118" s="706"/>
      <c r="DB118" s="706"/>
      <c r="DC118" s="706"/>
      <c r="DD118" s="706"/>
      <c r="DE118" s="706"/>
      <c r="DF118" s="707"/>
      <c r="DG118" s="718" t="s">
        <v>63</v>
      </c>
      <c r="DH118" s="719"/>
      <c r="DI118" s="719"/>
      <c r="DJ118" s="719"/>
      <c r="DK118" s="720"/>
      <c r="DL118" s="721" t="s">
        <v>63</v>
      </c>
      <c r="DM118" s="719"/>
      <c r="DN118" s="719"/>
      <c r="DO118" s="719"/>
      <c r="DP118" s="720"/>
      <c r="DQ118" s="721" t="s">
        <v>63</v>
      </c>
      <c r="DR118" s="719"/>
      <c r="DS118" s="719"/>
      <c r="DT118" s="719"/>
      <c r="DU118" s="720"/>
      <c r="DV118" s="722" t="s">
        <v>63</v>
      </c>
      <c r="DW118" s="723"/>
      <c r="DX118" s="723"/>
      <c r="DY118" s="723"/>
      <c r="DZ118" s="724"/>
    </row>
    <row r="119" spans="1:130" s="468" customFormat="1" ht="26.25" customHeight="1" x14ac:dyDescent="0.15">
      <c r="A119" s="751" t="s">
        <v>378</v>
      </c>
      <c r="B119" s="690"/>
      <c r="C119" s="684" t="s">
        <v>379</v>
      </c>
      <c r="D119" s="673"/>
      <c r="E119" s="673"/>
      <c r="F119" s="673"/>
      <c r="G119" s="673"/>
      <c r="H119" s="673"/>
      <c r="I119" s="673"/>
      <c r="J119" s="673"/>
      <c r="K119" s="673"/>
      <c r="L119" s="673"/>
      <c r="M119" s="673"/>
      <c r="N119" s="673"/>
      <c r="O119" s="673"/>
      <c r="P119" s="673"/>
      <c r="Q119" s="673"/>
      <c r="R119" s="673"/>
      <c r="S119" s="673"/>
      <c r="T119" s="673"/>
      <c r="U119" s="673"/>
      <c r="V119" s="673"/>
      <c r="W119" s="673"/>
      <c r="X119" s="673"/>
      <c r="Y119" s="673"/>
      <c r="Z119" s="674"/>
      <c r="AA119" s="675" t="s">
        <v>63</v>
      </c>
      <c r="AB119" s="676"/>
      <c r="AC119" s="676"/>
      <c r="AD119" s="676"/>
      <c r="AE119" s="677"/>
      <c r="AF119" s="678" t="s">
        <v>63</v>
      </c>
      <c r="AG119" s="676"/>
      <c r="AH119" s="676"/>
      <c r="AI119" s="676"/>
      <c r="AJ119" s="677"/>
      <c r="AK119" s="678" t="s">
        <v>63</v>
      </c>
      <c r="AL119" s="676"/>
      <c r="AM119" s="676"/>
      <c r="AN119" s="676"/>
      <c r="AO119" s="677"/>
      <c r="AP119" s="679" t="s">
        <v>63</v>
      </c>
      <c r="AQ119" s="680"/>
      <c r="AR119" s="680"/>
      <c r="AS119" s="680"/>
      <c r="AT119" s="681"/>
      <c r="AU119" s="752"/>
      <c r="AV119" s="753"/>
      <c r="AW119" s="753"/>
      <c r="AX119" s="753"/>
      <c r="AY119" s="753"/>
      <c r="AZ119" s="754" t="s">
        <v>120</v>
      </c>
      <c r="BA119" s="754"/>
      <c r="BB119" s="754"/>
      <c r="BC119" s="754"/>
      <c r="BD119" s="754"/>
      <c r="BE119" s="754"/>
      <c r="BF119" s="754"/>
      <c r="BG119" s="754"/>
      <c r="BH119" s="754"/>
      <c r="BI119" s="754"/>
      <c r="BJ119" s="754"/>
      <c r="BK119" s="754"/>
      <c r="BL119" s="754"/>
      <c r="BM119" s="754"/>
      <c r="BN119" s="754"/>
      <c r="BO119" s="734" t="s">
        <v>404</v>
      </c>
      <c r="BP119" s="755"/>
      <c r="BQ119" s="749">
        <v>156611069</v>
      </c>
      <c r="BR119" s="750"/>
      <c r="BS119" s="750"/>
      <c r="BT119" s="750"/>
      <c r="BU119" s="750"/>
      <c r="BV119" s="750">
        <v>158331022</v>
      </c>
      <c r="BW119" s="750"/>
      <c r="BX119" s="750"/>
      <c r="BY119" s="750"/>
      <c r="BZ119" s="750"/>
      <c r="CA119" s="750">
        <v>163356571</v>
      </c>
      <c r="CB119" s="750"/>
      <c r="CC119" s="750"/>
      <c r="CD119" s="750"/>
      <c r="CE119" s="750"/>
      <c r="CF119" s="756"/>
      <c r="CG119" s="757"/>
      <c r="CH119" s="757"/>
      <c r="CI119" s="757"/>
      <c r="CJ119" s="758"/>
      <c r="CK119" s="759"/>
      <c r="CL119" s="760"/>
      <c r="CM119" s="748" t="s">
        <v>405</v>
      </c>
      <c r="CN119" s="729"/>
      <c r="CO119" s="729"/>
      <c r="CP119" s="729"/>
      <c r="CQ119" s="729"/>
      <c r="CR119" s="729"/>
      <c r="CS119" s="729"/>
      <c r="CT119" s="729"/>
      <c r="CU119" s="729"/>
      <c r="CV119" s="729"/>
      <c r="CW119" s="729"/>
      <c r="CX119" s="729"/>
      <c r="CY119" s="729"/>
      <c r="CZ119" s="729"/>
      <c r="DA119" s="729"/>
      <c r="DB119" s="729"/>
      <c r="DC119" s="729"/>
      <c r="DD119" s="729"/>
      <c r="DE119" s="729"/>
      <c r="DF119" s="730"/>
      <c r="DG119" s="761">
        <v>161477</v>
      </c>
      <c r="DH119" s="762"/>
      <c r="DI119" s="762"/>
      <c r="DJ119" s="762"/>
      <c r="DK119" s="763"/>
      <c r="DL119" s="764">
        <v>72236</v>
      </c>
      <c r="DM119" s="762"/>
      <c r="DN119" s="762"/>
      <c r="DO119" s="762"/>
      <c r="DP119" s="763"/>
      <c r="DQ119" s="764">
        <v>26331</v>
      </c>
      <c r="DR119" s="762"/>
      <c r="DS119" s="762"/>
      <c r="DT119" s="762"/>
      <c r="DU119" s="763"/>
      <c r="DV119" s="765">
        <v>0</v>
      </c>
      <c r="DW119" s="766"/>
      <c r="DX119" s="766"/>
      <c r="DY119" s="766"/>
      <c r="DZ119" s="767"/>
    </row>
    <row r="120" spans="1:130" s="468" customFormat="1" ht="26.25" customHeight="1" x14ac:dyDescent="0.15">
      <c r="A120" s="768"/>
      <c r="B120" s="713"/>
      <c r="C120" s="705" t="s">
        <v>382</v>
      </c>
      <c r="D120" s="706"/>
      <c r="E120" s="706"/>
      <c r="F120" s="706"/>
      <c r="G120" s="706"/>
      <c r="H120" s="706"/>
      <c r="I120" s="706"/>
      <c r="J120" s="706"/>
      <c r="K120" s="706"/>
      <c r="L120" s="706"/>
      <c r="M120" s="706"/>
      <c r="N120" s="706"/>
      <c r="O120" s="706"/>
      <c r="P120" s="706"/>
      <c r="Q120" s="706"/>
      <c r="R120" s="706"/>
      <c r="S120" s="706"/>
      <c r="T120" s="706"/>
      <c r="U120" s="706"/>
      <c r="V120" s="706"/>
      <c r="W120" s="706"/>
      <c r="X120" s="706"/>
      <c r="Y120" s="706"/>
      <c r="Z120" s="707"/>
      <c r="AA120" s="718" t="s">
        <v>63</v>
      </c>
      <c r="AB120" s="719"/>
      <c r="AC120" s="719"/>
      <c r="AD120" s="719"/>
      <c r="AE120" s="720"/>
      <c r="AF120" s="721" t="s">
        <v>63</v>
      </c>
      <c r="AG120" s="719"/>
      <c r="AH120" s="719"/>
      <c r="AI120" s="719"/>
      <c r="AJ120" s="720"/>
      <c r="AK120" s="721" t="s">
        <v>63</v>
      </c>
      <c r="AL120" s="719"/>
      <c r="AM120" s="719"/>
      <c r="AN120" s="719"/>
      <c r="AO120" s="720"/>
      <c r="AP120" s="722" t="s">
        <v>63</v>
      </c>
      <c r="AQ120" s="723"/>
      <c r="AR120" s="723"/>
      <c r="AS120" s="723"/>
      <c r="AT120" s="724"/>
      <c r="AU120" s="769" t="s">
        <v>406</v>
      </c>
      <c r="AV120" s="770"/>
      <c r="AW120" s="770"/>
      <c r="AX120" s="770"/>
      <c r="AY120" s="771"/>
      <c r="AZ120" s="684" t="s">
        <v>407</v>
      </c>
      <c r="BA120" s="673"/>
      <c r="BB120" s="673"/>
      <c r="BC120" s="673"/>
      <c r="BD120" s="673"/>
      <c r="BE120" s="673"/>
      <c r="BF120" s="673"/>
      <c r="BG120" s="673"/>
      <c r="BH120" s="673"/>
      <c r="BI120" s="673"/>
      <c r="BJ120" s="673"/>
      <c r="BK120" s="673"/>
      <c r="BL120" s="673"/>
      <c r="BM120" s="673"/>
      <c r="BN120" s="673"/>
      <c r="BO120" s="673"/>
      <c r="BP120" s="674"/>
      <c r="BQ120" s="685">
        <v>25789696</v>
      </c>
      <c r="BR120" s="686"/>
      <c r="BS120" s="686"/>
      <c r="BT120" s="686"/>
      <c r="BU120" s="686"/>
      <c r="BV120" s="686">
        <v>27833709</v>
      </c>
      <c r="BW120" s="686"/>
      <c r="BX120" s="686"/>
      <c r="BY120" s="686"/>
      <c r="BZ120" s="686"/>
      <c r="CA120" s="686">
        <v>30369592</v>
      </c>
      <c r="CB120" s="686"/>
      <c r="CC120" s="686"/>
      <c r="CD120" s="686"/>
      <c r="CE120" s="686"/>
      <c r="CF120" s="687">
        <v>42.9</v>
      </c>
      <c r="CG120" s="688"/>
      <c r="CH120" s="688"/>
      <c r="CI120" s="688"/>
      <c r="CJ120" s="688"/>
      <c r="CK120" s="772" t="s">
        <v>408</v>
      </c>
      <c r="CL120" s="773"/>
      <c r="CM120" s="773"/>
      <c r="CN120" s="773"/>
      <c r="CO120" s="774"/>
      <c r="CP120" s="775" t="s">
        <v>348</v>
      </c>
      <c r="CQ120" s="776"/>
      <c r="CR120" s="776"/>
      <c r="CS120" s="776"/>
      <c r="CT120" s="776"/>
      <c r="CU120" s="776"/>
      <c r="CV120" s="776"/>
      <c r="CW120" s="776"/>
      <c r="CX120" s="776"/>
      <c r="CY120" s="776"/>
      <c r="CZ120" s="776"/>
      <c r="DA120" s="776"/>
      <c r="DB120" s="776"/>
      <c r="DC120" s="776"/>
      <c r="DD120" s="776"/>
      <c r="DE120" s="776"/>
      <c r="DF120" s="777"/>
      <c r="DG120" s="685">
        <v>6257630</v>
      </c>
      <c r="DH120" s="686"/>
      <c r="DI120" s="686"/>
      <c r="DJ120" s="686"/>
      <c r="DK120" s="686"/>
      <c r="DL120" s="686">
        <v>6064167</v>
      </c>
      <c r="DM120" s="686"/>
      <c r="DN120" s="686"/>
      <c r="DO120" s="686"/>
      <c r="DP120" s="686"/>
      <c r="DQ120" s="686">
        <v>5936208</v>
      </c>
      <c r="DR120" s="686"/>
      <c r="DS120" s="686"/>
      <c r="DT120" s="686"/>
      <c r="DU120" s="686"/>
      <c r="DV120" s="691">
        <v>8.4</v>
      </c>
      <c r="DW120" s="691"/>
      <c r="DX120" s="691"/>
      <c r="DY120" s="691"/>
      <c r="DZ120" s="692"/>
    </row>
    <row r="121" spans="1:130" s="468" customFormat="1" ht="26.25" customHeight="1" x14ac:dyDescent="0.15">
      <c r="A121" s="768"/>
      <c r="B121" s="713"/>
      <c r="C121" s="742" t="s">
        <v>409</v>
      </c>
      <c r="D121" s="743"/>
      <c r="E121" s="743"/>
      <c r="F121" s="743"/>
      <c r="G121" s="743"/>
      <c r="H121" s="743"/>
      <c r="I121" s="743"/>
      <c r="J121" s="743"/>
      <c r="K121" s="743"/>
      <c r="L121" s="743"/>
      <c r="M121" s="743"/>
      <c r="N121" s="743"/>
      <c r="O121" s="743"/>
      <c r="P121" s="743"/>
      <c r="Q121" s="743"/>
      <c r="R121" s="743"/>
      <c r="S121" s="743"/>
      <c r="T121" s="743"/>
      <c r="U121" s="743"/>
      <c r="V121" s="743"/>
      <c r="W121" s="743"/>
      <c r="X121" s="743"/>
      <c r="Y121" s="743"/>
      <c r="Z121" s="744"/>
      <c r="AA121" s="718" t="s">
        <v>63</v>
      </c>
      <c r="AB121" s="719"/>
      <c r="AC121" s="719"/>
      <c r="AD121" s="719"/>
      <c r="AE121" s="720"/>
      <c r="AF121" s="721" t="s">
        <v>63</v>
      </c>
      <c r="AG121" s="719"/>
      <c r="AH121" s="719"/>
      <c r="AI121" s="719"/>
      <c r="AJ121" s="720"/>
      <c r="AK121" s="721" t="s">
        <v>63</v>
      </c>
      <c r="AL121" s="719"/>
      <c r="AM121" s="719"/>
      <c r="AN121" s="719"/>
      <c r="AO121" s="720"/>
      <c r="AP121" s="722" t="s">
        <v>63</v>
      </c>
      <c r="AQ121" s="723"/>
      <c r="AR121" s="723"/>
      <c r="AS121" s="723"/>
      <c r="AT121" s="724"/>
      <c r="AU121" s="778"/>
      <c r="AV121" s="779"/>
      <c r="AW121" s="779"/>
      <c r="AX121" s="779"/>
      <c r="AY121" s="780"/>
      <c r="AZ121" s="705" t="s">
        <v>410</v>
      </c>
      <c r="BA121" s="706"/>
      <c r="BB121" s="706"/>
      <c r="BC121" s="706"/>
      <c r="BD121" s="706"/>
      <c r="BE121" s="706"/>
      <c r="BF121" s="706"/>
      <c r="BG121" s="706"/>
      <c r="BH121" s="706"/>
      <c r="BI121" s="706"/>
      <c r="BJ121" s="706"/>
      <c r="BK121" s="706"/>
      <c r="BL121" s="706"/>
      <c r="BM121" s="706"/>
      <c r="BN121" s="706"/>
      <c r="BO121" s="706"/>
      <c r="BP121" s="707"/>
      <c r="BQ121" s="708">
        <v>20389303</v>
      </c>
      <c r="BR121" s="709"/>
      <c r="BS121" s="709"/>
      <c r="BT121" s="709"/>
      <c r="BU121" s="709"/>
      <c r="BV121" s="709">
        <v>23602255</v>
      </c>
      <c r="BW121" s="709"/>
      <c r="BX121" s="709"/>
      <c r="BY121" s="709"/>
      <c r="BZ121" s="709"/>
      <c r="CA121" s="709">
        <v>24558756</v>
      </c>
      <c r="CB121" s="709"/>
      <c r="CC121" s="709"/>
      <c r="CD121" s="709"/>
      <c r="CE121" s="709"/>
      <c r="CF121" s="710">
        <v>34.700000000000003</v>
      </c>
      <c r="CG121" s="711"/>
      <c r="CH121" s="711"/>
      <c r="CI121" s="711"/>
      <c r="CJ121" s="711"/>
      <c r="CK121" s="781"/>
      <c r="CL121" s="782"/>
      <c r="CM121" s="782"/>
      <c r="CN121" s="782"/>
      <c r="CO121" s="783"/>
      <c r="CP121" s="784" t="s">
        <v>344</v>
      </c>
      <c r="CQ121" s="785"/>
      <c r="CR121" s="785"/>
      <c r="CS121" s="785"/>
      <c r="CT121" s="785"/>
      <c r="CU121" s="785"/>
      <c r="CV121" s="785"/>
      <c r="CW121" s="785"/>
      <c r="CX121" s="785"/>
      <c r="CY121" s="785"/>
      <c r="CZ121" s="785"/>
      <c r="DA121" s="785"/>
      <c r="DB121" s="785"/>
      <c r="DC121" s="785"/>
      <c r="DD121" s="785"/>
      <c r="DE121" s="785"/>
      <c r="DF121" s="786"/>
      <c r="DG121" s="708" t="s">
        <v>63</v>
      </c>
      <c r="DH121" s="709"/>
      <c r="DI121" s="709"/>
      <c r="DJ121" s="709"/>
      <c r="DK121" s="709"/>
      <c r="DL121" s="709">
        <v>330500</v>
      </c>
      <c r="DM121" s="709"/>
      <c r="DN121" s="709"/>
      <c r="DO121" s="709"/>
      <c r="DP121" s="709"/>
      <c r="DQ121" s="709" t="s">
        <v>63</v>
      </c>
      <c r="DR121" s="709"/>
      <c r="DS121" s="709"/>
      <c r="DT121" s="709"/>
      <c r="DU121" s="709"/>
      <c r="DV121" s="714" t="s">
        <v>63</v>
      </c>
      <c r="DW121" s="714"/>
      <c r="DX121" s="714"/>
      <c r="DY121" s="714"/>
      <c r="DZ121" s="715"/>
    </row>
    <row r="122" spans="1:130" s="468" customFormat="1" ht="26.25" customHeight="1" x14ac:dyDescent="0.15">
      <c r="A122" s="768"/>
      <c r="B122" s="713"/>
      <c r="C122" s="705" t="s">
        <v>392</v>
      </c>
      <c r="D122" s="706"/>
      <c r="E122" s="706"/>
      <c r="F122" s="706"/>
      <c r="G122" s="706"/>
      <c r="H122" s="706"/>
      <c r="I122" s="706"/>
      <c r="J122" s="706"/>
      <c r="K122" s="706"/>
      <c r="L122" s="706"/>
      <c r="M122" s="706"/>
      <c r="N122" s="706"/>
      <c r="O122" s="706"/>
      <c r="P122" s="706"/>
      <c r="Q122" s="706"/>
      <c r="R122" s="706"/>
      <c r="S122" s="706"/>
      <c r="T122" s="706"/>
      <c r="U122" s="706"/>
      <c r="V122" s="706"/>
      <c r="W122" s="706"/>
      <c r="X122" s="706"/>
      <c r="Y122" s="706"/>
      <c r="Z122" s="707"/>
      <c r="AA122" s="718" t="s">
        <v>63</v>
      </c>
      <c r="AB122" s="719"/>
      <c r="AC122" s="719"/>
      <c r="AD122" s="719"/>
      <c r="AE122" s="720"/>
      <c r="AF122" s="721" t="s">
        <v>63</v>
      </c>
      <c r="AG122" s="719"/>
      <c r="AH122" s="719"/>
      <c r="AI122" s="719"/>
      <c r="AJ122" s="720"/>
      <c r="AK122" s="721" t="s">
        <v>63</v>
      </c>
      <c r="AL122" s="719"/>
      <c r="AM122" s="719"/>
      <c r="AN122" s="719"/>
      <c r="AO122" s="720"/>
      <c r="AP122" s="722" t="s">
        <v>63</v>
      </c>
      <c r="AQ122" s="723"/>
      <c r="AR122" s="723"/>
      <c r="AS122" s="723"/>
      <c r="AT122" s="724"/>
      <c r="AU122" s="778"/>
      <c r="AV122" s="779"/>
      <c r="AW122" s="779"/>
      <c r="AX122" s="779"/>
      <c r="AY122" s="780"/>
      <c r="AZ122" s="748" t="s">
        <v>411</v>
      </c>
      <c r="BA122" s="729"/>
      <c r="BB122" s="729"/>
      <c r="BC122" s="729"/>
      <c r="BD122" s="729"/>
      <c r="BE122" s="729"/>
      <c r="BF122" s="729"/>
      <c r="BG122" s="729"/>
      <c r="BH122" s="729"/>
      <c r="BI122" s="729"/>
      <c r="BJ122" s="729"/>
      <c r="BK122" s="729"/>
      <c r="BL122" s="729"/>
      <c r="BM122" s="729"/>
      <c r="BN122" s="729"/>
      <c r="BO122" s="729"/>
      <c r="BP122" s="730"/>
      <c r="BQ122" s="749">
        <v>79854046</v>
      </c>
      <c r="BR122" s="750"/>
      <c r="BS122" s="750"/>
      <c r="BT122" s="750"/>
      <c r="BU122" s="750"/>
      <c r="BV122" s="750">
        <v>78417612</v>
      </c>
      <c r="BW122" s="750"/>
      <c r="BX122" s="750"/>
      <c r="BY122" s="750"/>
      <c r="BZ122" s="750"/>
      <c r="CA122" s="750">
        <v>75502525</v>
      </c>
      <c r="CB122" s="750"/>
      <c r="CC122" s="750"/>
      <c r="CD122" s="750"/>
      <c r="CE122" s="750"/>
      <c r="CF122" s="787">
        <v>106.7</v>
      </c>
      <c r="CG122" s="788"/>
      <c r="CH122" s="788"/>
      <c r="CI122" s="788"/>
      <c r="CJ122" s="788"/>
      <c r="CK122" s="781"/>
      <c r="CL122" s="782"/>
      <c r="CM122" s="782"/>
      <c r="CN122" s="782"/>
      <c r="CO122" s="783"/>
      <c r="CP122" s="784" t="s">
        <v>345</v>
      </c>
      <c r="CQ122" s="785"/>
      <c r="CR122" s="785"/>
      <c r="CS122" s="785"/>
      <c r="CT122" s="785"/>
      <c r="CU122" s="785"/>
      <c r="CV122" s="785"/>
      <c r="CW122" s="785"/>
      <c r="CX122" s="785"/>
      <c r="CY122" s="785"/>
      <c r="CZ122" s="785"/>
      <c r="DA122" s="785"/>
      <c r="DB122" s="785"/>
      <c r="DC122" s="785"/>
      <c r="DD122" s="785"/>
      <c r="DE122" s="785"/>
      <c r="DF122" s="786"/>
      <c r="DG122" s="708" t="s">
        <v>63</v>
      </c>
      <c r="DH122" s="709"/>
      <c r="DI122" s="709"/>
      <c r="DJ122" s="709"/>
      <c r="DK122" s="709"/>
      <c r="DL122" s="709" t="s">
        <v>63</v>
      </c>
      <c r="DM122" s="709"/>
      <c r="DN122" s="709"/>
      <c r="DO122" s="709"/>
      <c r="DP122" s="709"/>
      <c r="DQ122" s="709" t="s">
        <v>63</v>
      </c>
      <c r="DR122" s="709"/>
      <c r="DS122" s="709"/>
      <c r="DT122" s="709"/>
      <c r="DU122" s="709"/>
      <c r="DV122" s="714" t="s">
        <v>63</v>
      </c>
      <c r="DW122" s="714"/>
      <c r="DX122" s="714"/>
      <c r="DY122" s="714"/>
      <c r="DZ122" s="715"/>
    </row>
    <row r="123" spans="1:130" s="468" customFormat="1" ht="26.25" customHeight="1" x14ac:dyDescent="0.15">
      <c r="A123" s="768"/>
      <c r="B123" s="713"/>
      <c r="C123" s="705" t="s">
        <v>398</v>
      </c>
      <c r="D123" s="706"/>
      <c r="E123" s="706"/>
      <c r="F123" s="706"/>
      <c r="G123" s="706"/>
      <c r="H123" s="706"/>
      <c r="I123" s="706"/>
      <c r="J123" s="706"/>
      <c r="K123" s="706"/>
      <c r="L123" s="706"/>
      <c r="M123" s="706"/>
      <c r="N123" s="706"/>
      <c r="O123" s="706"/>
      <c r="P123" s="706"/>
      <c r="Q123" s="706"/>
      <c r="R123" s="706"/>
      <c r="S123" s="706"/>
      <c r="T123" s="706"/>
      <c r="U123" s="706"/>
      <c r="V123" s="706"/>
      <c r="W123" s="706"/>
      <c r="X123" s="706"/>
      <c r="Y123" s="706"/>
      <c r="Z123" s="707"/>
      <c r="AA123" s="718" t="s">
        <v>63</v>
      </c>
      <c r="AB123" s="719"/>
      <c r="AC123" s="719"/>
      <c r="AD123" s="719"/>
      <c r="AE123" s="720"/>
      <c r="AF123" s="721" t="s">
        <v>63</v>
      </c>
      <c r="AG123" s="719"/>
      <c r="AH123" s="719"/>
      <c r="AI123" s="719"/>
      <c r="AJ123" s="720"/>
      <c r="AK123" s="721" t="s">
        <v>63</v>
      </c>
      <c r="AL123" s="719"/>
      <c r="AM123" s="719"/>
      <c r="AN123" s="719"/>
      <c r="AO123" s="720"/>
      <c r="AP123" s="722" t="s">
        <v>63</v>
      </c>
      <c r="AQ123" s="723"/>
      <c r="AR123" s="723"/>
      <c r="AS123" s="723"/>
      <c r="AT123" s="724"/>
      <c r="AU123" s="789"/>
      <c r="AV123" s="790"/>
      <c r="AW123" s="790"/>
      <c r="AX123" s="790"/>
      <c r="AY123" s="790"/>
      <c r="AZ123" s="754" t="s">
        <v>120</v>
      </c>
      <c r="BA123" s="754"/>
      <c r="BB123" s="754"/>
      <c r="BC123" s="754"/>
      <c r="BD123" s="754"/>
      <c r="BE123" s="754"/>
      <c r="BF123" s="754"/>
      <c r="BG123" s="754"/>
      <c r="BH123" s="754"/>
      <c r="BI123" s="754"/>
      <c r="BJ123" s="754"/>
      <c r="BK123" s="754"/>
      <c r="BL123" s="754"/>
      <c r="BM123" s="754"/>
      <c r="BN123" s="754"/>
      <c r="BO123" s="734" t="s">
        <v>412</v>
      </c>
      <c r="BP123" s="755"/>
      <c r="BQ123" s="791">
        <v>126033045</v>
      </c>
      <c r="BR123" s="792"/>
      <c r="BS123" s="792"/>
      <c r="BT123" s="792"/>
      <c r="BU123" s="792"/>
      <c r="BV123" s="792">
        <v>129853576</v>
      </c>
      <c r="BW123" s="792"/>
      <c r="BX123" s="792"/>
      <c r="BY123" s="792"/>
      <c r="BZ123" s="792"/>
      <c r="CA123" s="792">
        <v>130430873</v>
      </c>
      <c r="CB123" s="792"/>
      <c r="CC123" s="792"/>
      <c r="CD123" s="792"/>
      <c r="CE123" s="792"/>
      <c r="CF123" s="756"/>
      <c r="CG123" s="757"/>
      <c r="CH123" s="757"/>
      <c r="CI123" s="757"/>
      <c r="CJ123" s="758"/>
      <c r="CK123" s="781"/>
      <c r="CL123" s="782"/>
      <c r="CM123" s="782"/>
      <c r="CN123" s="782"/>
      <c r="CO123" s="783"/>
      <c r="CP123" s="784" t="s">
        <v>343</v>
      </c>
      <c r="CQ123" s="785"/>
      <c r="CR123" s="785"/>
      <c r="CS123" s="785"/>
      <c r="CT123" s="785"/>
      <c r="CU123" s="785"/>
      <c r="CV123" s="785"/>
      <c r="CW123" s="785"/>
      <c r="CX123" s="785"/>
      <c r="CY123" s="785"/>
      <c r="CZ123" s="785"/>
      <c r="DA123" s="785"/>
      <c r="DB123" s="785"/>
      <c r="DC123" s="785"/>
      <c r="DD123" s="785"/>
      <c r="DE123" s="785"/>
      <c r="DF123" s="786"/>
      <c r="DG123" s="718" t="s">
        <v>63</v>
      </c>
      <c r="DH123" s="719"/>
      <c r="DI123" s="719"/>
      <c r="DJ123" s="719"/>
      <c r="DK123" s="720"/>
      <c r="DL123" s="721" t="s">
        <v>63</v>
      </c>
      <c r="DM123" s="719"/>
      <c r="DN123" s="719"/>
      <c r="DO123" s="719"/>
      <c r="DP123" s="720"/>
      <c r="DQ123" s="721" t="s">
        <v>63</v>
      </c>
      <c r="DR123" s="719"/>
      <c r="DS123" s="719"/>
      <c r="DT123" s="719"/>
      <c r="DU123" s="720"/>
      <c r="DV123" s="722" t="s">
        <v>63</v>
      </c>
      <c r="DW123" s="723"/>
      <c r="DX123" s="723"/>
      <c r="DY123" s="723"/>
      <c r="DZ123" s="724"/>
    </row>
    <row r="124" spans="1:130" s="468" customFormat="1" ht="26.25" customHeight="1" thickBot="1" x14ac:dyDescent="0.2">
      <c r="A124" s="768"/>
      <c r="B124" s="713"/>
      <c r="C124" s="705" t="s">
        <v>401</v>
      </c>
      <c r="D124" s="706"/>
      <c r="E124" s="706"/>
      <c r="F124" s="706"/>
      <c r="G124" s="706"/>
      <c r="H124" s="706"/>
      <c r="I124" s="706"/>
      <c r="J124" s="706"/>
      <c r="K124" s="706"/>
      <c r="L124" s="706"/>
      <c r="M124" s="706"/>
      <c r="N124" s="706"/>
      <c r="O124" s="706"/>
      <c r="P124" s="706"/>
      <c r="Q124" s="706"/>
      <c r="R124" s="706"/>
      <c r="S124" s="706"/>
      <c r="T124" s="706"/>
      <c r="U124" s="706"/>
      <c r="V124" s="706"/>
      <c r="W124" s="706"/>
      <c r="X124" s="706"/>
      <c r="Y124" s="706"/>
      <c r="Z124" s="707"/>
      <c r="AA124" s="718" t="s">
        <v>63</v>
      </c>
      <c r="AB124" s="719"/>
      <c r="AC124" s="719"/>
      <c r="AD124" s="719"/>
      <c r="AE124" s="720"/>
      <c r="AF124" s="721" t="s">
        <v>63</v>
      </c>
      <c r="AG124" s="719"/>
      <c r="AH124" s="719"/>
      <c r="AI124" s="719"/>
      <c r="AJ124" s="720"/>
      <c r="AK124" s="721" t="s">
        <v>63</v>
      </c>
      <c r="AL124" s="719"/>
      <c r="AM124" s="719"/>
      <c r="AN124" s="719"/>
      <c r="AO124" s="720"/>
      <c r="AP124" s="722" t="s">
        <v>63</v>
      </c>
      <c r="AQ124" s="723"/>
      <c r="AR124" s="723"/>
      <c r="AS124" s="723"/>
      <c r="AT124" s="724"/>
      <c r="AU124" s="793" t="s">
        <v>413</v>
      </c>
      <c r="AV124" s="794"/>
      <c r="AW124" s="794"/>
      <c r="AX124" s="794"/>
      <c r="AY124" s="794"/>
      <c r="AZ124" s="794"/>
      <c r="BA124" s="794"/>
      <c r="BB124" s="794"/>
      <c r="BC124" s="794"/>
      <c r="BD124" s="794"/>
      <c r="BE124" s="794"/>
      <c r="BF124" s="794"/>
      <c r="BG124" s="794"/>
      <c r="BH124" s="794"/>
      <c r="BI124" s="794"/>
      <c r="BJ124" s="794"/>
      <c r="BK124" s="794"/>
      <c r="BL124" s="794"/>
      <c r="BM124" s="794"/>
      <c r="BN124" s="794"/>
      <c r="BO124" s="794"/>
      <c r="BP124" s="795"/>
      <c r="BQ124" s="796">
        <v>45.7</v>
      </c>
      <c r="BR124" s="797"/>
      <c r="BS124" s="797"/>
      <c r="BT124" s="797"/>
      <c r="BU124" s="797"/>
      <c r="BV124" s="797">
        <v>41.4</v>
      </c>
      <c r="BW124" s="797"/>
      <c r="BX124" s="797"/>
      <c r="BY124" s="797"/>
      <c r="BZ124" s="797"/>
      <c r="CA124" s="797">
        <v>46.5</v>
      </c>
      <c r="CB124" s="797"/>
      <c r="CC124" s="797"/>
      <c r="CD124" s="797"/>
      <c r="CE124" s="797"/>
      <c r="CF124" s="798"/>
      <c r="CG124" s="799"/>
      <c r="CH124" s="799"/>
      <c r="CI124" s="799"/>
      <c r="CJ124" s="800"/>
      <c r="CK124" s="801"/>
      <c r="CL124" s="801"/>
      <c r="CM124" s="801"/>
      <c r="CN124" s="801"/>
      <c r="CO124" s="802"/>
      <c r="CP124" s="784" t="s">
        <v>414</v>
      </c>
      <c r="CQ124" s="785"/>
      <c r="CR124" s="785"/>
      <c r="CS124" s="785"/>
      <c r="CT124" s="785"/>
      <c r="CU124" s="785"/>
      <c r="CV124" s="785"/>
      <c r="CW124" s="785"/>
      <c r="CX124" s="785"/>
      <c r="CY124" s="785"/>
      <c r="CZ124" s="785"/>
      <c r="DA124" s="785"/>
      <c r="DB124" s="785"/>
      <c r="DC124" s="785"/>
      <c r="DD124" s="785"/>
      <c r="DE124" s="785"/>
      <c r="DF124" s="786"/>
      <c r="DG124" s="761" t="s">
        <v>63</v>
      </c>
      <c r="DH124" s="762"/>
      <c r="DI124" s="762"/>
      <c r="DJ124" s="762"/>
      <c r="DK124" s="763"/>
      <c r="DL124" s="764" t="s">
        <v>63</v>
      </c>
      <c r="DM124" s="762"/>
      <c r="DN124" s="762"/>
      <c r="DO124" s="762"/>
      <c r="DP124" s="763"/>
      <c r="DQ124" s="764" t="s">
        <v>63</v>
      </c>
      <c r="DR124" s="762"/>
      <c r="DS124" s="762"/>
      <c r="DT124" s="762"/>
      <c r="DU124" s="763"/>
      <c r="DV124" s="765" t="s">
        <v>63</v>
      </c>
      <c r="DW124" s="766"/>
      <c r="DX124" s="766"/>
      <c r="DY124" s="766"/>
      <c r="DZ124" s="767"/>
    </row>
    <row r="125" spans="1:130" s="468" customFormat="1" ht="26.25" customHeight="1" x14ac:dyDescent="0.15">
      <c r="A125" s="768"/>
      <c r="B125" s="713"/>
      <c r="C125" s="705" t="s">
        <v>403</v>
      </c>
      <c r="D125" s="706"/>
      <c r="E125" s="706"/>
      <c r="F125" s="706"/>
      <c r="G125" s="706"/>
      <c r="H125" s="706"/>
      <c r="I125" s="706"/>
      <c r="J125" s="706"/>
      <c r="K125" s="706"/>
      <c r="L125" s="706"/>
      <c r="M125" s="706"/>
      <c r="N125" s="706"/>
      <c r="O125" s="706"/>
      <c r="P125" s="706"/>
      <c r="Q125" s="706"/>
      <c r="R125" s="706"/>
      <c r="S125" s="706"/>
      <c r="T125" s="706"/>
      <c r="U125" s="706"/>
      <c r="V125" s="706"/>
      <c r="W125" s="706"/>
      <c r="X125" s="706"/>
      <c r="Y125" s="706"/>
      <c r="Z125" s="707"/>
      <c r="AA125" s="718" t="s">
        <v>63</v>
      </c>
      <c r="AB125" s="719"/>
      <c r="AC125" s="719"/>
      <c r="AD125" s="719"/>
      <c r="AE125" s="720"/>
      <c r="AF125" s="721" t="s">
        <v>63</v>
      </c>
      <c r="AG125" s="719"/>
      <c r="AH125" s="719"/>
      <c r="AI125" s="719"/>
      <c r="AJ125" s="720"/>
      <c r="AK125" s="721" t="s">
        <v>63</v>
      </c>
      <c r="AL125" s="719"/>
      <c r="AM125" s="719"/>
      <c r="AN125" s="719"/>
      <c r="AO125" s="720"/>
      <c r="AP125" s="722" t="s">
        <v>63</v>
      </c>
      <c r="AQ125" s="723"/>
      <c r="AR125" s="723"/>
      <c r="AS125" s="723"/>
      <c r="AT125" s="724"/>
      <c r="AU125" s="803"/>
      <c r="AV125" s="804"/>
      <c r="AW125" s="804"/>
      <c r="AX125" s="804"/>
      <c r="AY125" s="804"/>
      <c r="AZ125" s="804"/>
      <c r="BA125" s="804"/>
      <c r="BB125" s="804"/>
      <c r="BC125" s="804"/>
      <c r="BD125" s="804"/>
      <c r="BE125" s="804"/>
      <c r="BF125" s="804"/>
      <c r="BG125" s="804"/>
      <c r="BH125" s="804"/>
      <c r="BI125" s="804"/>
      <c r="BJ125" s="804"/>
      <c r="BK125" s="804"/>
      <c r="BL125" s="804"/>
      <c r="BM125" s="804"/>
      <c r="BN125" s="804"/>
      <c r="BO125" s="804"/>
      <c r="BP125" s="804"/>
      <c r="BQ125" s="475"/>
      <c r="BR125" s="475"/>
      <c r="BS125" s="475"/>
      <c r="BT125" s="475"/>
      <c r="BU125" s="475"/>
      <c r="BV125" s="475"/>
      <c r="BW125" s="475"/>
      <c r="BX125" s="475"/>
      <c r="BY125" s="475"/>
      <c r="BZ125" s="475"/>
      <c r="CA125" s="475"/>
      <c r="CB125" s="475"/>
      <c r="CC125" s="475"/>
      <c r="CD125" s="475"/>
      <c r="CE125" s="475"/>
      <c r="CF125" s="475"/>
      <c r="CG125" s="475"/>
      <c r="CH125" s="475"/>
      <c r="CI125" s="475"/>
      <c r="CJ125" s="805"/>
      <c r="CK125" s="806" t="s">
        <v>415</v>
      </c>
      <c r="CL125" s="773"/>
      <c r="CM125" s="773"/>
      <c r="CN125" s="773"/>
      <c r="CO125" s="774"/>
      <c r="CP125" s="684" t="s">
        <v>416</v>
      </c>
      <c r="CQ125" s="673"/>
      <c r="CR125" s="673"/>
      <c r="CS125" s="673"/>
      <c r="CT125" s="673"/>
      <c r="CU125" s="673"/>
      <c r="CV125" s="673"/>
      <c r="CW125" s="673"/>
      <c r="CX125" s="673"/>
      <c r="CY125" s="673"/>
      <c r="CZ125" s="673"/>
      <c r="DA125" s="673"/>
      <c r="DB125" s="673"/>
      <c r="DC125" s="673"/>
      <c r="DD125" s="673"/>
      <c r="DE125" s="673"/>
      <c r="DF125" s="674"/>
      <c r="DG125" s="685" t="s">
        <v>63</v>
      </c>
      <c r="DH125" s="686"/>
      <c r="DI125" s="686"/>
      <c r="DJ125" s="686"/>
      <c r="DK125" s="686"/>
      <c r="DL125" s="686" t="s">
        <v>63</v>
      </c>
      <c r="DM125" s="686"/>
      <c r="DN125" s="686"/>
      <c r="DO125" s="686"/>
      <c r="DP125" s="686"/>
      <c r="DQ125" s="686" t="s">
        <v>63</v>
      </c>
      <c r="DR125" s="686"/>
      <c r="DS125" s="686"/>
      <c r="DT125" s="686"/>
      <c r="DU125" s="686"/>
      <c r="DV125" s="691" t="s">
        <v>63</v>
      </c>
      <c r="DW125" s="691"/>
      <c r="DX125" s="691"/>
      <c r="DY125" s="691"/>
      <c r="DZ125" s="692"/>
    </row>
    <row r="126" spans="1:130" s="468" customFormat="1" ht="26.25" customHeight="1" thickBot="1" x14ac:dyDescent="0.2">
      <c r="A126" s="768"/>
      <c r="B126" s="713"/>
      <c r="C126" s="705" t="s">
        <v>405</v>
      </c>
      <c r="D126" s="706"/>
      <c r="E126" s="706"/>
      <c r="F126" s="706"/>
      <c r="G126" s="706"/>
      <c r="H126" s="706"/>
      <c r="I126" s="706"/>
      <c r="J126" s="706"/>
      <c r="K126" s="706"/>
      <c r="L126" s="706"/>
      <c r="M126" s="706"/>
      <c r="N126" s="706"/>
      <c r="O126" s="706"/>
      <c r="P126" s="706"/>
      <c r="Q126" s="706"/>
      <c r="R126" s="706"/>
      <c r="S126" s="706"/>
      <c r="T126" s="706"/>
      <c r="U126" s="706"/>
      <c r="V126" s="706"/>
      <c r="W126" s="706"/>
      <c r="X126" s="706"/>
      <c r="Y126" s="706"/>
      <c r="Z126" s="707"/>
      <c r="AA126" s="718">
        <v>140156</v>
      </c>
      <c r="AB126" s="719"/>
      <c r="AC126" s="719"/>
      <c r="AD126" s="719"/>
      <c r="AE126" s="720"/>
      <c r="AF126" s="721">
        <v>91808</v>
      </c>
      <c r="AG126" s="719"/>
      <c r="AH126" s="719"/>
      <c r="AI126" s="719"/>
      <c r="AJ126" s="720"/>
      <c r="AK126" s="721">
        <v>47125</v>
      </c>
      <c r="AL126" s="719"/>
      <c r="AM126" s="719"/>
      <c r="AN126" s="719"/>
      <c r="AO126" s="720"/>
      <c r="AP126" s="722">
        <v>0.1</v>
      </c>
      <c r="AQ126" s="723"/>
      <c r="AR126" s="723"/>
      <c r="AS126" s="723"/>
      <c r="AT126" s="724"/>
      <c r="AU126" s="475"/>
      <c r="AV126" s="475"/>
      <c r="AW126" s="475"/>
      <c r="AX126" s="475"/>
      <c r="AY126" s="475"/>
      <c r="AZ126" s="475"/>
      <c r="BA126" s="475"/>
      <c r="BB126" s="475"/>
      <c r="BC126" s="475"/>
      <c r="BD126" s="475"/>
      <c r="BE126" s="475"/>
      <c r="BF126" s="475"/>
      <c r="BG126" s="475"/>
      <c r="BH126" s="475"/>
      <c r="BI126" s="475"/>
      <c r="BJ126" s="475"/>
      <c r="BK126" s="475"/>
      <c r="BL126" s="475"/>
      <c r="BM126" s="475"/>
      <c r="BN126" s="475"/>
      <c r="BO126" s="475"/>
      <c r="BP126" s="475"/>
      <c r="BQ126" s="475"/>
      <c r="BR126" s="475"/>
      <c r="BS126" s="475"/>
      <c r="BT126" s="475"/>
      <c r="BU126" s="475"/>
      <c r="BV126" s="475"/>
      <c r="BW126" s="475"/>
      <c r="BX126" s="475"/>
      <c r="BY126" s="475"/>
      <c r="BZ126" s="475"/>
      <c r="CA126" s="475"/>
      <c r="CB126" s="475"/>
      <c r="CC126" s="475"/>
      <c r="CD126" s="807"/>
      <c r="CE126" s="807"/>
      <c r="CF126" s="807"/>
      <c r="CG126" s="475"/>
      <c r="CH126" s="475"/>
      <c r="CI126" s="475"/>
      <c r="CJ126" s="805"/>
      <c r="CK126" s="808"/>
      <c r="CL126" s="782"/>
      <c r="CM126" s="782"/>
      <c r="CN126" s="782"/>
      <c r="CO126" s="783"/>
      <c r="CP126" s="705" t="s">
        <v>417</v>
      </c>
      <c r="CQ126" s="706"/>
      <c r="CR126" s="706"/>
      <c r="CS126" s="706"/>
      <c r="CT126" s="706"/>
      <c r="CU126" s="706"/>
      <c r="CV126" s="706"/>
      <c r="CW126" s="706"/>
      <c r="CX126" s="706"/>
      <c r="CY126" s="706"/>
      <c r="CZ126" s="706"/>
      <c r="DA126" s="706"/>
      <c r="DB126" s="706"/>
      <c r="DC126" s="706"/>
      <c r="DD126" s="706"/>
      <c r="DE126" s="706"/>
      <c r="DF126" s="707"/>
      <c r="DG126" s="708" t="s">
        <v>63</v>
      </c>
      <c r="DH126" s="709"/>
      <c r="DI126" s="709"/>
      <c r="DJ126" s="709"/>
      <c r="DK126" s="709"/>
      <c r="DL126" s="709" t="s">
        <v>63</v>
      </c>
      <c r="DM126" s="709"/>
      <c r="DN126" s="709"/>
      <c r="DO126" s="709"/>
      <c r="DP126" s="709"/>
      <c r="DQ126" s="709" t="s">
        <v>63</v>
      </c>
      <c r="DR126" s="709"/>
      <c r="DS126" s="709"/>
      <c r="DT126" s="709"/>
      <c r="DU126" s="709"/>
      <c r="DV126" s="714" t="s">
        <v>63</v>
      </c>
      <c r="DW126" s="714"/>
      <c r="DX126" s="714"/>
      <c r="DY126" s="714"/>
      <c r="DZ126" s="715"/>
    </row>
    <row r="127" spans="1:130" s="468" customFormat="1" ht="26.25" customHeight="1" x14ac:dyDescent="0.15">
      <c r="A127" s="809"/>
      <c r="B127" s="760"/>
      <c r="C127" s="748" t="s">
        <v>418</v>
      </c>
      <c r="D127" s="729"/>
      <c r="E127" s="729"/>
      <c r="F127" s="729"/>
      <c r="G127" s="729"/>
      <c r="H127" s="729"/>
      <c r="I127" s="729"/>
      <c r="J127" s="729"/>
      <c r="K127" s="729"/>
      <c r="L127" s="729"/>
      <c r="M127" s="729"/>
      <c r="N127" s="729"/>
      <c r="O127" s="729"/>
      <c r="P127" s="729"/>
      <c r="Q127" s="729"/>
      <c r="R127" s="729"/>
      <c r="S127" s="729"/>
      <c r="T127" s="729"/>
      <c r="U127" s="729"/>
      <c r="V127" s="729"/>
      <c r="W127" s="729"/>
      <c r="X127" s="729"/>
      <c r="Y127" s="729"/>
      <c r="Z127" s="730"/>
      <c r="AA127" s="718" t="s">
        <v>63</v>
      </c>
      <c r="AB127" s="719"/>
      <c r="AC127" s="719"/>
      <c r="AD127" s="719"/>
      <c r="AE127" s="720"/>
      <c r="AF127" s="721" t="s">
        <v>63</v>
      </c>
      <c r="AG127" s="719"/>
      <c r="AH127" s="719"/>
      <c r="AI127" s="719"/>
      <c r="AJ127" s="720"/>
      <c r="AK127" s="721" t="s">
        <v>63</v>
      </c>
      <c r="AL127" s="719"/>
      <c r="AM127" s="719"/>
      <c r="AN127" s="719"/>
      <c r="AO127" s="720"/>
      <c r="AP127" s="722" t="s">
        <v>63</v>
      </c>
      <c r="AQ127" s="723"/>
      <c r="AR127" s="723"/>
      <c r="AS127" s="723"/>
      <c r="AT127" s="724"/>
      <c r="AU127" s="475"/>
      <c r="AV127" s="475"/>
      <c r="AW127" s="475"/>
      <c r="AX127" s="810" t="s">
        <v>419</v>
      </c>
      <c r="AY127" s="811"/>
      <c r="AZ127" s="811"/>
      <c r="BA127" s="811"/>
      <c r="BB127" s="811"/>
      <c r="BC127" s="811"/>
      <c r="BD127" s="811"/>
      <c r="BE127" s="812"/>
      <c r="BF127" s="813" t="s">
        <v>420</v>
      </c>
      <c r="BG127" s="811"/>
      <c r="BH127" s="811"/>
      <c r="BI127" s="811"/>
      <c r="BJ127" s="811"/>
      <c r="BK127" s="811"/>
      <c r="BL127" s="812"/>
      <c r="BM127" s="813" t="s">
        <v>421</v>
      </c>
      <c r="BN127" s="811"/>
      <c r="BO127" s="811"/>
      <c r="BP127" s="811"/>
      <c r="BQ127" s="811"/>
      <c r="BR127" s="811"/>
      <c r="BS127" s="812"/>
      <c r="BT127" s="813" t="s">
        <v>422</v>
      </c>
      <c r="BU127" s="811"/>
      <c r="BV127" s="811"/>
      <c r="BW127" s="811"/>
      <c r="BX127" s="811"/>
      <c r="BY127" s="811"/>
      <c r="BZ127" s="814"/>
      <c r="CA127" s="475"/>
      <c r="CB127" s="475"/>
      <c r="CC127" s="475"/>
      <c r="CD127" s="807"/>
      <c r="CE127" s="807"/>
      <c r="CF127" s="807"/>
      <c r="CG127" s="475"/>
      <c r="CH127" s="475"/>
      <c r="CI127" s="475"/>
      <c r="CJ127" s="805"/>
      <c r="CK127" s="808"/>
      <c r="CL127" s="782"/>
      <c r="CM127" s="782"/>
      <c r="CN127" s="782"/>
      <c r="CO127" s="783"/>
      <c r="CP127" s="705" t="s">
        <v>423</v>
      </c>
      <c r="CQ127" s="706"/>
      <c r="CR127" s="706"/>
      <c r="CS127" s="706"/>
      <c r="CT127" s="706"/>
      <c r="CU127" s="706"/>
      <c r="CV127" s="706"/>
      <c r="CW127" s="706"/>
      <c r="CX127" s="706"/>
      <c r="CY127" s="706"/>
      <c r="CZ127" s="706"/>
      <c r="DA127" s="706"/>
      <c r="DB127" s="706"/>
      <c r="DC127" s="706"/>
      <c r="DD127" s="706"/>
      <c r="DE127" s="706"/>
      <c r="DF127" s="707"/>
      <c r="DG127" s="708" t="s">
        <v>63</v>
      </c>
      <c r="DH127" s="709"/>
      <c r="DI127" s="709"/>
      <c r="DJ127" s="709"/>
      <c r="DK127" s="709"/>
      <c r="DL127" s="709" t="s">
        <v>63</v>
      </c>
      <c r="DM127" s="709"/>
      <c r="DN127" s="709"/>
      <c r="DO127" s="709"/>
      <c r="DP127" s="709"/>
      <c r="DQ127" s="709" t="s">
        <v>63</v>
      </c>
      <c r="DR127" s="709"/>
      <c r="DS127" s="709"/>
      <c r="DT127" s="709"/>
      <c r="DU127" s="709"/>
      <c r="DV127" s="714" t="s">
        <v>63</v>
      </c>
      <c r="DW127" s="714"/>
      <c r="DX127" s="714"/>
      <c r="DY127" s="714"/>
      <c r="DZ127" s="715"/>
    </row>
    <row r="128" spans="1:130" s="468" customFormat="1" ht="26.25" customHeight="1" thickBot="1" x14ac:dyDescent="0.2">
      <c r="A128" s="815" t="s">
        <v>424</v>
      </c>
      <c r="B128" s="816"/>
      <c r="C128" s="816"/>
      <c r="D128" s="816"/>
      <c r="E128" s="816"/>
      <c r="F128" s="816"/>
      <c r="G128" s="816"/>
      <c r="H128" s="816"/>
      <c r="I128" s="816"/>
      <c r="J128" s="816"/>
      <c r="K128" s="816"/>
      <c r="L128" s="816"/>
      <c r="M128" s="816"/>
      <c r="N128" s="816"/>
      <c r="O128" s="816"/>
      <c r="P128" s="816"/>
      <c r="Q128" s="816"/>
      <c r="R128" s="816"/>
      <c r="S128" s="816"/>
      <c r="T128" s="816"/>
      <c r="U128" s="816"/>
      <c r="V128" s="816"/>
      <c r="W128" s="817" t="s">
        <v>425</v>
      </c>
      <c r="X128" s="817"/>
      <c r="Y128" s="817"/>
      <c r="Z128" s="818"/>
      <c r="AA128" s="819">
        <v>1127576</v>
      </c>
      <c r="AB128" s="820"/>
      <c r="AC128" s="820"/>
      <c r="AD128" s="820"/>
      <c r="AE128" s="821"/>
      <c r="AF128" s="822">
        <v>1234555</v>
      </c>
      <c r="AG128" s="820"/>
      <c r="AH128" s="820"/>
      <c r="AI128" s="820"/>
      <c r="AJ128" s="821"/>
      <c r="AK128" s="822">
        <v>1207946</v>
      </c>
      <c r="AL128" s="820"/>
      <c r="AM128" s="820"/>
      <c r="AN128" s="820"/>
      <c r="AO128" s="821"/>
      <c r="AP128" s="823"/>
      <c r="AQ128" s="824"/>
      <c r="AR128" s="824"/>
      <c r="AS128" s="824"/>
      <c r="AT128" s="825"/>
      <c r="AU128" s="475"/>
      <c r="AV128" s="475"/>
      <c r="AW128" s="475"/>
      <c r="AX128" s="672" t="s">
        <v>426</v>
      </c>
      <c r="AY128" s="673"/>
      <c r="AZ128" s="673"/>
      <c r="BA128" s="673"/>
      <c r="BB128" s="673"/>
      <c r="BC128" s="673"/>
      <c r="BD128" s="673"/>
      <c r="BE128" s="674"/>
      <c r="BF128" s="826" t="s">
        <v>63</v>
      </c>
      <c r="BG128" s="827"/>
      <c r="BH128" s="827"/>
      <c r="BI128" s="827"/>
      <c r="BJ128" s="827"/>
      <c r="BK128" s="827"/>
      <c r="BL128" s="828"/>
      <c r="BM128" s="826">
        <v>11.25</v>
      </c>
      <c r="BN128" s="827"/>
      <c r="BO128" s="827"/>
      <c r="BP128" s="827"/>
      <c r="BQ128" s="827"/>
      <c r="BR128" s="827"/>
      <c r="BS128" s="828"/>
      <c r="BT128" s="826">
        <v>20</v>
      </c>
      <c r="BU128" s="827"/>
      <c r="BV128" s="827"/>
      <c r="BW128" s="827"/>
      <c r="BX128" s="827"/>
      <c r="BY128" s="827"/>
      <c r="BZ128" s="829"/>
      <c r="CA128" s="807"/>
      <c r="CB128" s="807"/>
      <c r="CC128" s="807"/>
      <c r="CD128" s="807"/>
      <c r="CE128" s="807"/>
      <c r="CF128" s="807"/>
      <c r="CG128" s="475"/>
      <c r="CH128" s="475"/>
      <c r="CI128" s="475"/>
      <c r="CJ128" s="805"/>
      <c r="CK128" s="830"/>
      <c r="CL128" s="831"/>
      <c r="CM128" s="831"/>
      <c r="CN128" s="831"/>
      <c r="CO128" s="832"/>
      <c r="CP128" s="833" t="s">
        <v>427</v>
      </c>
      <c r="CQ128" s="477"/>
      <c r="CR128" s="477"/>
      <c r="CS128" s="477"/>
      <c r="CT128" s="477"/>
      <c r="CU128" s="477"/>
      <c r="CV128" s="477"/>
      <c r="CW128" s="477"/>
      <c r="CX128" s="477"/>
      <c r="CY128" s="477"/>
      <c r="CZ128" s="477"/>
      <c r="DA128" s="477"/>
      <c r="DB128" s="477"/>
      <c r="DC128" s="477"/>
      <c r="DD128" s="477"/>
      <c r="DE128" s="477"/>
      <c r="DF128" s="834"/>
      <c r="DG128" s="835">
        <v>5072</v>
      </c>
      <c r="DH128" s="836"/>
      <c r="DI128" s="836"/>
      <c r="DJ128" s="836"/>
      <c r="DK128" s="836"/>
      <c r="DL128" s="836">
        <v>1953</v>
      </c>
      <c r="DM128" s="836"/>
      <c r="DN128" s="836"/>
      <c r="DO128" s="836"/>
      <c r="DP128" s="836"/>
      <c r="DQ128" s="836">
        <v>1516</v>
      </c>
      <c r="DR128" s="836"/>
      <c r="DS128" s="836"/>
      <c r="DT128" s="836"/>
      <c r="DU128" s="836"/>
      <c r="DV128" s="837">
        <v>0</v>
      </c>
      <c r="DW128" s="837"/>
      <c r="DX128" s="837"/>
      <c r="DY128" s="837"/>
      <c r="DZ128" s="838"/>
    </row>
    <row r="129" spans="1:131" s="468" customFormat="1" ht="26.25" customHeight="1" x14ac:dyDescent="0.15">
      <c r="A129" s="693" t="s">
        <v>44</v>
      </c>
      <c r="B129" s="694"/>
      <c r="C129" s="694"/>
      <c r="D129" s="694"/>
      <c r="E129" s="694"/>
      <c r="F129" s="694"/>
      <c r="G129" s="694"/>
      <c r="H129" s="694"/>
      <c r="I129" s="694"/>
      <c r="J129" s="694"/>
      <c r="K129" s="694"/>
      <c r="L129" s="694"/>
      <c r="M129" s="694"/>
      <c r="N129" s="694"/>
      <c r="O129" s="694"/>
      <c r="P129" s="694"/>
      <c r="Q129" s="694"/>
      <c r="R129" s="694"/>
      <c r="S129" s="694"/>
      <c r="T129" s="694"/>
      <c r="U129" s="694"/>
      <c r="V129" s="694"/>
      <c r="W129" s="839" t="s">
        <v>428</v>
      </c>
      <c r="X129" s="840"/>
      <c r="Y129" s="840"/>
      <c r="Z129" s="841"/>
      <c r="AA129" s="718">
        <v>73164034</v>
      </c>
      <c r="AB129" s="719"/>
      <c r="AC129" s="719"/>
      <c r="AD129" s="719"/>
      <c r="AE129" s="720"/>
      <c r="AF129" s="721">
        <v>74983632</v>
      </c>
      <c r="AG129" s="719"/>
      <c r="AH129" s="719"/>
      <c r="AI129" s="719"/>
      <c r="AJ129" s="720"/>
      <c r="AK129" s="721">
        <v>77068141</v>
      </c>
      <c r="AL129" s="719"/>
      <c r="AM129" s="719"/>
      <c r="AN129" s="719"/>
      <c r="AO129" s="720"/>
      <c r="AP129" s="842"/>
      <c r="AQ129" s="843"/>
      <c r="AR129" s="843"/>
      <c r="AS129" s="843"/>
      <c r="AT129" s="844"/>
      <c r="AU129" s="476"/>
      <c r="AV129" s="476"/>
      <c r="AW129" s="476"/>
      <c r="AX129" s="845" t="s">
        <v>429</v>
      </c>
      <c r="AY129" s="706"/>
      <c r="AZ129" s="706"/>
      <c r="BA129" s="706"/>
      <c r="BB129" s="706"/>
      <c r="BC129" s="706"/>
      <c r="BD129" s="706"/>
      <c r="BE129" s="707"/>
      <c r="BF129" s="846" t="s">
        <v>63</v>
      </c>
      <c r="BG129" s="847"/>
      <c r="BH129" s="847"/>
      <c r="BI129" s="847"/>
      <c r="BJ129" s="847"/>
      <c r="BK129" s="847"/>
      <c r="BL129" s="848"/>
      <c r="BM129" s="846">
        <v>16.25</v>
      </c>
      <c r="BN129" s="847"/>
      <c r="BO129" s="847"/>
      <c r="BP129" s="847"/>
      <c r="BQ129" s="847"/>
      <c r="BR129" s="847"/>
      <c r="BS129" s="848"/>
      <c r="BT129" s="846">
        <v>30</v>
      </c>
      <c r="BU129" s="847"/>
      <c r="BV129" s="847"/>
      <c r="BW129" s="847"/>
      <c r="BX129" s="847"/>
      <c r="BY129" s="847"/>
      <c r="BZ129" s="849"/>
      <c r="CA129" s="850"/>
      <c r="CB129" s="850"/>
      <c r="CC129" s="850"/>
      <c r="CD129" s="850"/>
      <c r="CE129" s="850"/>
      <c r="CF129" s="850"/>
      <c r="CG129" s="850"/>
      <c r="CH129" s="850"/>
      <c r="CI129" s="850"/>
      <c r="CJ129" s="850"/>
      <c r="CK129" s="850"/>
      <c r="CL129" s="850"/>
      <c r="CM129" s="850"/>
      <c r="CN129" s="850"/>
      <c r="CO129" s="850"/>
      <c r="CP129" s="850"/>
      <c r="CQ129" s="850"/>
      <c r="CR129" s="850"/>
      <c r="CS129" s="850"/>
      <c r="CT129" s="850"/>
      <c r="CU129" s="850"/>
      <c r="CV129" s="850"/>
      <c r="CW129" s="850"/>
      <c r="CX129" s="850"/>
      <c r="CY129" s="850"/>
      <c r="CZ129" s="850"/>
      <c r="DA129" s="850"/>
      <c r="DB129" s="850"/>
      <c r="DC129" s="850"/>
      <c r="DD129" s="850"/>
      <c r="DE129" s="850"/>
      <c r="DF129" s="850"/>
      <c r="DG129" s="850"/>
      <c r="DH129" s="850"/>
      <c r="DI129" s="850"/>
      <c r="DJ129" s="850"/>
      <c r="DK129" s="850"/>
      <c r="DL129" s="850"/>
      <c r="DM129" s="850"/>
      <c r="DN129" s="850"/>
      <c r="DO129" s="850"/>
      <c r="DP129" s="476"/>
      <c r="DQ129" s="476"/>
      <c r="DR129" s="476"/>
      <c r="DS129" s="476"/>
      <c r="DT129" s="476"/>
      <c r="DU129" s="476"/>
      <c r="DV129" s="476"/>
      <c r="DW129" s="476"/>
      <c r="DX129" s="476"/>
      <c r="DY129" s="476"/>
      <c r="DZ129" s="476"/>
    </row>
    <row r="130" spans="1:131" s="468" customFormat="1" ht="26.25" customHeight="1" x14ac:dyDescent="0.15">
      <c r="A130" s="693" t="s">
        <v>430</v>
      </c>
      <c r="B130" s="694"/>
      <c r="C130" s="694"/>
      <c r="D130" s="694"/>
      <c r="E130" s="694"/>
      <c r="F130" s="694"/>
      <c r="G130" s="694"/>
      <c r="H130" s="694"/>
      <c r="I130" s="694"/>
      <c r="J130" s="694"/>
      <c r="K130" s="694"/>
      <c r="L130" s="694"/>
      <c r="M130" s="694"/>
      <c r="N130" s="694"/>
      <c r="O130" s="694"/>
      <c r="P130" s="694"/>
      <c r="Q130" s="694"/>
      <c r="R130" s="694"/>
      <c r="S130" s="694"/>
      <c r="T130" s="694"/>
      <c r="U130" s="694"/>
      <c r="V130" s="694"/>
      <c r="W130" s="839" t="s">
        <v>431</v>
      </c>
      <c r="X130" s="840"/>
      <c r="Y130" s="840"/>
      <c r="Z130" s="841"/>
      <c r="AA130" s="718">
        <v>6316306</v>
      </c>
      <c r="AB130" s="719"/>
      <c r="AC130" s="719"/>
      <c r="AD130" s="719"/>
      <c r="AE130" s="720"/>
      <c r="AF130" s="721">
        <v>6275091</v>
      </c>
      <c r="AG130" s="719"/>
      <c r="AH130" s="719"/>
      <c r="AI130" s="719"/>
      <c r="AJ130" s="720"/>
      <c r="AK130" s="721">
        <v>6286344</v>
      </c>
      <c r="AL130" s="719"/>
      <c r="AM130" s="719"/>
      <c r="AN130" s="719"/>
      <c r="AO130" s="720"/>
      <c r="AP130" s="842"/>
      <c r="AQ130" s="843"/>
      <c r="AR130" s="843"/>
      <c r="AS130" s="843"/>
      <c r="AT130" s="844"/>
      <c r="AU130" s="476"/>
      <c r="AV130" s="476"/>
      <c r="AW130" s="476"/>
      <c r="AX130" s="845" t="s">
        <v>432</v>
      </c>
      <c r="AY130" s="706"/>
      <c r="AZ130" s="706"/>
      <c r="BA130" s="706"/>
      <c r="BB130" s="706"/>
      <c r="BC130" s="706"/>
      <c r="BD130" s="706"/>
      <c r="BE130" s="707"/>
      <c r="BF130" s="851">
        <v>8.1</v>
      </c>
      <c r="BG130" s="852"/>
      <c r="BH130" s="852"/>
      <c r="BI130" s="852"/>
      <c r="BJ130" s="852"/>
      <c r="BK130" s="852"/>
      <c r="BL130" s="853"/>
      <c r="BM130" s="851">
        <v>25</v>
      </c>
      <c r="BN130" s="852"/>
      <c r="BO130" s="852"/>
      <c r="BP130" s="852"/>
      <c r="BQ130" s="852"/>
      <c r="BR130" s="852"/>
      <c r="BS130" s="853"/>
      <c r="BT130" s="851">
        <v>35</v>
      </c>
      <c r="BU130" s="852"/>
      <c r="BV130" s="852"/>
      <c r="BW130" s="852"/>
      <c r="BX130" s="852"/>
      <c r="BY130" s="852"/>
      <c r="BZ130" s="854"/>
      <c r="CA130" s="850"/>
      <c r="CB130" s="850"/>
      <c r="CC130" s="850"/>
      <c r="CD130" s="850"/>
      <c r="CE130" s="850"/>
      <c r="CF130" s="850"/>
      <c r="CG130" s="850"/>
      <c r="CH130" s="850"/>
      <c r="CI130" s="850"/>
      <c r="CJ130" s="850"/>
      <c r="CK130" s="850"/>
      <c r="CL130" s="850"/>
      <c r="CM130" s="850"/>
      <c r="CN130" s="850"/>
      <c r="CO130" s="850"/>
      <c r="CP130" s="850"/>
      <c r="CQ130" s="850"/>
      <c r="CR130" s="850"/>
      <c r="CS130" s="850"/>
      <c r="CT130" s="850"/>
      <c r="CU130" s="850"/>
      <c r="CV130" s="850"/>
      <c r="CW130" s="850"/>
      <c r="CX130" s="850"/>
      <c r="CY130" s="850"/>
      <c r="CZ130" s="850"/>
      <c r="DA130" s="850"/>
      <c r="DB130" s="850"/>
      <c r="DC130" s="850"/>
      <c r="DD130" s="850"/>
      <c r="DE130" s="850"/>
      <c r="DF130" s="850"/>
      <c r="DG130" s="850"/>
      <c r="DH130" s="850"/>
      <c r="DI130" s="850"/>
      <c r="DJ130" s="850"/>
      <c r="DK130" s="850"/>
      <c r="DL130" s="850"/>
      <c r="DM130" s="850"/>
      <c r="DN130" s="850"/>
      <c r="DO130" s="850"/>
      <c r="DP130" s="476"/>
      <c r="DQ130" s="476"/>
      <c r="DR130" s="476"/>
      <c r="DS130" s="476"/>
      <c r="DT130" s="476"/>
      <c r="DU130" s="476"/>
      <c r="DV130" s="476"/>
      <c r="DW130" s="476"/>
      <c r="DX130" s="476"/>
      <c r="DY130" s="476"/>
      <c r="DZ130" s="476"/>
    </row>
    <row r="131" spans="1:131" s="468" customFormat="1" ht="26.25" customHeight="1" thickBot="1" x14ac:dyDescent="0.2">
      <c r="A131" s="855"/>
      <c r="B131" s="856"/>
      <c r="C131" s="856"/>
      <c r="D131" s="856"/>
      <c r="E131" s="856"/>
      <c r="F131" s="856"/>
      <c r="G131" s="856"/>
      <c r="H131" s="856"/>
      <c r="I131" s="856"/>
      <c r="J131" s="856"/>
      <c r="K131" s="856"/>
      <c r="L131" s="856"/>
      <c r="M131" s="856"/>
      <c r="N131" s="856"/>
      <c r="O131" s="856"/>
      <c r="P131" s="856"/>
      <c r="Q131" s="856"/>
      <c r="R131" s="856"/>
      <c r="S131" s="856"/>
      <c r="T131" s="856"/>
      <c r="U131" s="856"/>
      <c r="V131" s="856"/>
      <c r="W131" s="857" t="s">
        <v>433</v>
      </c>
      <c r="X131" s="858"/>
      <c r="Y131" s="858"/>
      <c r="Z131" s="859"/>
      <c r="AA131" s="761">
        <v>66847728</v>
      </c>
      <c r="AB131" s="762"/>
      <c r="AC131" s="762"/>
      <c r="AD131" s="762"/>
      <c r="AE131" s="763"/>
      <c r="AF131" s="764">
        <v>68708541</v>
      </c>
      <c r="AG131" s="762"/>
      <c r="AH131" s="762"/>
      <c r="AI131" s="762"/>
      <c r="AJ131" s="763"/>
      <c r="AK131" s="764">
        <v>70781797</v>
      </c>
      <c r="AL131" s="762"/>
      <c r="AM131" s="762"/>
      <c r="AN131" s="762"/>
      <c r="AO131" s="763"/>
      <c r="AP131" s="860"/>
      <c r="AQ131" s="861"/>
      <c r="AR131" s="861"/>
      <c r="AS131" s="861"/>
      <c r="AT131" s="862"/>
      <c r="AU131" s="476"/>
      <c r="AV131" s="476"/>
      <c r="AW131" s="476"/>
      <c r="AX131" s="863" t="s">
        <v>434</v>
      </c>
      <c r="AY131" s="477"/>
      <c r="AZ131" s="477"/>
      <c r="BA131" s="477"/>
      <c r="BB131" s="477"/>
      <c r="BC131" s="477"/>
      <c r="BD131" s="477"/>
      <c r="BE131" s="834"/>
      <c r="BF131" s="864">
        <v>46.5</v>
      </c>
      <c r="BG131" s="865"/>
      <c r="BH131" s="865"/>
      <c r="BI131" s="865"/>
      <c r="BJ131" s="865"/>
      <c r="BK131" s="865"/>
      <c r="BL131" s="866"/>
      <c r="BM131" s="864">
        <v>350</v>
      </c>
      <c r="BN131" s="865"/>
      <c r="BO131" s="865"/>
      <c r="BP131" s="865"/>
      <c r="BQ131" s="865"/>
      <c r="BR131" s="865"/>
      <c r="BS131" s="866"/>
      <c r="BT131" s="867"/>
      <c r="BU131" s="868"/>
      <c r="BV131" s="868"/>
      <c r="BW131" s="868"/>
      <c r="BX131" s="868"/>
      <c r="BY131" s="868"/>
      <c r="BZ131" s="869"/>
      <c r="CA131" s="850"/>
      <c r="CB131" s="850"/>
      <c r="CC131" s="850"/>
      <c r="CD131" s="850"/>
      <c r="CE131" s="850"/>
      <c r="CF131" s="850"/>
      <c r="CG131" s="850"/>
      <c r="CH131" s="850"/>
      <c r="CI131" s="850"/>
      <c r="CJ131" s="850"/>
      <c r="CK131" s="850"/>
      <c r="CL131" s="850"/>
      <c r="CM131" s="850"/>
      <c r="CN131" s="850"/>
      <c r="CO131" s="850"/>
      <c r="CP131" s="850"/>
      <c r="CQ131" s="850"/>
      <c r="CR131" s="850"/>
      <c r="CS131" s="850"/>
      <c r="CT131" s="850"/>
      <c r="CU131" s="850"/>
      <c r="CV131" s="850"/>
      <c r="CW131" s="850"/>
      <c r="CX131" s="850"/>
      <c r="CY131" s="850"/>
      <c r="CZ131" s="850"/>
      <c r="DA131" s="850"/>
      <c r="DB131" s="850"/>
      <c r="DC131" s="850"/>
      <c r="DD131" s="850"/>
      <c r="DE131" s="850"/>
      <c r="DF131" s="850"/>
      <c r="DG131" s="850"/>
      <c r="DH131" s="850"/>
      <c r="DI131" s="850"/>
      <c r="DJ131" s="850"/>
      <c r="DK131" s="850"/>
      <c r="DL131" s="850"/>
      <c r="DM131" s="850"/>
      <c r="DN131" s="850"/>
      <c r="DO131" s="850"/>
      <c r="DP131" s="476"/>
      <c r="DQ131" s="476"/>
      <c r="DR131" s="476"/>
      <c r="DS131" s="476"/>
      <c r="DT131" s="476"/>
      <c r="DU131" s="476"/>
      <c r="DV131" s="476"/>
      <c r="DW131" s="476"/>
      <c r="DX131" s="476"/>
      <c r="DY131" s="476"/>
      <c r="DZ131" s="476"/>
    </row>
    <row r="132" spans="1:131" s="468" customFormat="1" ht="26.25" customHeight="1" x14ac:dyDescent="0.15">
      <c r="A132" s="870" t="s">
        <v>435</v>
      </c>
      <c r="B132" s="871"/>
      <c r="C132" s="871"/>
      <c r="D132" s="871"/>
      <c r="E132" s="871"/>
      <c r="F132" s="871"/>
      <c r="G132" s="871"/>
      <c r="H132" s="871"/>
      <c r="I132" s="871"/>
      <c r="J132" s="871"/>
      <c r="K132" s="871"/>
      <c r="L132" s="871"/>
      <c r="M132" s="871"/>
      <c r="N132" s="871"/>
      <c r="O132" s="871"/>
      <c r="P132" s="871"/>
      <c r="Q132" s="871"/>
      <c r="R132" s="871"/>
      <c r="S132" s="871"/>
      <c r="T132" s="871"/>
      <c r="U132" s="871"/>
      <c r="V132" s="872" t="s">
        <v>436</v>
      </c>
      <c r="W132" s="872"/>
      <c r="X132" s="872"/>
      <c r="Y132" s="872"/>
      <c r="Z132" s="873"/>
      <c r="AA132" s="874">
        <v>9.7953680639999998</v>
      </c>
      <c r="AB132" s="875"/>
      <c r="AC132" s="875"/>
      <c r="AD132" s="875"/>
      <c r="AE132" s="876"/>
      <c r="AF132" s="877">
        <v>7.3352539969999997</v>
      </c>
      <c r="AG132" s="875"/>
      <c r="AH132" s="875"/>
      <c r="AI132" s="875"/>
      <c r="AJ132" s="876"/>
      <c r="AK132" s="877">
        <v>7.2193514189999997</v>
      </c>
      <c r="AL132" s="875"/>
      <c r="AM132" s="875"/>
      <c r="AN132" s="875"/>
      <c r="AO132" s="876"/>
      <c r="AP132" s="756"/>
      <c r="AQ132" s="757"/>
      <c r="AR132" s="757"/>
      <c r="AS132" s="757"/>
      <c r="AT132" s="878"/>
      <c r="AU132" s="879"/>
      <c r="AV132" s="476"/>
      <c r="AW132" s="476"/>
      <c r="AX132" s="476"/>
      <c r="AY132" s="476"/>
      <c r="AZ132" s="476"/>
      <c r="BA132" s="476"/>
      <c r="BB132" s="476"/>
      <c r="BC132" s="476"/>
      <c r="BD132" s="476"/>
      <c r="BE132" s="476"/>
      <c r="BF132" s="476"/>
      <c r="BG132" s="476"/>
      <c r="BH132" s="476"/>
      <c r="BI132" s="476"/>
      <c r="BJ132" s="476"/>
      <c r="BK132" s="476"/>
      <c r="BL132" s="476"/>
      <c r="BM132" s="476"/>
      <c r="BN132" s="476"/>
      <c r="BO132" s="476"/>
      <c r="BP132" s="476"/>
      <c r="BQ132" s="476"/>
      <c r="BR132" s="476"/>
      <c r="BS132" s="478"/>
      <c r="BT132" s="476"/>
      <c r="BU132" s="476"/>
      <c r="BV132" s="476"/>
      <c r="BW132" s="476"/>
      <c r="BX132" s="476"/>
      <c r="BY132" s="476"/>
      <c r="BZ132" s="476"/>
      <c r="CA132" s="850"/>
      <c r="CB132" s="850"/>
      <c r="CC132" s="850"/>
      <c r="CD132" s="850"/>
      <c r="CE132" s="850"/>
      <c r="CF132" s="850"/>
      <c r="CG132" s="850"/>
      <c r="CH132" s="850"/>
      <c r="CI132" s="850"/>
      <c r="CJ132" s="850"/>
      <c r="CK132" s="850"/>
      <c r="CL132" s="850"/>
      <c r="CM132" s="850"/>
      <c r="CN132" s="850"/>
      <c r="CO132" s="850"/>
      <c r="CP132" s="850"/>
      <c r="CQ132" s="850"/>
      <c r="CR132" s="850"/>
      <c r="CS132" s="850"/>
      <c r="CT132" s="850"/>
      <c r="CU132" s="850"/>
      <c r="CV132" s="850"/>
      <c r="CW132" s="850"/>
      <c r="CX132" s="850"/>
      <c r="CY132" s="850"/>
      <c r="CZ132" s="850"/>
      <c r="DA132" s="850"/>
      <c r="DB132" s="850"/>
      <c r="DC132" s="850"/>
      <c r="DD132" s="850"/>
      <c r="DE132" s="850"/>
      <c r="DF132" s="850"/>
      <c r="DG132" s="850"/>
      <c r="DH132" s="850"/>
      <c r="DI132" s="850"/>
      <c r="DJ132" s="850"/>
      <c r="DK132" s="850"/>
      <c r="DL132" s="850"/>
      <c r="DM132" s="850"/>
      <c r="DN132" s="850"/>
      <c r="DO132" s="850"/>
      <c r="DP132" s="476"/>
      <c r="DQ132" s="476"/>
      <c r="DR132" s="476"/>
      <c r="DS132" s="476"/>
      <c r="DT132" s="476"/>
      <c r="DU132" s="476"/>
      <c r="DV132" s="476"/>
      <c r="DW132" s="476"/>
      <c r="DX132" s="476"/>
      <c r="DY132" s="476"/>
      <c r="DZ132" s="476"/>
    </row>
    <row r="133" spans="1:131" s="468" customFormat="1" ht="26.25" customHeight="1" thickBot="1" x14ac:dyDescent="0.2">
      <c r="A133" s="880"/>
      <c r="B133" s="881"/>
      <c r="C133" s="881"/>
      <c r="D133" s="881"/>
      <c r="E133" s="881"/>
      <c r="F133" s="881"/>
      <c r="G133" s="881"/>
      <c r="H133" s="881"/>
      <c r="I133" s="881"/>
      <c r="J133" s="881"/>
      <c r="K133" s="881"/>
      <c r="L133" s="881"/>
      <c r="M133" s="881"/>
      <c r="N133" s="881"/>
      <c r="O133" s="881"/>
      <c r="P133" s="881"/>
      <c r="Q133" s="881"/>
      <c r="R133" s="881"/>
      <c r="S133" s="881"/>
      <c r="T133" s="881"/>
      <c r="U133" s="881"/>
      <c r="V133" s="882" t="s">
        <v>437</v>
      </c>
      <c r="W133" s="882"/>
      <c r="X133" s="882"/>
      <c r="Y133" s="882"/>
      <c r="Z133" s="883"/>
      <c r="AA133" s="884">
        <v>8.6</v>
      </c>
      <c r="AB133" s="885"/>
      <c r="AC133" s="885"/>
      <c r="AD133" s="885"/>
      <c r="AE133" s="886"/>
      <c r="AF133" s="884">
        <v>8.1999999999999993</v>
      </c>
      <c r="AG133" s="885"/>
      <c r="AH133" s="885"/>
      <c r="AI133" s="885"/>
      <c r="AJ133" s="886"/>
      <c r="AK133" s="884">
        <v>8.1</v>
      </c>
      <c r="AL133" s="885"/>
      <c r="AM133" s="885"/>
      <c r="AN133" s="885"/>
      <c r="AO133" s="886"/>
      <c r="AP133" s="798"/>
      <c r="AQ133" s="799"/>
      <c r="AR133" s="799"/>
      <c r="AS133" s="799"/>
      <c r="AT133" s="887"/>
      <c r="AU133" s="476"/>
      <c r="AV133" s="476"/>
      <c r="AW133" s="476"/>
      <c r="AX133" s="476"/>
      <c r="AY133" s="476"/>
      <c r="AZ133" s="476"/>
      <c r="BA133" s="476"/>
      <c r="BB133" s="476"/>
      <c r="BC133" s="476"/>
      <c r="BD133" s="476"/>
      <c r="BE133" s="476"/>
      <c r="BF133" s="476"/>
      <c r="BG133" s="476"/>
      <c r="BH133" s="476"/>
      <c r="BI133" s="476"/>
      <c r="BJ133" s="476"/>
      <c r="BK133" s="476"/>
      <c r="BL133" s="476"/>
      <c r="BM133" s="476"/>
      <c r="BN133" s="850"/>
      <c r="BO133" s="850"/>
      <c r="BP133" s="850"/>
      <c r="BQ133" s="850"/>
      <c r="BR133" s="850"/>
      <c r="BS133" s="850"/>
      <c r="BT133" s="850"/>
      <c r="BU133" s="850"/>
      <c r="BV133" s="850"/>
      <c r="BW133" s="850"/>
      <c r="BX133" s="850"/>
      <c r="BY133" s="850"/>
      <c r="BZ133" s="850"/>
      <c r="CA133" s="850"/>
      <c r="CB133" s="850"/>
      <c r="CC133" s="850"/>
      <c r="CD133" s="850"/>
      <c r="CE133" s="850"/>
      <c r="CF133" s="850"/>
      <c r="CG133" s="850"/>
      <c r="CH133" s="850"/>
      <c r="CI133" s="850"/>
      <c r="CJ133" s="850"/>
      <c r="CK133" s="850"/>
      <c r="CL133" s="850"/>
      <c r="CM133" s="850"/>
      <c r="CN133" s="850"/>
      <c r="CO133" s="850"/>
      <c r="CP133" s="850"/>
      <c r="CQ133" s="850"/>
      <c r="CR133" s="850"/>
      <c r="CS133" s="850"/>
      <c r="CT133" s="850"/>
      <c r="CU133" s="850"/>
      <c r="CV133" s="850"/>
      <c r="CW133" s="850"/>
      <c r="CX133" s="850"/>
      <c r="CY133" s="850"/>
      <c r="CZ133" s="850"/>
      <c r="DA133" s="850"/>
      <c r="DB133" s="850"/>
      <c r="DC133" s="850"/>
      <c r="DD133" s="850"/>
      <c r="DE133" s="850"/>
      <c r="DF133" s="850"/>
      <c r="DG133" s="850"/>
      <c r="DH133" s="850"/>
      <c r="DI133" s="850"/>
      <c r="DJ133" s="850"/>
      <c r="DK133" s="850"/>
      <c r="DL133" s="850"/>
      <c r="DM133" s="850"/>
      <c r="DN133" s="850"/>
      <c r="DO133" s="850"/>
      <c r="DP133" s="476"/>
      <c r="DQ133" s="476"/>
      <c r="DR133" s="476"/>
      <c r="DS133" s="476"/>
      <c r="DT133" s="476"/>
      <c r="DU133" s="476"/>
      <c r="DV133" s="476"/>
      <c r="DW133" s="476"/>
      <c r="DX133" s="476"/>
      <c r="DY133" s="476"/>
      <c r="DZ133" s="476"/>
    </row>
    <row r="134" spans="1:131" ht="11.25" customHeight="1" x14ac:dyDescent="0.15">
      <c r="A134" s="888"/>
      <c r="B134" s="888"/>
      <c r="C134" s="888"/>
      <c r="D134" s="888"/>
      <c r="E134" s="888"/>
      <c r="F134" s="888"/>
      <c r="G134" s="888"/>
      <c r="H134" s="888"/>
      <c r="I134" s="888"/>
      <c r="J134" s="888"/>
      <c r="K134" s="888"/>
      <c r="L134" s="888"/>
      <c r="M134" s="888"/>
      <c r="N134" s="888"/>
      <c r="O134" s="888"/>
      <c r="P134" s="888"/>
      <c r="Q134" s="888"/>
      <c r="R134" s="888"/>
      <c r="S134" s="888"/>
      <c r="T134" s="888"/>
      <c r="U134" s="888"/>
      <c r="V134" s="888"/>
      <c r="W134" s="888"/>
      <c r="X134" s="888"/>
      <c r="Y134" s="888"/>
      <c r="Z134" s="888"/>
      <c r="AA134" s="888"/>
      <c r="AB134" s="888"/>
      <c r="AC134" s="888"/>
      <c r="AD134" s="888"/>
      <c r="AE134" s="888"/>
      <c r="AF134" s="888"/>
      <c r="AG134" s="888"/>
      <c r="AH134" s="888"/>
      <c r="AI134" s="888"/>
      <c r="AJ134" s="888"/>
      <c r="AK134" s="888"/>
      <c r="AL134" s="888"/>
      <c r="AM134" s="888"/>
      <c r="AN134" s="888"/>
      <c r="AO134" s="888"/>
      <c r="AP134" s="888"/>
      <c r="AQ134" s="888"/>
      <c r="AR134" s="888"/>
      <c r="AS134" s="888"/>
      <c r="AT134" s="888"/>
      <c r="AU134" s="476"/>
      <c r="AV134" s="476"/>
      <c r="AW134" s="476"/>
      <c r="AX134" s="476"/>
      <c r="AY134" s="476"/>
      <c r="AZ134" s="476"/>
      <c r="BA134" s="476"/>
      <c r="BB134" s="476"/>
      <c r="BC134" s="476"/>
      <c r="BD134" s="476"/>
      <c r="BE134" s="476"/>
      <c r="BF134" s="476"/>
      <c r="BG134" s="476"/>
      <c r="BH134" s="476"/>
      <c r="BI134" s="476"/>
      <c r="BJ134" s="476"/>
      <c r="BK134" s="476"/>
      <c r="BL134" s="476"/>
      <c r="BM134" s="476"/>
      <c r="BN134" s="850"/>
      <c r="BO134" s="850"/>
      <c r="BP134" s="850"/>
      <c r="BQ134" s="850"/>
      <c r="BR134" s="850"/>
      <c r="BS134" s="850"/>
      <c r="BT134" s="850"/>
      <c r="BU134" s="850"/>
      <c r="BV134" s="850"/>
      <c r="BW134" s="850"/>
      <c r="BX134" s="850"/>
      <c r="BY134" s="850"/>
      <c r="BZ134" s="850"/>
      <c r="CA134" s="850"/>
      <c r="CB134" s="850"/>
      <c r="CC134" s="850"/>
      <c r="CD134" s="850"/>
      <c r="CE134" s="850"/>
      <c r="CF134" s="850"/>
      <c r="CG134" s="850"/>
      <c r="CH134" s="850"/>
      <c r="CI134" s="850"/>
      <c r="CJ134" s="850"/>
      <c r="CK134" s="850"/>
      <c r="CL134" s="850"/>
      <c r="CM134" s="850"/>
      <c r="CN134" s="850"/>
      <c r="CO134" s="850"/>
      <c r="CP134" s="850"/>
      <c r="CQ134" s="850"/>
      <c r="CR134" s="850"/>
      <c r="CS134" s="850"/>
      <c r="CT134" s="850"/>
      <c r="CU134" s="850"/>
      <c r="CV134" s="850"/>
      <c r="CW134" s="850"/>
      <c r="CX134" s="850"/>
      <c r="CY134" s="850"/>
      <c r="CZ134" s="850"/>
      <c r="DA134" s="850"/>
      <c r="DB134" s="850"/>
      <c r="DC134" s="850"/>
      <c r="DD134" s="850"/>
      <c r="DE134" s="850"/>
      <c r="DF134" s="850"/>
      <c r="DG134" s="850"/>
      <c r="DH134" s="850"/>
      <c r="DI134" s="850"/>
      <c r="DJ134" s="850"/>
      <c r="DK134" s="850"/>
      <c r="DL134" s="850"/>
      <c r="DM134" s="850"/>
      <c r="DN134" s="850"/>
      <c r="DO134" s="850"/>
      <c r="DP134" s="476"/>
      <c r="DQ134" s="476"/>
      <c r="DR134" s="476"/>
      <c r="DS134" s="476"/>
      <c r="DT134" s="476"/>
      <c r="DU134" s="476"/>
      <c r="DV134" s="476"/>
      <c r="DW134" s="476"/>
      <c r="DX134" s="476"/>
      <c r="DY134" s="476"/>
      <c r="DZ134" s="476"/>
      <c r="EA134" s="468"/>
    </row>
    <row r="135" spans="1:131" ht="14.25" hidden="1" x14ac:dyDescent="0.15">
      <c r="AU135" s="888"/>
      <c r="AV135" s="888"/>
      <c r="AW135" s="888"/>
      <c r="AX135" s="888"/>
      <c r="AY135" s="888"/>
      <c r="AZ135" s="888"/>
      <c r="BA135" s="888"/>
      <c r="BB135" s="888"/>
      <c r="BC135" s="888"/>
      <c r="BD135" s="888"/>
      <c r="BE135" s="888"/>
      <c r="BF135" s="888"/>
      <c r="BG135" s="888"/>
      <c r="BH135" s="888"/>
      <c r="BI135" s="888"/>
      <c r="BJ135" s="888"/>
      <c r="BK135" s="888"/>
      <c r="BL135" s="888"/>
      <c r="BM135" s="888"/>
      <c r="BN135" s="888"/>
      <c r="BO135" s="888"/>
      <c r="BP135" s="888"/>
      <c r="BQ135" s="888"/>
      <c r="BR135" s="888"/>
      <c r="BS135" s="888"/>
      <c r="BT135" s="888"/>
      <c r="BU135" s="888"/>
      <c r="BV135" s="888"/>
      <c r="BW135" s="888"/>
      <c r="BX135" s="888"/>
      <c r="BY135" s="888"/>
      <c r="BZ135" s="888"/>
      <c r="CA135" s="888"/>
      <c r="CB135" s="888"/>
      <c r="CC135" s="888"/>
      <c r="CD135" s="888"/>
      <c r="CE135" s="888"/>
      <c r="CF135" s="888"/>
      <c r="CG135" s="888"/>
      <c r="CH135" s="888"/>
      <c r="CI135" s="888"/>
      <c r="CJ135" s="888"/>
      <c r="CK135" s="888"/>
      <c r="CL135" s="888"/>
      <c r="CM135" s="888"/>
      <c r="CN135" s="888"/>
      <c r="CO135" s="888"/>
      <c r="CP135" s="888"/>
      <c r="CQ135" s="888"/>
      <c r="CR135" s="888"/>
      <c r="CS135" s="888"/>
      <c r="CT135" s="888"/>
      <c r="CU135" s="888"/>
      <c r="CV135" s="888"/>
      <c r="CW135" s="888"/>
      <c r="CX135" s="888"/>
      <c r="CY135" s="888"/>
      <c r="CZ135" s="888"/>
      <c r="DA135" s="888"/>
      <c r="DB135" s="888"/>
      <c r="DC135" s="888"/>
      <c r="DD135" s="888"/>
      <c r="DE135" s="888"/>
      <c r="DF135" s="888"/>
      <c r="DG135" s="888"/>
      <c r="DH135" s="888"/>
      <c r="DI135" s="888"/>
      <c r="DJ135" s="888"/>
      <c r="DK135" s="888"/>
      <c r="DL135" s="888"/>
      <c r="DM135" s="888"/>
      <c r="DN135" s="888"/>
      <c r="DO135" s="888"/>
      <c r="DP135" s="888"/>
      <c r="DQ135" s="888"/>
      <c r="DR135" s="888"/>
      <c r="DS135" s="888"/>
      <c r="DT135" s="888"/>
      <c r="DU135" s="888"/>
      <c r="DV135" s="888"/>
      <c r="DW135" s="888"/>
      <c r="DX135" s="888"/>
      <c r="DY135" s="888"/>
      <c r="DZ135" s="888"/>
    </row>
  </sheetData>
  <sheetProtection algorithmName="SHA-512" hashValue="RJfQqN5+2b+chO80xP/VMW4LANPtp/coGkR3mnR1WHW0dAXGbcokzQIaIS3HJXmMSWWCBI33y0DFLnVX4QJIWQ==" saltValue="rz9QDqRafY5LpMs6Z0fPL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A119:B127"/>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FAEE8-9F0A-4239-9FC8-9D1E31BAD541}">
  <sheetPr>
    <pageSetUpPr fitToPage="1"/>
  </sheetPr>
  <dimension ref="A1:DQ105"/>
  <sheetViews>
    <sheetView showGridLines="0" view="pageBreakPreview" zoomScale="85" zoomScaleNormal="85" zoomScaleSheetLayoutView="85" workbookViewId="0">
      <selection activeCell="B61" sqref="B61:P61"/>
    </sheetView>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14</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sheetProtection algorithmName="SHA-512" hashValue="LWLrej4B/mYAkLldDSUlKcg8CLR/wHc9LjDE/A8HVkDXDnUxNqnV+9TfQNy842786/z2atIDqbVddlo0Ui2lAw==" saltValue="rraWMbj7MdE67q0AO0gKI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BA306-C333-4DB7-9A69-2D24B526C7CF}">
  <sheetPr>
    <pageSetUpPr fitToPage="1"/>
  </sheetPr>
  <dimension ref="A1:DL89"/>
  <sheetViews>
    <sheetView showGridLines="0" zoomScale="70" zoomScaleNormal="70" zoomScaleSheetLayoutView="55" workbookViewId="0">
      <selection activeCell="B61" sqref="B61:P61"/>
    </sheetView>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gaFckpeg7e0coKyh035HYqGt7/m4WBYS3EYRieBI5k0jADjAmaRd0HaAIS+ZunIml0dI8OlKsTjVJrrk/f+MMQ==" saltValue="QXMPujUNiVDJWLNY8T399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22335-3D1A-4EE8-97A8-4C1919BDDB60}">
  <sheetPr>
    <pageSetUpPr fitToPage="1"/>
  </sheetPr>
  <dimension ref="A1:AZ73"/>
  <sheetViews>
    <sheetView showGridLines="0" view="pageBreakPreview" zoomScale="70" zoomScaleSheetLayoutView="70" workbookViewId="0">
      <selection activeCell="B61" sqref="B61:P61"/>
    </sheetView>
  </sheetViews>
  <sheetFormatPr defaultColWidth="0" defaultRowHeight="13.5" customHeight="1" zeroHeight="1" x14ac:dyDescent="0.15"/>
  <cols>
    <col min="1" max="36" width="2.5" style="3" customWidth="1"/>
    <col min="37" max="44" width="17" style="3" customWidth="1"/>
    <col min="45" max="45" width="6.125" style="11" customWidth="1"/>
    <col min="46" max="46" width="3" style="10" customWidth="1"/>
    <col min="47" max="47" width="19.125" style="3" hidden="1" customWidth="1"/>
    <col min="48" max="52" width="12.625" style="3" hidden="1" customWidth="1"/>
    <col min="53" max="16384" width="8.625" style="3" hidden="1"/>
  </cols>
  <sheetData>
    <row r="1" spans="1:46" x14ac:dyDescent="0.15">
      <c r="AS1" s="3"/>
      <c r="AT1" s="3"/>
    </row>
    <row r="2" spans="1:46" x14ac:dyDescent="0.15">
      <c r="AS2" s="3"/>
      <c r="AT2" s="3"/>
    </row>
    <row r="3" spans="1:46" x14ac:dyDescent="0.15">
      <c r="AS3" s="3"/>
      <c r="AT3" s="3"/>
    </row>
    <row r="4" spans="1:46" x14ac:dyDescent="0.15">
      <c r="AS4" s="3"/>
      <c r="AT4" s="3"/>
    </row>
    <row r="5" spans="1:46" ht="17.25" x14ac:dyDescent="0.15">
      <c r="A5" s="16" t="s">
        <v>438</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x14ac:dyDescent="0.15">
      <c r="A6" s="10"/>
      <c r="AK6" s="889" t="s">
        <v>439</v>
      </c>
      <c r="AL6" s="889"/>
      <c r="AM6" s="889"/>
      <c r="AN6" s="889"/>
    </row>
    <row r="7" spans="1:46" ht="13.5" customHeight="1" x14ac:dyDescent="0.15">
      <c r="A7" s="10"/>
      <c r="AK7" s="890"/>
      <c r="AL7" s="891"/>
      <c r="AM7" s="891"/>
      <c r="AN7" s="892"/>
      <c r="AO7" s="893" t="s">
        <v>440</v>
      </c>
      <c r="AP7" s="894"/>
      <c r="AQ7" s="895" t="s">
        <v>441</v>
      </c>
      <c r="AR7" s="896"/>
    </row>
    <row r="8" spans="1:46" x14ac:dyDescent="0.15">
      <c r="A8" s="10"/>
      <c r="AK8" s="897"/>
      <c r="AL8" s="898"/>
      <c r="AM8" s="898"/>
      <c r="AN8" s="899"/>
      <c r="AO8" s="900"/>
      <c r="AP8" s="901" t="s">
        <v>442</v>
      </c>
      <c r="AQ8" s="902" t="s">
        <v>443</v>
      </c>
      <c r="AR8" s="903" t="s">
        <v>444</v>
      </c>
    </row>
    <row r="9" spans="1:46" x14ac:dyDescent="0.15">
      <c r="A9" s="10"/>
      <c r="AK9" s="904" t="s">
        <v>445</v>
      </c>
      <c r="AL9" s="905"/>
      <c r="AM9" s="905"/>
      <c r="AN9" s="906"/>
      <c r="AO9" s="907">
        <v>22252188</v>
      </c>
      <c r="AP9" s="907">
        <v>70997</v>
      </c>
      <c r="AQ9" s="908">
        <v>69190</v>
      </c>
      <c r="AR9" s="909">
        <v>2.6</v>
      </c>
    </row>
    <row r="10" spans="1:46" ht="13.5" customHeight="1" x14ac:dyDescent="0.15">
      <c r="A10" s="10"/>
      <c r="AK10" s="904" t="s">
        <v>446</v>
      </c>
      <c r="AL10" s="905"/>
      <c r="AM10" s="905"/>
      <c r="AN10" s="906"/>
      <c r="AO10" s="910">
        <v>364468</v>
      </c>
      <c r="AP10" s="910">
        <v>1163</v>
      </c>
      <c r="AQ10" s="911">
        <v>1817</v>
      </c>
      <c r="AR10" s="912">
        <v>-36</v>
      </c>
    </row>
    <row r="11" spans="1:46" ht="13.5" customHeight="1" x14ac:dyDescent="0.15">
      <c r="A11" s="10"/>
      <c r="AK11" s="904" t="s">
        <v>447</v>
      </c>
      <c r="AL11" s="905"/>
      <c r="AM11" s="905"/>
      <c r="AN11" s="906"/>
      <c r="AO11" s="910">
        <v>235061</v>
      </c>
      <c r="AP11" s="910">
        <v>750</v>
      </c>
      <c r="AQ11" s="911">
        <v>711</v>
      </c>
      <c r="AR11" s="912">
        <v>5.5</v>
      </c>
    </row>
    <row r="12" spans="1:46" ht="13.5" customHeight="1" x14ac:dyDescent="0.15">
      <c r="A12" s="10"/>
      <c r="AK12" s="904" t="s">
        <v>448</v>
      </c>
      <c r="AL12" s="905"/>
      <c r="AM12" s="905"/>
      <c r="AN12" s="906"/>
      <c r="AO12" s="910" t="s">
        <v>449</v>
      </c>
      <c r="AP12" s="910" t="s">
        <v>449</v>
      </c>
      <c r="AQ12" s="911">
        <v>19</v>
      </c>
      <c r="AR12" s="912" t="s">
        <v>449</v>
      </c>
    </row>
    <row r="13" spans="1:46" ht="13.5" customHeight="1" x14ac:dyDescent="0.15">
      <c r="A13" s="10"/>
      <c r="AK13" s="904" t="s">
        <v>450</v>
      </c>
      <c r="AL13" s="905"/>
      <c r="AM13" s="905"/>
      <c r="AN13" s="906"/>
      <c r="AO13" s="910">
        <v>1264877</v>
      </c>
      <c r="AP13" s="910">
        <v>4036</v>
      </c>
      <c r="AQ13" s="911">
        <v>2094</v>
      </c>
      <c r="AR13" s="912">
        <v>92.7</v>
      </c>
    </row>
    <row r="14" spans="1:46" ht="13.5" customHeight="1" x14ac:dyDescent="0.15">
      <c r="A14" s="10"/>
      <c r="AK14" s="904" t="s">
        <v>451</v>
      </c>
      <c r="AL14" s="905"/>
      <c r="AM14" s="905"/>
      <c r="AN14" s="906"/>
      <c r="AO14" s="910">
        <v>25425</v>
      </c>
      <c r="AP14" s="910">
        <v>81</v>
      </c>
      <c r="AQ14" s="911">
        <v>1351</v>
      </c>
      <c r="AR14" s="912">
        <v>-94</v>
      </c>
    </row>
    <row r="15" spans="1:46" ht="13.5" customHeight="1" x14ac:dyDescent="0.15">
      <c r="A15" s="10"/>
      <c r="AK15" s="913" t="s">
        <v>452</v>
      </c>
      <c r="AL15" s="914"/>
      <c r="AM15" s="914"/>
      <c r="AN15" s="915"/>
      <c r="AO15" s="910">
        <v>-1165020</v>
      </c>
      <c r="AP15" s="910">
        <v>-3717</v>
      </c>
      <c r="AQ15" s="911">
        <v>-3935</v>
      </c>
      <c r="AR15" s="912">
        <v>-5.5</v>
      </c>
    </row>
    <row r="16" spans="1:46" x14ac:dyDescent="0.15">
      <c r="A16" s="10"/>
      <c r="AK16" s="913" t="s">
        <v>120</v>
      </c>
      <c r="AL16" s="914"/>
      <c r="AM16" s="914"/>
      <c r="AN16" s="915"/>
      <c r="AO16" s="910">
        <v>22976999</v>
      </c>
      <c r="AP16" s="910">
        <v>73310</v>
      </c>
      <c r="AQ16" s="911">
        <v>71247</v>
      </c>
      <c r="AR16" s="912">
        <v>2.9</v>
      </c>
    </row>
    <row r="17" spans="1:46" x14ac:dyDescent="0.15">
      <c r="A17" s="10"/>
    </row>
    <row r="18" spans="1:46" x14ac:dyDescent="0.15">
      <c r="A18" s="10"/>
      <c r="AQ18" s="916"/>
      <c r="AR18" s="916"/>
    </row>
    <row r="19" spans="1:46" x14ac:dyDescent="0.15">
      <c r="A19" s="10"/>
      <c r="AK19" s="3" t="s">
        <v>453</v>
      </c>
    </row>
    <row r="20" spans="1:46" x14ac:dyDescent="0.15">
      <c r="A20" s="10"/>
      <c r="AK20" s="917"/>
      <c r="AL20" s="918"/>
      <c r="AM20" s="918"/>
      <c r="AN20" s="919"/>
      <c r="AO20" s="920" t="s">
        <v>454</v>
      </c>
      <c r="AP20" s="921" t="s">
        <v>455</v>
      </c>
      <c r="AQ20" s="922" t="s">
        <v>456</v>
      </c>
      <c r="AR20" s="923"/>
    </row>
    <row r="21" spans="1:46" s="889" customFormat="1" x14ac:dyDescent="0.15">
      <c r="A21" s="924"/>
      <c r="AK21" s="925" t="s">
        <v>457</v>
      </c>
      <c r="AL21" s="926"/>
      <c r="AM21" s="926"/>
      <c r="AN21" s="927"/>
      <c r="AO21" s="928">
        <v>6.89</v>
      </c>
      <c r="AP21" s="929">
        <v>6.59</v>
      </c>
      <c r="AQ21" s="930">
        <v>0.3</v>
      </c>
      <c r="AS21" s="931"/>
      <c r="AT21" s="924"/>
    </row>
    <row r="22" spans="1:46" s="889" customFormat="1" x14ac:dyDescent="0.15">
      <c r="A22" s="924"/>
      <c r="AK22" s="925" t="s">
        <v>458</v>
      </c>
      <c r="AL22" s="926"/>
      <c r="AM22" s="926"/>
      <c r="AN22" s="927"/>
      <c r="AO22" s="932">
        <v>97.4</v>
      </c>
      <c r="AP22" s="933">
        <v>99.2</v>
      </c>
      <c r="AQ22" s="934">
        <v>-1.8</v>
      </c>
      <c r="AR22" s="916"/>
      <c r="AS22" s="931"/>
      <c r="AT22" s="924"/>
    </row>
    <row r="23" spans="1:46" s="889" customFormat="1" x14ac:dyDescent="0.15">
      <c r="A23" s="924"/>
      <c r="AP23" s="916"/>
      <c r="AQ23" s="916"/>
      <c r="AR23" s="916"/>
      <c r="AS23" s="931"/>
      <c r="AT23" s="924"/>
    </row>
    <row r="24" spans="1:46" s="889" customFormat="1" x14ac:dyDescent="0.15">
      <c r="A24" s="924"/>
      <c r="AP24" s="916"/>
      <c r="AQ24" s="916"/>
      <c r="AR24" s="916"/>
      <c r="AS24" s="931"/>
      <c r="AT24" s="924"/>
    </row>
    <row r="25" spans="1:46" s="889" customFormat="1" x14ac:dyDescent="0.15">
      <c r="A25" s="935"/>
      <c r="B25" s="936"/>
      <c r="C25" s="936"/>
      <c r="D25" s="936"/>
      <c r="E25" s="936"/>
      <c r="F25" s="936"/>
      <c r="G25" s="936"/>
      <c r="H25" s="936"/>
      <c r="I25" s="936"/>
      <c r="J25" s="936"/>
      <c r="K25" s="936"/>
      <c r="L25" s="936"/>
      <c r="M25" s="936"/>
      <c r="N25" s="936"/>
      <c r="O25" s="936"/>
      <c r="P25" s="936"/>
      <c r="Q25" s="936"/>
      <c r="R25" s="936"/>
      <c r="S25" s="936"/>
      <c r="T25" s="936"/>
      <c r="U25" s="936"/>
      <c r="V25" s="936"/>
      <c r="W25" s="936"/>
      <c r="X25" s="936"/>
      <c r="Y25" s="936"/>
      <c r="Z25" s="936"/>
      <c r="AA25" s="936"/>
      <c r="AB25" s="936"/>
      <c r="AC25" s="936"/>
      <c r="AD25" s="936"/>
      <c r="AE25" s="936"/>
      <c r="AF25" s="936"/>
      <c r="AG25" s="936"/>
      <c r="AH25" s="936"/>
      <c r="AI25" s="936"/>
      <c r="AJ25" s="936"/>
      <c r="AK25" s="936"/>
      <c r="AL25" s="936"/>
      <c r="AM25" s="936"/>
      <c r="AN25" s="936"/>
      <c r="AO25" s="936"/>
      <c r="AP25" s="937"/>
      <c r="AQ25" s="937"/>
      <c r="AR25" s="937"/>
      <c r="AS25" s="938"/>
      <c r="AT25" s="924"/>
    </row>
    <row r="26" spans="1:46" s="889" customFormat="1" x14ac:dyDescent="0.15">
      <c r="A26" s="939" t="s">
        <v>459</v>
      </c>
      <c r="B26" s="939"/>
      <c r="C26" s="939"/>
      <c r="D26" s="939"/>
      <c r="E26" s="939"/>
      <c r="F26" s="939"/>
      <c r="G26" s="939"/>
      <c r="H26" s="939"/>
      <c r="I26" s="939"/>
      <c r="J26" s="939"/>
      <c r="K26" s="939"/>
      <c r="L26" s="939"/>
      <c r="M26" s="939"/>
      <c r="N26" s="939"/>
      <c r="O26" s="939"/>
      <c r="P26" s="939"/>
      <c r="Q26" s="939"/>
      <c r="R26" s="939"/>
      <c r="S26" s="939"/>
      <c r="T26" s="939"/>
      <c r="U26" s="939"/>
      <c r="V26" s="939"/>
      <c r="W26" s="939"/>
      <c r="X26" s="939"/>
      <c r="Y26" s="939"/>
      <c r="Z26" s="939"/>
      <c r="AA26" s="939"/>
      <c r="AB26" s="939"/>
      <c r="AC26" s="939"/>
      <c r="AD26" s="939"/>
      <c r="AE26" s="939"/>
      <c r="AF26" s="939"/>
      <c r="AG26" s="939"/>
      <c r="AH26" s="939"/>
      <c r="AI26" s="939"/>
      <c r="AJ26" s="939"/>
      <c r="AK26" s="939"/>
      <c r="AL26" s="939"/>
      <c r="AM26" s="939"/>
      <c r="AN26" s="939"/>
      <c r="AO26" s="939"/>
      <c r="AP26" s="939"/>
      <c r="AQ26" s="939"/>
      <c r="AR26" s="939"/>
      <c r="AS26" s="939"/>
    </row>
    <row r="27" spans="1:46" x14ac:dyDescent="0.15">
      <c r="A27" s="940"/>
      <c r="AS27" s="3"/>
      <c r="AT27" s="3"/>
    </row>
    <row r="28" spans="1:46" ht="17.25" x14ac:dyDescent="0.15">
      <c r="A28" s="16" t="s">
        <v>460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941"/>
    </row>
    <row r="29" spans="1:46" x14ac:dyDescent="0.15">
      <c r="A29" s="10"/>
      <c r="AK29" s="889" t="s">
        <v>461</v>
      </c>
      <c r="AL29" s="889"/>
      <c r="AM29" s="889"/>
      <c r="AN29" s="889"/>
      <c r="AS29" s="942"/>
    </row>
    <row r="30" spans="1:46" ht="13.5" customHeight="1" x14ac:dyDescent="0.15">
      <c r="A30" s="10"/>
      <c r="AK30" s="890"/>
      <c r="AL30" s="891"/>
      <c r="AM30" s="891"/>
      <c r="AN30" s="892"/>
      <c r="AO30" s="893" t="s">
        <v>440</v>
      </c>
      <c r="AP30" s="894"/>
      <c r="AQ30" s="895" t="s">
        <v>441</v>
      </c>
      <c r="AR30" s="896"/>
    </row>
    <row r="31" spans="1:46" x14ac:dyDescent="0.15">
      <c r="A31" s="10"/>
      <c r="AK31" s="897"/>
      <c r="AL31" s="898"/>
      <c r="AM31" s="898"/>
      <c r="AN31" s="899"/>
      <c r="AO31" s="900"/>
      <c r="AP31" s="901" t="s">
        <v>442</v>
      </c>
      <c r="AQ31" s="902" t="s">
        <v>443</v>
      </c>
      <c r="AR31" s="903" t="s">
        <v>444</v>
      </c>
    </row>
    <row r="32" spans="1:46" ht="27" customHeight="1" x14ac:dyDescent="0.15">
      <c r="A32" s="10"/>
      <c r="AK32" s="943" t="s">
        <v>462</v>
      </c>
      <c r="AL32" s="944"/>
      <c r="AM32" s="944"/>
      <c r="AN32" s="945"/>
      <c r="AO32" s="946">
        <v>11679350</v>
      </c>
      <c r="AP32" s="946">
        <v>37264</v>
      </c>
      <c r="AQ32" s="947">
        <v>37151</v>
      </c>
      <c r="AR32" s="948">
        <v>0.3</v>
      </c>
    </row>
    <row r="33" spans="1:46" ht="13.5" customHeight="1" x14ac:dyDescent="0.15">
      <c r="A33" s="10"/>
      <c r="AK33" s="943" t="s">
        <v>463</v>
      </c>
      <c r="AL33" s="944"/>
      <c r="AM33" s="944"/>
      <c r="AN33" s="945"/>
      <c r="AO33" s="946" t="s">
        <v>449</v>
      </c>
      <c r="AP33" s="946" t="s">
        <v>449</v>
      </c>
      <c r="AQ33" s="947">
        <v>1</v>
      </c>
      <c r="AR33" s="948" t="s">
        <v>449</v>
      </c>
    </row>
    <row r="34" spans="1:46" ht="27" customHeight="1" x14ac:dyDescent="0.15">
      <c r="A34" s="10"/>
      <c r="AK34" s="943" t="s">
        <v>464</v>
      </c>
      <c r="AL34" s="944"/>
      <c r="AM34" s="944"/>
      <c r="AN34" s="945"/>
      <c r="AO34" s="946" t="s">
        <v>449</v>
      </c>
      <c r="AP34" s="946" t="s">
        <v>449</v>
      </c>
      <c r="AQ34" s="947">
        <v>48</v>
      </c>
      <c r="AR34" s="948" t="s">
        <v>449</v>
      </c>
    </row>
    <row r="35" spans="1:46" ht="27" customHeight="1" x14ac:dyDescent="0.15">
      <c r="A35" s="10"/>
      <c r="AK35" s="943" t="s">
        <v>465</v>
      </c>
      <c r="AL35" s="944"/>
      <c r="AM35" s="944"/>
      <c r="AN35" s="945"/>
      <c r="AO35" s="946">
        <v>561260</v>
      </c>
      <c r="AP35" s="946">
        <v>1791</v>
      </c>
      <c r="AQ35" s="947">
        <v>8181</v>
      </c>
      <c r="AR35" s="948">
        <v>-78.099999999999994</v>
      </c>
    </row>
    <row r="36" spans="1:46" ht="27" customHeight="1" x14ac:dyDescent="0.15">
      <c r="A36" s="10"/>
      <c r="AK36" s="943" t="s">
        <v>466</v>
      </c>
      <c r="AL36" s="944"/>
      <c r="AM36" s="944"/>
      <c r="AN36" s="945"/>
      <c r="AO36" s="946">
        <v>316462</v>
      </c>
      <c r="AP36" s="946">
        <v>1010</v>
      </c>
      <c r="AQ36" s="947">
        <v>473</v>
      </c>
      <c r="AR36" s="948">
        <v>113.5</v>
      </c>
    </row>
    <row r="37" spans="1:46" ht="13.5" customHeight="1" x14ac:dyDescent="0.15">
      <c r="A37" s="10"/>
      <c r="AK37" s="943" t="s">
        <v>467</v>
      </c>
      <c r="AL37" s="944"/>
      <c r="AM37" s="944"/>
      <c r="AN37" s="945"/>
      <c r="AO37" s="946">
        <v>47125</v>
      </c>
      <c r="AP37" s="946">
        <v>150</v>
      </c>
      <c r="AQ37" s="947">
        <v>499</v>
      </c>
      <c r="AR37" s="948">
        <v>-69.900000000000006</v>
      </c>
    </row>
    <row r="38" spans="1:46" ht="27" customHeight="1" x14ac:dyDescent="0.15">
      <c r="A38" s="10"/>
      <c r="AK38" s="949" t="s">
        <v>468</v>
      </c>
      <c r="AL38" s="950"/>
      <c r="AM38" s="950"/>
      <c r="AN38" s="951"/>
      <c r="AO38" s="952">
        <v>80</v>
      </c>
      <c r="AP38" s="952">
        <v>0</v>
      </c>
      <c r="AQ38" s="953">
        <v>1</v>
      </c>
      <c r="AR38" s="934">
        <v>-100</v>
      </c>
      <c r="AS38" s="942"/>
    </row>
    <row r="39" spans="1:46" x14ac:dyDescent="0.15">
      <c r="A39" s="10"/>
      <c r="AK39" s="949" t="s">
        <v>469</v>
      </c>
      <c r="AL39" s="950"/>
      <c r="AM39" s="950"/>
      <c r="AN39" s="951"/>
      <c r="AO39" s="946">
        <v>-1207946</v>
      </c>
      <c r="AP39" s="946">
        <v>-3854</v>
      </c>
      <c r="AQ39" s="947">
        <v>-8269</v>
      </c>
      <c r="AR39" s="948">
        <v>-53.4</v>
      </c>
      <c r="AS39" s="942"/>
    </row>
    <row r="40" spans="1:46" ht="27" customHeight="1" x14ac:dyDescent="0.15">
      <c r="A40" s="10"/>
      <c r="AK40" s="943" t="s">
        <v>470</v>
      </c>
      <c r="AL40" s="944"/>
      <c r="AM40" s="944"/>
      <c r="AN40" s="945"/>
      <c r="AO40" s="946">
        <v>-6286344</v>
      </c>
      <c r="AP40" s="946">
        <v>-20057</v>
      </c>
      <c r="AQ40" s="947">
        <v>-27482</v>
      </c>
      <c r="AR40" s="948">
        <v>-27</v>
      </c>
      <c r="AS40" s="942"/>
    </row>
    <row r="41" spans="1:46" x14ac:dyDescent="0.15">
      <c r="A41" s="10"/>
      <c r="AK41" s="954" t="s">
        <v>231</v>
      </c>
      <c r="AL41" s="955"/>
      <c r="AM41" s="955"/>
      <c r="AN41" s="956"/>
      <c r="AO41" s="946">
        <v>5109987</v>
      </c>
      <c r="AP41" s="946">
        <v>16304</v>
      </c>
      <c r="AQ41" s="947">
        <v>10602</v>
      </c>
      <c r="AR41" s="948">
        <v>53.8</v>
      </c>
      <c r="AS41" s="942"/>
    </row>
    <row r="42" spans="1:46" x14ac:dyDescent="0.15">
      <c r="A42" s="10"/>
      <c r="AK42" s="957"/>
      <c r="AQ42" s="916"/>
      <c r="AR42" s="916"/>
      <c r="AS42" s="942"/>
    </row>
    <row r="43" spans="1:46" x14ac:dyDescent="0.15">
      <c r="A43" s="10"/>
      <c r="AP43" s="958"/>
      <c r="AQ43" s="916"/>
      <c r="AS43" s="942"/>
    </row>
    <row r="44" spans="1:46" x14ac:dyDescent="0.15">
      <c r="A44" s="10"/>
      <c r="AQ44" s="916"/>
    </row>
    <row r="45" spans="1:46" x14ac:dyDescent="0.1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959"/>
      <c r="AR45" s="7"/>
      <c r="AS45" s="7"/>
      <c r="AT45" s="3"/>
    </row>
    <row r="46" spans="1:46" x14ac:dyDescent="0.1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15">
      <c r="A47" s="29" t="s">
        <v>471</v>
      </c>
    </row>
    <row r="48" spans="1:46" x14ac:dyDescent="0.15">
      <c r="A48" s="10"/>
      <c r="AK48" s="960" t="s">
        <v>472</v>
      </c>
      <c r="AL48" s="960"/>
      <c r="AM48" s="960"/>
      <c r="AN48" s="960"/>
      <c r="AO48" s="960"/>
      <c r="AP48" s="960"/>
      <c r="AQ48" s="961"/>
      <c r="AR48" s="960"/>
    </row>
    <row r="49" spans="1:44" ht="13.5" customHeight="1" x14ac:dyDescent="0.15">
      <c r="A49" s="10"/>
      <c r="AK49" s="962"/>
      <c r="AL49" s="963"/>
      <c r="AM49" s="964" t="s">
        <v>440</v>
      </c>
      <c r="AN49" s="965" t="s">
        <v>473</v>
      </c>
      <c r="AO49" s="966"/>
      <c r="AP49" s="966"/>
      <c r="AQ49" s="966"/>
      <c r="AR49" s="967"/>
    </row>
    <row r="50" spans="1:44" x14ac:dyDescent="0.15">
      <c r="A50" s="10"/>
      <c r="AK50" s="968"/>
      <c r="AL50" s="969"/>
      <c r="AM50" s="970"/>
      <c r="AN50" s="971" t="s">
        <v>474</v>
      </c>
      <c r="AO50" s="972" t="s">
        <v>475</v>
      </c>
      <c r="AP50" s="973" t="s">
        <v>476</v>
      </c>
      <c r="AQ50" s="974" t="s">
        <v>477</v>
      </c>
      <c r="AR50" s="975" t="s">
        <v>478</v>
      </c>
    </row>
    <row r="51" spans="1:44" x14ac:dyDescent="0.15">
      <c r="A51" s="10"/>
      <c r="AK51" s="962" t="s">
        <v>479</v>
      </c>
      <c r="AL51" s="963"/>
      <c r="AM51" s="976">
        <v>23090401</v>
      </c>
      <c r="AN51" s="977">
        <v>72052</v>
      </c>
      <c r="AO51" s="978">
        <v>6.9</v>
      </c>
      <c r="AP51" s="979">
        <v>52191</v>
      </c>
      <c r="AQ51" s="980">
        <v>0.7</v>
      </c>
      <c r="AR51" s="981">
        <v>6.2</v>
      </c>
    </row>
    <row r="52" spans="1:44" x14ac:dyDescent="0.15">
      <c r="A52" s="10"/>
      <c r="AK52" s="982"/>
      <c r="AL52" s="983" t="s">
        <v>480</v>
      </c>
      <c r="AM52" s="984">
        <v>3229172</v>
      </c>
      <c r="AN52" s="985">
        <v>10076</v>
      </c>
      <c r="AO52" s="986">
        <v>-4.5999999999999996</v>
      </c>
      <c r="AP52" s="987">
        <v>26807</v>
      </c>
      <c r="AQ52" s="988">
        <v>1.8</v>
      </c>
      <c r="AR52" s="989">
        <v>-6.4</v>
      </c>
    </row>
    <row r="53" spans="1:44" x14ac:dyDescent="0.15">
      <c r="A53" s="10"/>
      <c r="AK53" s="962" t="s">
        <v>481</v>
      </c>
      <c r="AL53" s="963"/>
      <c r="AM53" s="976">
        <v>18682888</v>
      </c>
      <c r="AN53" s="977">
        <v>58689</v>
      </c>
      <c r="AO53" s="978">
        <v>-18.5</v>
      </c>
      <c r="AP53" s="979">
        <v>48105</v>
      </c>
      <c r="AQ53" s="980">
        <v>-7.8</v>
      </c>
      <c r="AR53" s="981">
        <v>-10.7</v>
      </c>
    </row>
    <row r="54" spans="1:44" x14ac:dyDescent="0.15">
      <c r="A54" s="10"/>
      <c r="AK54" s="982"/>
      <c r="AL54" s="983" t="s">
        <v>480</v>
      </c>
      <c r="AM54" s="984">
        <v>4623655</v>
      </c>
      <c r="AN54" s="985">
        <v>14524</v>
      </c>
      <c r="AO54" s="986">
        <v>44.1</v>
      </c>
      <c r="AP54" s="987">
        <v>24072</v>
      </c>
      <c r="AQ54" s="988">
        <v>-10.199999999999999</v>
      </c>
      <c r="AR54" s="989">
        <v>54.3</v>
      </c>
    </row>
    <row r="55" spans="1:44" x14ac:dyDescent="0.15">
      <c r="A55" s="10"/>
      <c r="AK55" s="962" t="s">
        <v>482</v>
      </c>
      <c r="AL55" s="963"/>
      <c r="AM55" s="976">
        <v>21150930</v>
      </c>
      <c r="AN55" s="977">
        <v>66716</v>
      </c>
      <c r="AO55" s="978">
        <v>13.7</v>
      </c>
      <c r="AP55" s="979">
        <v>47446</v>
      </c>
      <c r="AQ55" s="980">
        <v>-1.4</v>
      </c>
      <c r="AR55" s="981">
        <v>15.1</v>
      </c>
    </row>
    <row r="56" spans="1:44" x14ac:dyDescent="0.15">
      <c r="A56" s="10"/>
      <c r="AK56" s="982"/>
      <c r="AL56" s="983" t="s">
        <v>480</v>
      </c>
      <c r="AM56" s="984">
        <v>4793011</v>
      </c>
      <c r="AN56" s="985">
        <v>15118</v>
      </c>
      <c r="AO56" s="986">
        <v>4.0999999999999996</v>
      </c>
      <c r="AP56" s="987">
        <v>24371</v>
      </c>
      <c r="AQ56" s="988">
        <v>1.2</v>
      </c>
      <c r="AR56" s="989">
        <v>2.9</v>
      </c>
    </row>
    <row r="57" spans="1:44" x14ac:dyDescent="0.15">
      <c r="A57" s="10"/>
      <c r="AK57" s="962" t="s">
        <v>483</v>
      </c>
      <c r="AL57" s="963"/>
      <c r="AM57" s="976">
        <v>14251901</v>
      </c>
      <c r="AN57" s="977">
        <v>45175</v>
      </c>
      <c r="AO57" s="978">
        <v>-32.299999999999997</v>
      </c>
      <c r="AP57" s="979">
        <v>48387</v>
      </c>
      <c r="AQ57" s="980">
        <v>2</v>
      </c>
      <c r="AR57" s="981">
        <v>-34.299999999999997</v>
      </c>
    </row>
    <row r="58" spans="1:44" x14ac:dyDescent="0.15">
      <c r="A58" s="10"/>
      <c r="AK58" s="982"/>
      <c r="AL58" s="983" t="s">
        <v>480</v>
      </c>
      <c r="AM58" s="984">
        <v>4143153</v>
      </c>
      <c r="AN58" s="985">
        <v>13133</v>
      </c>
      <c r="AO58" s="986">
        <v>-13.1</v>
      </c>
      <c r="AP58" s="987">
        <v>25592</v>
      </c>
      <c r="AQ58" s="988">
        <v>5</v>
      </c>
      <c r="AR58" s="989">
        <v>-18.100000000000001</v>
      </c>
    </row>
    <row r="59" spans="1:44" x14ac:dyDescent="0.15">
      <c r="A59" s="10"/>
      <c r="AK59" s="962" t="s">
        <v>484</v>
      </c>
      <c r="AL59" s="963"/>
      <c r="AM59" s="976">
        <v>13449865</v>
      </c>
      <c r="AN59" s="977">
        <v>42913</v>
      </c>
      <c r="AO59" s="978">
        <v>-5</v>
      </c>
      <c r="AP59" s="979">
        <v>49684</v>
      </c>
      <c r="AQ59" s="980">
        <v>2.7</v>
      </c>
      <c r="AR59" s="981">
        <v>-7.7</v>
      </c>
    </row>
    <row r="60" spans="1:44" x14ac:dyDescent="0.15">
      <c r="A60" s="10"/>
      <c r="AK60" s="982"/>
      <c r="AL60" s="983" t="s">
        <v>480</v>
      </c>
      <c r="AM60" s="984">
        <v>3204235</v>
      </c>
      <c r="AN60" s="985">
        <v>10223</v>
      </c>
      <c r="AO60" s="986">
        <v>-22.2</v>
      </c>
      <c r="AP60" s="987">
        <v>28303</v>
      </c>
      <c r="AQ60" s="988">
        <v>10.6</v>
      </c>
      <c r="AR60" s="989">
        <v>-32.799999999999997</v>
      </c>
    </row>
    <row r="61" spans="1:44" x14ac:dyDescent="0.15">
      <c r="A61" s="10"/>
      <c r="AK61" s="962" t="s">
        <v>485</v>
      </c>
      <c r="AL61" s="990"/>
      <c r="AM61" s="976">
        <v>18125197</v>
      </c>
      <c r="AN61" s="977">
        <v>57109</v>
      </c>
      <c r="AO61" s="978">
        <v>-7</v>
      </c>
      <c r="AP61" s="979">
        <v>49163</v>
      </c>
      <c r="AQ61" s="991">
        <v>-0.8</v>
      </c>
      <c r="AR61" s="981">
        <v>-6.2</v>
      </c>
    </row>
    <row r="62" spans="1:44" x14ac:dyDescent="0.15">
      <c r="A62" s="10"/>
      <c r="AK62" s="982"/>
      <c r="AL62" s="983" t="s">
        <v>480</v>
      </c>
      <c r="AM62" s="984">
        <v>3998645</v>
      </c>
      <c r="AN62" s="985">
        <v>12615</v>
      </c>
      <c r="AO62" s="986">
        <v>1.7</v>
      </c>
      <c r="AP62" s="987">
        <v>25829</v>
      </c>
      <c r="AQ62" s="988">
        <v>1.7</v>
      </c>
      <c r="AR62" s="989">
        <v>0</v>
      </c>
    </row>
    <row r="63" spans="1:44" x14ac:dyDescent="0.15">
      <c r="A63" s="10"/>
    </row>
    <row r="64" spans="1:44" x14ac:dyDescent="0.15">
      <c r="A64" s="10"/>
    </row>
    <row r="65" spans="1:46" x14ac:dyDescent="0.15">
      <c r="A65" s="10"/>
    </row>
    <row r="66" spans="1:46" x14ac:dyDescent="0.15">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15">
      <c r="AS67" s="3"/>
      <c r="AT67" s="3"/>
    </row>
    <row r="70" spans="1:46" hidden="1" x14ac:dyDescent="0.15"/>
    <row r="71" spans="1:46" hidden="1" x14ac:dyDescent="0.15"/>
    <row r="72" spans="1:46" hidden="1" x14ac:dyDescent="0.15"/>
    <row r="73" spans="1:46" hidden="1" x14ac:dyDescent="0.15"/>
  </sheetData>
  <sheetProtection algorithmName="SHA-512" hashValue="Gg182d8LVmAWEI3Y2nqmvSSL3CNexlThVNUy/m/InnWpWodRrtmCMdWk8UvvUu43l3QyCj8JPlOE9jpurU5kTQ==" saltValue="6HSbuopiqh710ZDwMtAMoA==" spinCount="100000" sheet="1" objects="1" scenarios="1"/>
  <mergeCells count="25">
    <mergeCell ref="AK37:AN37"/>
    <mergeCell ref="AK38:AN38"/>
    <mergeCell ref="AK39:AN39"/>
    <mergeCell ref="AK40:AN40"/>
    <mergeCell ref="AK41:AN41"/>
    <mergeCell ref="AM49:AM50"/>
    <mergeCell ref="AN49:AR49"/>
    <mergeCell ref="AO30:AO31"/>
    <mergeCell ref="AK32:AN32"/>
    <mergeCell ref="AK33:AN33"/>
    <mergeCell ref="AK34:AN34"/>
    <mergeCell ref="AK35:AN35"/>
    <mergeCell ref="AK36:AN36"/>
    <mergeCell ref="AK14:AN14"/>
    <mergeCell ref="AK15:AN15"/>
    <mergeCell ref="AK16:AN16"/>
    <mergeCell ref="AK21:AN21"/>
    <mergeCell ref="AK22:AN22"/>
    <mergeCell ref="A26:AS26"/>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66F45-1C5E-4AA7-99C5-42E736C57D34}">
  <sheetPr>
    <pageSetUpPr fitToPage="1"/>
  </sheetPr>
  <dimension ref="A1:DU121"/>
  <sheetViews>
    <sheetView showGridLines="0" zoomScale="85" zoomScaleNormal="85" zoomScaleSheetLayoutView="55" workbookViewId="0">
      <selection activeCell="B61" sqref="B61:P61"/>
    </sheetView>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14</v>
      </c>
    </row>
    <row r="121" spans="125:125" ht="13.5" hidden="1" customHeight="1" x14ac:dyDescent="0.15">
      <c r="DU121" s="5"/>
    </row>
  </sheetData>
  <sheetProtection algorithmName="SHA-512" hashValue="MslfFj2vv9/pKwT8iwyMYm8yEOKcZ7fVZGxxnP0IRGpULGKG/omtQPwNY+8LACYNprhdo+vvs/+OezeP+Re61w==" saltValue="cVBfDaa/w5WcBi3X/GdgL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37DC0-5882-4A87-B834-D9EEE6A10F09}">
  <sheetPr>
    <pageSetUpPr fitToPage="1"/>
  </sheetPr>
  <dimension ref="A1:EL116"/>
  <sheetViews>
    <sheetView showGridLines="0" zoomScale="70" zoomScaleNormal="70" zoomScaleSheetLayoutView="55" workbookViewId="0">
      <selection activeCell="B61" sqref="B61:P61"/>
    </sheetView>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14</v>
      </c>
    </row>
  </sheetData>
  <sheetProtection algorithmName="SHA-512" hashValue="SSa5n1qYMd4n7Rh1hFT5TLB9JeciJDD91w6Pnb81oxUMD2hu3ES2Uy6sxN3viGtY7u/UvMGwxJaozhQQYMu6VQ==" saltValue="zop8SCXnGvn2KJfvqvObB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D42A0-6C6D-4994-8A45-EA6AA3C9DC55}">
  <sheetPr>
    <pageSetUpPr fitToPage="1"/>
  </sheetPr>
  <dimension ref="B1:J50"/>
  <sheetViews>
    <sheetView showGridLines="0" zoomScale="70" zoomScaleNormal="70" zoomScaleSheetLayoutView="100" workbookViewId="0">
      <selection activeCell="B61" sqref="B61:P61"/>
    </sheetView>
  </sheetViews>
  <sheetFormatPr defaultColWidth="0" defaultRowHeight="13.5" customHeight="1" zeroHeight="1" x14ac:dyDescent="0.15"/>
  <cols>
    <col min="1" max="1" width="8.25" style="992" customWidth="1"/>
    <col min="2" max="16" width="14.625" style="992" customWidth="1"/>
    <col min="17" max="16384" width="0" style="992"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993"/>
      <c r="C45" s="993"/>
      <c r="D45" s="993"/>
      <c r="E45" s="993"/>
      <c r="F45" s="993"/>
      <c r="G45" s="993"/>
      <c r="H45" s="993"/>
      <c r="I45" s="993"/>
      <c r="J45" s="994" t="s">
        <v>486</v>
      </c>
    </row>
    <row r="46" spans="2:10" ht="29.25" customHeight="1" thickBot="1" x14ac:dyDescent="0.25">
      <c r="B46" s="995" t="s">
        <v>24</v>
      </c>
      <c r="C46" s="996"/>
      <c r="D46" s="996"/>
      <c r="E46" s="997" t="s">
        <v>487</v>
      </c>
      <c r="F46" s="998" t="s">
        <v>3</v>
      </c>
      <c r="G46" s="999" t="s">
        <v>4</v>
      </c>
      <c r="H46" s="999" t="s">
        <v>5</v>
      </c>
      <c r="I46" s="999" t="s">
        <v>6</v>
      </c>
      <c r="J46" s="1000" t="s">
        <v>7</v>
      </c>
    </row>
    <row r="47" spans="2:10" ht="57.75" customHeight="1" x14ac:dyDescent="0.15">
      <c r="B47" s="1001"/>
      <c r="C47" s="1002" t="s">
        <v>488</v>
      </c>
      <c r="D47" s="1002"/>
      <c r="E47" s="1003"/>
      <c r="F47" s="1004">
        <v>4.34</v>
      </c>
      <c r="G47" s="1005">
        <v>8.77</v>
      </c>
      <c r="H47" s="1005">
        <v>8.8800000000000008</v>
      </c>
      <c r="I47" s="1005">
        <v>9.32</v>
      </c>
      <c r="J47" s="1006">
        <v>8.5500000000000007</v>
      </c>
    </row>
    <row r="48" spans="2:10" ht="57.75" customHeight="1" x14ac:dyDescent="0.15">
      <c r="B48" s="1007"/>
      <c r="C48" s="1008" t="s">
        <v>489</v>
      </c>
      <c r="D48" s="1008"/>
      <c r="E48" s="1009"/>
      <c r="F48" s="1010">
        <v>11.3</v>
      </c>
      <c r="G48" s="1011">
        <v>8.74</v>
      </c>
      <c r="H48" s="1011">
        <v>10.29</v>
      </c>
      <c r="I48" s="1011">
        <v>7.08</v>
      </c>
      <c r="J48" s="1012">
        <v>7.75</v>
      </c>
    </row>
    <row r="49" spans="2:10" ht="57.75" customHeight="1" thickBot="1" x14ac:dyDescent="0.2">
      <c r="B49" s="1013"/>
      <c r="C49" s="1014" t="s">
        <v>490</v>
      </c>
      <c r="D49" s="1014"/>
      <c r="E49" s="1015"/>
      <c r="F49" s="1016">
        <v>3</v>
      </c>
      <c r="G49" s="1017">
        <v>4.2</v>
      </c>
      <c r="H49" s="1017">
        <v>1.43</v>
      </c>
      <c r="I49" s="1017" t="s">
        <v>491</v>
      </c>
      <c r="J49" s="1018">
        <v>0.34</v>
      </c>
    </row>
    <row r="50" spans="2:10" x14ac:dyDescent="0.15"/>
  </sheetData>
  <sheetProtection algorithmName="SHA-512" hashValue="FyPrDRmzuxeY4w1LeVLBEfPtnQLQtcqh4fcOo29w6Scp213oBFYQV1Da6wSYrRfIltANNFO37FFT8vMnxmqUHA==" saltValue="McFTMMHjStkpXAlyJ3Sca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16</vt:i4>
      </vt:variant>
    </vt:vector>
  </HeadingPairs>
  <TitlesOfParts>
    <vt:vector baseType="lpstr" size="16">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2026-07-24T01:38:51Z</dcterms:created>
  <dcterms:modified xsi:type="dcterms:W3CDTF">2026-08-20T01:09:58Z</dcterms:modified>
</cp:coreProperties>
</file>