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4640" windowWidth="15340" xWindow="0" yWindow="0"/>
  </bookViews>
  <sheets>
    <sheet r:id="rId1" name="入力前に" sheetId="4"/>
    <sheet r:id="rId2" name="事業概要入力シート" sheetId="2"/>
    <sheet r:id="rId3" name="収支予算入力シート" sheetId="3"/>
    <sheet r:id="rId4" name="事業スケジュール" sheetId="14"/>
    <sheet r:id="rId5" name="公表用の簡易的な報告書" sheetId="15"/>
    <sheet r:id="rId6" name="ここから緑を印刷" sheetId="7"/>
    <sheet r:id="rId7" name="第10号様式の2" sheetId="8"/>
    <sheet r:id="rId8" name="第10号様式の3" sheet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5" l="1"/>
  <c r="F9"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G10" i="11"/>
  <c r="B15" i="3"/>
  <c r="H5" i="15" l="1"/>
  <c r="B6" i="15"/>
  <c r="B5" i="15"/>
  <c r="E7" i="7" l="1"/>
  <c r="D22" i="7" l="1"/>
  <c r="B29" i="8"/>
  <c r="B25" i="8"/>
  <c r="B11" i="8"/>
  <c r="C20" i="7"/>
  <c r="E4" i="7"/>
  <c r="F12" i="7"/>
  <c r="B12" i="7"/>
  <c r="C18" i="7"/>
  <c r="G2" i="7"/>
  <c r="E6" i="7"/>
  <c r="C26" i="7"/>
  <c r="G26" i="7"/>
  <c r="E5" i="7"/>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B46" i="3" l="1"/>
  <c r="B16" i="3" l="1"/>
  <c r="D25" i="11" l="1"/>
  <c r="C12" i="11"/>
  <c r="G16" i="11"/>
  <c r="B32" i="3"/>
  <c r="B29" i="11" s="1"/>
  <c r="B42" i="11"/>
  <c r="B41"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B4" i="8"/>
  <c r="B43" i="11" l="1"/>
  <c r="B45" i="3"/>
  <c r="B44" i="3"/>
  <c r="B43" i="3"/>
  <c r="B40" i="11" s="1"/>
  <c r="B42" i="3"/>
  <c r="B39" i="11" s="1"/>
  <c r="B41" i="3"/>
  <c r="B38" i="11" s="1"/>
  <c r="B40" i="3"/>
  <c r="B37" i="11" s="1"/>
  <c r="B36" i="3"/>
  <c r="B33" i="11" s="1"/>
  <c r="B33" i="3"/>
  <c r="B30" i="11" s="1"/>
  <c r="B31" i="3"/>
  <c r="B28" i="11" s="1"/>
  <c r="B30" i="3"/>
  <c r="B27" i="11" s="1"/>
  <c r="B28" i="3"/>
  <c r="B25" i="11" s="1"/>
  <c r="D12" i="3"/>
  <c r="B6" i="8"/>
  <c r="E33" i="8"/>
  <c r="E32" i="8"/>
  <c r="C33" i="8"/>
  <c r="C32" i="8"/>
  <c r="B24" i="8"/>
  <c r="B23" i="8"/>
  <c r="B19" i="8"/>
  <c r="B15" i="8"/>
  <c r="E9" i="8" l="1"/>
  <c r="D9" i="11"/>
  <c r="B47" i="3"/>
  <c r="A10" i="3" s="1"/>
  <c r="B27" i="3"/>
  <c r="B44" i="11"/>
  <c r="A7" i="11" l="1"/>
  <c r="C8" i="8"/>
  <c r="B10" i="3"/>
  <c r="A12" i="3" s="1"/>
  <c r="B24" i="11"/>
  <c r="D10" i="3" l="1"/>
  <c r="D7" i="11" s="1"/>
  <c r="B7" i="11"/>
  <c r="A9" i="11" l="1"/>
  <c r="B12" i="11" l="1"/>
  <c r="B21" i="11" s="1"/>
  <c r="B24" i="3"/>
  <c r="B12" i="3"/>
  <c r="D24" i="7" l="1"/>
  <c r="B9" i="11"/>
  <c r="C9" i="8"/>
</calcChain>
</file>

<file path=xl/comments1.xml><?xml version="1.0" encoding="utf-8"?>
<comments xmlns="http://schemas.openxmlformats.org/spreadsheetml/2006/main">
  <authors>
    <author>IT-mente</author>
  </authors>
  <commentList>
    <comment ref="C17" authorId="0" shapeId="0">
      <text>
        <r>
          <rPr>
            <b/>
            <sz val="12"/>
            <color indexed="81"/>
            <rFont val="MS P ゴシック"/>
            <family val="3"/>
            <charset val="128"/>
          </rPr>
          <t>この事業を実施したことで
①どの課題をどのように解決したのか
②どのような創意工夫をしたのか
③他の商店街へどのような好影響をもたらしたのか
この3点も記載して下さい。</t>
        </r>
      </text>
    </comment>
    <comment ref="C19" authorId="0" shapeId="0">
      <text>
        <r>
          <rPr>
            <b/>
            <sz val="12"/>
            <color indexed="81"/>
            <rFont val="MS P ゴシック"/>
            <family val="3"/>
            <charset val="128"/>
          </rPr>
          <t>数値を設定して下さい。</t>
        </r>
      </text>
    </comment>
    <comment ref="C20" authorId="0" shapeId="0">
      <text>
        <r>
          <rPr>
            <b/>
            <sz val="12"/>
            <color indexed="81"/>
            <rFont val="MS P ゴシック"/>
            <family val="3"/>
            <charset val="128"/>
          </rPr>
          <t>数値を設定して下さい</t>
        </r>
        <r>
          <rPr>
            <b/>
            <sz val="9"/>
            <color indexed="81"/>
            <rFont val="MS P ゴシック"/>
            <family val="3"/>
            <charset val="128"/>
          </rPr>
          <t>。</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要綱別表第2　補助対象経費の定めのとおり</t>
        </r>
      </text>
    </comment>
    <comment ref="D8" authorId="0" shapeId="0">
      <text>
        <r>
          <rPr>
            <sz val="12"/>
            <color indexed="81"/>
            <rFont val="MS P ゴシック"/>
            <family val="3"/>
            <charset val="128"/>
          </rPr>
          <t>・要綱別表第2　補助対象経費の定めにないもの
・要綱別表第2のルールに沿っていないもの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・1行に収まらないものは2行以上に分けてOK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IT-mente</author>
  </authors>
  <commentList>
    <comment ref="A8" authorId="0" shapeId="0">
      <text>
        <r>
          <rPr>
            <b/>
            <sz val="11"/>
            <color indexed="81"/>
            <rFont val="MS P ゴシック"/>
            <family val="3"/>
            <charset val="128"/>
          </rPr>
          <t>事業の様子がわかる写真を3～4枚添付</t>
        </r>
        <r>
          <rPr>
            <b/>
            <sz val="9"/>
            <color indexed="81"/>
            <rFont val="MS P ゴシック"/>
            <family val="3"/>
            <charset val="128"/>
          </rPr>
          <t>してください</t>
        </r>
      </text>
    </comment>
  </commentList>
</comments>
</file>

<file path=xl/comments4.xml><?xml version="1.0" encoding="utf-8"?>
<comments xmlns="http://schemas.openxmlformats.org/spreadsheetml/2006/main">
  <authors>
    <author>那覇市役所</author>
  </authors>
  <commentList>
    <comment ref="B5" authorId="0" shapeId="0">
      <text>
        <r>
          <rPr>
            <sz val="9"/>
            <color indexed="81"/>
            <rFont val="MS P ゴシック"/>
            <family val="3"/>
            <charset val="128"/>
          </rPr>
          <t>要綱別表第2　補助対象経費の定めのとおり</t>
        </r>
      </text>
    </comment>
    <comment ref="D5" authorId="0" shapeId="0">
      <text>
        <r>
          <rPr>
            <sz val="9"/>
            <color indexed="81"/>
            <rFont val="MS P ゴシック"/>
            <family val="3"/>
            <charset val="128"/>
          </rPr>
          <t>・要綱別表第2　補助対象経費の定めにないもの又は要綱別表第2のルールに沿っていないもの
ex)50,000円を超えるが2社分の見積書がないもの等</t>
        </r>
      </text>
    </comment>
    <comment ref="B21" authorId="0" shapeId="0">
      <text>
        <r>
          <rPr>
            <b/>
            <sz val="9"/>
            <color indexed="81"/>
            <rFont val="MS P ゴシック"/>
            <family val="3"/>
            <charset val="128"/>
          </rPr>
          <t>支出計と合わない場合、赤色表示になります</t>
        </r>
      </text>
    </comment>
    <comment ref="B44" authorId="0" shapeId="0">
      <text>
        <r>
          <rPr>
            <b/>
            <sz val="9"/>
            <color indexed="81"/>
            <rFont val="MS P ゴシック"/>
            <family val="3"/>
            <charset val="128"/>
          </rPr>
          <t>収入計と合わない場合、赤色表示になります</t>
        </r>
      </text>
    </comment>
  </commentList>
</comments>
</file>

<file path=xl/sharedStrings.xml><?xml version="1.0" encoding="utf-8"?>
<sst xmlns="http://schemas.openxmlformats.org/spreadsheetml/2006/main" count="297" uniqueCount="185">
  <si>
    <t>団体名</t>
  </si>
  <si>
    <t>補助事業名</t>
    <rPh sb="0" eb="4">
      <t>ホジョジギョウ</t>
    </rPh>
    <rPh sb="4" eb="5">
      <t>メイ</t>
    </rPh>
    <phoneticPr fontId="1"/>
  </si>
  <si>
    <t>所在地</t>
  </si>
  <si>
    <t>事業実施に関する支援団体の有無</t>
    <rPh sb="0" eb="2">
      <t>ジギョウ</t>
    </rPh>
    <rPh sb="2" eb="4">
      <t>ジッシ</t>
    </rPh>
    <rPh sb="5" eb="6">
      <t>カン</t>
    </rPh>
    <rPh sb="8" eb="10">
      <t>シエン</t>
    </rPh>
    <rPh sb="10" eb="12">
      <t>ダンタイ</t>
    </rPh>
    <rPh sb="13" eb="15">
      <t>ウム</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</si>
  <si>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</si>
  <si>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</si>
  <si>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</si>
  <si>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</si>
  <si>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</si>
  <si>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</si>
  <si>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</si>
  <si>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</si>
  <si>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</si>
  <si>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補助事業の概要</t>
    <rPh sb="0" eb="2">
      <t>ホジョ</t>
    </rPh>
    <rPh sb="2" eb="4">
      <t>ジギョウ</t>
    </rPh>
    <rPh sb="5" eb="7">
      <t>ガイヨウ</t>
    </rPh>
    <phoneticPr fontId="1"/>
  </si>
  <si>
    <t>那覇市長　宛</t>
  </si>
  <si>
    <t>役　職</t>
  </si>
  <si>
    <t>以上</t>
  </si>
  <si>
    <t>代表者　</t>
  </si>
  <si>
    <t>実施事業名</t>
  </si>
  <si>
    <t>添付書類</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</si>
  <si>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</si>
  <si>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</si>
  <si>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</si>
  <si>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</si>
  <si>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</si>
  <si>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</si>
  <si>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</si>
  <si>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事業実施に関する</t>
  </si>
  <si>
    <t>支援団体の有無</t>
  </si>
  <si>
    <t>（第1号様式の3）</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</si>
  <si>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</si>
  <si>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</si>
  <si>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</si>
  <si>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</si>
  <si>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</si>
  <si>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</si>
  <si>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</si>
  <si>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</si>
  <si>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</si>
  <si>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</si>
  <si>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</si>
  <si>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</si>
  <si>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</si>
  <si>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</si>
  <si>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</si>
  <si>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</si>
  <si>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</si>
  <si>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</si>
  <si>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</si>
  <si>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</si>
  <si>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</si>
  <si>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</si>
  <si>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</si>
  <si>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</si>
  <si>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</si>
  <si>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</si>
  <si>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</si>
  <si>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</si>
  <si>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</si>
  <si>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</si>
  <si>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</si>
  <si>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</si>
  <si>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</si>
  <si>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</si>
  <si>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</si>
  <si>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</si>
  <si>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</si>
  <si>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</si>
  <si>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</si>
  <si>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</si>
  <si>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</si>
  <si>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</si>
  <si>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</si>
  <si>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</si>
  <si>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</si>
  <si>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</si>
  <si>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</si>
  <si>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</si>
  <si>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</si>
  <si>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</si>
  <si>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</si>
  <si>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</si>
  <si>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</si>
  <si>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</si>
  <si>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</si>
  <si>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</si>
  <si>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</si>
  <si>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</si>
  <si>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</si>
  <si>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</si>
  <si>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</si>
  <si>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</si>
  <si>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</si>
  <si>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</si>
  <si>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補助事業名</t>
    <rPh sb="0" eb="5">
      <t>ホジョジギョウメイ</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</si>
  <si>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</si>
  <si>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</si>
  <si>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</si>
  <si>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</si>
  <si>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</si>
  <si>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</si>
  <si>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</si>
  <si>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</si>
  <si>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・直接入力した後は、そのままシートを印刷してください。</t>
    <rPh sb="1" eb="3">
      <t>チョクセツ</t>
    </rPh>
    <rPh sb="3" eb="5">
      <t>ニュウリョク</t>
    </rPh>
    <rPh sb="7" eb="8">
      <t>アト</t>
    </rPh>
    <rPh sb="18" eb="20">
      <t>インサツ</t>
    </rPh>
    <phoneticPr fontId="1"/>
  </si>
  <si>
    <t>【交付対象外経費】</t>
    <phoneticPr fontId="1"/>
  </si>
  <si>
    <t>旅費</t>
    <rPh sb="0" eb="2">
      <t>リョヒ</t>
    </rPh>
    <phoneticPr fontId="1"/>
  </si>
  <si>
    <t>那覇市頑張るマチグヮー等支援基金事業費補助金　収支決算書</t>
    <rPh sb="25" eb="26">
      <t>キ</t>
    </rPh>
    <rPh sb="26" eb="27">
      <t>ザン</t>
    </rPh>
    <phoneticPr fontId="1"/>
  </si>
  <si>
    <t>（第10号様式の3）</t>
    <phoneticPr fontId="1"/>
  </si>
  <si>
    <t>（第10号様式の2）</t>
    <phoneticPr fontId="1"/>
  </si>
  <si>
    <t>事業概要</t>
    <rPh sb="0" eb="2">
      <t>ジギョウ</t>
    </rPh>
    <rPh sb="2" eb="4">
      <t>ガイヨウ</t>
    </rPh>
    <phoneticPr fontId="1"/>
  </si>
  <si>
    <t>実施内容</t>
    <rPh sb="0" eb="2">
      <t>ジッシ</t>
    </rPh>
    <rPh sb="2" eb="4">
      <t>ナイヨウ</t>
    </rPh>
    <phoneticPr fontId="1"/>
  </si>
  <si>
    <t>活動目標達成状況</t>
    <rPh sb="4" eb="6">
      <t>タッセイ</t>
    </rPh>
    <rPh sb="6" eb="8">
      <t>ジョウキョウ</t>
    </rPh>
    <phoneticPr fontId="1"/>
  </si>
  <si>
    <t>事業効果</t>
    <rPh sb="0" eb="2">
      <t>ジギョウ</t>
    </rPh>
    <rPh sb="2" eb="4">
      <t>コウカ</t>
    </rPh>
    <phoneticPr fontId="1"/>
  </si>
  <si>
    <t>今後の改善点</t>
    <rPh sb="0" eb="2">
      <t>コンゴ</t>
    </rPh>
    <rPh sb="3" eb="6">
      <t>カイゼンテン</t>
    </rPh>
    <phoneticPr fontId="1"/>
  </si>
  <si>
    <t>那覇市頑張るマチグヮー等支援基金事業費補助金事業実績報告書</t>
    <rPh sb="22" eb="24">
      <t>ジギョウ</t>
    </rPh>
    <rPh sb="24" eb="26">
      <t>ジッセキ</t>
    </rPh>
    <rPh sb="26" eb="28">
      <t>ホウコク</t>
    </rPh>
    <phoneticPr fontId="1"/>
  </si>
  <si>
    <t>（第10号様式）</t>
    <phoneticPr fontId="1"/>
  </si>
  <si>
    <t>（1）事業報告書（第10号様式の2）</t>
    <rPh sb="5" eb="7">
      <t>ホウコク</t>
    </rPh>
    <phoneticPr fontId="1"/>
  </si>
  <si>
    <t>（2）収支決算書（第10号様式の3）</t>
    <rPh sb="5" eb="6">
      <t>キ</t>
    </rPh>
    <phoneticPr fontId="1"/>
  </si>
  <si>
    <t>（3）契約の履行に必要な要件を記載した見積書又は請書その他これらに準ずる書類の写し</t>
    <phoneticPr fontId="1"/>
  </si>
  <si>
    <t>（4）支払領収書の写し又は代金の支払いを証明できる書類の写し</t>
    <phoneticPr fontId="1"/>
  </si>
  <si>
    <t>補助事業名</t>
    <phoneticPr fontId="1"/>
  </si>
  <si>
    <t>交付決定額</t>
    <phoneticPr fontId="1"/>
  </si>
  <si>
    <t>補助金申請額（実績）</t>
    <rPh sb="0" eb="3">
      <t>ホジョキン</t>
    </rPh>
    <rPh sb="3" eb="6">
      <t>シンセイガク</t>
    </rPh>
    <rPh sb="5" eb="6">
      <t>ガク</t>
    </rPh>
    <rPh sb="7" eb="9">
      <t>ジッセキ</t>
    </rPh>
    <phoneticPr fontId="1"/>
  </si>
  <si>
    <t>事業の実施期間</t>
    <rPh sb="0" eb="2">
      <t>ジギョウ</t>
    </rPh>
    <rPh sb="3" eb="7">
      <t>ジッシキカン</t>
    </rPh>
    <phoneticPr fontId="1"/>
  </si>
  <si>
    <t>～</t>
    <phoneticPr fontId="1"/>
  </si>
  <si>
    <t>実績報告日</t>
    <phoneticPr fontId="1"/>
  </si>
  <si>
    <t>団体名</t>
    <phoneticPr fontId="1"/>
  </si>
  <si>
    <t>所在地</t>
    <rPh sb="0" eb="3">
      <t>ショザイチ</t>
    </rPh>
    <phoneticPr fontId="1"/>
  </si>
  <si>
    <t>役職</t>
    <rPh sb="0" eb="2">
      <t>ヤクショク</t>
    </rPh>
    <phoneticPr fontId="1"/>
  </si>
  <si>
    <t>代表者</t>
    <rPh sb="0" eb="3">
      <t>ダイヒョウシャ</t>
    </rPh>
    <phoneticPr fontId="1"/>
  </si>
  <si>
    <t>活動目標達成状況</t>
    <rPh sb="4" eb="6">
      <t>タッセイ</t>
    </rPh>
    <rPh sb="6" eb="8">
      <t>ジョウキョウ</t>
    </rPh>
    <phoneticPr fontId="1"/>
  </si>
  <si>
    <t>②測定結果</t>
    <rPh sb="1" eb="5">
      <t>ソクテイケッカ</t>
    </rPh>
    <phoneticPr fontId="1"/>
  </si>
  <si>
    <t>事業効果</t>
    <rPh sb="2" eb="4">
      <t>コウカ</t>
    </rPh>
    <phoneticPr fontId="1"/>
  </si>
  <si>
    <t>今後の改善点</t>
    <rPh sb="0" eb="2">
      <t>コンゴ</t>
    </rPh>
    <rPh sb="3" eb="6">
      <t>カイゼンテン</t>
    </rPh>
    <phoneticPr fontId="1"/>
  </si>
  <si>
    <t>事業スケジュール</t>
    <rPh sb="0" eb="2">
      <t>ジギョウ</t>
    </rPh>
    <phoneticPr fontId="1"/>
  </si>
  <si>
    <t>交付決定額</t>
  </si>
  <si>
    <t>～</t>
    <phoneticPr fontId="1"/>
  </si>
  <si>
    <t>事業の実施期間</t>
    <phoneticPr fontId="1"/>
  </si>
  <si>
    <t>事業概要</t>
    <rPh sb="0" eb="2">
      <t>ジギョウ</t>
    </rPh>
    <rPh sb="2" eb="4">
      <t>ガイヨウ</t>
    </rPh>
    <phoneticPr fontId="1"/>
  </si>
  <si>
    <t>　</t>
    <phoneticPr fontId="1"/>
  </si>
  <si>
    <t>号で交付決定の通知を受けた</t>
    <rPh sb="0" eb="1">
      <t>ゴウ</t>
    </rPh>
    <rPh sb="2" eb="4">
      <t>コウフ</t>
    </rPh>
    <rPh sb="4" eb="6">
      <t>ケッテイ</t>
    </rPh>
    <rPh sb="7" eb="9">
      <t>ツウチ</t>
    </rPh>
    <rPh sb="10" eb="11">
      <t>ウ</t>
    </rPh>
    <phoneticPr fontId="1"/>
  </si>
  <si>
    <t>当該事業について、那覇市頑張るマチグヮー等支援基金事業費補助金交付要綱第11条</t>
    <rPh sb="0" eb="2">
      <t>トウガイ</t>
    </rPh>
    <rPh sb="2" eb="4">
      <t>ジギョウ</t>
    </rPh>
    <rPh sb="9" eb="12">
      <t>ナハシ</t>
    </rPh>
    <rPh sb="12" eb="14">
      <t>ガンバ</t>
    </rPh>
    <rPh sb="20" eb="21">
      <t>ナド</t>
    </rPh>
    <rPh sb="21" eb="25">
      <t>シエンキキン</t>
    </rPh>
    <rPh sb="25" eb="27">
      <t>ジギョウ</t>
    </rPh>
    <rPh sb="27" eb="28">
      <t>ヒ</t>
    </rPh>
    <rPh sb="28" eb="31">
      <t>ホジョキン</t>
    </rPh>
    <rPh sb="31" eb="35">
      <t>コウフヨウコウ</t>
    </rPh>
    <rPh sb="35" eb="36">
      <t>ダイ</t>
    </rPh>
    <rPh sb="38" eb="39">
      <t>ジョウ</t>
    </rPh>
    <phoneticPr fontId="1"/>
  </si>
  <si>
    <t>の規定に基づき、下記のとおり報告します。</t>
    <rPh sb="1" eb="3">
      <t>キテイ</t>
    </rPh>
    <rPh sb="4" eb="5">
      <t>モト</t>
    </rPh>
    <rPh sb="8" eb="10">
      <t>カキ</t>
    </rPh>
    <rPh sb="14" eb="16">
      <t>ホウコク</t>
    </rPh>
    <phoneticPr fontId="1"/>
  </si>
  <si>
    <t>印　</t>
    <phoneticPr fontId="1"/>
  </si>
  <si>
    <t>円</t>
    <rPh sb="0" eb="1">
      <t>エン</t>
    </rPh>
    <phoneticPr fontId="1"/>
  </si>
  <si>
    <t>　　記</t>
    <phoneticPr fontId="1"/>
  </si>
  <si>
    <t>実施事業名</t>
    <rPh sb="0" eb="2">
      <t>ジッシ</t>
    </rPh>
    <rPh sb="2" eb="5">
      <t>ジギョウメイ</t>
    </rPh>
    <phoneticPr fontId="1"/>
  </si>
  <si>
    <t>使用料及び賃借料</t>
    <rPh sb="6" eb="7">
      <t>シャク</t>
    </rPh>
    <phoneticPr fontId="1"/>
  </si>
  <si>
    <t>使用料及び賃借料</t>
    <rPh sb="6" eb="7">
      <t>シャク</t>
    </rPh>
    <phoneticPr fontId="1"/>
  </si>
  <si>
    <t>付、那覇市指令経な第</t>
    <rPh sb="0" eb="1">
      <t>ヅ</t>
    </rPh>
    <rPh sb="2" eb="5">
      <t>ナハシ</t>
    </rPh>
    <rPh sb="5" eb="7">
      <t>シレイ</t>
    </rPh>
    <rPh sb="7" eb="8">
      <t>キョウ</t>
    </rPh>
    <rPh sb="9" eb="10">
      <t>ダイ</t>
    </rPh>
    <phoneticPr fontId="1"/>
  </si>
  <si>
    <t>（5）関係法令等に基づく許認可等に関する証書の写し</t>
    <phoneticPr fontId="1"/>
  </si>
  <si>
    <t>（6）印刷物、制作物（映像、音楽等）の完成品</t>
    <phoneticPr fontId="1"/>
  </si>
  <si>
    <t>（7）事業実績の全体像が把握できる写真</t>
    <phoneticPr fontId="1"/>
  </si>
  <si>
    <t>（8）その他市長が必要と認める書類</t>
    <phoneticPr fontId="1"/>
  </si>
  <si>
    <t>那覇市頑張るマチグヮー等支援基金事業費補助金事業　事業報告書</t>
    <rPh sb="22" eb="24">
      <t>ジギョウ</t>
    </rPh>
    <rPh sb="27" eb="29">
      <t>ホウコク</t>
    </rPh>
    <phoneticPr fontId="1"/>
  </si>
  <si>
    <t>成果　①目標値</t>
    <phoneticPr fontId="1"/>
  </si>
  <si>
    <t>　　　　②測定結果</t>
    <rPh sb="5" eb="7">
      <t>ソクテイ</t>
    </rPh>
    <rPh sb="7" eb="9">
      <t>ケッカ</t>
    </rPh>
    <phoneticPr fontId="1"/>
  </si>
  <si>
    <t>成果
①目標値</t>
    <rPh sb="4" eb="7">
      <t>モクヒョウチ</t>
    </rPh>
    <phoneticPr fontId="1"/>
  </si>
  <si>
    <t>補助金申請額（Ｄ）</t>
    <phoneticPr fontId="9"/>
  </si>
  <si>
    <t>【補助金以外の収入】（Ｅ）</t>
    <phoneticPr fontId="9"/>
  </si>
  <si>
    <t>光熱水費及び燃料費</t>
    <rPh sb="0" eb="1">
      <t>ヒカリ</t>
    </rPh>
    <phoneticPr fontId="1"/>
  </si>
  <si>
    <t>積算根拠</t>
    <rPh sb="0" eb="4">
      <t>セキサンコンキョ</t>
    </rPh>
    <phoneticPr fontId="1"/>
  </si>
  <si>
    <t>【対象経費】</t>
    <rPh sb="1" eb="5">
      <t>タイショウケイヒ</t>
    </rPh>
    <phoneticPr fontId="1"/>
  </si>
  <si>
    <t>【支出の部】</t>
    <rPh sb="1" eb="3">
      <t>シシュツ</t>
    </rPh>
    <rPh sb="4" eb="5">
      <t>ブ</t>
    </rPh>
    <phoneticPr fontId="1"/>
  </si>
  <si>
    <t>（内訳項目）</t>
    <rPh sb="1" eb="5">
      <t>ウチワケコウモク</t>
    </rPh>
    <phoneticPr fontId="1"/>
  </si>
  <si>
    <t>那覇市頑張るマチグヮー等支援基金事業費補助金　収支決算書</t>
    <rPh sb="25" eb="26">
      <t>ケツ</t>
    </rPh>
    <phoneticPr fontId="1"/>
  </si>
  <si>
    <t>1：地域商店街等支援事業/マチグヮー・地域商店街等基盤整備支援事業</t>
    <phoneticPr fontId="1"/>
  </si>
  <si>
    <t>2：地域商店街等支援事業/商店街イベント等開催事業（新規）</t>
    <phoneticPr fontId="1"/>
  </si>
  <si>
    <t>2：地域商店街等支援事業/商店街イベント等開催事業（2回目以降・その他）</t>
  </si>
  <si>
    <t>2：地域商店街等支援事業/商店街イベント等開催事業（2回目以降・その他）</t>
    <phoneticPr fontId="1"/>
  </si>
  <si>
    <t>3：地域商店街等支援事業/特色ある商店街推進事業</t>
    <phoneticPr fontId="1"/>
  </si>
  <si>
    <t>4：地域商店街等支援事業/商店街魅力発信事業（新規）</t>
    <phoneticPr fontId="1"/>
  </si>
  <si>
    <t>4：地域商店街等支援事業/商店街魅力発信事業（一部変更、増刷）</t>
    <phoneticPr fontId="1"/>
  </si>
  <si>
    <t>5：地域商店街等支援事業/安全安心な商店街づくり支援事業</t>
    <phoneticPr fontId="1"/>
  </si>
  <si>
    <t>事業名、実施者、様子</t>
    <rPh sb="0" eb="2">
      <t>ジギョウ</t>
    </rPh>
    <rPh sb="2" eb="3">
      <t>メイ</t>
    </rPh>
    <rPh sb="4" eb="7">
      <t>ジッシシャ</t>
    </rPh>
    <rPh sb="8" eb="10">
      <t>ヨウス</t>
    </rPh>
    <phoneticPr fontId="1"/>
  </si>
  <si>
    <t>事業名：</t>
    <rPh sb="0" eb="3">
      <t>ジギョウメイ</t>
    </rPh>
    <phoneticPr fontId="1"/>
  </si>
  <si>
    <t>実施者：</t>
    <rPh sb="0" eb="3">
      <t>ジッシシャ</t>
    </rPh>
    <phoneticPr fontId="1"/>
  </si>
  <si>
    <t>経費と補助額</t>
  </si>
  <si>
    <t>写真</t>
    <rPh sb="0" eb="2">
      <t>シャシン</t>
    </rPh>
    <phoneticPr fontId="1"/>
  </si>
  <si>
    <t>【補助額】</t>
    <phoneticPr fontId="1"/>
  </si>
  <si>
    <t>【主な経費】</t>
    <phoneticPr fontId="1"/>
  </si>
  <si>
    <t>補助金交付決定書の日付</t>
    <rPh sb="7" eb="8">
      <t>ショ</t>
    </rPh>
    <phoneticPr fontId="1"/>
  </si>
  <si>
    <t>補助金交付決定書の通知番号</t>
    <rPh sb="7" eb="8">
      <t>ショ</t>
    </rPh>
    <phoneticPr fontId="1"/>
  </si>
  <si>
    <t>那覇市頑張るマチグヮー等支援基金事業費補助金</t>
    <rPh sb="0" eb="3">
      <t>ナハシ</t>
    </rPh>
    <rPh sb="3" eb="5">
      <t>ガンバ</t>
    </rPh>
    <rPh sb="11" eb="12">
      <t>ナド</t>
    </rPh>
    <rPh sb="12" eb="14">
      <t>シエン</t>
    </rPh>
    <rPh sb="14" eb="16">
      <t>キキン</t>
    </rPh>
    <rPh sb="16" eb="19">
      <t>ジギョウヒ</t>
    </rPh>
    <rPh sb="19" eb="22">
      <t>ホジョキン</t>
    </rPh>
    <phoneticPr fontId="1"/>
  </si>
  <si>
    <t>工事請負費</t>
    <rPh sb="0" eb="4">
      <t>コウジウケオイ</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</si>
</sst>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b/>
      <sz val="11"/>
      <color indexed="81"/>
      <name val="MS P 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0" fillId="0" borderId="15" xfId="1" applyFont="1" applyBorder="1" applyAlignment="1">
      <alignment horizontal="center" vertical="center"/>
    </xf>
    <xf numFmtId="38" fontId="10" fillId="0" borderId="16" xfId="1" applyFont="1" applyBorder="1" applyAlignment="1">
      <alignment horizontal="center" vertical="center"/>
    </xf>
    <xf numFmtId="38" fontId="7" fillId="0" borderId="16" xfId="1" applyFont="1" applyBorder="1" applyAlignment="1">
      <alignment horizontal="center" vertical="center"/>
    </xf>
    <xf numFmtId="177" fontId="11"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1"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0"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2"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0"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2"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5" fillId="0" borderId="3" xfId="1" applyFont="1" applyBorder="1" applyAlignment="1">
      <alignment horizontal="center" vertical="center"/>
    </xf>
    <xf numFmtId="38" fontId="15"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5" fillId="0" borderId="11" xfId="1" applyNumberFormat="1" applyFont="1" applyBorder="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38" fontId="15"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2" fillId="0" borderId="7" xfId="1" applyNumberFormat="1" applyFont="1" applyBorder="1" applyAlignment="1">
      <alignment horizontal="center" vertical="center"/>
    </xf>
    <xf numFmtId="177" fontId="12" fillId="0" borderId="7" xfId="1" applyNumberFormat="1" applyFont="1" applyBorder="1" applyAlignment="1" applyProtection="1">
      <alignment horizontal="center" vertical="center"/>
    </xf>
    <xf numFmtId="38" fontId="15" fillId="0" borderId="22" xfId="1" applyFont="1" applyBorder="1" applyAlignment="1">
      <alignment vertical="center" wrapText="1"/>
    </xf>
    <xf numFmtId="177" fontId="15" fillId="0" borderId="23" xfId="1" applyNumberFormat="1" applyFont="1" applyFill="1" applyBorder="1" applyAlignment="1" applyProtection="1">
      <alignment vertical="center" wrapText="1"/>
      <protection locked="0"/>
    </xf>
    <xf numFmtId="38" fontId="17" fillId="0" borderId="15" xfId="1" applyFont="1" applyBorder="1" applyAlignment="1">
      <alignment vertical="center" shrinkToFit="1"/>
    </xf>
    <xf numFmtId="177" fontId="15"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5" fillId="0" borderId="8" xfId="1" applyFont="1" applyBorder="1" applyAlignment="1">
      <alignment horizontal="center" vertical="center" wrapText="1"/>
    </xf>
    <xf numFmtId="38" fontId="15" fillId="0" borderId="39" xfId="1" applyFont="1" applyBorder="1" applyAlignment="1">
      <alignment horizontal="left" vertical="center" wrapText="1"/>
    </xf>
    <xf numFmtId="177" fontId="15"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5" fillId="0" borderId="46" xfId="1" applyFont="1" applyBorder="1" applyAlignment="1">
      <alignment vertical="center" shrinkToFit="1"/>
    </xf>
    <xf numFmtId="177" fontId="15"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5" fillId="0" borderId="48" xfId="1" applyFont="1" applyBorder="1" applyAlignment="1">
      <alignment horizontal="center" vertical="center" wrapText="1"/>
    </xf>
    <xf numFmtId="177" fontId="12"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38" fontId="7" fillId="0" borderId="0" xfId="1" applyFont="1" applyAlignment="1">
      <alignment horizontal="center" vertical="center"/>
    </xf>
    <xf numFmtId="177" fontId="7" fillId="2" borderId="26" xfId="1" applyNumberFormat="1" applyFont="1" applyFill="1" applyBorder="1" applyAlignment="1" applyProtection="1">
      <alignment vertical="center" wrapText="1"/>
      <protection locked="0"/>
    </xf>
    <xf numFmtId="177" fontId="7" fillId="2" borderId="3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38" fontId="0" fillId="2" borderId="18" xfId="1" applyFont="1" applyFill="1" applyBorder="1" applyAlignment="1">
      <alignment vertical="center" shrinkToFit="1"/>
    </xf>
    <xf numFmtId="38" fontId="0" fillId="2" borderId="1" xfId="1" applyFont="1" applyFill="1" applyBorder="1" applyAlignment="1">
      <alignment horizontal="right" vertical="center"/>
    </xf>
    <xf numFmtId="38" fontId="0" fillId="2" borderId="18" xfId="1" applyFont="1" applyFill="1" applyBorder="1">
      <alignment vertical="center"/>
    </xf>
    <xf numFmtId="38" fontId="0" fillId="2" borderId="8" xfId="1" applyFont="1" applyFill="1" applyBorder="1" applyAlignment="1">
      <alignment vertical="center" shrinkToFit="1"/>
    </xf>
    <xf numFmtId="38" fontId="0" fillId="2" borderId="9" xfId="1" applyFont="1" applyFill="1" applyBorder="1" applyAlignment="1">
      <alignment vertical="center"/>
    </xf>
    <xf numFmtId="177" fontId="7" fillId="2" borderId="42" xfId="1" applyNumberFormat="1" applyFont="1" applyFill="1" applyBorder="1" applyAlignment="1" applyProtection="1">
      <alignment vertical="center" wrapText="1"/>
      <protection locked="0"/>
    </xf>
    <xf numFmtId="177" fontId="7" fillId="2" borderId="16" xfId="1" applyNumberFormat="1" applyFont="1" applyFill="1" applyBorder="1" applyAlignment="1" applyProtection="1">
      <alignment vertical="center" wrapText="1"/>
      <protection locked="0"/>
    </xf>
    <xf numFmtId="177" fontId="7" fillId="2" borderId="43" xfId="1" applyNumberFormat="1" applyFont="1" applyFill="1" applyBorder="1" applyAlignment="1" applyProtection="1">
      <alignment vertical="center" wrapText="1"/>
      <protection locked="0"/>
    </xf>
    <xf numFmtId="177" fontId="7" fillId="2" borderId="29" xfId="1" applyNumberFormat="1" applyFont="1" applyFill="1" applyBorder="1" applyAlignment="1" applyProtection="1">
      <alignment vertical="center" wrapText="1"/>
      <protection locked="0"/>
    </xf>
    <xf numFmtId="177" fontId="7" fillId="2" borderId="45" xfId="1" applyNumberFormat="1" applyFont="1" applyFill="1" applyBorder="1" applyAlignment="1" applyProtection="1">
      <alignment vertical="center" wrapText="1"/>
      <protection locked="0"/>
    </xf>
    <xf numFmtId="177" fontId="7" fillId="2" borderId="7" xfId="1" applyNumberFormat="1" applyFont="1" applyFill="1" applyBorder="1" applyAlignment="1" applyProtection="1">
      <alignment vertical="center" wrapText="1"/>
      <protection locked="0"/>
    </xf>
    <xf numFmtId="0" fontId="6" fillId="0" borderId="0" xfId="0" applyFont="1">
      <alignment vertical="center"/>
    </xf>
    <xf numFmtId="0" fontId="22" fillId="0" borderId="0" xfId="0" applyFont="1">
      <alignment vertical="center"/>
    </xf>
    <xf numFmtId="0" fontId="5" fillId="2" borderId="0" xfId="0" applyFont="1" applyFill="1">
      <alignment vertical="center"/>
    </xf>
    <xf numFmtId="0" fontId="23" fillId="0" borderId="0" xfId="0" applyFont="1">
      <alignment vertical="center"/>
    </xf>
    <xf numFmtId="0" fontId="24" fillId="0" borderId="0" xfId="0" applyFont="1">
      <alignment vertical="center"/>
    </xf>
    <xf numFmtId="0" fontId="5" fillId="3" borderId="0" xfId="0" applyFont="1" applyFill="1">
      <alignment vertical="center"/>
    </xf>
    <xf numFmtId="177" fontId="18" fillId="0" borderId="7" xfId="0" applyNumberFormat="1" applyFont="1" applyBorder="1" applyAlignment="1">
      <alignment horizontal="center" vertical="center"/>
    </xf>
    <xf numFmtId="0" fontId="25" fillId="0" borderId="0" xfId="0" applyFont="1">
      <alignment vertical="center"/>
    </xf>
    <xf numFmtId="0" fontId="5" fillId="4" borderId="0" xfId="0" applyFont="1" applyFill="1">
      <alignment vertical="center"/>
    </xf>
    <xf numFmtId="0" fontId="0" fillId="4" borderId="0" xfId="0" applyFill="1">
      <alignment vertical="center"/>
    </xf>
    <xf numFmtId="0" fontId="0" fillId="5" borderId="53" xfId="0" applyFill="1" applyBorder="1">
      <alignment vertical="center"/>
    </xf>
    <xf numFmtId="0" fontId="0" fillId="5" borderId="0" xfId="0" applyFill="1" applyBorder="1">
      <alignment vertical="center"/>
    </xf>
    <xf numFmtId="0" fontId="0" fillId="0" borderId="0" xfId="0" applyBorder="1">
      <alignment vertical="center"/>
    </xf>
    <xf numFmtId="0" fontId="0" fillId="0" borderId="54" xfId="0" applyBorder="1">
      <alignment vertical="center"/>
    </xf>
    <xf numFmtId="0" fontId="0" fillId="5"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5" borderId="55" xfId="0" applyFill="1" applyBorder="1">
      <alignment vertical="center"/>
    </xf>
    <xf numFmtId="0" fontId="0" fillId="5" borderId="56" xfId="0" applyFill="1" applyBorder="1">
      <alignment vertical="center"/>
    </xf>
    <xf numFmtId="0" fontId="0" fillId="0" borderId="56" xfId="0" applyBorder="1">
      <alignment vertical="center"/>
    </xf>
    <xf numFmtId="0" fontId="0" fillId="0" borderId="57" xfId="0" applyBorder="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3" fillId="0" borderId="1" xfId="0" applyFont="1" applyFill="1" applyBorder="1" applyAlignment="1">
      <alignment horizontal="center" vertical="center"/>
    </xf>
    <xf numFmtId="20" fontId="0" fillId="0" borderId="0" xfId="0" applyNumberFormat="1">
      <alignment vertical="center"/>
    </xf>
    <xf numFmtId="58" fontId="7" fillId="0" borderId="0" xfId="0" applyNumberFormat="1" applyFont="1" applyAlignment="1">
      <alignment horizontal="left" vertical="center" wrapText="1"/>
    </xf>
    <xf numFmtId="38" fontId="7" fillId="0" borderId="12" xfId="1" applyFont="1" applyBorder="1" applyAlignment="1">
      <alignment horizontal="center" vertical="center" wrapText="1"/>
    </xf>
    <xf numFmtId="0" fontId="0" fillId="0" borderId="15" xfId="0" applyBorder="1">
      <alignment vertical="center"/>
    </xf>
    <xf numFmtId="0" fontId="0" fillId="0" borderId="16" xfId="0" applyBorder="1">
      <alignment vertical="center"/>
    </xf>
    <xf numFmtId="58" fontId="0" fillId="0" borderId="0" xfId="0" applyNumberFormat="1" applyBorder="1">
      <alignment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59" xfId="0" applyBorder="1">
      <alignment vertical="center"/>
    </xf>
    <xf numFmtId="0" fontId="0" fillId="0" borderId="60" xfId="0" applyBorder="1">
      <alignment vertical="center"/>
    </xf>
    <xf numFmtId="0" fontId="0" fillId="0" borderId="0" xfId="0" applyBorder="1">
      <alignment vertical="center"/>
    </xf>
    <xf numFmtId="0" fontId="0" fillId="0" borderId="54" xfId="0" applyBorder="1">
      <alignment vertical="center"/>
    </xf>
    <xf numFmtId="0" fontId="0" fillId="2" borderId="1" xfId="0"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3" fillId="2" borderId="1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8" xfId="0" applyFont="1" applyFill="1" applyBorder="1" applyAlignment="1">
      <alignment horizontal="center" vertical="center"/>
    </xf>
    <xf numFmtId="0" fontId="6" fillId="0" borderId="0" xfId="0" applyFont="1" applyAlignment="1">
      <alignment horizontal="center" vertical="center"/>
    </xf>
    <xf numFmtId="58" fontId="0" fillId="2" borderId="1" xfId="0" applyNumberFormat="1" applyFill="1" applyBorder="1" applyAlignment="1">
      <alignment horizontal="center" vertical="center"/>
    </xf>
    <xf numFmtId="58" fontId="3" fillId="2" borderId="1" xfId="0" applyNumberFormat="1" applyFont="1" applyFill="1" applyBorder="1" applyAlignment="1">
      <alignment horizontal="center" vertical="center"/>
    </xf>
    <xf numFmtId="58" fontId="3" fillId="2" borderId="19" xfId="0" applyNumberFormat="1" applyFont="1" applyFill="1" applyBorder="1" applyAlignment="1">
      <alignment horizontal="center" vertical="center"/>
    </xf>
    <xf numFmtId="38" fontId="19" fillId="0" borderId="0" xfId="1" applyFont="1" applyFill="1" applyAlignment="1">
      <alignment horizontal="center" vertical="center"/>
    </xf>
    <xf numFmtId="177" fontId="7" fillId="2" borderId="24" xfId="1" applyNumberFormat="1" applyFont="1" applyFill="1" applyBorder="1" applyAlignment="1" applyProtection="1">
      <alignment horizontal="left" vertical="center" shrinkToFit="1"/>
      <protection locked="0"/>
    </xf>
    <xf numFmtId="177" fontId="7" fillId="2" borderId="25" xfId="1" applyNumberFormat="1" applyFont="1" applyFill="1" applyBorder="1" applyAlignment="1" applyProtection="1">
      <alignment horizontal="left" vertical="center" shrinkToFit="1"/>
      <protection locked="0"/>
    </xf>
    <xf numFmtId="38" fontId="0" fillId="2" borderId="19" xfId="1" applyFont="1" applyFill="1" applyBorder="1" applyAlignment="1">
      <alignment horizontal="left" vertical="center" shrinkToFit="1"/>
    </xf>
    <xf numFmtId="38" fontId="0" fillId="2" borderId="2" xfId="1" applyFont="1" applyFill="1" applyBorder="1" applyAlignment="1">
      <alignment horizontal="left" vertical="center" shrinkToFit="1"/>
    </xf>
    <xf numFmtId="38" fontId="0" fillId="2"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1" fillId="0" borderId="15" xfId="1" applyNumberFormat="1" applyFont="1" applyFill="1" applyBorder="1" applyAlignment="1" applyProtection="1">
      <alignment horizontal="center" vertical="center"/>
      <protection locked="0"/>
    </xf>
    <xf numFmtId="177" fontId="11"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1" fillId="0" borderId="8" xfId="1" applyNumberFormat="1" applyFont="1" applyBorder="1" applyAlignment="1" applyProtection="1">
      <alignment horizontal="center" vertical="center"/>
    </xf>
    <xf numFmtId="177" fontId="11"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2" borderId="27" xfId="1" applyNumberFormat="1" applyFont="1" applyFill="1" applyBorder="1" applyAlignment="1" applyProtection="1">
      <alignment horizontal="left" vertical="center" wrapText="1"/>
      <protection locked="0"/>
    </xf>
    <xf numFmtId="177" fontId="7" fillId="2" borderId="28" xfId="1" applyNumberFormat="1" applyFont="1" applyFill="1" applyBorder="1" applyAlignment="1" applyProtection="1">
      <alignment horizontal="left" vertical="center" wrapText="1"/>
      <protection locked="0"/>
    </xf>
    <xf numFmtId="177" fontId="7" fillId="2" borderId="31" xfId="1" applyNumberFormat="1" applyFont="1" applyFill="1" applyBorder="1" applyAlignment="1" applyProtection="1">
      <alignment horizontal="left" vertical="center" wrapText="1"/>
      <protection locked="0"/>
    </xf>
    <xf numFmtId="177" fontId="7" fillId="2" borderId="32" xfId="1" applyNumberFormat="1" applyFont="1" applyFill="1" applyBorder="1" applyAlignment="1" applyProtection="1">
      <alignment horizontal="left" vertical="center" wrapText="1"/>
      <protection locked="0"/>
    </xf>
    <xf numFmtId="177" fontId="7" fillId="2" borderId="15" xfId="1" applyNumberFormat="1" applyFont="1" applyFill="1" applyBorder="1" applyAlignment="1" applyProtection="1">
      <alignment horizontal="left" vertical="center" wrapText="1"/>
      <protection locked="0"/>
    </xf>
    <xf numFmtId="177" fontId="7" fillId="2" borderId="16" xfId="1" applyNumberFormat="1" applyFont="1" applyFill="1" applyBorder="1" applyAlignment="1" applyProtection="1">
      <alignment horizontal="left" vertical="center" wrapText="1"/>
      <protection locked="0"/>
    </xf>
    <xf numFmtId="177" fontId="7" fillId="2" borderId="34" xfId="1" applyNumberFormat="1" applyFont="1" applyFill="1" applyBorder="1" applyAlignment="1" applyProtection="1">
      <alignment horizontal="left" vertical="center" wrapText="1"/>
      <protection locked="0"/>
    </xf>
    <xf numFmtId="177" fontId="7" fillId="2"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2" borderId="51" xfId="1" applyFont="1" applyFill="1" applyBorder="1" applyAlignment="1">
      <alignment horizontal="left" vertical="center" shrinkToFit="1"/>
    </xf>
    <xf numFmtId="38" fontId="0" fillId="2" borderId="38" xfId="1" applyFont="1" applyFill="1" applyBorder="1" applyAlignment="1">
      <alignment horizontal="left" vertical="center" shrinkToFit="1"/>
    </xf>
    <xf numFmtId="0" fontId="24" fillId="5" borderId="1" xfId="0" applyFont="1" applyFill="1" applyBorder="1" applyAlignment="1">
      <alignment horizontal="center" vertical="center"/>
    </xf>
    <xf numFmtId="0" fontId="24" fillId="0" borderId="1" xfId="0" applyFont="1" applyBorder="1" applyAlignment="1">
      <alignment horizontal="center" vertical="center"/>
    </xf>
    <xf numFmtId="0" fontId="0" fillId="5" borderId="53" xfId="0" applyFill="1" applyBorder="1" applyAlignment="1">
      <alignment horizontal="center" vertical="center"/>
    </xf>
    <xf numFmtId="0" fontId="0" fillId="5" borderId="0" xfId="0" applyFill="1" applyBorder="1" applyAlignment="1">
      <alignment horizontal="center" vertical="center"/>
    </xf>
    <xf numFmtId="55" fontId="3" fillId="5" borderId="1" xfId="0" applyNumberFormat="1" applyFont="1" applyFill="1" applyBorder="1" applyAlignment="1">
      <alignment horizontal="center" vertical="center"/>
    </xf>
    <xf numFmtId="0" fontId="23" fillId="0" borderId="1" xfId="0" applyNumberFormat="1" applyFont="1" applyBorder="1" applyAlignment="1">
      <alignment horizontal="center" vertical="center"/>
    </xf>
    <xf numFmtId="0" fontId="23" fillId="5" borderId="1" xfId="0" applyFont="1" applyFill="1" applyBorder="1" applyAlignment="1">
      <alignment horizontal="center" vertical="center"/>
    </xf>
    <xf numFmtId="0" fontId="0" fillId="0" borderId="53" xfId="0" applyBorder="1">
      <alignment vertical="center"/>
    </xf>
    <xf numFmtId="0" fontId="0" fillId="0" borderId="0" xfId="0" applyBorder="1">
      <alignment vertical="center"/>
    </xf>
    <xf numFmtId="0" fontId="0" fillId="0" borderId="54" xfId="0" applyBorder="1">
      <alignment vertical="center"/>
    </xf>
    <xf numFmtId="0" fontId="0" fillId="0" borderId="61" xfId="0" applyBorder="1">
      <alignment vertical="center"/>
    </xf>
    <xf numFmtId="0" fontId="0" fillId="0" borderId="9" xfId="0" applyBorder="1">
      <alignment vertical="center"/>
    </xf>
    <xf numFmtId="0" fontId="0" fillId="0" borderId="60" xfId="0" applyBorder="1">
      <alignment vertical="center"/>
    </xf>
    <xf numFmtId="177" fontId="0" fillId="0" borderId="53" xfId="0" applyNumberFormat="1" applyBorder="1" applyAlignment="1">
      <alignment horizontal="center" vertical="center"/>
    </xf>
    <xf numFmtId="177" fontId="0" fillId="0" borderId="0" xfId="0" applyNumberFormat="1" applyBorder="1" applyAlignment="1">
      <alignment horizontal="center" vertical="center"/>
    </xf>
    <xf numFmtId="177" fontId="0" fillId="0" borderId="16" xfId="0" applyNumberFormat="1" applyBorder="1" applyAlignment="1">
      <alignment horizontal="center" vertical="center"/>
    </xf>
    <xf numFmtId="0" fontId="0" fillId="0" borderId="53" xfId="0" applyBorder="1" applyAlignment="1">
      <alignment horizontal="center" vertical="top"/>
    </xf>
    <xf numFmtId="0" fontId="0" fillId="0" borderId="0" xfId="0" applyBorder="1" applyAlignment="1">
      <alignment horizontal="center" vertical="top"/>
    </xf>
    <xf numFmtId="0" fontId="0" fillId="0" borderId="16"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7" fillId="0" borderId="0" xfId="0" applyFont="1" applyAlignment="1">
      <alignment horizontal="left" vertical="center" wrapTex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176" fontId="8" fillId="0" borderId="0" xfId="0" applyNumberFormat="1" applyFont="1" applyAlignment="1">
      <alignment horizontal="center" vertical="center"/>
    </xf>
    <xf numFmtId="38" fontId="7" fillId="0" borderId="0" xfId="0" applyNumberFormat="1" applyFont="1" applyAlignment="1">
      <alignment horizontal="left" vertical="center"/>
    </xf>
    <xf numFmtId="0" fontId="8" fillId="0" borderId="0" xfId="0" applyFont="1" applyAlignment="1">
      <alignment horizontal="left" vertical="center" shrinkToFit="1"/>
    </xf>
    <xf numFmtId="58" fontId="8" fillId="0" borderId="0" xfId="0" applyNumberFormat="1" applyFont="1" applyAlignment="1">
      <alignment horizontal="left" vertical="center"/>
    </xf>
    <xf numFmtId="0" fontId="8" fillId="0" borderId="0" xfId="0" applyFont="1" applyAlignment="1">
      <alignment horizontal="left"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5" fillId="0" borderId="4" xfId="1" applyFont="1" applyBorder="1" applyAlignment="1">
      <alignment horizontal="center" vertical="center"/>
    </xf>
    <xf numFmtId="38" fontId="15"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2" fillId="0" borderId="8" xfId="1" applyNumberFormat="1" applyFont="1" applyFill="1" applyBorder="1" applyAlignment="1" applyProtection="1">
      <alignment horizontal="center" vertical="center"/>
      <protection locked="0"/>
    </xf>
    <xf numFmtId="177" fontId="12" fillId="0" borderId="10" xfId="1" applyNumberFormat="1" applyFont="1" applyFill="1" applyBorder="1" applyAlignment="1" applyProtection="1">
      <alignment horizontal="center" vertical="center"/>
      <protection locked="0"/>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178" fontId="8" fillId="0" borderId="0" xfId="0" applyNumberFormat="1" applyFont="1" applyAlignment="1">
      <alignment horizontal="center" vertical="center"/>
    </xf>
  </cellXfs>
  <cellStyles count="2">
    <cellStyle name="桁区切り" xfId="1" builtinId="6"/>
    <cellStyle name="標準" xfId="0" builtinId="0"/>
  </cellStyles>
  <dxfs count="8">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tabSelected="1" workbookViewId="0">
      <selection activeCell="C16" sqref="C16"/>
    </sheetView>
  </sheetViews>
  <sheetFormatPr defaultRowHeight="18"/>
  <cols>
    <col min="6" max="6" width="10.75" customWidth="1"/>
  </cols>
  <sheetData>
    <row r="3" spans="3:13" ht="29">
      <c r="C3" s="128" t="s">
        <v>95</v>
      </c>
      <c r="H3" s="127" t="s">
        <v>98</v>
      </c>
      <c r="I3" s="127"/>
    </row>
    <row r="5" spans="3:13" ht="22.5">
      <c r="C5" s="129" t="s">
        <v>96</v>
      </c>
      <c r="D5" s="129"/>
      <c r="E5" s="129"/>
      <c r="F5" s="129"/>
      <c r="H5" s="132" t="s">
        <v>99</v>
      </c>
      <c r="I5" s="132"/>
      <c r="J5" s="132"/>
      <c r="K5" s="131"/>
    </row>
    <row r="6" spans="3:13" ht="22.5">
      <c r="C6" s="129" t="s">
        <v>97</v>
      </c>
      <c r="D6" s="129"/>
      <c r="E6" s="129"/>
      <c r="F6" s="129"/>
      <c r="H6" s="132" t="s">
        <v>100</v>
      </c>
      <c r="I6" s="132"/>
      <c r="J6" s="132"/>
      <c r="K6" s="131"/>
    </row>
    <row r="9" spans="3:13" ht="22.5">
      <c r="M9" s="130"/>
    </row>
    <row r="13" spans="3:13" ht="29">
      <c r="C13" s="128" t="s">
        <v>101</v>
      </c>
      <c r="D13" s="134"/>
      <c r="E13" s="134"/>
      <c r="F13" s="134"/>
    </row>
    <row r="15" spans="3:13" ht="22.5">
      <c r="C15" s="135" t="s">
        <v>103</v>
      </c>
      <c r="D15" s="135"/>
      <c r="E15" s="135"/>
      <c r="F15" s="135"/>
      <c r="G15" s="135"/>
      <c r="H15" s="135"/>
      <c r="I15" s="135"/>
      <c r="J15" s="136"/>
      <c r="K15" s="135"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7"/>
  <sheetViews>
    <sheetView workbookViewId="0">
      <selection activeCell="N12" sqref="N12"/>
    </sheetView>
  </sheetViews>
  <sheetFormatPr defaultRowHeight="18"/>
  <cols>
    <col min="2" max="2" width="34.6640625" customWidth="1"/>
    <col min="3" max="3" width="11.83203125" customWidth="1"/>
    <col min="13" max="13" width="13.9140625" customWidth="1"/>
    <col min="14" max="14" width="69.33203125" customWidth="1"/>
  </cols>
  <sheetData>
    <row r="2" spans="1:14">
      <c r="B2" t="s">
        <v>4</v>
      </c>
    </row>
    <row r="4" spans="1:14" ht="26.5">
      <c r="D4" s="184" t="s">
        <v>13</v>
      </c>
      <c r="E4" s="184"/>
      <c r="F4" s="184"/>
      <c r="G4" s="184"/>
      <c r="H4" s="184"/>
    </row>
    <row r="5" spans="1:14" ht="26.5">
      <c r="D5" s="150"/>
      <c r="E5" s="150"/>
      <c r="F5" s="150"/>
      <c r="G5" s="150"/>
      <c r="H5" s="150"/>
    </row>
    <row r="6" spans="1:14" ht="26.5" customHeight="1">
      <c r="A6">
        <v>1</v>
      </c>
      <c r="B6" t="s">
        <v>125</v>
      </c>
      <c r="C6" s="185"/>
      <c r="D6" s="177"/>
      <c r="E6" s="177"/>
      <c r="F6" s="177"/>
      <c r="G6" s="177"/>
      <c r="H6" s="177"/>
      <c r="I6" s="177"/>
      <c r="J6" s="177"/>
      <c r="N6" t="s">
        <v>166</v>
      </c>
    </row>
    <row r="7" spans="1:14" ht="26.5" customHeight="1">
      <c r="A7">
        <v>2</v>
      </c>
      <c r="B7" t="s">
        <v>126</v>
      </c>
      <c r="C7" s="177"/>
      <c r="D7" s="177"/>
      <c r="E7" s="177"/>
      <c r="F7" s="177"/>
      <c r="G7" s="177"/>
      <c r="H7" s="177"/>
      <c r="I7" s="177"/>
      <c r="J7" s="177"/>
      <c r="N7" t="s">
        <v>167</v>
      </c>
    </row>
    <row r="8" spans="1:14" ht="26.5" customHeight="1">
      <c r="A8">
        <v>3</v>
      </c>
      <c r="B8" t="s">
        <v>127</v>
      </c>
      <c r="C8" s="177"/>
      <c r="D8" s="177"/>
      <c r="E8" s="177"/>
      <c r="F8" s="177"/>
      <c r="G8" s="177"/>
      <c r="H8" s="177"/>
      <c r="I8" s="177"/>
      <c r="J8" s="177"/>
      <c r="N8" t="s">
        <v>169</v>
      </c>
    </row>
    <row r="9" spans="1:14" ht="26.5" customHeight="1">
      <c r="A9">
        <v>4</v>
      </c>
      <c r="B9" t="s">
        <v>128</v>
      </c>
      <c r="C9" s="177"/>
      <c r="D9" s="177"/>
      <c r="E9" s="177"/>
      <c r="F9" s="177"/>
      <c r="G9" s="177"/>
      <c r="H9" s="177"/>
      <c r="I9" s="177"/>
      <c r="J9" s="177"/>
      <c r="N9" t="s">
        <v>170</v>
      </c>
    </row>
    <row r="10" spans="1:14" ht="28.5" customHeight="1">
      <c r="A10">
        <v>5</v>
      </c>
      <c r="B10" t="s">
        <v>129</v>
      </c>
      <c r="C10" s="177"/>
      <c r="D10" s="177"/>
      <c r="E10" s="177"/>
      <c r="F10" s="177"/>
      <c r="G10" s="177"/>
      <c r="H10" s="177"/>
      <c r="I10" s="177"/>
      <c r="J10" s="177"/>
      <c r="N10" t="s">
        <v>171</v>
      </c>
    </row>
    <row r="11" spans="1:14" ht="39.5" customHeight="1">
      <c r="A11">
        <v>6</v>
      </c>
      <c r="B11" s="1" t="s">
        <v>1</v>
      </c>
      <c r="C11" s="179" t="s">
        <v>168</v>
      </c>
      <c r="D11" s="179"/>
      <c r="E11" s="179"/>
      <c r="F11" s="179"/>
      <c r="G11" s="179"/>
      <c r="H11" s="179"/>
      <c r="I11" s="179"/>
      <c r="J11" s="179"/>
      <c r="N11" t="s">
        <v>172</v>
      </c>
    </row>
    <row r="12" spans="1:14" ht="37" customHeight="1">
      <c r="A12">
        <v>7</v>
      </c>
      <c r="B12" s="1" t="s">
        <v>146</v>
      </c>
      <c r="C12" s="186"/>
      <c r="D12" s="179"/>
      <c r="E12" s="179"/>
      <c r="F12" s="179"/>
      <c r="G12" s="179"/>
      <c r="H12" s="179"/>
      <c r="I12" s="179"/>
      <c r="J12" s="179"/>
      <c r="N12" t="s">
        <v>173</v>
      </c>
    </row>
    <row r="13" spans="1:14" ht="33.5" customHeight="1">
      <c r="A13">
        <v>8</v>
      </c>
      <c r="B13" s="1" t="s">
        <v>181</v>
      </c>
      <c r="C13" s="179"/>
      <c r="D13" s="179"/>
      <c r="E13" s="179"/>
      <c r="F13" s="179"/>
      <c r="G13" s="179"/>
      <c r="H13" s="179"/>
      <c r="I13" s="179"/>
      <c r="J13" s="179"/>
    </row>
    <row r="14" spans="1:14" ht="33.5" customHeight="1">
      <c r="A14">
        <v>9</v>
      </c>
      <c r="B14" s="1" t="s">
        <v>182</v>
      </c>
      <c r="C14" s="179"/>
      <c r="D14" s="179"/>
      <c r="E14" s="179"/>
      <c r="F14" s="179"/>
      <c r="G14" s="179"/>
      <c r="H14" s="179"/>
      <c r="I14" s="179"/>
      <c r="J14" s="179"/>
    </row>
    <row r="15" spans="1:14" ht="33" customHeight="1">
      <c r="A15">
        <v>10</v>
      </c>
      <c r="B15" s="1" t="s">
        <v>135</v>
      </c>
      <c r="C15" s="179"/>
      <c r="D15" s="179"/>
      <c r="E15" s="179"/>
      <c r="F15" s="179"/>
      <c r="G15" s="179"/>
      <c r="H15" s="179"/>
      <c r="I15" s="179"/>
      <c r="J15" s="179"/>
    </row>
    <row r="16" spans="1:14" ht="33" customHeight="1">
      <c r="A16">
        <v>12</v>
      </c>
      <c r="B16" s="1" t="s">
        <v>137</v>
      </c>
      <c r="C16" s="187"/>
      <c r="D16" s="182"/>
      <c r="E16" s="183"/>
      <c r="F16" s="161" t="s">
        <v>136</v>
      </c>
      <c r="G16" s="187"/>
      <c r="H16" s="182"/>
      <c r="I16" s="183"/>
      <c r="J16" s="161"/>
      <c r="N16" s="162"/>
    </row>
    <row r="17" spans="1:14" ht="115" customHeight="1">
      <c r="A17">
        <v>13</v>
      </c>
      <c r="B17" s="1" t="s">
        <v>138</v>
      </c>
      <c r="C17" s="181"/>
      <c r="D17" s="182"/>
      <c r="E17" s="182"/>
      <c r="F17" s="182"/>
      <c r="G17" s="182"/>
      <c r="H17" s="182"/>
      <c r="I17" s="182"/>
      <c r="J17" s="183"/>
      <c r="N17" s="162"/>
    </row>
    <row r="18" spans="1:14" ht="144.5" customHeight="1">
      <c r="A18">
        <v>14</v>
      </c>
      <c r="B18" s="1" t="s">
        <v>110</v>
      </c>
      <c r="C18" s="178"/>
      <c r="D18" s="178"/>
      <c r="E18" s="178"/>
      <c r="F18" s="178"/>
      <c r="G18" s="178"/>
      <c r="H18" s="178"/>
      <c r="I18" s="178"/>
      <c r="J18" s="178"/>
    </row>
    <row r="19" spans="1:14" ht="41.5" customHeight="1">
      <c r="A19">
        <v>15</v>
      </c>
      <c r="B19" s="1" t="s">
        <v>130</v>
      </c>
      <c r="C19" s="179"/>
      <c r="D19" s="179"/>
      <c r="E19" s="179"/>
      <c r="F19" s="179"/>
      <c r="G19" s="179"/>
      <c r="H19" s="179"/>
      <c r="I19" s="179"/>
      <c r="J19" s="179"/>
    </row>
    <row r="20" spans="1:14" ht="38.5" customHeight="1">
      <c r="A20">
        <v>16</v>
      </c>
      <c r="B20" s="2" t="s">
        <v>157</v>
      </c>
      <c r="C20" s="180"/>
      <c r="D20" s="179"/>
      <c r="E20" s="179"/>
      <c r="F20" s="179"/>
      <c r="G20" s="179"/>
      <c r="H20" s="179"/>
      <c r="I20" s="179"/>
      <c r="J20" s="179"/>
    </row>
    <row r="21" spans="1:14" ht="37.5" customHeight="1">
      <c r="B21" s="2" t="s">
        <v>131</v>
      </c>
      <c r="C21" s="179"/>
      <c r="D21" s="179"/>
      <c r="E21" s="179"/>
      <c r="F21" s="179"/>
      <c r="G21" s="179"/>
      <c r="H21" s="179"/>
      <c r="I21" s="179"/>
      <c r="J21" s="179"/>
    </row>
    <row r="22" spans="1:14" ht="73.5" customHeight="1">
      <c r="A22">
        <v>17</v>
      </c>
      <c r="B22" s="2" t="s">
        <v>132</v>
      </c>
      <c r="C22" s="179"/>
      <c r="D22" s="179"/>
      <c r="E22" s="179"/>
      <c r="F22" s="179"/>
      <c r="G22" s="179"/>
      <c r="H22" s="179"/>
      <c r="I22" s="179"/>
      <c r="J22" s="179"/>
    </row>
    <row r="23" spans="1:14" ht="130" customHeight="1">
      <c r="A23">
        <v>18</v>
      </c>
      <c r="B23" s="1" t="s">
        <v>133</v>
      </c>
      <c r="C23" s="178"/>
      <c r="D23" s="178"/>
      <c r="E23" s="178"/>
      <c r="F23" s="178"/>
      <c r="G23" s="178"/>
      <c r="H23" s="178"/>
      <c r="I23" s="178"/>
      <c r="J23" s="178"/>
    </row>
    <row r="24" spans="1:14" ht="26" customHeight="1">
      <c r="A24">
        <v>19</v>
      </c>
      <c r="B24" s="1" t="s">
        <v>3</v>
      </c>
      <c r="C24" s="3" t="s">
        <v>6</v>
      </c>
      <c r="D24" s="179"/>
      <c r="E24" s="179"/>
      <c r="F24" s="179"/>
      <c r="G24" s="179"/>
      <c r="H24" s="179"/>
      <c r="I24" s="179"/>
      <c r="J24" s="179"/>
    </row>
    <row r="25" spans="1:14" ht="25" customHeight="1">
      <c r="C25" s="4" t="s">
        <v>8</v>
      </c>
      <c r="D25" s="177"/>
      <c r="E25" s="177"/>
      <c r="F25" s="177"/>
      <c r="G25" s="177"/>
      <c r="H25" s="177"/>
      <c r="I25" s="177"/>
      <c r="J25" s="177"/>
    </row>
    <row r="26" spans="1:14" ht="29" customHeight="1">
      <c r="C26" s="4" t="s">
        <v>10</v>
      </c>
      <c r="D26" s="177"/>
      <c r="E26" s="177"/>
      <c r="F26" s="177"/>
      <c r="G26" s="177"/>
      <c r="H26" s="177"/>
      <c r="I26" s="177"/>
      <c r="J26" s="177"/>
    </row>
    <row r="27" spans="1:14" ht="31" customHeight="1">
      <c r="C27" s="3" t="s">
        <v>12</v>
      </c>
      <c r="D27" s="177"/>
      <c r="E27" s="177"/>
      <c r="F27" s="177"/>
      <c r="G27" s="177"/>
      <c r="H27" s="177"/>
      <c r="I27" s="177"/>
      <c r="J27" s="177"/>
    </row>
  </sheetData>
  <dataConsolidate/>
  <mergeCells count="24">
    <mergeCell ref="C17:J17"/>
    <mergeCell ref="C11:J11"/>
    <mergeCell ref="D4:H4"/>
    <mergeCell ref="D24:J24"/>
    <mergeCell ref="C6:J6"/>
    <mergeCell ref="C7:J7"/>
    <mergeCell ref="C8:J8"/>
    <mergeCell ref="C9:J9"/>
    <mergeCell ref="C10:J10"/>
    <mergeCell ref="C12:J12"/>
    <mergeCell ref="C13:J13"/>
    <mergeCell ref="C14:J14"/>
    <mergeCell ref="C15:J15"/>
    <mergeCell ref="C16:E16"/>
    <mergeCell ref="G16:I16"/>
    <mergeCell ref="D27:J27"/>
    <mergeCell ref="C18:J18"/>
    <mergeCell ref="C19:J19"/>
    <mergeCell ref="C23:J23"/>
    <mergeCell ref="C20:J20"/>
    <mergeCell ref="C21:J21"/>
    <mergeCell ref="C22:J22"/>
    <mergeCell ref="D25:J25"/>
    <mergeCell ref="D26:J26"/>
  </mergeCells>
  <phoneticPr fontId="1"/>
  <dataValidations count="1">
    <dataValidation type="list" allowBlank="1" showInputMessage="1" showErrorMessage="1" sqref="C11:J11">
      <formula1>$N$6:$N$12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workbookViewId="0">
      <selection activeCell="G13" sqref="G13:L13"/>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27" t="s">
        <v>29</v>
      </c>
      <c r="B1" s="28"/>
      <c r="C1" s="28"/>
      <c r="D1" s="28"/>
      <c r="E1" s="29"/>
      <c r="F1" s="28"/>
      <c r="G1" s="30"/>
      <c r="H1" s="30"/>
      <c r="I1" s="30"/>
      <c r="J1" s="30"/>
      <c r="K1" s="30"/>
      <c r="L1" s="30"/>
    </row>
    <row r="2" spans="1:12">
      <c r="A2" s="188"/>
      <c r="B2" s="188"/>
      <c r="C2" s="188"/>
      <c r="D2" s="188"/>
      <c r="E2" s="188"/>
      <c r="F2" s="188"/>
      <c r="G2" s="188"/>
      <c r="H2" s="188"/>
      <c r="I2" s="30"/>
      <c r="J2" s="30"/>
      <c r="K2" s="30"/>
      <c r="L2" s="30"/>
    </row>
    <row r="3" spans="1:12">
      <c r="A3" s="188"/>
      <c r="B3" s="188"/>
      <c r="C3" s="188"/>
      <c r="D3" s="188"/>
      <c r="E3" s="188"/>
      <c r="F3" s="188"/>
      <c r="G3" s="188"/>
      <c r="H3" s="188"/>
      <c r="I3" s="30"/>
      <c r="J3" s="30"/>
      <c r="K3" s="30"/>
      <c r="L3" s="30"/>
    </row>
    <row r="4" spans="1:12">
      <c r="A4" s="27"/>
      <c r="B4" s="28"/>
      <c r="C4" s="28"/>
      <c r="D4" s="28"/>
      <c r="E4" s="29"/>
      <c r="F4" s="28"/>
      <c r="G4" s="30"/>
      <c r="H4" s="30"/>
      <c r="I4" s="30"/>
      <c r="J4" s="30"/>
      <c r="K4" s="30"/>
      <c r="L4" s="30"/>
    </row>
    <row r="5" spans="1:12">
      <c r="A5" s="27"/>
      <c r="B5" s="28"/>
      <c r="C5" s="28"/>
      <c r="D5" s="28"/>
      <c r="E5" s="29"/>
      <c r="F5" s="28"/>
      <c r="G5" s="30"/>
      <c r="H5" s="30"/>
      <c r="I5" s="30"/>
      <c r="J5" s="30"/>
      <c r="K5" s="30"/>
      <c r="L5" s="30"/>
    </row>
    <row r="6" spans="1:12">
      <c r="A6" s="194" t="s">
        <v>165</v>
      </c>
      <c r="B6" s="194"/>
      <c r="C6" s="194"/>
      <c r="D6" s="194"/>
      <c r="E6" s="29"/>
      <c r="F6" s="28"/>
      <c r="G6" s="30"/>
      <c r="H6" s="30"/>
      <c r="I6" s="30"/>
      <c r="J6" s="30"/>
      <c r="K6" s="30"/>
      <c r="L6" s="30"/>
    </row>
    <row r="7" spans="1:12" ht="18.5" thickBot="1">
      <c r="A7" s="31"/>
      <c r="B7" s="28"/>
      <c r="C7" s="28"/>
      <c r="D7" s="16" t="s">
        <v>30</v>
      </c>
      <c r="E7" s="29"/>
      <c r="F7" s="28"/>
      <c r="G7" s="30"/>
      <c r="H7" s="30"/>
      <c r="I7" s="30"/>
      <c r="J7" s="30"/>
      <c r="K7" s="30"/>
      <c r="L7" s="30"/>
    </row>
    <row r="8" spans="1:12">
      <c r="A8" s="32" t="s">
        <v>31</v>
      </c>
      <c r="B8" s="195" t="s">
        <v>32</v>
      </c>
      <c r="C8" s="196"/>
      <c r="D8" s="33" t="s">
        <v>33</v>
      </c>
      <c r="E8" s="34" t="s">
        <v>34</v>
      </c>
      <c r="F8" s="35"/>
      <c r="G8" s="36"/>
      <c r="H8" s="36"/>
      <c r="I8" s="36"/>
      <c r="J8" s="36"/>
      <c r="K8" s="36"/>
      <c r="L8" s="37"/>
    </row>
    <row r="9" spans="1:12">
      <c r="A9" s="38" t="s">
        <v>35</v>
      </c>
      <c r="B9" s="39"/>
      <c r="C9" s="40"/>
      <c r="D9" s="41"/>
      <c r="E9" s="197" t="s">
        <v>36</v>
      </c>
      <c r="F9" s="198"/>
      <c r="G9" s="198"/>
      <c r="H9" s="198"/>
      <c r="I9" s="198"/>
      <c r="J9" s="198"/>
      <c r="K9" s="198"/>
      <c r="L9" s="199"/>
    </row>
    <row r="10" spans="1:12" ht="18.5" thickBot="1">
      <c r="A10" s="42">
        <f>B47</f>
        <v>0</v>
      </c>
      <c r="B10" s="200">
        <f>B27</f>
        <v>0</v>
      </c>
      <c r="C10" s="201"/>
      <c r="D10" s="42">
        <f>A10-B10</f>
        <v>0</v>
      </c>
      <c r="E10" s="43" t="s">
        <v>37</v>
      </c>
      <c r="F10" s="44"/>
      <c r="G10" s="202"/>
      <c r="H10" s="202"/>
      <c r="I10" s="202"/>
      <c r="J10" s="202"/>
      <c r="K10" s="202"/>
      <c r="L10" s="203"/>
    </row>
    <row r="11" spans="1:12">
      <c r="A11" s="32" t="s">
        <v>38</v>
      </c>
      <c r="B11" s="195" t="s">
        <v>39</v>
      </c>
      <c r="C11" s="196"/>
      <c r="D11" s="32" t="s">
        <v>40</v>
      </c>
      <c r="E11" s="43" t="s">
        <v>41</v>
      </c>
      <c r="F11" s="44"/>
      <c r="G11" s="202"/>
      <c r="H11" s="202"/>
      <c r="I11" s="202"/>
      <c r="J11" s="202"/>
      <c r="K11" s="202"/>
      <c r="L11" s="203"/>
    </row>
    <row r="12" spans="1:12" ht="18.5" thickBot="1">
      <c r="A12" s="133">
        <f>IF(事業概要入力シート!C11=事業概要入力シート!N6,MIN(5000000,FLOOR(B10*0.8,1000)),IF(事業概要入力シート!C11=事業概要入力シート!N7,MIN(1000000,FLOOR(B10*0.8,1000)),IF(事業概要入力シート!C11=事業概要入力シート!N8,MIN(300000,FLOOR(B10*0.8,1000)),IF(事業概要入力シート!C11=事業概要入力シート!N9,MIN(300000,FLOOR(B10*0.8,1000)),IF(事業概要入力シート!C11=事業概要入力シート!N10,MIN(300000,FLOOR(B10*0.8,1000)),IF(事業概要入力シート!C11=事業概要入力シート!N11,MIN(100000,FLOOR(B10*0.8,1000)),IF(事業概要入力シート!C11=事業概要入力シート!N12,MIN(200000,FLOOR(B10*0.8,1000)),"")))))))</f>
        <v>0</v>
      </c>
      <c r="B12" s="204">
        <f>B15</f>
        <v>0</v>
      </c>
      <c r="C12" s="205"/>
      <c r="D12" s="45">
        <f>B16</f>
        <v>0</v>
      </c>
      <c r="E12" s="116" t="s">
        <v>42</v>
      </c>
      <c r="F12" s="117" t="s">
        <v>43</v>
      </c>
      <c r="G12" s="191"/>
      <c r="H12" s="192"/>
      <c r="I12" s="192"/>
      <c r="J12" s="192"/>
      <c r="K12" s="192"/>
      <c r="L12" s="193"/>
    </row>
    <row r="13" spans="1:12" ht="18.5" thickBot="1">
      <c r="A13" s="46" t="s">
        <v>44</v>
      </c>
      <c r="B13" s="47"/>
      <c r="C13" s="48"/>
      <c r="D13" s="49"/>
      <c r="E13" s="116" t="s">
        <v>45</v>
      </c>
      <c r="F13" s="117" t="s">
        <v>43</v>
      </c>
      <c r="G13" s="191"/>
      <c r="H13" s="192"/>
      <c r="I13" s="192"/>
      <c r="J13" s="192"/>
      <c r="K13" s="192"/>
      <c r="L13" s="193"/>
    </row>
    <row r="14" spans="1:12" ht="18.5" thickBot="1">
      <c r="A14" s="50" t="s">
        <v>46</v>
      </c>
      <c r="B14" s="51" t="s">
        <v>47</v>
      </c>
      <c r="C14" s="206" t="s">
        <v>36</v>
      </c>
      <c r="D14" s="207"/>
      <c r="E14" s="116" t="s">
        <v>48</v>
      </c>
      <c r="F14" s="117" t="s">
        <v>43</v>
      </c>
      <c r="G14" s="191"/>
      <c r="H14" s="192"/>
      <c r="I14" s="192"/>
      <c r="J14" s="192"/>
      <c r="K14" s="192"/>
      <c r="L14" s="193"/>
    </row>
    <row r="15" spans="1:12" ht="30" customHeight="1" thickTop="1" thickBot="1">
      <c r="A15" s="52" t="s">
        <v>49</v>
      </c>
      <c r="B15" s="53">
        <f>FLOOR(MAX(MIN(A10-D12,A12,B10*0.8),0),1000)</f>
        <v>0</v>
      </c>
      <c r="C15" s="189" t="s">
        <v>183</v>
      </c>
      <c r="D15" s="190"/>
      <c r="E15" s="116" t="s">
        <v>50</v>
      </c>
      <c r="F15" s="117" t="s">
        <v>43</v>
      </c>
      <c r="G15" s="191"/>
      <c r="H15" s="192"/>
      <c r="I15" s="192"/>
      <c r="J15" s="192"/>
      <c r="K15" s="192"/>
      <c r="L15" s="193"/>
    </row>
    <row r="16" spans="1:12" ht="19" thickTop="1" thickBot="1">
      <c r="A16" s="54" t="s">
        <v>51</v>
      </c>
      <c r="B16" s="113">
        <f>SUM(B17:B23)</f>
        <v>0</v>
      </c>
      <c r="C16" s="208"/>
      <c r="D16" s="209"/>
      <c r="E16" s="116" t="s">
        <v>52</v>
      </c>
      <c r="F16" s="117" t="s">
        <v>43</v>
      </c>
      <c r="G16" s="191"/>
      <c r="H16" s="192"/>
      <c r="I16" s="192"/>
      <c r="J16" s="192"/>
      <c r="K16" s="192"/>
      <c r="L16" s="193"/>
    </row>
    <row r="17" spans="1:12" ht="18.5" thickTop="1">
      <c r="A17" s="55" t="s">
        <v>53</v>
      </c>
      <c r="B17" s="114"/>
      <c r="C17" s="210"/>
      <c r="D17" s="211"/>
      <c r="E17" s="116" t="s">
        <v>105</v>
      </c>
      <c r="F17" s="117" t="s">
        <v>43</v>
      </c>
      <c r="G17" s="191"/>
      <c r="H17" s="192"/>
      <c r="I17" s="192"/>
      <c r="J17" s="192"/>
      <c r="K17" s="192"/>
      <c r="L17" s="193"/>
    </row>
    <row r="18" spans="1:12">
      <c r="A18" s="56" t="s">
        <v>55</v>
      </c>
      <c r="B18" s="115"/>
      <c r="C18" s="212"/>
      <c r="D18" s="213"/>
      <c r="E18" s="116" t="s">
        <v>56</v>
      </c>
      <c r="F18" s="117" t="s">
        <v>43</v>
      </c>
      <c r="G18" s="191"/>
      <c r="H18" s="192"/>
      <c r="I18" s="192"/>
      <c r="J18" s="192"/>
      <c r="K18" s="192"/>
      <c r="L18" s="193"/>
    </row>
    <row r="19" spans="1:12">
      <c r="A19" s="56" t="s">
        <v>57</v>
      </c>
      <c r="B19" s="115"/>
      <c r="C19" s="212"/>
      <c r="D19" s="213"/>
      <c r="E19" s="116" t="s">
        <v>58</v>
      </c>
      <c r="F19" s="117" t="s">
        <v>43</v>
      </c>
      <c r="G19" s="191"/>
      <c r="H19" s="192"/>
      <c r="I19" s="192"/>
      <c r="J19" s="192"/>
      <c r="K19" s="192"/>
      <c r="L19" s="193"/>
    </row>
    <row r="20" spans="1:12">
      <c r="A20" s="56" t="s">
        <v>59</v>
      </c>
      <c r="B20" s="115"/>
      <c r="C20" s="212"/>
      <c r="D20" s="213"/>
      <c r="E20" s="116" t="s">
        <v>60</v>
      </c>
      <c r="F20" s="117" t="s">
        <v>43</v>
      </c>
      <c r="G20" s="191"/>
      <c r="H20" s="192"/>
      <c r="I20" s="192"/>
      <c r="J20" s="192"/>
      <c r="K20" s="192"/>
      <c r="L20" s="193"/>
    </row>
    <row r="21" spans="1:12">
      <c r="A21" s="56" t="s">
        <v>61</v>
      </c>
      <c r="B21" s="115"/>
      <c r="C21" s="212"/>
      <c r="D21" s="213"/>
      <c r="E21" s="116" t="s">
        <v>62</v>
      </c>
      <c r="F21" s="117" t="s">
        <v>43</v>
      </c>
      <c r="G21" s="191"/>
      <c r="H21" s="192"/>
      <c r="I21" s="192"/>
      <c r="J21" s="192"/>
      <c r="K21" s="192"/>
      <c r="L21" s="193"/>
    </row>
    <row r="22" spans="1:12">
      <c r="A22" s="56" t="s">
        <v>63</v>
      </c>
      <c r="B22" s="115"/>
      <c r="C22" s="212"/>
      <c r="D22" s="213"/>
      <c r="E22" s="116" t="s">
        <v>64</v>
      </c>
      <c r="F22" s="117" t="s">
        <v>43</v>
      </c>
      <c r="G22" s="191"/>
      <c r="H22" s="192"/>
      <c r="I22" s="192"/>
      <c r="J22" s="192"/>
      <c r="K22" s="192"/>
      <c r="L22" s="193"/>
    </row>
    <row r="23" spans="1:12" ht="18.5" thickBot="1">
      <c r="A23" s="57" t="s">
        <v>65</v>
      </c>
      <c r="B23" s="115"/>
      <c r="C23" s="214"/>
      <c r="D23" s="215"/>
      <c r="E23" s="116" t="s">
        <v>66</v>
      </c>
      <c r="F23" s="117" t="s">
        <v>43</v>
      </c>
      <c r="G23" s="191"/>
      <c r="H23" s="192"/>
      <c r="I23" s="192"/>
      <c r="J23" s="192"/>
      <c r="K23" s="192"/>
      <c r="L23" s="193"/>
    </row>
    <row r="24" spans="1:12" ht="19" thickTop="1" thickBot="1">
      <c r="A24" s="58" t="s">
        <v>67</v>
      </c>
      <c r="B24" s="59">
        <f>SUM(B15:B16)</f>
        <v>0</v>
      </c>
      <c r="C24" s="216"/>
      <c r="D24" s="217"/>
      <c r="E24" s="116" t="s">
        <v>68</v>
      </c>
      <c r="F24" s="117" t="s">
        <v>43</v>
      </c>
      <c r="G24" s="191"/>
      <c r="H24" s="192"/>
      <c r="I24" s="192"/>
      <c r="J24" s="192"/>
      <c r="K24" s="192"/>
      <c r="L24" s="193"/>
    </row>
    <row r="25" spans="1:12" ht="18.5" thickBot="1">
      <c r="A25" s="60" t="s">
        <v>69</v>
      </c>
      <c r="B25" s="47"/>
      <c r="C25" s="47"/>
      <c r="D25" s="49"/>
      <c r="E25" s="116" t="s">
        <v>70</v>
      </c>
      <c r="F25" s="117" t="s">
        <v>43</v>
      </c>
      <c r="G25" s="191"/>
      <c r="H25" s="192"/>
      <c r="I25" s="192"/>
      <c r="J25" s="192"/>
      <c r="K25" s="192"/>
      <c r="L25" s="193"/>
    </row>
    <row r="26" spans="1:12" ht="18.5" thickBot="1">
      <c r="A26" s="50" t="s">
        <v>71</v>
      </c>
      <c r="B26" s="61" t="s">
        <v>47</v>
      </c>
      <c r="C26" s="164" t="s">
        <v>72</v>
      </c>
      <c r="D26" s="50" t="s">
        <v>73</v>
      </c>
      <c r="E26" s="116"/>
      <c r="F26" s="117" t="s">
        <v>43</v>
      </c>
      <c r="G26" s="191"/>
      <c r="H26" s="192"/>
      <c r="I26" s="192"/>
      <c r="J26" s="192"/>
      <c r="K26" s="192"/>
      <c r="L26" s="193"/>
    </row>
    <row r="27" spans="1:12" ht="19" thickTop="1" thickBot="1">
      <c r="A27" s="62" t="s">
        <v>74</v>
      </c>
      <c r="B27" s="63">
        <f>SUM(B28:B45)</f>
        <v>0</v>
      </c>
      <c r="C27" s="64"/>
      <c r="D27" s="65"/>
      <c r="E27" s="116" t="s">
        <v>147</v>
      </c>
      <c r="F27" s="117" t="s">
        <v>43</v>
      </c>
      <c r="G27" s="191"/>
      <c r="H27" s="192"/>
      <c r="I27" s="192"/>
      <c r="J27" s="192"/>
      <c r="K27" s="192"/>
      <c r="L27" s="193"/>
    </row>
    <row r="28" spans="1:12" ht="18.5" thickTop="1">
      <c r="A28" s="218" t="s">
        <v>75</v>
      </c>
      <c r="B28" s="219">
        <f>D28+D29</f>
        <v>0</v>
      </c>
      <c r="C28" s="56" t="s">
        <v>45</v>
      </c>
      <c r="D28" s="121"/>
      <c r="E28" s="116" t="s">
        <v>184</v>
      </c>
      <c r="F28" s="117" t="s">
        <v>43</v>
      </c>
      <c r="G28" s="191"/>
      <c r="H28" s="192"/>
      <c r="I28" s="192"/>
      <c r="J28" s="192"/>
      <c r="K28" s="192"/>
      <c r="L28" s="193"/>
    </row>
    <row r="29" spans="1:12">
      <c r="A29" s="218"/>
      <c r="B29" s="219"/>
      <c r="C29" s="55" t="s">
        <v>48</v>
      </c>
      <c r="D29" s="122"/>
      <c r="E29" s="116" t="s">
        <v>76</v>
      </c>
      <c r="F29" s="117" t="s">
        <v>43</v>
      </c>
      <c r="G29" s="191"/>
      <c r="H29" s="192"/>
      <c r="I29" s="192"/>
      <c r="J29" s="192"/>
      <c r="K29" s="192"/>
      <c r="L29" s="193"/>
    </row>
    <row r="30" spans="1:12">
      <c r="A30" s="66" t="s">
        <v>77</v>
      </c>
      <c r="B30" s="67">
        <f>D30</f>
        <v>0</v>
      </c>
      <c r="C30" s="66" t="s">
        <v>50</v>
      </c>
      <c r="D30" s="121"/>
      <c r="E30" s="116" t="s">
        <v>78</v>
      </c>
      <c r="F30" s="117" t="s">
        <v>43</v>
      </c>
      <c r="G30" s="191"/>
      <c r="H30" s="192"/>
      <c r="I30" s="192"/>
      <c r="J30" s="192"/>
      <c r="K30" s="192"/>
      <c r="L30" s="193"/>
    </row>
    <row r="31" spans="1:12">
      <c r="A31" s="56" t="s">
        <v>79</v>
      </c>
      <c r="B31" s="67">
        <f>D31</f>
        <v>0</v>
      </c>
      <c r="C31" s="66" t="s">
        <v>52</v>
      </c>
      <c r="D31" s="123"/>
      <c r="E31" s="116" t="s">
        <v>80</v>
      </c>
      <c r="F31" s="117" t="s">
        <v>43</v>
      </c>
      <c r="G31" s="191"/>
      <c r="H31" s="192"/>
      <c r="I31" s="192"/>
      <c r="J31" s="192"/>
      <c r="K31" s="192"/>
      <c r="L31" s="193"/>
    </row>
    <row r="32" spans="1:12">
      <c r="A32" s="55" t="s">
        <v>81</v>
      </c>
      <c r="B32" s="68">
        <f>D32</f>
        <v>0</v>
      </c>
      <c r="C32" s="66" t="s">
        <v>54</v>
      </c>
      <c r="D32" s="122"/>
      <c r="E32" s="116"/>
      <c r="F32" s="117" t="s">
        <v>43</v>
      </c>
      <c r="G32" s="191"/>
      <c r="H32" s="192"/>
      <c r="I32" s="192"/>
      <c r="J32" s="192"/>
      <c r="K32" s="192"/>
      <c r="L32" s="193"/>
    </row>
    <row r="33" spans="1:12">
      <c r="A33" s="220" t="s">
        <v>82</v>
      </c>
      <c r="B33" s="222">
        <f>D33+D34+D35</f>
        <v>0</v>
      </c>
      <c r="C33" s="66" t="s">
        <v>56</v>
      </c>
      <c r="D33" s="121"/>
      <c r="E33" s="116" t="s">
        <v>104</v>
      </c>
      <c r="F33" s="117" t="s">
        <v>43</v>
      </c>
      <c r="G33" s="191"/>
      <c r="H33" s="192"/>
      <c r="I33" s="192"/>
      <c r="J33" s="192"/>
      <c r="K33" s="192"/>
      <c r="L33" s="193"/>
    </row>
    <row r="34" spans="1:12">
      <c r="A34" s="218"/>
      <c r="B34" s="219"/>
      <c r="C34" s="56" t="s">
        <v>58</v>
      </c>
      <c r="D34" s="115"/>
      <c r="E34" s="116"/>
      <c r="F34" s="117" t="s">
        <v>43</v>
      </c>
      <c r="G34" s="191"/>
      <c r="H34" s="192"/>
      <c r="I34" s="192"/>
      <c r="J34" s="192"/>
      <c r="K34" s="192"/>
      <c r="L34" s="193"/>
    </row>
    <row r="35" spans="1:12">
      <c r="A35" s="221"/>
      <c r="B35" s="219"/>
      <c r="C35" s="69" t="s">
        <v>160</v>
      </c>
      <c r="D35" s="121"/>
      <c r="E35" s="116"/>
      <c r="F35" s="117" t="s">
        <v>43</v>
      </c>
      <c r="G35" s="191"/>
      <c r="H35" s="192"/>
      <c r="I35" s="192"/>
      <c r="J35" s="192"/>
      <c r="K35" s="192"/>
      <c r="L35" s="193"/>
    </row>
    <row r="36" spans="1:12">
      <c r="A36" s="218" t="s">
        <v>83</v>
      </c>
      <c r="B36" s="222">
        <f>D36+D37+D38+D39</f>
        <v>0</v>
      </c>
      <c r="C36" s="56" t="s">
        <v>62</v>
      </c>
      <c r="D36" s="122"/>
      <c r="E36" s="116"/>
      <c r="F36" s="117" t="s">
        <v>43</v>
      </c>
      <c r="G36" s="191"/>
      <c r="H36" s="192"/>
      <c r="I36" s="192"/>
      <c r="J36" s="192"/>
      <c r="K36" s="192"/>
      <c r="L36" s="193"/>
    </row>
    <row r="37" spans="1:12">
      <c r="A37" s="218"/>
      <c r="B37" s="219"/>
      <c r="C37" s="55" t="s">
        <v>64</v>
      </c>
      <c r="D37" s="124"/>
      <c r="E37" s="116"/>
      <c r="F37" s="117" t="s">
        <v>43</v>
      </c>
      <c r="G37" s="191"/>
      <c r="H37" s="192"/>
      <c r="I37" s="192"/>
      <c r="J37" s="192"/>
      <c r="K37" s="192"/>
      <c r="L37" s="193"/>
    </row>
    <row r="38" spans="1:12">
      <c r="A38" s="218"/>
      <c r="B38" s="219"/>
      <c r="C38" s="55" t="s">
        <v>66</v>
      </c>
      <c r="D38" s="121"/>
      <c r="E38" s="116"/>
      <c r="F38" s="117" t="s">
        <v>43</v>
      </c>
      <c r="G38" s="191"/>
      <c r="H38" s="192"/>
      <c r="I38" s="192"/>
      <c r="J38" s="192"/>
      <c r="K38" s="192"/>
      <c r="L38" s="193"/>
    </row>
    <row r="39" spans="1:12">
      <c r="A39" s="218"/>
      <c r="B39" s="223"/>
      <c r="C39" s="66" t="s">
        <v>68</v>
      </c>
      <c r="D39" s="122"/>
      <c r="E39" s="116"/>
      <c r="F39" s="117" t="s">
        <v>43</v>
      </c>
      <c r="G39" s="191"/>
      <c r="H39" s="192"/>
      <c r="I39" s="192"/>
      <c r="J39" s="192"/>
      <c r="K39" s="192"/>
      <c r="L39" s="193"/>
    </row>
    <row r="40" spans="1:12">
      <c r="A40" s="66" t="s">
        <v>84</v>
      </c>
      <c r="B40" s="68">
        <f t="shared" ref="B40:B45" si="0">D40</f>
        <v>0</v>
      </c>
      <c r="C40" s="56" t="s">
        <v>70</v>
      </c>
      <c r="D40" s="124"/>
      <c r="E40" s="116"/>
      <c r="F40" s="117" t="s">
        <v>43</v>
      </c>
      <c r="G40" s="191"/>
      <c r="H40" s="192"/>
      <c r="I40" s="192"/>
      <c r="J40" s="192"/>
      <c r="K40" s="192"/>
      <c r="L40" s="193"/>
    </row>
    <row r="41" spans="1:12">
      <c r="A41" s="66" t="s">
        <v>85</v>
      </c>
      <c r="B41" s="70">
        <f t="shared" si="0"/>
        <v>0</v>
      </c>
      <c r="C41" s="55" t="s">
        <v>147</v>
      </c>
      <c r="D41" s="124"/>
      <c r="E41" s="116"/>
      <c r="F41" s="117" t="s">
        <v>43</v>
      </c>
      <c r="G41" s="191"/>
      <c r="H41" s="192"/>
      <c r="I41" s="192"/>
      <c r="J41" s="192"/>
      <c r="K41" s="192"/>
      <c r="L41" s="193"/>
    </row>
    <row r="42" spans="1:12">
      <c r="A42" s="56" t="s">
        <v>86</v>
      </c>
      <c r="B42" s="70">
        <f t="shared" si="0"/>
        <v>0</v>
      </c>
      <c r="C42" s="66" t="s">
        <v>87</v>
      </c>
      <c r="D42" s="124"/>
      <c r="E42" s="116"/>
      <c r="F42" s="117" t="s">
        <v>43</v>
      </c>
      <c r="G42" s="191"/>
      <c r="H42" s="192"/>
      <c r="I42" s="192"/>
      <c r="J42" s="192"/>
      <c r="K42" s="192"/>
      <c r="L42" s="193"/>
    </row>
    <row r="43" spans="1:12">
      <c r="A43" s="66" t="s">
        <v>88</v>
      </c>
      <c r="B43" s="70">
        <f t="shared" si="0"/>
        <v>0</v>
      </c>
      <c r="C43" s="66" t="s">
        <v>89</v>
      </c>
      <c r="D43" s="124"/>
      <c r="E43" s="116"/>
      <c r="F43" s="117" t="s">
        <v>43</v>
      </c>
      <c r="G43" s="191"/>
      <c r="H43" s="192"/>
      <c r="I43" s="192"/>
      <c r="J43" s="192"/>
      <c r="K43" s="192"/>
      <c r="L43" s="193"/>
    </row>
    <row r="44" spans="1:12">
      <c r="A44" s="66" t="s">
        <v>90</v>
      </c>
      <c r="B44" s="67">
        <f t="shared" si="0"/>
        <v>0</v>
      </c>
      <c r="C44" s="56" t="s">
        <v>78</v>
      </c>
      <c r="D44" s="124"/>
      <c r="E44" s="118"/>
      <c r="F44" s="117" t="s">
        <v>43</v>
      </c>
      <c r="G44" s="191"/>
      <c r="H44" s="192"/>
      <c r="I44" s="192"/>
      <c r="J44" s="192"/>
      <c r="K44" s="192"/>
      <c r="L44" s="193"/>
    </row>
    <row r="45" spans="1:12" ht="18.5" thickBot="1">
      <c r="A45" s="57" t="s">
        <v>91</v>
      </c>
      <c r="B45" s="71">
        <f t="shared" si="0"/>
        <v>0</v>
      </c>
      <c r="C45" s="55" t="s">
        <v>80</v>
      </c>
      <c r="D45" s="125"/>
      <c r="E45" s="116"/>
      <c r="F45" s="117" t="s">
        <v>43</v>
      </c>
      <c r="G45" s="191"/>
      <c r="H45" s="192"/>
      <c r="I45" s="192"/>
      <c r="J45" s="192"/>
      <c r="K45" s="192"/>
      <c r="L45" s="193"/>
    </row>
    <row r="46" spans="1:12" ht="28.5" customHeight="1" thickTop="1" thickBot="1">
      <c r="A46" s="72" t="s">
        <v>92</v>
      </c>
      <c r="B46" s="73">
        <f>D46</f>
        <v>0</v>
      </c>
      <c r="C46" s="74"/>
      <c r="D46" s="126"/>
      <c r="E46" s="116"/>
      <c r="F46" s="117" t="s">
        <v>43</v>
      </c>
      <c r="G46" s="191"/>
      <c r="H46" s="192"/>
      <c r="I46" s="192"/>
      <c r="J46" s="192"/>
      <c r="K46" s="192"/>
      <c r="L46" s="193"/>
    </row>
    <row r="47" spans="1:12" ht="19" thickTop="1" thickBot="1">
      <c r="A47" s="75" t="s">
        <v>93</v>
      </c>
      <c r="B47" s="76">
        <f>SUM(B28:B46)</f>
        <v>0</v>
      </c>
      <c r="C47" s="77"/>
      <c r="D47" s="78"/>
      <c r="E47" s="119"/>
      <c r="F47" s="120"/>
      <c r="G47" s="224"/>
      <c r="H47" s="224"/>
      <c r="I47" s="224"/>
      <c r="J47" s="224"/>
      <c r="K47" s="224"/>
      <c r="L47" s="225"/>
    </row>
  </sheetData>
  <protectedRanges>
    <protectedRange sqref="B15:B23" name="範囲1_1"/>
    <protectedRange sqref="D28:D46" name="範囲2_1"/>
  </protectedRanges>
  <mergeCells count="62">
    <mergeCell ref="G46:L46"/>
    <mergeCell ref="G47:L47"/>
    <mergeCell ref="G40:L40"/>
    <mergeCell ref="G41:L41"/>
    <mergeCell ref="G42:L42"/>
    <mergeCell ref="G43:L43"/>
    <mergeCell ref="G44:L44"/>
    <mergeCell ref="G45:L45"/>
    <mergeCell ref="A36:A39"/>
    <mergeCell ref="B36:B39"/>
    <mergeCell ref="G36:L36"/>
    <mergeCell ref="G37:L37"/>
    <mergeCell ref="G38:L38"/>
    <mergeCell ref="G39:L39"/>
    <mergeCell ref="G30:L30"/>
    <mergeCell ref="G31:L31"/>
    <mergeCell ref="G32:L32"/>
    <mergeCell ref="A33:A35"/>
    <mergeCell ref="B33:B35"/>
    <mergeCell ref="G33:L33"/>
    <mergeCell ref="G34:L34"/>
    <mergeCell ref="G35:L35"/>
    <mergeCell ref="G25:L25"/>
    <mergeCell ref="G26:L26"/>
    <mergeCell ref="G27:L27"/>
    <mergeCell ref="A28:A29"/>
    <mergeCell ref="B28:B29"/>
    <mergeCell ref="G28:L28"/>
    <mergeCell ref="G29:L29"/>
    <mergeCell ref="C22:D22"/>
    <mergeCell ref="G22:L22"/>
    <mergeCell ref="C23:D23"/>
    <mergeCell ref="G23:L23"/>
    <mergeCell ref="C24:D24"/>
    <mergeCell ref="G24:L24"/>
    <mergeCell ref="C19:D19"/>
    <mergeCell ref="G19:L19"/>
    <mergeCell ref="C20:D20"/>
    <mergeCell ref="G20:L20"/>
    <mergeCell ref="C21:D21"/>
    <mergeCell ref="G21:L21"/>
    <mergeCell ref="C16:D16"/>
    <mergeCell ref="G16:L16"/>
    <mergeCell ref="C17:D17"/>
    <mergeCell ref="G17:L17"/>
    <mergeCell ref="C18:D18"/>
    <mergeCell ref="G18:L18"/>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s>
  <phoneticPr fontId="1"/>
  <conditionalFormatting sqref="B24">
    <cfRule type="cellIs" dxfId="7" priority="2" operator="notEqual">
      <formula>$B$47</formula>
    </cfRule>
  </conditionalFormatting>
  <conditionalFormatting sqref="B47">
    <cfRule type="cellIs" dxfId="6" priority="1" operator="notEqual">
      <formula>$B$24</formula>
    </cfRule>
  </conditionalFormatting>
  <pageMargins left="0.7" right="0.7" top="0.75" bottom="0.75" header="0.3" footer="0.3"/>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B2" sqref="B2"/>
    </sheetView>
  </sheetViews>
  <sheetFormatPr defaultRowHeight="18"/>
  <cols>
    <col min="1" max="1" width="4.1640625" customWidth="1"/>
    <col min="2" max="2" width="7.08203125" customWidth="1"/>
    <col min="4" max="4" width="9.9140625" customWidth="1"/>
    <col min="5" max="5" width="9.75" customWidth="1"/>
  </cols>
  <sheetData>
    <row r="2" spans="2:20" ht="26.5">
      <c r="B2" s="127" t="s">
        <v>134</v>
      </c>
      <c r="C2" s="127"/>
      <c r="D2" s="127"/>
      <c r="E2" s="127"/>
      <c r="F2" s="127"/>
    </row>
    <row r="4" spans="2:20" ht="22.5">
      <c r="C4" s="230"/>
      <c r="D4" s="230"/>
      <c r="E4" s="230"/>
      <c r="F4" s="231"/>
      <c r="G4" s="231"/>
      <c r="H4" s="231"/>
      <c r="I4" s="232"/>
      <c r="J4" s="232"/>
      <c r="K4" s="232"/>
      <c r="L4" s="227"/>
      <c r="M4" s="227"/>
      <c r="N4" s="227"/>
      <c r="O4" s="226"/>
      <c r="P4" s="226"/>
      <c r="Q4" s="226"/>
      <c r="R4" s="227"/>
      <c r="S4" s="227"/>
      <c r="T4" s="227"/>
    </row>
    <row r="5" spans="2:20">
      <c r="C5" s="137"/>
      <c r="D5" s="138"/>
      <c r="E5" s="138"/>
      <c r="F5" s="139"/>
      <c r="G5" s="139"/>
      <c r="H5" s="139"/>
      <c r="I5" s="138"/>
      <c r="J5" s="138"/>
      <c r="K5" s="138"/>
      <c r="L5" s="139"/>
      <c r="M5" s="139"/>
      <c r="N5" s="139"/>
      <c r="O5" s="138"/>
      <c r="P5" s="138"/>
      <c r="Q5" s="138"/>
      <c r="R5" s="139"/>
      <c r="S5" s="139"/>
      <c r="T5" s="140"/>
    </row>
    <row r="6" spans="2:20">
      <c r="C6" s="137"/>
      <c r="D6" s="138"/>
      <c r="E6" s="138"/>
      <c r="F6" s="139"/>
      <c r="G6" s="139"/>
      <c r="H6" s="139"/>
      <c r="I6" s="138"/>
      <c r="J6" s="138"/>
      <c r="K6" s="138"/>
      <c r="L6" s="139"/>
      <c r="M6" s="139"/>
      <c r="N6" s="139"/>
      <c r="O6" s="138"/>
      <c r="P6" s="138"/>
      <c r="Q6" s="138"/>
      <c r="R6" s="139"/>
      <c r="S6" s="139"/>
      <c r="T6" s="140"/>
    </row>
    <row r="7" spans="2:20">
      <c r="C7" s="228"/>
      <c r="D7" s="229"/>
      <c r="E7" s="229"/>
      <c r="F7" s="139"/>
      <c r="G7" s="139"/>
      <c r="H7" s="139"/>
      <c r="I7" s="138"/>
      <c r="J7" s="138"/>
      <c r="K7" s="138"/>
      <c r="L7" s="139"/>
      <c r="M7" s="139"/>
      <c r="N7" s="139"/>
      <c r="O7" s="138"/>
      <c r="P7" s="138"/>
      <c r="Q7" s="138"/>
      <c r="R7" s="139"/>
      <c r="S7" s="139"/>
      <c r="T7" s="140"/>
    </row>
    <row r="8" spans="2:20">
      <c r="C8" s="137"/>
      <c r="D8" s="138"/>
      <c r="E8" s="138"/>
      <c r="F8" s="139"/>
      <c r="G8" s="139"/>
      <c r="H8" s="139"/>
      <c r="I8" s="138"/>
      <c r="J8" s="138"/>
      <c r="K8" s="138"/>
      <c r="L8" s="139"/>
      <c r="M8" s="139"/>
      <c r="N8" s="139"/>
      <c r="O8" s="138"/>
      <c r="P8" s="138"/>
      <c r="Q8" s="138"/>
      <c r="R8" s="139"/>
      <c r="S8" s="139"/>
      <c r="T8" s="140"/>
    </row>
    <row r="9" spans="2:20">
      <c r="C9" s="137"/>
      <c r="D9" s="138"/>
      <c r="E9" s="141"/>
      <c r="F9" s="142"/>
      <c r="G9" s="143"/>
      <c r="H9" s="142"/>
      <c r="I9" s="141"/>
      <c r="J9" s="141"/>
      <c r="K9" s="141"/>
      <c r="L9" s="139"/>
      <c r="M9" s="139"/>
      <c r="N9" s="139"/>
      <c r="O9" s="138"/>
      <c r="P9" s="138"/>
      <c r="Q9" s="138"/>
      <c r="R9" s="139"/>
      <c r="S9" s="139"/>
      <c r="T9" s="140"/>
    </row>
    <row r="10" spans="2:20">
      <c r="C10" s="137"/>
      <c r="D10" s="138"/>
      <c r="E10" s="141"/>
      <c r="F10" s="142"/>
      <c r="G10" s="143"/>
      <c r="H10" s="142"/>
      <c r="I10" s="141"/>
      <c r="J10" s="141"/>
      <c r="K10" s="141"/>
      <c r="L10" s="139"/>
      <c r="M10" s="139"/>
      <c r="N10" s="139"/>
      <c r="O10" s="138"/>
      <c r="P10" s="138"/>
      <c r="Q10" s="138"/>
      <c r="R10" s="139"/>
      <c r="S10" s="139"/>
      <c r="T10" s="140"/>
    </row>
    <row r="11" spans="2:20">
      <c r="C11" s="137"/>
      <c r="D11" s="138"/>
      <c r="E11" s="141"/>
      <c r="F11" s="142"/>
      <c r="G11" s="143"/>
      <c r="H11" s="142"/>
      <c r="I11" s="141"/>
      <c r="J11" s="141"/>
      <c r="K11" s="141"/>
      <c r="L11" s="139"/>
      <c r="M11" s="139"/>
      <c r="N11" s="139"/>
      <c r="O11" s="138"/>
      <c r="P11" s="138"/>
      <c r="Q11" s="138"/>
      <c r="R11" s="139"/>
      <c r="S11" s="139"/>
      <c r="T11" s="140"/>
    </row>
    <row r="12" spans="2:20">
      <c r="C12" s="137"/>
      <c r="D12" s="138"/>
      <c r="E12" s="141"/>
      <c r="F12" s="142"/>
      <c r="G12" s="143"/>
      <c r="H12" s="142"/>
      <c r="I12" s="141"/>
      <c r="J12" s="141"/>
      <c r="K12" s="141"/>
      <c r="L12" s="139"/>
      <c r="M12" s="139"/>
      <c r="N12" s="139"/>
      <c r="O12" s="138"/>
      <c r="P12" s="138"/>
      <c r="Q12" s="138"/>
      <c r="R12" s="139"/>
      <c r="S12" s="139"/>
      <c r="T12" s="140"/>
    </row>
    <row r="13" spans="2:20">
      <c r="C13" s="137"/>
      <c r="D13" s="138"/>
      <c r="E13" s="138"/>
      <c r="F13" s="139"/>
      <c r="G13" s="139"/>
      <c r="H13" s="139"/>
      <c r="I13" s="138"/>
      <c r="J13" s="138"/>
      <c r="K13" s="138"/>
      <c r="L13" s="139"/>
      <c r="M13" s="139"/>
      <c r="N13" s="139"/>
      <c r="O13" s="138"/>
      <c r="P13" s="138"/>
      <c r="Q13" s="138"/>
      <c r="R13" s="139"/>
      <c r="S13" s="139"/>
      <c r="T13" s="140"/>
    </row>
    <row r="14" spans="2:20">
      <c r="C14" s="137"/>
      <c r="D14" s="138"/>
      <c r="E14" s="138"/>
      <c r="F14" s="139"/>
      <c r="G14" s="139"/>
      <c r="H14" s="139"/>
      <c r="I14" s="138"/>
      <c r="J14" s="138"/>
      <c r="K14" s="138"/>
      <c r="L14" s="139"/>
      <c r="M14" s="139"/>
      <c r="N14" s="139"/>
      <c r="O14" s="138"/>
      <c r="P14" s="138"/>
      <c r="Q14" s="138"/>
      <c r="R14" s="139"/>
      <c r="S14" s="139"/>
      <c r="T14" s="140"/>
    </row>
    <row r="15" spans="2:20">
      <c r="C15" s="137"/>
      <c r="D15" s="138"/>
      <c r="E15" s="138"/>
      <c r="F15" s="144"/>
      <c r="G15" s="145"/>
      <c r="H15" s="144"/>
      <c r="I15" s="141"/>
      <c r="J15" s="141"/>
      <c r="K15" s="141"/>
      <c r="L15" s="139"/>
      <c r="M15" s="139"/>
      <c r="N15" s="139"/>
      <c r="O15" s="138"/>
      <c r="P15" s="138"/>
      <c r="Q15" s="138"/>
      <c r="R15" s="139"/>
      <c r="S15" s="139"/>
      <c r="T15" s="140"/>
    </row>
    <row r="16" spans="2:20">
      <c r="C16" s="137"/>
      <c r="D16" s="138"/>
      <c r="E16" s="138"/>
      <c r="F16" s="139"/>
      <c r="G16" s="139"/>
      <c r="H16" s="139"/>
      <c r="I16" s="138"/>
      <c r="J16" s="138"/>
      <c r="K16" s="138"/>
      <c r="L16" s="139"/>
      <c r="M16" s="139"/>
      <c r="N16" s="139"/>
      <c r="O16" s="138"/>
      <c r="P16" s="138"/>
      <c r="Q16" s="138"/>
      <c r="R16" s="139"/>
      <c r="S16" s="139"/>
      <c r="T16" s="140"/>
    </row>
    <row r="17" spans="3:20">
      <c r="C17" s="137"/>
      <c r="D17" s="138"/>
      <c r="E17" s="138"/>
      <c r="F17" s="139"/>
      <c r="G17" s="139"/>
      <c r="H17" s="139"/>
      <c r="I17" s="138"/>
      <c r="J17" s="138"/>
      <c r="K17" s="138"/>
      <c r="L17" s="139"/>
      <c r="M17" s="139"/>
      <c r="N17" s="139"/>
      <c r="O17" s="138"/>
      <c r="P17" s="138"/>
      <c r="Q17" s="138"/>
      <c r="R17" s="139"/>
      <c r="S17" s="139"/>
      <c r="T17" s="140"/>
    </row>
    <row r="18" spans="3:20">
      <c r="C18" s="137"/>
      <c r="D18" s="138"/>
      <c r="E18" s="138"/>
      <c r="F18" s="139"/>
      <c r="G18" s="139"/>
      <c r="H18" s="139"/>
      <c r="I18" s="138"/>
      <c r="J18" s="138"/>
      <c r="K18" s="138"/>
      <c r="L18" s="139"/>
      <c r="M18" s="139"/>
      <c r="N18" s="139"/>
      <c r="O18" s="138"/>
      <c r="P18" s="138"/>
      <c r="Q18" s="138"/>
      <c r="R18" s="139"/>
      <c r="S18" s="139"/>
      <c r="T18" s="140"/>
    </row>
    <row r="19" spans="3:20">
      <c r="C19" s="137"/>
      <c r="D19" s="138"/>
      <c r="E19" s="138"/>
      <c r="F19" s="139"/>
      <c r="G19" s="139"/>
      <c r="H19" s="139"/>
      <c r="I19" s="138"/>
      <c r="J19" s="138"/>
      <c r="K19" s="138"/>
      <c r="L19" s="139"/>
      <c r="M19" s="139"/>
      <c r="N19" s="139"/>
      <c r="O19" s="138"/>
      <c r="P19" s="138"/>
      <c r="Q19" s="138"/>
      <c r="R19" s="139"/>
      <c r="S19" s="139"/>
      <c r="T19" s="140"/>
    </row>
    <row r="20" spans="3:20">
      <c r="C20" s="137"/>
      <c r="D20" s="138"/>
      <c r="E20" s="138"/>
      <c r="F20" s="139"/>
      <c r="G20" s="139"/>
      <c r="H20" s="139"/>
      <c r="I20" s="138"/>
      <c r="J20" s="138"/>
      <c r="K20" s="138"/>
      <c r="L20" s="139"/>
      <c r="M20" s="139"/>
      <c r="N20" s="139"/>
      <c r="O20" s="138"/>
      <c r="P20" s="138"/>
      <c r="Q20" s="138"/>
      <c r="R20" s="139"/>
      <c r="S20" s="139"/>
      <c r="T20" s="140"/>
    </row>
    <row r="21" spans="3:20">
      <c r="C21" s="137"/>
      <c r="D21" s="138"/>
      <c r="E21" s="138"/>
      <c r="F21" s="139"/>
      <c r="G21" s="139"/>
      <c r="H21" s="139"/>
      <c r="I21" s="138"/>
      <c r="J21" s="138"/>
      <c r="K21" s="138"/>
      <c r="L21" s="144"/>
      <c r="M21" s="144"/>
      <c r="N21" s="145"/>
      <c r="O21" s="141"/>
      <c r="P21" s="141"/>
      <c r="Q21" s="141"/>
      <c r="R21" s="144"/>
      <c r="S21" s="144"/>
      <c r="T21" s="140"/>
    </row>
    <row r="22" spans="3:20">
      <c r="C22" s="137"/>
      <c r="D22" s="138"/>
      <c r="E22" s="138"/>
      <c r="F22" s="139"/>
      <c r="G22" s="139"/>
      <c r="H22" s="139"/>
      <c r="I22" s="138"/>
      <c r="J22" s="138"/>
      <c r="K22" s="138"/>
      <c r="L22" s="139"/>
      <c r="M22" s="139"/>
      <c r="N22" s="139"/>
      <c r="O22" s="138"/>
      <c r="P22" s="138"/>
      <c r="Q22" s="138"/>
      <c r="R22" s="139"/>
      <c r="S22" s="139"/>
      <c r="T22" s="140"/>
    </row>
    <row r="23" spans="3:20">
      <c r="C23" s="137"/>
      <c r="D23" s="138"/>
      <c r="E23" s="138"/>
      <c r="F23" s="139"/>
      <c r="G23" s="139"/>
      <c r="H23" s="139"/>
      <c r="I23" s="138"/>
      <c r="J23" s="138"/>
      <c r="K23" s="138"/>
      <c r="L23" s="139"/>
      <c r="M23" s="139"/>
      <c r="N23" s="139"/>
      <c r="O23" s="138"/>
      <c r="P23" s="138"/>
      <c r="Q23" s="138"/>
      <c r="R23" s="139"/>
      <c r="S23" s="139"/>
      <c r="T23" s="140"/>
    </row>
    <row r="24" spans="3:20">
      <c r="C24" s="137"/>
      <c r="D24" s="138"/>
      <c r="E24" s="138"/>
      <c r="F24" s="139"/>
      <c r="G24" s="139"/>
      <c r="H24" s="139"/>
      <c r="I24" s="138"/>
      <c r="J24" s="138"/>
      <c r="K24" s="138"/>
      <c r="L24" s="144"/>
      <c r="M24" s="144"/>
      <c r="N24" s="144"/>
      <c r="O24" s="141"/>
      <c r="P24" s="141"/>
      <c r="Q24" s="141"/>
      <c r="R24" s="144"/>
      <c r="S24" s="144"/>
      <c r="T24" s="140"/>
    </row>
    <row r="25" spans="3:20">
      <c r="C25" s="146"/>
      <c r="D25" s="147"/>
      <c r="E25" s="147"/>
      <c r="F25" s="148"/>
      <c r="G25" s="148"/>
      <c r="H25" s="148"/>
      <c r="I25" s="147"/>
      <c r="J25" s="147"/>
      <c r="K25" s="147"/>
      <c r="L25" s="148"/>
      <c r="M25" s="148"/>
      <c r="N25" s="148"/>
      <c r="O25" s="147"/>
      <c r="P25" s="147"/>
      <c r="Q25" s="147"/>
      <c r="R25" s="148"/>
      <c r="S25" s="148"/>
      <c r="T25" s="149"/>
    </row>
  </sheetData>
  <mergeCells count="7">
    <mergeCell ref="O4:Q4"/>
    <mergeCell ref="R4:T4"/>
    <mergeCell ref="C7:E7"/>
    <mergeCell ref="C4:E4"/>
    <mergeCell ref="F4:H4"/>
    <mergeCell ref="I4:K4"/>
    <mergeCell ref="L4:N4"/>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2:M26"/>
  <sheetViews>
    <sheetView workbookViewId="0">
      <selection activeCell="K10" sqref="K10:M26"/>
    </sheetView>
  </sheetViews>
  <sheetFormatPr defaultRowHeight="18"/>
  <cols>
    <col min="2" max="2" width="14.6640625" bestFit="1" customWidth="1"/>
  </cols>
  <sheetData>
    <row r="2" spans="1:13" ht="18.5" thickBot="1"/>
    <row r="3" spans="1:13" ht="18.5" thickBot="1">
      <c r="A3" s="170" t="s">
        <v>174</v>
      </c>
      <c r="B3" s="171"/>
      <c r="C3" s="171"/>
      <c r="D3" s="171"/>
      <c r="E3" s="171"/>
      <c r="F3" s="171"/>
      <c r="G3" s="173"/>
      <c r="H3" s="171" t="s">
        <v>109</v>
      </c>
      <c r="I3" s="171"/>
      <c r="J3" s="173"/>
      <c r="K3" s="171" t="s">
        <v>177</v>
      </c>
      <c r="L3" s="171"/>
      <c r="M3" s="172"/>
    </row>
    <row r="4" spans="1:13">
      <c r="A4" s="165"/>
      <c r="B4" s="139"/>
      <c r="C4" s="139"/>
      <c r="D4" s="139"/>
      <c r="E4" s="139"/>
      <c r="F4" s="139"/>
      <c r="G4" s="140"/>
      <c r="H4" s="139"/>
      <c r="I4" s="139"/>
      <c r="J4" s="140"/>
      <c r="K4" s="139"/>
      <c r="L4" s="139"/>
      <c r="M4" s="166"/>
    </row>
    <row r="5" spans="1:13">
      <c r="A5" s="165" t="s">
        <v>175</v>
      </c>
      <c r="B5" s="167">
        <f>事業概要入力シート!C12</f>
        <v>0</v>
      </c>
      <c r="C5" s="139"/>
      <c r="D5" s="139"/>
      <c r="E5" s="139"/>
      <c r="F5" s="139"/>
      <c r="G5" s="140"/>
      <c r="H5" s="233">
        <f>事業概要入力シート!C17</f>
        <v>0</v>
      </c>
      <c r="I5" s="234"/>
      <c r="J5" s="235"/>
      <c r="K5" s="139" t="s">
        <v>179</v>
      </c>
      <c r="L5" s="139"/>
      <c r="M5" s="166"/>
    </row>
    <row r="6" spans="1:13">
      <c r="A6" s="165" t="s">
        <v>176</v>
      </c>
      <c r="B6" s="139">
        <f>事業概要入力シート!C7</f>
        <v>0</v>
      </c>
      <c r="C6" s="139"/>
      <c r="D6" s="139"/>
      <c r="E6" s="139"/>
      <c r="F6" s="139"/>
      <c r="G6" s="140"/>
      <c r="H6" s="233"/>
      <c r="I6" s="234"/>
      <c r="J6" s="235"/>
      <c r="K6" s="239">
        <f>収支予算入力シート!B12</f>
        <v>0</v>
      </c>
      <c r="L6" s="240"/>
      <c r="M6" s="241"/>
    </row>
    <row r="7" spans="1:13">
      <c r="A7" s="165"/>
      <c r="B7" s="139"/>
      <c r="C7" s="139"/>
      <c r="D7" s="139"/>
      <c r="E7" s="139"/>
      <c r="F7" s="139"/>
      <c r="G7" s="140"/>
      <c r="H7" s="233"/>
      <c r="I7" s="234"/>
      <c r="J7" s="235"/>
      <c r="K7" s="139"/>
      <c r="L7" s="139"/>
      <c r="M7" s="166"/>
    </row>
    <row r="8" spans="1:13">
      <c r="A8" s="165" t="s">
        <v>178</v>
      </c>
      <c r="B8" s="139"/>
      <c r="C8" s="139"/>
      <c r="D8" s="139"/>
      <c r="E8" s="139"/>
      <c r="F8" s="139"/>
      <c r="G8" s="140"/>
      <c r="H8" s="233"/>
      <c r="I8" s="234"/>
      <c r="J8" s="235"/>
      <c r="K8" s="139"/>
      <c r="L8" s="139"/>
      <c r="M8" s="166"/>
    </row>
    <row r="9" spans="1:13">
      <c r="A9" s="165"/>
      <c r="B9" s="139"/>
      <c r="C9" s="139"/>
      <c r="D9" s="139"/>
      <c r="E9" s="139"/>
      <c r="F9" s="139"/>
      <c r="G9" s="140"/>
      <c r="H9" s="233"/>
      <c r="I9" s="234"/>
      <c r="J9" s="235"/>
      <c r="K9" s="139" t="s">
        <v>180</v>
      </c>
      <c r="L9" s="139"/>
      <c r="M9" s="166"/>
    </row>
    <row r="10" spans="1:13">
      <c r="A10" s="165"/>
      <c r="B10" s="139"/>
      <c r="C10" s="139"/>
      <c r="D10" s="139"/>
      <c r="E10" s="139"/>
      <c r="F10" s="139"/>
      <c r="G10" s="140"/>
      <c r="H10" s="233"/>
      <c r="I10" s="234"/>
      <c r="J10" s="235"/>
      <c r="K10" s="242"/>
      <c r="L10" s="243"/>
      <c r="M10" s="244"/>
    </row>
    <row r="11" spans="1:13">
      <c r="A11" s="165"/>
      <c r="B11" s="139"/>
      <c r="C11" s="139"/>
      <c r="D11" s="139"/>
      <c r="E11" s="139"/>
      <c r="F11" s="139"/>
      <c r="G11" s="140"/>
      <c r="H11" s="233"/>
      <c r="I11" s="234"/>
      <c r="J11" s="235"/>
      <c r="K11" s="242"/>
      <c r="L11" s="243"/>
      <c r="M11" s="244"/>
    </row>
    <row r="12" spans="1:13">
      <c r="A12" s="165"/>
      <c r="B12" s="139"/>
      <c r="C12" s="139"/>
      <c r="D12" s="139"/>
      <c r="E12" s="139"/>
      <c r="F12" s="139"/>
      <c r="G12" s="140"/>
      <c r="H12" s="233"/>
      <c r="I12" s="234"/>
      <c r="J12" s="235"/>
      <c r="K12" s="242"/>
      <c r="L12" s="243"/>
      <c r="M12" s="244"/>
    </row>
    <row r="13" spans="1:13">
      <c r="A13" s="165"/>
      <c r="B13" s="139"/>
      <c r="C13" s="139"/>
      <c r="D13" s="139"/>
      <c r="E13" s="139"/>
      <c r="F13" s="139"/>
      <c r="G13" s="140"/>
      <c r="H13" s="233"/>
      <c r="I13" s="234"/>
      <c r="J13" s="235"/>
      <c r="K13" s="242"/>
      <c r="L13" s="243"/>
      <c r="M13" s="244"/>
    </row>
    <row r="14" spans="1:13">
      <c r="A14" s="165"/>
      <c r="B14" s="139"/>
      <c r="C14" s="139"/>
      <c r="D14" s="139"/>
      <c r="E14" s="139"/>
      <c r="F14" s="139"/>
      <c r="G14" s="140"/>
      <c r="H14" s="233"/>
      <c r="I14" s="234"/>
      <c r="J14" s="235"/>
      <c r="K14" s="242"/>
      <c r="L14" s="243"/>
      <c r="M14" s="244"/>
    </row>
    <row r="15" spans="1:13">
      <c r="A15" s="165"/>
      <c r="B15" s="139"/>
      <c r="C15" s="139"/>
      <c r="D15" s="139"/>
      <c r="E15" s="139"/>
      <c r="F15" s="139"/>
      <c r="G15" s="140"/>
      <c r="H15" s="233"/>
      <c r="I15" s="234"/>
      <c r="J15" s="235"/>
      <c r="K15" s="242"/>
      <c r="L15" s="243"/>
      <c r="M15" s="244"/>
    </row>
    <row r="16" spans="1:13">
      <c r="A16" s="165"/>
      <c r="B16" s="139"/>
      <c r="C16" s="139"/>
      <c r="D16" s="139"/>
      <c r="E16" s="139"/>
      <c r="F16" s="139"/>
      <c r="G16" s="140"/>
      <c r="H16" s="233"/>
      <c r="I16" s="234"/>
      <c r="J16" s="235"/>
      <c r="K16" s="242"/>
      <c r="L16" s="243"/>
      <c r="M16" s="244"/>
    </row>
    <row r="17" spans="1:13">
      <c r="A17" s="165"/>
      <c r="B17" s="139"/>
      <c r="C17" s="139"/>
      <c r="D17" s="139"/>
      <c r="E17" s="139"/>
      <c r="F17" s="139"/>
      <c r="G17" s="140"/>
      <c r="H17" s="233"/>
      <c r="I17" s="234"/>
      <c r="J17" s="235"/>
      <c r="K17" s="242"/>
      <c r="L17" s="243"/>
      <c r="M17" s="244"/>
    </row>
    <row r="18" spans="1:13">
      <c r="A18" s="165"/>
      <c r="B18" s="139"/>
      <c r="C18" s="139"/>
      <c r="D18" s="139"/>
      <c r="E18" s="139"/>
      <c r="F18" s="139"/>
      <c r="G18" s="140"/>
      <c r="H18" s="233"/>
      <c r="I18" s="234"/>
      <c r="J18" s="235"/>
      <c r="K18" s="242"/>
      <c r="L18" s="243"/>
      <c r="M18" s="244"/>
    </row>
    <row r="19" spans="1:13">
      <c r="A19" s="165"/>
      <c r="B19" s="139"/>
      <c r="C19" s="139"/>
      <c r="D19" s="139"/>
      <c r="E19" s="139"/>
      <c r="F19" s="139"/>
      <c r="G19" s="140"/>
      <c r="H19" s="233"/>
      <c r="I19" s="234"/>
      <c r="J19" s="235"/>
      <c r="K19" s="242"/>
      <c r="L19" s="243"/>
      <c r="M19" s="244"/>
    </row>
    <row r="20" spans="1:13">
      <c r="A20" s="165"/>
      <c r="B20" s="139"/>
      <c r="C20" s="139"/>
      <c r="D20" s="139"/>
      <c r="E20" s="139"/>
      <c r="F20" s="139"/>
      <c r="G20" s="140"/>
      <c r="H20" s="233"/>
      <c r="I20" s="234"/>
      <c r="J20" s="235"/>
      <c r="K20" s="242"/>
      <c r="L20" s="243"/>
      <c r="M20" s="244"/>
    </row>
    <row r="21" spans="1:13">
      <c r="A21" s="165"/>
      <c r="B21" s="139"/>
      <c r="C21" s="139"/>
      <c r="D21" s="139"/>
      <c r="E21" s="139"/>
      <c r="F21" s="139"/>
      <c r="G21" s="140"/>
      <c r="H21" s="233"/>
      <c r="I21" s="234"/>
      <c r="J21" s="235"/>
      <c r="K21" s="242"/>
      <c r="L21" s="243"/>
      <c r="M21" s="244"/>
    </row>
    <row r="22" spans="1:13">
      <c r="A22" s="165"/>
      <c r="B22" s="139"/>
      <c r="C22" s="139"/>
      <c r="D22" s="139"/>
      <c r="E22" s="139"/>
      <c r="F22" s="139"/>
      <c r="G22" s="140"/>
      <c r="H22" s="233"/>
      <c r="I22" s="234"/>
      <c r="J22" s="235"/>
      <c r="K22" s="242"/>
      <c r="L22" s="243"/>
      <c r="M22" s="244"/>
    </row>
    <row r="23" spans="1:13">
      <c r="A23" s="165"/>
      <c r="B23" s="139"/>
      <c r="C23" s="139"/>
      <c r="D23" s="139"/>
      <c r="E23" s="139"/>
      <c r="F23" s="139"/>
      <c r="G23" s="140"/>
      <c r="H23" s="233"/>
      <c r="I23" s="234"/>
      <c r="J23" s="235"/>
      <c r="K23" s="242"/>
      <c r="L23" s="243"/>
      <c r="M23" s="244"/>
    </row>
    <row r="24" spans="1:13">
      <c r="A24" s="165"/>
      <c r="B24" s="175"/>
      <c r="C24" s="175"/>
      <c r="D24" s="175"/>
      <c r="E24" s="175"/>
      <c r="F24" s="175"/>
      <c r="G24" s="176"/>
      <c r="H24" s="233"/>
      <c r="I24" s="234"/>
      <c r="J24" s="235"/>
      <c r="K24" s="242"/>
      <c r="L24" s="243"/>
      <c r="M24" s="244"/>
    </row>
    <row r="25" spans="1:13">
      <c r="A25" s="165"/>
      <c r="B25" s="175"/>
      <c r="C25" s="175"/>
      <c r="D25" s="175"/>
      <c r="E25" s="175"/>
      <c r="F25" s="175"/>
      <c r="G25" s="176"/>
      <c r="H25" s="233"/>
      <c r="I25" s="234"/>
      <c r="J25" s="235"/>
      <c r="K25" s="242"/>
      <c r="L25" s="243"/>
      <c r="M25" s="244"/>
    </row>
    <row r="26" spans="1:13" ht="18.5" thickBot="1">
      <c r="A26" s="168"/>
      <c r="B26" s="169"/>
      <c r="C26" s="169"/>
      <c r="D26" s="169"/>
      <c r="E26" s="169"/>
      <c r="F26" s="169"/>
      <c r="G26" s="174"/>
      <c r="H26" s="236"/>
      <c r="I26" s="237"/>
      <c r="J26" s="238"/>
      <c r="K26" s="245"/>
      <c r="L26" s="246"/>
      <c r="M26" s="247"/>
    </row>
  </sheetData>
  <mergeCells count="3">
    <mergeCell ref="H5:J26"/>
    <mergeCell ref="K6:M6"/>
    <mergeCell ref="K10:M26"/>
  </mergeCells>
  <phoneticPr fontId="1"/>
  <pageMargins left="0.7" right="0.7" top="0.75" bottom="0.75" header="0.3" footer="0.3"/>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3"/>
  <sheetViews>
    <sheetView workbookViewId="0">
      <selection activeCell="H37" sqref="H37"/>
    </sheetView>
  </sheetViews>
  <sheetFormatPr defaultRowHeight="18"/>
  <cols>
    <col min="2" max="2" width="16.1640625" customWidth="1"/>
    <col min="3" max="3" width="8.75" customWidth="1"/>
    <col min="5" max="5" width="4.83203125" customWidth="1"/>
    <col min="6" max="6" width="8.08203125" customWidth="1"/>
    <col min="7" max="7" width="9.6640625" customWidth="1"/>
    <col min="8" max="8" width="8.6640625" customWidth="1"/>
  </cols>
  <sheetData>
    <row r="1" spans="1:9">
      <c r="A1" s="6" t="s">
        <v>115</v>
      </c>
      <c r="B1" s="7"/>
      <c r="C1" s="7"/>
      <c r="D1" s="7"/>
      <c r="E1" s="7"/>
      <c r="F1" s="7"/>
      <c r="G1" s="7"/>
      <c r="H1" s="7"/>
    </row>
    <row r="2" spans="1:9">
      <c r="A2" s="8"/>
      <c r="B2" s="7"/>
      <c r="C2" s="7"/>
      <c r="D2" s="7"/>
      <c r="E2" s="7"/>
      <c r="F2" s="9"/>
      <c r="G2" s="249">
        <f>事業概要入力シート!C6</f>
        <v>0</v>
      </c>
      <c r="H2" s="249"/>
    </row>
    <row r="3" spans="1:9">
      <c r="A3" s="10" t="s">
        <v>14</v>
      </c>
      <c r="B3" s="7"/>
      <c r="C3" s="7"/>
      <c r="D3" s="7"/>
      <c r="E3" s="7"/>
      <c r="F3" s="7"/>
      <c r="G3" s="7"/>
      <c r="H3" s="7"/>
    </row>
    <row r="4" spans="1:9">
      <c r="A4" s="11"/>
      <c r="B4" s="7"/>
      <c r="C4" s="7"/>
      <c r="D4" s="12" t="s">
        <v>0</v>
      </c>
      <c r="E4" s="253">
        <f>事業概要入力シート!C7</f>
        <v>0</v>
      </c>
      <c r="F4" s="253"/>
      <c r="G4" s="253"/>
      <c r="H4" s="253"/>
    </row>
    <row r="5" spans="1:9">
      <c r="A5" s="11"/>
      <c r="B5" s="7"/>
      <c r="C5" s="7"/>
      <c r="D5" s="7" t="s">
        <v>2</v>
      </c>
      <c r="E5" s="250">
        <f>事業概要入力シート!C8</f>
        <v>0</v>
      </c>
      <c r="F5" s="250"/>
      <c r="G5" s="250"/>
      <c r="H5" s="250"/>
    </row>
    <row r="6" spans="1:9">
      <c r="A6" s="11"/>
      <c r="B6" s="7"/>
      <c r="C6" s="7"/>
      <c r="D6" s="12" t="s">
        <v>15</v>
      </c>
      <c r="E6" s="253">
        <f>事業概要入力シート!C9</f>
        <v>0</v>
      </c>
      <c r="F6" s="253"/>
      <c r="G6" s="253"/>
      <c r="H6" s="253"/>
    </row>
    <row r="7" spans="1:9">
      <c r="A7" s="11"/>
      <c r="B7" s="11"/>
      <c r="C7" s="7"/>
      <c r="D7" s="7" t="s">
        <v>17</v>
      </c>
      <c r="E7" s="253">
        <f>事業概要入力シート!C10</f>
        <v>0</v>
      </c>
      <c r="F7" s="253"/>
      <c r="G7" s="253"/>
      <c r="H7" s="253"/>
      <c r="I7" t="s">
        <v>143</v>
      </c>
    </row>
    <row r="8" spans="1:9">
      <c r="A8" s="6"/>
      <c r="B8" s="7"/>
      <c r="C8" s="7"/>
      <c r="D8" s="7"/>
      <c r="E8" s="7"/>
      <c r="F8" s="7"/>
      <c r="G8" s="7"/>
      <c r="H8" s="7"/>
    </row>
    <row r="9" spans="1:9">
      <c r="A9" s="251" t="s">
        <v>114</v>
      </c>
      <c r="B9" s="251"/>
      <c r="C9" s="251"/>
      <c r="D9" s="251"/>
      <c r="E9" s="251"/>
      <c r="F9" s="251"/>
      <c r="G9" s="251"/>
      <c r="H9" s="251"/>
    </row>
    <row r="10" spans="1:9">
      <c r="A10" s="153"/>
      <c r="B10" s="153"/>
      <c r="C10" s="153"/>
      <c r="D10" s="153"/>
      <c r="E10" s="153"/>
      <c r="F10" s="153"/>
      <c r="G10" s="153"/>
      <c r="H10" s="153"/>
    </row>
    <row r="11" spans="1:9">
      <c r="A11" s="13"/>
      <c r="B11" s="7"/>
      <c r="C11" s="7"/>
      <c r="D11" s="7"/>
      <c r="E11" s="7"/>
      <c r="F11" s="7"/>
      <c r="G11" s="7"/>
      <c r="H11" s="7"/>
    </row>
    <row r="12" spans="1:9" ht="20.5" customHeight="1">
      <c r="A12" s="158" t="s">
        <v>139</v>
      </c>
      <c r="B12" s="163">
        <f>事業概要入力シート!C13</f>
        <v>0</v>
      </c>
      <c r="C12" s="248" t="s">
        <v>149</v>
      </c>
      <c r="D12" s="248"/>
      <c r="E12" s="248"/>
      <c r="F12" s="158">
        <f>事業概要入力シート!C14</f>
        <v>0</v>
      </c>
      <c r="G12" s="248" t="s">
        <v>140</v>
      </c>
      <c r="H12" s="248"/>
      <c r="I12" s="248"/>
    </row>
    <row r="13" spans="1:9" ht="25" customHeight="1">
      <c r="A13" s="158"/>
      <c r="B13" s="248" t="s">
        <v>141</v>
      </c>
      <c r="C13" s="248"/>
      <c r="D13" s="248"/>
      <c r="E13" s="248"/>
      <c r="F13" s="248"/>
      <c r="G13" s="248"/>
      <c r="H13" s="248"/>
      <c r="I13" s="248"/>
    </row>
    <row r="14" spans="1:9" ht="25" customHeight="1">
      <c r="A14" s="14"/>
      <c r="B14" s="248" t="s">
        <v>142</v>
      </c>
      <c r="C14" s="248"/>
      <c r="D14" s="248"/>
      <c r="E14" s="248"/>
      <c r="F14" s="248"/>
      <c r="G14" s="248"/>
      <c r="H14" s="248"/>
      <c r="I14" s="248"/>
    </row>
    <row r="15" spans="1:9" ht="25" customHeight="1">
      <c r="A15" s="158"/>
      <c r="B15" s="158"/>
      <c r="C15" s="158"/>
      <c r="D15" s="158"/>
      <c r="E15" s="158"/>
      <c r="F15" s="158"/>
      <c r="G15" s="158"/>
      <c r="H15" s="158"/>
      <c r="I15" s="158"/>
    </row>
    <row r="16" spans="1:9">
      <c r="A16" s="251" t="s">
        <v>145</v>
      </c>
      <c r="B16" s="251"/>
      <c r="C16" s="251"/>
      <c r="D16" s="251"/>
      <c r="E16" s="251"/>
      <c r="F16" s="251"/>
      <c r="G16" s="251"/>
      <c r="H16" s="251"/>
    </row>
    <row r="17" spans="1:9">
      <c r="A17" s="15"/>
      <c r="B17" s="7"/>
      <c r="C17" s="7"/>
      <c r="D17" s="7"/>
      <c r="E17" s="7"/>
      <c r="F17" s="7"/>
      <c r="G17" s="7"/>
      <c r="H17" s="7"/>
    </row>
    <row r="18" spans="1:9">
      <c r="A18" s="160">
        <v>1</v>
      </c>
      <c r="B18" s="155" t="s">
        <v>120</v>
      </c>
      <c r="C18" s="254" t="str">
        <f>事業概要入力シート!C11</f>
        <v>2：地域商店街等支援事業/商店街イベント等開催事業（2回目以降・その他）</v>
      </c>
      <c r="D18" s="254"/>
      <c r="E18" s="254"/>
      <c r="F18" s="254"/>
      <c r="G18" s="254"/>
      <c r="H18" s="254"/>
      <c r="I18" s="254"/>
    </row>
    <row r="19" spans="1:9" ht="17" customHeight="1">
      <c r="A19" s="153"/>
      <c r="B19" s="155"/>
      <c r="C19" s="152"/>
      <c r="D19" s="152"/>
      <c r="E19" s="152"/>
      <c r="F19" s="152"/>
      <c r="G19" s="152"/>
      <c r="H19" s="152"/>
    </row>
    <row r="20" spans="1:9">
      <c r="A20" s="15">
        <v>2</v>
      </c>
      <c r="B20" s="155" t="s">
        <v>18</v>
      </c>
      <c r="C20" s="255">
        <f>事業概要入力シート!C12</f>
        <v>0</v>
      </c>
      <c r="D20" s="255"/>
      <c r="E20" s="255"/>
      <c r="F20" s="255"/>
      <c r="G20" s="255"/>
      <c r="H20" s="255"/>
      <c r="I20" s="255"/>
    </row>
    <row r="21" spans="1:9">
      <c r="A21" s="15"/>
      <c r="B21" s="155"/>
      <c r="C21" s="155"/>
      <c r="D21" s="155"/>
      <c r="E21" s="155"/>
      <c r="F21" s="155"/>
      <c r="G21" s="155"/>
      <c r="H21" s="155"/>
    </row>
    <row r="22" spans="1:9" ht="17" customHeight="1">
      <c r="A22" s="15">
        <v>3</v>
      </c>
      <c r="B22" s="155" t="s">
        <v>121</v>
      </c>
      <c r="C22" s="155"/>
      <c r="D22" s="329">
        <f>事業概要入力シート!C15</f>
        <v>0</v>
      </c>
      <c r="E22" s="329"/>
      <c r="F22" s="329"/>
      <c r="G22" s="155" t="s">
        <v>144</v>
      </c>
      <c r="H22" s="155"/>
    </row>
    <row r="23" spans="1:9">
      <c r="A23" s="153"/>
      <c r="B23" s="151"/>
      <c r="C23" s="155"/>
      <c r="D23" s="155"/>
      <c r="E23" s="155"/>
      <c r="F23" s="155"/>
      <c r="G23" s="155"/>
      <c r="H23" s="155"/>
    </row>
    <row r="24" spans="1:9">
      <c r="A24" s="153">
        <v>4</v>
      </c>
      <c r="B24" s="256" t="s">
        <v>122</v>
      </c>
      <c r="C24" s="256"/>
      <c r="D24" s="329">
        <f>収支予算入力シート!B12</f>
        <v>0</v>
      </c>
      <c r="E24" s="329"/>
      <c r="F24" s="329"/>
      <c r="G24" s="155" t="s">
        <v>144</v>
      </c>
      <c r="H24" s="155"/>
    </row>
    <row r="25" spans="1:9">
      <c r="A25" s="153"/>
      <c r="B25" s="151"/>
      <c r="C25" s="155"/>
      <c r="D25" s="155"/>
      <c r="E25" s="155"/>
      <c r="F25" s="155"/>
      <c r="G25" s="155"/>
      <c r="H25" s="155"/>
    </row>
    <row r="26" spans="1:9">
      <c r="A26" s="15">
        <v>5</v>
      </c>
      <c r="B26" s="7" t="s">
        <v>123</v>
      </c>
      <c r="C26" s="252">
        <f>事業概要入力シート!C16</f>
        <v>0</v>
      </c>
      <c r="D26" s="252"/>
      <c r="E26" s="252"/>
      <c r="F26" s="7" t="s">
        <v>124</v>
      </c>
      <c r="G26" s="252">
        <f>事業概要入力シート!G16</f>
        <v>0</v>
      </c>
      <c r="H26" s="252"/>
      <c r="I26" s="252"/>
    </row>
    <row r="27" spans="1:9">
      <c r="A27" s="15"/>
      <c r="B27" s="156"/>
      <c r="C27" s="157"/>
      <c r="D27" s="157"/>
      <c r="E27" s="155"/>
      <c r="F27" s="7"/>
      <c r="G27" s="7"/>
      <c r="H27" s="7"/>
    </row>
    <row r="28" spans="1:9">
      <c r="A28" s="15">
        <v>6</v>
      </c>
      <c r="B28" s="7" t="s">
        <v>19</v>
      </c>
      <c r="C28" s="7"/>
      <c r="D28" s="7"/>
      <c r="E28" s="7"/>
      <c r="F28" s="7"/>
      <c r="G28" s="7"/>
      <c r="H28" s="7"/>
    </row>
    <row r="29" spans="1:9">
      <c r="A29" s="12"/>
      <c r="B29" s="159" t="s">
        <v>116</v>
      </c>
      <c r="C29" s="12"/>
      <c r="D29" s="12"/>
      <c r="E29" s="12"/>
      <c r="F29" s="12"/>
      <c r="G29" s="12"/>
      <c r="H29" s="12"/>
    </row>
    <row r="30" spans="1:9">
      <c r="A30" s="7"/>
      <c r="B30" s="12" t="s">
        <v>117</v>
      </c>
      <c r="C30" s="12"/>
      <c r="D30" s="12"/>
      <c r="E30" s="12"/>
      <c r="F30" s="12"/>
      <c r="G30" s="12"/>
      <c r="H30" s="12"/>
    </row>
    <row r="31" spans="1:9">
      <c r="A31" s="7"/>
      <c r="B31" s="12" t="s">
        <v>118</v>
      </c>
      <c r="C31" s="12"/>
      <c r="D31" s="12"/>
      <c r="E31" s="12"/>
      <c r="F31" s="12"/>
      <c r="G31" s="12"/>
      <c r="H31" s="12"/>
    </row>
    <row r="32" spans="1:9">
      <c r="A32" s="7"/>
      <c r="B32" s="12" t="s">
        <v>119</v>
      </c>
      <c r="C32" s="12"/>
      <c r="D32" s="12"/>
      <c r="E32" s="12"/>
      <c r="F32" s="12"/>
      <c r="G32" s="12"/>
      <c r="H32" s="12"/>
    </row>
    <row r="33" spans="1:8">
      <c r="A33" s="7"/>
      <c r="B33" s="12" t="s">
        <v>150</v>
      </c>
      <c r="C33" s="12"/>
      <c r="D33" s="12"/>
      <c r="E33" s="12"/>
      <c r="F33" s="12"/>
      <c r="G33" s="12"/>
      <c r="H33" s="12"/>
    </row>
    <row r="34" spans="1:8">
      <c r="A34" s="7"/>
      <c r="B34" s="12" t="s">
        <v>151</v>
      </c>
      <c r="C34" s="12"/>
      <c r="D34" s="12"/>
      <c r="E34" s="12"/>
      <c r="F34" s="12"/>
      <c r="G34" s="12"/>
      <c r="H34" s="12"/>
    </row>
    <row r="35" spans="1:8">
      <c r="A35" s="7"/>
      <c r="B35" s="12" t="s">
        <v>152</v>
      </c>
      <c r="C35" s="12"/>
      <c r="D35" s="12"/>
      <c r="E35" s="12"/>
      <c r="F35" s="12"/>
      <c r="G35" s="12"/>
      <c r="H35" s="12"/>
    </row>
    <row r="36" spans="1:8">
      <c r="A36" s="7"/>
      <c r="B36" s="12" t="s">
        <v>153</v>
      </c>
      <c r="C36" s="12"/>
      <c r="D36" s="12"/>
      <c r="E36" s="12"/>
      <c r="F36" s="12"/>
      <c r="G36" s="12"/>
      <c r="H36" s="12"/>
    </row>
    <row r="37" spans="1:8">
      <c r="A37" s="7"/>
      <c r="B37" s="7"/>
      <c r="C37" s="7"/>
      <c r="D37" s="7"/>
      <c r="E37" s="7"/>
      <c r="F37" s="7"/>
      <c r="G37" s="7"/>
      <c r="H37" s="8" t="s">
        <v>16</v>
      </c>
    </row>
    <row r="38" spans="1:8">
      <c r="A38" s="13"/>
      <c r="B38" s="7"/>
      <c r="C38" s="7"/>
      <c r="D38" s="7"/>
      <c r="E38" s="7"/>
      <c r="F38" s="7"/>
      <c r="G38" s="7"/>
      <c r="H38" s="7"/>
    </row>
    <row r="39" spans="1:8">
      <c r="A39" s="7"/>
      <c r="B39" s="7"/>
      <c r="C39" s="7"/>
      <c r="D39" s="7"/>
      <c r="E39" s="13"/>
      <c r="F39" s="154"/>
      <c r="G39" s="154"/>
      <c r="H39" s="154"/>
    </row>
    <row r="40" spans="1:8">
      <c r="A40" s="7"/>
      <c r="B40" s="7"/>
      <c r="C40" s="7"/>
      <c r="D40" s="7"/>
      <c r="E40" s="13"/>
      <c r="F40" s="154"/>
      <c r="G40" s="154"/>
      <c r="H40" s="154"/>
    </row>
    <row r="41" spans="1:8">
      <c r="A41" s="7"/>
      <c r="B41" s="7"/>
      <c r="C41" s="7"/>
      <c r="D41" s="7"/>
      <c r="E41" s="13"/>
      <c r="F41" s="154"/>
      <c r="G41" s="154"/>
      <c r="H41" s="154"/>
    </row>
    <row r="42" spans="1:8">
      <c r="A42" s="7"/>
      <c r="B42" s="7"/>
      <c r="C42" s="7"/>
      <c r="D42" s="7"/>
      <c r="E42" s="13"/>
      <c r="F42" s="154"/>
      <c r="G42" s="154"/>
      <c r="H42" s="154"/>
    </row>
    <row r="43" spans="1:8">
      <c r="A43" s="7"/>
      <c r="B43" s="7"/>
      <c r="C43" s="7"/>
      <c r="D43" s="7"/>
      <c r="E43" s="13"/>
      <c r="F43" s="154"/>
      <c r="G43" s="154"/>
      <c r="H43" s="154"/>
    </row>
  </sheetData>
  <mergeCells count="18">
    <mergeCell ref="A16:H16"/>
    <mergeCell ref="C26:E26"/>
    <mergeCell ref="G26:I26"/>
    <mergeCell ref="E6:H6"/>
    <mergeCell ref="E4:H4"/>
    <mergeCell ref="E7:H7"/>
    <mergeCell ref="C18:I18"/>
    <mergeCell ref="D22:F22"/>
    <mergeCell ref="D24:F24"/>
    <mergeCell ref="C20:I20"/>
    <mergeCell ref="B24:C24"/>
    <mergeCell ref="C12:E12"/>
    <mergeCell ref="G12:I12"/>
    <mergeCell ref="B13:I13"/>
    <mergeCell ref="B14:I14"/>
    <mergeCell ref="G2:H2"/>
    <mergeCell ref="E5:H5"/>
    <mergeCell ref="A9:H9"/>
  </mergeCells>
  <phoneticPr fontId="1"/>
  <conditionalFormatting sqref="G2:H2">
    <cfRule type="containsBlanks" dxfId="5" priority="1">
      <formula>LEN(TRIM(G2))=0</formula>
    </cfRule>
  </conditionalFormatting>
  <conditionalFormatting sqref="G2:H2">
    <cfRule type="containsBlanks" priority="2">
      <formula>LEN(TRIM(G2))=0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6"/>
  <sheetViews>
    <sheetView workbookViewId="0">
      <selection activeCell="E33" sqref="E33"/>
    </sheetView>
  </sheetViews>
  <sheetFormatPr defaultRowHeight="18"/>
  <cols>
    <col min="1" max="1" width="22.1640625" customWidth="1"/>
    <col min="3" max="3" width="23.75" customWidth="1"/>
    <col min="4" max="4" width="11.33203125" customWidth="1"/>
    <col min="5" max="5" width="32" customWidth="1"/>
  </cols>
  <sheetData>
    <row r="1" spans="1:5">
      <c r="A1" s="13" t="s">
        <v>108</v>
      </c>
    </row>
    <row r="2" spans="1:5">
      <c r="A2" s="13"/>
    </row>
    <row r="3" spans="1:5" ht="18.5" thickBot="1">
      <c r="A3" s="257" t="s">
        <v>154</v>
      </c>
      <c r="B3" s="257"/>
      <c r="C3" s="257"/>
      <c r="D3" s="257"/>
      <c r="E3" s="257"/>
    </row>
    <row r="4" spans="1:5">
      <c r="A4" s="258" t="s">
        <v>94</v>
      </c>
      <c r="B4" s="262" t="str">
        <f>事業概要入力シート!C11</f>
        <v>2：地域商店街等支援事業/商店街イベント等開催事業（2回目以降・その他）</v>
      </c>
      <c r="C4" s="263"/>
      <c r="D4" s="263"/>
      <c r="E4" s="264"/>
    </row>
    <row r="5" spans="1:5" ht="18.5" thickBot="1">
      <c r="A5" s="259"/>
      <c r="B5" s="265"/>
      <c r="C5" s="266"/>
      <c r="D5" s="266"/>
      <c r="E5" s="267"/>
    </row>
    <row r="6" spans="1:5">
      <c r="A6" s="260" t="s">
        <v>18</v>
      </c>
      <c r="B6" s="268">
        <f>事業概要入力シート!C12</f>
        <v>0</v>
      </c>
      <c r="C6" s="269"/>
      <c r="D6" s="269"/>
      <c r="E6" s="270"/>
    </row>
    <row r="7" spans="1:5" ht="18.5" thickBot="1">
      <c r="A7" s="261"/>
      <c r="B7" s="271"/>
      <c r="C7" s="272"/>
      <c r="D7" s="272"/>
      <c r="E7" s="273"/>
    </row>
    <row r="8" spans="1:5">
      <c r="A8" s="17" t="s">
        <v>20</v>
      </c>
      <c r="B8" s="18" t="s">
        <v>21</v>
      </c>
      <c r="C8" s="274">
        <f>収支予算入力シート!A10</f>
        <v>0</v>
      </c>
      <c r="D8" s="274"/>
      <c r="E8" s="275"/>
    </row>
    <row r="9" spans="1:5" ht="18.5" thickBot="1">
      <c r="A9" s="19" t="s">
        <v>22</v>
      </c>
      <c r="B9" s="20" t="s">
        <v>23</v>
      </c>
      <c r="C9" s="21">
        <f>収支予算入力シート!B12</f>
        <v>0</v>
      </c>
      <c r="D9" s="22" t="s">
        <v>24</v>
      </c>
      <c r="E9" s="23">
        <f>収支予算入力シート!D12</f>
        <v>0</v>
      </c>
    </row>
    <row r="10" spans="1:5" ht="18.5" thickBot="1">
      <c r="A10" s="19" t="s">
        <v>25</v>
      </c>
      <c r="B10" s="276" t="s">
        <v>26</v>
      </c>
      <c r="C10" s="277"/>
      <c r="D10" s="277"/>
      <c r="E10" s="278"/>
    </row>
    <row r="11" spans="1:5">
      <c r="A11" s="260" t="s">
        <v>109</v>
      </c>
      <c r="B11" s="280">
        <f>事業概要入力シート!C17</f>
        <v>0</v>
      </c>
      <c r="C11" s="281"/>
      <c r="D11" s="281"/>
      <c r="E11" s="282"/>
    </row>
    <row r="12" spans="1:5">
      <c r="A12" s="279"/>
      <c r="B12" s="283"/>
      <c r="C12" s="284"/>
      <c r="D12" s="284"/>
      <c r="E12" s="285"/>
    </row>
    <row r="13" spans="1:5">
      <c r="A13" s="279"/>
      <c r="B13" s="283"/>
      <c r="C13" s="284"/>
      <c r="D13" s="284"/>
      <c r="E13" s="285"/>
    </row>
    <row r="14" spans="1:5" ht="18.5" thickBot="1">
      <c r="A14" s="261"/>
      <c r="B14" s="286"/>
      <c r="C14" s="287"/>
      <c r="D14" s="287"/>
      <c r="E14" s="288"/>
    </row>
    <row r="15" spans="1:5">
      <c r="A15" s="260" t="s">
        <v>110</v>
      </c>
      <c r="B15" s="280">
        <f>事業概要入力シート!C18</f>
        <v>0</v>
      </c>
      <c r="C15" s="281"/>
      <c r="D15" s="281"/>
      <c r="E15" s="282"/>
    </row>
    <row r="16" spans="1:5">
      <c r="A16" s="279"/>
      <c r="B16" s="283"/>
      <c r="C16" s="284"/>
      <c r="D16" s="284"/>
      <c r="E16" s="285"/>
    </row>
    <row r="17" spans="1:5">
      <c r="A17" s="279"/>
      <c r="B17" s="283"/>
      <c r="C17" s="284"/>
      <c r="D17" s="284"/>
      <c r="E17" s="285"/>
    </row>
    <row r="18" spans="1:5" ht="42" customHeight="1" thickBot="1">
      <c r="A18" s="261"/>
      <c r="B18" s="286"/>
      <c r="C18" s="287"/>
      <c r="D18" s="287"/>
      <c r="E18" s="288"/>
    </row>
    <row r="19" spans="1:5">
      <c r="A19" s="260" t="s">
        <v>111</v>
      </c>
      <c r="B19" s="280">
        <f>事業概要入力シート!C19</f>
        <v>0</v>
      </c>
      <c r="C19" s="281"/>
      <c r="D19" s="281"/>
      <c r="E19" s="282"/>
    </row>
    <row r="20" spans="1:5">
      <c r="A20" s="279"/>
      <c r="B20" s="283"/>
      <c r="C20" s="284"/>
      <c r="D20" s="284"/>
      <c r="E20" s="285"/>
    </row>
    <row r="21" spans="1:5">
      <c r="A21" s="279"/>
      <c r="B21" s="283"/>
      <c r="C21" s="284"/>
      <c r="D21" s="284"/>
      <c r="E21" s="285"/>
    </row>
    <row r="22" spans="1:5" ht="6.5" customHeight="1" thickBot="1">
      <c r="A22" s="261"/>
      <c r="B22" s="286"/>
      <c r="C22" s="287"/>
      <c r="D22" s="287"/>
      <c r="E22" s="288"/>
    </row>
    <row r="23" spans="1:5" ht="25.5" customHeight="1">
      <c r="A23" s="17" t="s">
        <v>155</v>
      </c>
      <c r="B23" s="290">
        <f>事業概要入力シート!C20</f>
        <v>0</v>
      </c>
      <c r="C23" s="291"/>
      <c r="D23" s="291"/>
      <c r="E23" s="292"/>
    </row>
    <row r="24" spans="1:5" ht="26.5" customHeight="1" thickBot="1">
      <c r="A24" s="17" t="s">
        <v>156</v>
      </c>
      <c r="B24" s="293">
        <f>事業概要入力シート!C21</f>
        <v>0</v>
      </c>
      <c r="C24" s="294"/>
      <c r="D24" s="294"/>
      <c r="E24" s="295"/>
    </row>
    <row r="25" spans="1:5">
      <c r="A25" s="260" t="s">
        <v>112</v>
      </c>
      <c r="B25" s="280">
        <f>事業概要入力シート!C22</f>
        <v>0</v>
      </c>
      <c r="C25" s="281"/>
      <c r="D25" s="281"/>
      <c r="E25" s="282"/>
    </row>
    <row r="26" spans="1:5">
      <c r="A26" s="279"/>
      <c r="B26" s="283"/>
      <c r="C26" s="284"/>
      <c r="D26" s="284"/>
      <c r="E26" s="285"/>
    </row>
    <row r="27" spans="1:5">
      <c r="A27" s="279"/>
      <c r="B27" s="283"/>
      <c r="C27" s="284"/>
      <c r="D27" s="284"/>
      <c r="E27" s="285"/>
    </row>
    <row r="28" spans="1:5" ht="18.5" thickBot="1">
      <c r="A28" s="261"/>
      <c r="B28" s="286"/>
      <c r="C28" s="287"/>
      <c r="D28" s="287"/>
      <c r="E28" s="288"/>
    </row>
    <row r="29" spans="1:5">
      <c r="A29" s="260" t="s">
        <v>113</v>
      </c>
      <c r="B29" s="296">
        <f>事業概要入力シート!C23</f>
        <v>0</v>
      </c>
      <c r="C29" s="297"/>
      <c r="D29" s="297"/>
      <c r="E29" s="298"/>
    </row>
    <row r="30" spans="1:5">
      <c r="A30" s="279"/>
      <c r="B30" s="299"/>
      <c r="C30" s="300"/>
      <c r="D30" s="300"/>
      <c r="E30" s="301"/>
    </row>
    <row r="31" spans="1:5" ht="18.5" thickBot="1">
      <c r="A31" s="261"/>
      <c r="B31" s="302"/>
      <c r="C31" s="303"/>
      <c r="D31" s="303"/>
      <c r="E31" s="304"/>
    </row>
    <row r="32" spans="1:5" ht="18.5" thickBot="1">
      <c r="A32" s="17" t="s">
        <v>27</v>
      </c>
      <c r="B32" s="24" t="s">
        <v>5</v>
      </c>
      <c r="C32" s="25">
        <f>事業概要入力シート!D24</f>
        <v>0</v>
      </c>
      <c r="D32" s="24" t="s">
        <v>7</v>
      </c>
      <c r="E32" s="25">
        <f>事業概要入力シート!D25</f>
        <v>0</v>
      </c>
    </row>
    <row r="33" spans="1:5" ht="18.5" thickBot="1">
      <c r="A33" s="19" t="s">
        <v>28</v>
      </c>
      <c r="B33" s="24" t="s">
        <v>9</v>
      </c>
      <c r="C33" s="25">
        <f>事業概要入力シート!D26</f>
        <v>0</v>
      </c>
      <c r="D33" s="24" t="s">
        <v>11</v>
      </c>
      <c r="E33" s="26">
        <f>事業概要入力シート!D27</f>
        <v>0</v>
      </c>
    </row>
    <row r="34" spans="1:5">
      <c r="A34" s="6"/>
      <c r="B34" s="5"/>
      <c r="C34" s="5"/>
      <c r="D34" s="5"/>
      <c r="E34" s="5"/>
    </row>
    <row r="35" spans="1:5">
      <c r="A35" s="6"/>
      <c r="B35" s="5"/>
      <c r="C35" s="5"/>
      <c r="D35" s="5"/>
      <c r="E35" s="5"/>
    </row>
    <row r="36" spans="1:5">
      <c r="A36" s="289"/>
      <c r="B36" s="289"/>
      <c r="C36" s="289"/>
      <c r="D36" s="289"/>
      <c r="E36" s="289"/>
    </row>
  </sheetData>
  <mergeCells count="20">
    <mergeCell ref="A36:E36"/>
    <mergeCell ref="B23:E23"/>
    <mergeCell ref="B24:E24"/>
    <mergeCell ref="A19:A22"/>
    <mergeCell ref="B19:E22"/>
    <mergeCell ref="A25:A28"/>
    <mergeCell ref="B25:E28"/>
    <mergeCell ref="B29:E31"/>
    <mergeCell ref="A29:A31"/>
    <mergeCell ref="C8:E8"/>
    <mergeCell ref="B10:E10"/>
    <mergeCell ref="A11:A14"/>
    <mergeCell ref="B11:E14"/>
    <mergeCell ref="A15:A18"/>
    <mergeCell ref="B15:E18"/>
    <mergeCell ref="A3:E3"/>
    <mergeCell ref="A4:A5"/>
    <mergeCell ref="A6:A7"/>
    <mergeCell ref="B4:E5"/>
    <mergeCell ref="B6:E7"/>
  </mergeCells>
  <phoneticPr fontId="1"/>
  <conditionalFormatting sqref="E32:E33 C32:C33 B25:E28 B23:B24 B6:E7 B11:E22 B29">
    <cfRule type="containsBlanks" dxfId="4" priority="2">
      <formula>LEN(TRIM(B6))=0</formula>
    </cfRule>
  </conditionalFormatting>
  <pageMargins left="0.7" right="0.7" top="0.75" bottom="0.75" header="0.3" footer="0.3"/>
  <pageSetup paperSize="9" scale="82"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G44" sqref="G44:L44"/>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27" t="s">
        <v>107</v>
      </c>
      <c r="B1" s="28"/>
      <c r="C1" s="28"/>
      <c r="D1" s="28"/>
      <c r="E1" s="28"/>
      <c r="F1" s="28"/>
      <c r="G1" s="30"/>
      <c r="H1" s="30"/>
      <c r="I1" s="30"/>
      <c r="J1" s="30"/>
      <c r="K1" s="30"/>
      <c r="L1" s="30"/>
    </row>
    <row r="2" spans="1:12">
      <c r="A2" s="194" t="s">
        <v>106</v>
      </c>
      <c r="B2" s="194"/>
      <c r="C2" s="194"/>
      <c r="D2" s="194"/>
      <c r="E2" s="28"/>
      <c r="F2" s="28"/>
      <c r="G2" s="30"/>
      <c r="H2" s="30"/>
      <c r="I2" s="30"/>
      <c r="J2" s="30"/>
      <c r="K2" s="30"/>
      <c r="L2" s="30"/>
    </row>
    <row r="3" spans="1:12">
      <c r="A3" s="112"/>
      <c r="B3" s="112"/>
      <c r="C3" s="112"/>
      <c r="D3" s="112"/>
      <c r="E3" s="28"/>
      <c r="F3" s="28"/>
      <c r="G3" s="30"/>
      <c r="H3" s="30"/>
      <c r="I3" s="30"/>
      <c r="J3" s="30"/>
      <c r="K3" s="30"/>
      <c r="L3" s="30"/>
    </row>
    <row r="4" spans="1:12" ht="18.5" thickBot="1">
      <c r="A4" s="31"/>
      <c r="B4" s="28"/>
      <c r="C4" s="28"/>
      <c r="D4" s="16" t="s">
        <v>30</v>
      </c>
      <c r="E4" s="28"/>
      <c r="F4" s="28"/>
      <c r="G4" s="30"/>
      <c r="H4" s="30"/>
      <c r="I4" s="30"/>
      <c r="J4" s="30"/>
      <c r="K4" s="30"/>
      <c r="L4" s="30"/>
    </row>
    <row r="5" spans="1:12">
      <c r="A5" s="79" t="s">
        <v>31</v>
      </c>
      <c r="B5" s="309" t="s">
        <v>32</v>
      </c>
      <c r="C5" s="310"/>
      <c r="D5" s="80" t="s">
        <v>33</v>
      </c>
      <c r="E5" s="81" t="s">
        <v>34</v>
      </c>
      <c r="F5" s="82"/>
      <c r="G5" s="83"/>
      <c r="H5" s="83"/>
      <c r="I5" s="83"/>
      <c r="J5" s="83"/>
      <c r="K5" s="83"/>
      <c r="L5" s="84"/>
    </row>
    <row r="6" spans="1:12">
      <c r="A6" s="85" t="s">
        <v>35</v>
      </c>
      <c r="B6" s="86"/>
      <c r="C6" s="87"/>
      <c r="D6" s="88"/>
      <c r="E6" s="311" t="s">
        <v>161</v>
      </c>
      <c r="F6" s="312"/>
      <c r="G6" s="312"/>
      <c r="H6" s="312"/>
      <c r="I6" s="312"/>
      <c r="J6" s="312"/>
      <c r="K6" s="312"/>
      <c r="L6" s="313"/>
    </row>
    <row r="7" spans="1:12" ht="18.5" thickBot="1">
      <c r="A7" s="89">
        <f>収支予算入力シート!A10</f>
        <v>0</v>
      </c>
      <c r="B7" s="314">
        <f>収支予算入力シート!B10</f>
        <v>0</v>
      </c>
      <c r="C7" s="315"/>
      <c r="D7" s="89">
        <f>収支予算入力シート!D10</f>
        <v>0</v>
      </c>
      <c r="E7" s="90" t="s">
        <v>163</v>
      </c>
      <c r="F7" s="91"/>
      <c r="G7" s="307"/>
      <c r="H7" s="307"/>
      <c r="I7" s="307"/>
      <c r="J7" s="307"/>
      <c r="K7" s="307"/>
      <c r="L7" s="308"/>
    </row>
    <row r="8" spans="1:12">
      <c r="A8" s="79" t="s">
        <v>38</v>
      </c>
      <c r="B8" s="309" t="s">
        <v>158</v>
      </c>
      <c r="C8" s="310"/>
      <c r="D8" s="79" t="s">
        <v>40</v>
      </c>
      <c r="E8" s="90" t="s">
        <v>164</v>
      </c>
      <c r="F8" s="91"/>
      <c r="G8" s="307"/>
      <c r="H8" s="307"/>
      <c r="I8" s="307"/>
      <c r="J8" s="307"/>
      <c r="K8" s="307"/>
      <c r="L8" s="308"/>
    </row>
    <row r="9" spans="1:12" ht="18.5" thickBot="1">
      <c r="A9" s="92">
        <f>収支予算入力シート!A12</f>
        <v>0</v>
      </c>
      <c r="B9" s="316">
        <f>収支予算入力シート!B12</f>
        <v>0</v>
      </c>
      <c r="C9" s="317"/>
      <c r="D9" s="93">
        <f>収支予算入力シート!D12</f>
        <v>0</v>
      </c>
      <c r="E9" s="90" t="s">
        <v>162</v>
      </c>
      <c r="F9" s="91" t="str">
        <f>収支予算入力シート!F12</f>
        <v>：</v>
      </c>
      <c r="G9" s="307"/>
      <c r="H9" s="307"/>
      <c r="I9" s="307"/>
      <c r="J9" s="307"/>
      <c r="K9" s="307"/>
      <c r="L9" s="308"/>
    </row>
    <row r="10" spans="1:12" ht="34" customHeight="1" thickBot="1">
      <c r="A10" s="46" t="s">
        <v>44</v>
      </c>
      <c r="B10" s="47"/>
      <c r="C10" s="48"/>
      <c r="D10" s="49"/>
      <c r="E10" s="90" t="str">
        <f>収支予算入力シート!E13</f>
        <v>雇用保険料</v>
      </c>
      <c r="F10" s="91" t="str">
        <f>収支予算入力シート!F13</f>
        <v>：</v>
      </c>
      <c r="G10" s="307">
        <f>収支予算入力シート!G13</f>
        <v>0</v>
      </c>
      <c r="H10" s="307"/>
      <c r="I10" s="307"/>
      <c r="J10" s="307"/>
      <c r="K10" s="307"/>
      <c r="L10" s="308"/>
    </row>
    <row r="11" spans="1:12" ht="18.5" thickBot="1">
      <c r="A11" s="50" t="s">
        <v>46</v>
      </c>
      <c r="B11" s="51" t="s">
        <v>47</v>
      </c>
      <c r="C11" s="206" t="s">
        <v>36</v>
      </c>
      <c r="D11" s="207"/>
      <c r="E11" s="90" t="str">
        <f>収支予算入力シート!E14</f>
        <v>社会保険料</v>
      </c>
      <c r="F11" s="91" t="str">
        <f>収支予算入力シート!F14</f>
        <v>：</v>
      </c>
      <c r="G11" s="307">
        <f>収支予算入力シート!G14</f>
        <v>0</v>
      </c>
      <c r="H11" s="307"/>
      <c r="I11" s="307"/>
      <c r="J11" s="307"/>
      <c r="K11" s="307"/>
      <c r="L11" s="308"/>
    </row>
    <row r="12" spans="1:12" ht="19" thickTop="1" thickBot="1">
      <c r="A12" s="94" t="s">
        <v>49</v>
      </c>
      <c r="B12" s="95">
        <f>収支予算入力シート!B15</f>
        <v>0</v>
      </c>
      <c r="C12" s="305" t="str">
        <f>収支予算入力シート!C15</f>
        <v>那覇市頑張るマチグヮー等支援基金事業費補助金</v>
      </c>
      <c r="D12" s="306"/>
      <c r="E12" s="90" t="str">
        <f>収支予算入力シート!E15</f>
        <v>賃金</v>
      </c>
      <c r="F12" s="91" t="str">
        <f>収支予算入力シート!F15</f>
        <v>：</v>
      </c>
      <c r="G12" s="307">
        <f>収支予算入力シート!G15</f>
        <v>0</v>
      </c>
      <c r="H12" s="307"/>
      <c r="I12" s="307"/>
      <c r="J12" s="307"/>
      <c r="K12" s="307"/>
      <c r="L12" s="308"/>
    </row>
    <row r="13" spans="1:12" ht="19" thickTop="1" thickBot="1">
      <c r="A13" s="96" t="s">
        <v>159</v>
      </c>
      <c r="B13" s="97">
        <f>収支予算入力シート!B16</f>
        <v>0</v>
      </c>
      <c r="C13" s="318">
        <f>収支予算入力シート!C16</f>
        <v>0</v>
      </c>
      <c r="D13" s="319"/>
      <c r="E13" s="90" t="str">
        <f>収支予算入力シート!E16</f>
        <v>報償金（謝礼金）</v>
      </c>
      <c r="F13" s="91" t="str">
        <f>収支予算入力シート!F16</f>
        <v>：</v>
      </c>
      <c r="G13" s="307">
        <f>収支予算入力シート!G16</f>
        <v>0</v>
      </c>
      <c r="H13" s="307"/>
      <c r="I13" s="307"/>
      <c r="J13" s="307"/>
      <c r="K13" s="307"/>
      <c r="L13" s="308"/>
    </row>
    <row r="14" spans="1:12" ht="22" customHeight="1" thickTop="1">
      <c r="A14" s="55" t="s">
        <v>53</v>
      </c>
      <c r="B14" s="98">
        <f>収支予算入力シート!B17</f>
        <v>0</v>
      </c>
      <c r="C14" s="320">
        <f>収支予算入力シート!C17</f>
        <v>0</v>
      </c>
      <c r="D14" s="321"/>
      <c r="E14" s="90" t="str">
        <f>収支予算入力シート!E17</f>
        <v>旅費</v>
      </c>
      <c r="F14" s="91" t="str">
        <f>収支予算入力シート!F17</f>
        <v>：</v>
      </c>
      <c r="G14" s="307">
        <f>収支予算入力シート!G17</f>
        <v>0</v>
      </c>
      <c r="H14" s="307"/>
      <c r="I14" s="307"/>
      <c r="J14" s="307"/>
      <c r="K14" s="307"/>
      <c r="L14" s="308"/>
    </row>
    <row r="15" spans="1:12" ht="18.5" customHeight="1">
      <c r="A15" s="56" t="s">
        <v>55</v>
      </c>
      <c r="B15" s="99">
        <f>収支予算入力シート!B18</f>
        <v>0</v>
      </c>
      <c r="C15" s="322">
        <f>収支予算入力シート!C18</f>
        <v>0</v>
      </c>
      <c r="D15" s="323"/>
      <c r="E15" s="90" t="str">
        <f>収支予算入力シート!E18</f>
        <v>消耗品費</v>
      </c>
      <c r="F15" s="91" t="str">
        <f>収支予算入力シート!F18</f>
        <v>：</v>
      </c>
      <c r="G15" s="307">
        <f>収支予算入力シート!G18</f>
        <v>0</v>
      </c>
      <c r="H15" s="307"/>
      <c r="I15" s="307"/>
      <c r="J15" s="307"/>
      <c r="K15" s="307"/>
      <c r="L15" s="308"/>
    </row>
    <row r="16" spans="1:12" ht="23.5" customHeight="1">
      <c r="A16" s="56" t="s">
        <v>57</v>
      </c>
      <c r="B16" s="99">
        <f>収支予算入力シート!B19</f>
        <v>0</v>
      </c>
      <c r="C16" s="322">
        <f>収支予算入力シート!C19</f>
        <v>0</v>
      </c>
      <c r="D16" s="323"/>
      <c r="E16" s="90" t="str">
        <f>収支予算入力シート!E19</f>
        <v>印刷製本費</v>
      </c>
      <c r="F16" s="91" t="str">
        <f>収支予算入力シート!F19</f>
        <v>：</v>
      </c>
      <c r="G16" s="307">
        <f>収支予算入力シート!G19</f>
        <v>0</v>
      </c>
      <c r="H16" s="307"/>
      <c r="I16" s="307"/>
      <c r="J16" s="307"/>
      <c r="K16" s="307"/>
      <c r="L16" s="308"/>
    </row>
    <row r="17" spans="1:12" ht="26.5" customHeight="1">
      <c r="A17" s="56" t="s">
        <v>59</v>
      </c>
      <c r="B17" s="99">
        <f>収支予算入力シート!B20</f>
        <v>0</v>
      </c>
      <c r="C17" s="322">
        <f>収支予算入力シート!C20</f>
        <v>0</v>
      </c>
      <c r="D17" s="323"/>
      <c r="E17" s="90" t="str">
        <f>収支予算入力シート!E20</f>
        <v>光熱水費及び燃料費</v>
      </c>
      <c r="F17" s="91" t="str">
        <f>収支予算入力シート!F20</f>
        <v>：</v>
      </c>
      <c r="G17" s="307">
        <f>収支予算入力シート!G20</f>
        <v>0</v>
      </c>
      <c r="H17" s="307"/>
      <c r="I17" s="307"/>
      <c r="J17" s="307"/>
      <c r="K17" s="307"/>
      <c r="L17" s="308"/>
    </row>
    <row r="18" spans="1:12">
      <c r="A18" s="56" t="s">
        <v>61</v>
      </c>
      <c r="B18" s="99">
        <f>収支予算入力シート!B21</f>
        <v>0</v>
      </c>
      <c r="C18" s="322">
        <f>収支予算入力シート!C21</f>
        <v>0</v>
      </c>
      <c r="D18" s="323"/>
      <c r="E18" s="90" t="str">
        <f>収支予算入力シート!E21</f>
        <v>通信運搬費</v>
      </c>
      <c r="F18" s="91" t="str">
        <f>収支予算入力シート!F21</f>
        <v>：</v>
      </c>
      <c r="G18" s="307">
        <f>収支予算入力シート!G21</f>
        <v>0</v>
      </c>
      <c r="H18" s="307"/>
      <c r="I18" s="307"/>
      <c r="J18" s="307"/>
      <c r="K18" s="307"/>
      <c r="L18" s="308"/>
    </row>
    <row r="19" spans="1:12">
      <c r="A19" s="56" t="s">
        <v>63</v>
      </c>
      <c r="B19" s="99">
        <f>収支予算入力シート!B22</f>
        <v>0</v>
      </c>
      <c r="C19" s="322">
        <f>収支予算入力シート!C22</f>
        <v>0</v>
      </c>
      <c r="D19" s="323"/>
      <c r="E19" s="90" t="str">
        <f>収支予算入力シート!E22</f>
        <v>手数料</v>
      </c>
      <c r="F19" s="91" t="str">
        <f>収支予算入力シート!F22</f>
        <v>：</v>
      </c>
      <c r="G19" s="307">
        <f>収支予算入力シート!G22</f>
        <v>0</v>
      </c>
      <c r="H19" s="307"/>
      <c r="I19" s="307"/>
      <c r="J19" s="307"/>
      <c r="K19" s="307"/>
      <c r="L19" s="308"/>
    </row>
    <row r="20" spans="1:12" ht="18.5" thickBot="1">
      <c r="A20" s="57" t="s">
        <v>65</v>
      </c>
      <c r="B20" s="99">
        <f>収支予算入力シート!B23</f>
        <v>0</v>
      </c>
      <c r="C20" s="324">
        <f>収支予算入力シート!C23</f>
        <v>0</v>
      </c>
      <c r="D20" s="325"/>
      <c r="E20" s="90" t="str">
        <f>収支予算入力シート!E23</f>
        <v>保険料</v>
      </c>
      <c r="F20" s="91" t="str">
        <f>収支予算入力シート!F23</f>
        <v>：</v>
      </c>
      <c r="G20" s="307">
        <f>収支予算入力シート!G23</f>
        <v>0</v>
      </c>
      <c r="H20" s="307"/>
      <c r="I20" s="307"/>
      <c r="J20" s="307"/>
      <c r="K20" s="307"/>
      <c r="L20" s="308"/>
    </row>
    <row r="21" spans="1:12" ht="19" thickTop="1" thickBot="1">
      <c r="A21" s="100" t="s">
        <v>67</v>
      </c>
      <c r="B21" s="59">
        <f>SUM(B12:B13)</f>
        <v>0</v>
      </c>
      <c r="C21" s="216"/>
      <c r="D21" s="217"/>
      <c r="E21" s="90" t="str">
        <f>収支予算入力シート!E24</f>
        <v>広告宣伝費</v>
      </c>
      <c r="F21" s="91" t="str">
        <f>収支予算入力シート!F24</f>
        <v>：</v>
      </c>
      <c r="G21" s="307">
        <f>収支予算入力シート!G24</f>
        <v>0</v>
      </c>
      <c r="H21" s="307"/>
      <c r="I21" s="307"/>
      <c r="J21" s="307"/>
      <c r="K21" s="307"/>
      <c r="L21" s="308"/>
    </row>
    <row r="22" spans="1:12" ht="18.5" thickBot="1">
      <c r="A22" s="60" t="s">
        <v>69</v>
      </c>
      <c r="B22" s="47"/>
      <c r="C22" s="47"/>
      <c r="D22" s="49"/>
      <c r="E22" s="90" t="str">
        <f>収支予算入力シート!E25</f>
        <v>委託料</v>
      </c>
      <c r="F22" s="91" t="str">
        <f>収支予算入力シート!F25</f>
        <v>：</v>
      </c>
      <c r="G22" s="307">
        <f>収支予算入力シート!G25</f>
        <v>0</v>
      </c>
      <c r="H22" s="307"/>
      <c r="I22" s="307"/>
      <c r="J22" s="307"/>
      <c r="K22" s="307"/>
      <c r="L22" s="308"/>
    </row>
    <row r="23" spans="1:12" ht="18.5" thickBot="1">
      <c r="A23" s="50" t="s">
        <v>71</v>
      </c>
      <c r="B23" s="61" t="s">
        <v>47</v>
      </c>
      <c r="C23" s="164" t="s">
        <v>72</v>
      </c>
      <c r="D23" s="50" t="s">
        <v>73</v>
      </c>
      <c r="E23" s="90">
        <f>収支予算入力シート!E26</f>
        <v>0</v>
      </c>
      <c r="F23" s="91" t="str">
        <f>収支予算入力シート!F26</f>
        <v>：</v>
      </c>
      <c r="G23" s="307">
        <f>収支予算入力シート!G26</f>
        <v>0</v>
      </c>
      <c r="H23" s="307"/>
      <c r="I23" s="307"/>
      <c r="J23" s="307"/>
      <c r="K23" s="307"/>
      <c r="L23" s="308"/>
    </row>
    <row r="24" spans="1:12" ht="20" customHeight="1" thickTop="1" thickBot="1">
      <c r="A24" s="101" t="s">
        <v>74</v>
      </c>
      <c r="B24" s="102">
        <f>収支予算入力シート!B27</f>
        <v>0</v>
      </c>
      <c r="C24" s="64"/>
      <c r="D24" s="65"/>
      <c r="E24" s="90" t="str">
        <f>収支予算入力シート!E27</f>
        <v>使用料及び賃借料</v>
      </c>
      <c r="F24" s="91" t="str">
        <f>収支予算入力シート!F27</f>
        <v>：</v>
      </c>
      <c r="G24" s="307">
        <f>収支予算入力シート!G27</f>
        <v>0</v>
      </c>
      <c r="H24" s="307"/>
      <c r="I24" s="307"/>
      <c r="J24" s="307"/>
      <c r="K24" s="307"/>
      <c r="L24" s="308"/>
    </row>
    <row r="25" spans="1:12" ht="18.5" customHeight="1" thickTop="1">
      <c r="A25" s="220" t="s">
        <v>75</v>
      </c>
      <c r="B25" s="326">
        <f>収支予算入力シート!B28</f>
        <v>0</v>
      </c>
      <c r="C25" s="56" t="s">
        <v>45</v>
      </c>
      <c r="D25" s="103">
        <f>収支予算入力シート!D28</f>
        <v>0</v>
      </c>
      <c r="E25" s="90" t="str">
        <f>収支予算入力シート!E28</f>
        <v>工事請負費</v>
      </c>
      <c r="F25" s="91" t="str">
        <f>収支予算入力シート!F28</f>
        <v>：</v>
      </c>
      <c r="G25" s="307">
        <f>収支予算入力シート!G28</f>
        <v>0</v>
      </c>
      <c r="H25" s="307"/>
      <c r="I25" s="307"/>
      <c r="J25" s="307"/>
      <c r="K25" s="307"/>
      <c r="L25" s="308"/>
    </row>
    <row r="26" spans="1:12" ht="20.5" customHeight="1">
      <c r="A26" s="221"/>
      <c r="B26" s="223"/>
      <c r="C26" s="55" t="s">
        <v>48</v>
      </c>
      <c r="D26" s="103">
        <f>収支予算入力シート!D29</f>
        <v>0</v>
      </c>
      <c r="E26" s="90" t="str">
        <f>収支予算入力シート!E29</f>
        <v>原材料費</v>
      </c>
      <c r="F26" s="91" t="str">
        <f>収支予算入力シート!F29</f>
        <v>：</v>
      </c>
      <c r="G26" s="307">
        <f>収支予算入力シート!G29</f>
        <v>0</v>
      </c>
      <c r="H26" s="307"/>
      <c r="I26" s="307"/>
      <c r="J26" s="307"/>
      <c r="K26" s="307"/>
      <c r="L26" s="308"/>
    </row>
    <row r="27" spans="1:12">
      <c r="A27" s="66" t="s">
        <v>77</v>
      </c>
      <c r="B27" s="67">
        <f>収支予算入力シート!B30</f>
        <v>0</v>
      </c>
      <c r="C27" s="66" t="s">
        <v>50</v>
      </c>
      <c r="D27" s="103">
        <f>収支予算入力シート!D30</f>
        <v>0</v>
      </c>
      <c r="E27" s="90" t="str">
        <f>収支予算入力シート!E30</f>
        <v>備品購入費</v>
      </c>
      <c r="F27" s="91" t="str">
        <f>収支予算入力シート!F30</f>
        <v>：</v>
      </c>
      <c r="G27" s="307">
        <f>収支予算入力シート!G30</f>
        <v>0</v>
      </c>
      <c r="H27" s="307"/>
      <c r="I27" s="307"/>
      <c r="J27" s="307"/>
      <c r="K27" s="307"/>
      <c r="L27" s="308"/>
    </row>
    <row r="28" spans="1:12">
      <c r="A28" s="56" t="s">
        <v>79</v>
      </c>
      <c r="B28" s="67">
        <f>収支予算入力シート!B31</f>
        <v>0</v>
      </c>
      <c r="C28" s="66" t="s">
        <v>52</v>
      </c>
      <c r="D28" s="103">
        <f>収支予算入力シート!D31</f>
        <v>0</v>
      </c>
      <c r="E28" s="90" t="str">
        <f>収支予算入力シート!E31</f>
        <v>その他経費</v>
      </c>
      <c r="F28" s="91" t="str">
        <f>収支予算入力シート!F31</f>
        <v>：</v>
      </c>
      <c r="G28" s="307">
        <f>収支予算入力シート!G31</f>
        <v>0</v>
      </c>
      <c r="H28" s="307"/>
      <c r="I28" s="307"/>
      <c r="J28" s="307"/>
      <c r="K28" s="307"/>
      <c r="L28" s="308"/>
    </row>
    <row r="29" spans="1:12">
      <c r="A29" s="55" t="s">
        <v>81</v>
      </c>
      <c r="B29" s="67">
        <f>収支予算入力シート!B32</f>
        <v>0</v>
      </c>
      <c r="C29" s="66" t="s">
        <v>54</v>
      </c>
      <c r="D29" s="103">
        <f>収支予算入力シート!D32</f>
        <v>0</v>
      </c>
      <c r="E29" s="90">
        <f>収支予算入力シート!E32</f>
        <v>0</v>
      </c>
      <c r="F29" s="91" t="str">
        <f>収支予算入力シート!F32</f>
        <v>：</v>
      </c>
      <c r="G29" s="307">
        <f>収支予算入力シート!G32</f>
        <v>0</v>
      </c>
      <c r="H29" s="307"/>
      <c r="I29" s="307"/>
      <c r="J29" s="307"/>
      <c r="K29" s="307"/>
      <c r="L29" s="308"/>
    </row>
    <row r="30" spans="1:12">
      <c r="A30" s="220" t="s">
        <v>82</v>
      </c>
      <c r="B30" s="222">
        <f>収支予算入力シート!B33</f>
        <v>0</v>
      </c>
      <c r="C30" s="66" t="s">
        <v>56</v>
      </c>
      <c r="D30" s="103">
        <f>収支予算入力シート!D33</f>
        <v>0</v>
      </c>
      <c r="E30" s="90" t="str">
        <f>収支予算入力シート!E33</f>
        <v>【交付対象外経費】</v>
      </c>
      <c r="F30" s="91" t="str">
        <f>収支予算入力シート!F33</f>
        <v>：</v>
      </c>
      <c r="G30" s="307">
        <f>収支予算入力シート!G33</f>
        <v>0</v>
      </c>
      <c r="H30" s="307"/>
      <c r="I30" s="307"/>
      <c r="J30" s="307"/>
      <c r="K30" s="307"/>
      <c r="L30" s="308"/>
    </row>
    <row r="31" spans="1:12">
      <c r="A31" s="218"/>
      <c r="B31" s="219"/>
      <c r="C31" s="56" t="s">
        <v>58</v>
      </c>
      <c r="D31" s="103">
        <f>収支予算入力シート!D34</f>
        <v>0</v>
      </c>
      <c r="E31" s="90">
        <f>収支予算入力シート!E34</f>
        <v>0</v>
      </c>
      <c r="F31" s="91" t="str">
        <f>収支予算入力シート!F34</f>
        <v>：</v>
      </c>
      <c r="G31" s="307">
        <f>収支予算入力シート!G34</f>
        <v>0</v>
      </c>
      <c r="H31" s="307"/>
      <c r="I31" s="307"/>
      <c r="J31" s="307"/>
      <c r="K31" s="307"/>
      <c r="L31" s="308"/>
    </row>
    <row r="32" spans="1:12">
      <c r="A32" s="221"/>
      <c r="B32" s="223"/>
      <c r="C32" s="69" t="s">
        <v>160</v>
      </c>
      <c r="D32" s="103">
        <f>収支予算入力シート!D35</f>
        <v>0</v>
      </c>
      <c r="E32" s="90">
        <f>収支予算入力シート!E35</f>
        <v>0</v>
      </c>
      <c r="F32" s="91" t="str">
        <f>収支予算入力シート!F35</f>
        <v>：</v>
      </c>
      <c r="G32" s="307">
        <f>収支予算入力シート!G35</f>
        <v>0</v>
      </c>
      <c r="H32" s="307"/>
      <c r="I32" s="307"/>
      <c r="J32" s="307"/>
      <c r="K32" s="307"/>
      <c r="L32" s="308"/>
    </row>
    <row r="33" spans="1:12">
      <c r="A33" s="220" t="s">
        <v>83</v>
      </c>
      <c r="B33" s="222">
        <f>収支予算入力シート!B36</f>
        <v>0</v>
      </c>
      <c r="C33" s="56" t="s">
        <v>62</v>
      </c>
      <c r="D33" s="103">
        <f>収支予算入力シート!D36</f>
        <v>0</v>
      </c>
      <c r="E33" s="90">
        <f>収支予算入力シート!E36</f>
        <v>0</v>
      </c>
      <c r="F33" s="91" t="str">
        <f>収支予算入力シート!F36</f>
        <v>：</v>
      </c>
      <c r="G33" s="307">
        <f>収支予算入力シート!G36</f>
        <v>0</v>
      </c>
      <c r="H33" s="307"/>
      <c r="I33" s="307"/>
      <c r="J33" s="307"/>
      <c r="K33" s="307"/>
      <c r="L33" s="308"/>
    </row>
    <row r="34" spans="1:12">
      <c r="A34" s="218"/>
      <c r="B34" s="219"/>
      <c r="C34" s="55" t="s">
        <v>64</v>
      </c>
      <c r="D34" s="103">
        <f>収支予算入力シート!D37</f>
        <v>0</v>
      </c>
      <c r="E34" s="90">
        <f>収支予算入力シート!E37</f>
        <v>0</v>
      </c>
      <c r="F34" s="91" t="str">
        <f>収支予算入力シート!F37</f>
        <v>：</v>
      </c>
      <c r="G34" s="307">
        <f>収支予算入力シート!G37</f>
        <v>0</v>
      </c>
      <c r="H34" s="307"/>
      <c r="I34" s="307"/>
      <c r="J34" s="307"/>
      <c r="K34" s="307"/>
      <c r="L34" s="308"/>
    </row>
    <row r="35" spans="1:12">
      <c r="A35" s="218"/>
      <c r="B35" s="219"/>
      <c r="C35" s="55" t="s">
        <v>66</v>
      </c>
      <c r="D35" s="103">
        <f>収支予算入力シート!D38</f>
        <v>0</v>
      </c>
      <c r="E35" s="90">
        <f>収支予算入力シート!E38</f>
        <v>0</v>
      </c>
      <c r="F35" s="91" t="str">
        <f>収支予算入力シート!F38</f>
        <v>：</v>
      </c>
      <c r="G35" s="307">
        <f>収支予算入力シート!G38</f>
        <v>0</v>
      </c>
      <c r="H35" s="307"/>
      <c r="I35" s="307"/>
      <c r="J35" s="307"/>
      <c r="K35" s="307"/>
      <c r="L35" s="308"/>
    </row>
    <row r="36" spans="1:12">
      <c r="A36" s="221"/>
      <c r="B36" s="223"/>
      <c r="C36" s="66" t="s">
        <v>68</v>
      </c>
      <c r="D36" s="103">
        <f>収支予算入力シート!D39</f>
        <v>0</v>
      </c>
      <c r="E36" s="90">
        <f>収支予算入力シート!E39</f>
        <v>0</v>
      </c>
      <c r="F36" s="91" t="str">
        <f>収支予算入力シート!F39</f>
        <v>：</v>
      </c>
      <c r="G36" s="307">
        <f>収支予算入力シート!G39</f>
        <v>0</v>
      </c>
      <c r="H36" s="307"/>
      <c r="I36" s="307"/>
      <c r="J36" s="307"/>
      <c r="K36" s="307"/>
      <c r="L36" s="308"/>
    </row>
    <row r="37" spans="1:12">
      <c r="A37" s="66" t="s">
        <v>84</v>
      </c>
      <c r="B37" s="67">
        <f>収支予算入力シート!B40</f>
        <v>0</v>
      </c>
      <c r="C37" s="56" t="s">
        <v>70</v>
      </c>
      <c r="D37" s="103">
        <f>収支予算入力シート!D40</f>
        <v>0</v>
      </c>
      <c r="E37" s="90">
        <f>収支予算入力シート!E40</f>
        <v>0</v>
      </c>
      <c r="F37" s="91" t="str">
        <f>収支予算入力シート!F40</f>
        <v>：</v>
      </c>
      <c r="G37" s="307">
        <f>収支予算入力シート!G40</f>
        <v>0</v>
      </c>
      <c r="H37" s="307"/>
      <c r="I37" s="307"/>
      <c r="J37" s="307"/>
      <c r="K37" s="307"/>
      <c r="L37" s="308"/>
    </row>
    <row r="38" spans="1:12" ht="28" customHeight="1">
      <c r="A38" s="66" t="s">
        <v>85</v>
      </c>
      <c r="B38" s="68">
        <f>収支予算入力シート!B41</f>
        <v>0</v>
      </c>
      <c r="C38" s="55" t="s">
        <v>148</v>
      </c>
      <c r="D38" s="103">
        <f>収支予算入力シート!D41</f>
        <v>0</v>
      </c>
      <c r="E38" s="90">
        <f>収支予算入力シート!E41</f>
        <v>0</v>
      </c>
      <c r="F38" s="91" t="str">
        <f>収支予算入力シート!F41</f>
        <v>：</v>
      </c>
      <c r="G38" s="307">
        <f>収支予算入力シート!G41</f>
        <v>0</v>
      </c>
      <c r="H38" s="307"/>
      <c r="I38" s="307"/>
      <c r="J38" s="307"/>
      <c r="K38" s="307"/>
      <c r="L38" s="308"/>
    </row>
    <row r="39" spans="1:12">
      <c r="A39" s="56" t="s">
        <v>86</v>
      </c>
      <c r="B39" s="70">
        <f>収支予算入力シート!B42</f>
        <v>0</v>
      </c>
      <c r="C39" s="66" t="s">
        <v>87</v>
      </c>
      <c r="D39" s="103">
        <f>収支予算入力シート!D42</f>
        <v>0</v>
      </c>
      <c r="E39" s="90">
        <f>収支予算入力シート!E42</f>
        <v>0</v>
      </c>
      <c r="F39" s="91" t="str">
        <f>収支予算入力シート!F42</f>
        <v>：</v>
      </c>
      <c r="G39" s="307">
        <f>収支予算入力シート!G42</f>
        <v>0</v>
      </c>
      <c r="H39" s="307"/>
      <c r="I39" s="307"/>
      <c r="J39" s="307"/>
      <c r="K39" s="307"/>
      <c r="L39" s="308"/>
    </row>
    <row r="40" spans="1:12">
      <c r="A40" s="66" t="s">
        <v>88</v>
      </c>
      <c r="B40" s="67">
        <f>収支予算入力シート!B43</f>
        <v>0</v>
      </c>
      <c r="C40" s="66" t="s">
        <v>89</v>
      </c>
      <c r="D40" s="103">
        <f>収支予算入力シート!D43</f>
        <v>0</v>
      </c>
      <c r="E40" s="90">
        <f>収支予算入力シート!E43</f>
        <v>0</v>
      </c>
      <c r="F40" s="91" t="str">
        <f>収支予算入力シート!F43</f>
        <v>：</v>
      </c>
      <c r="G40" s="307">
        <f>収支予算入力シート!G43</f>
        <v>0</v>
      </c>
      <c r="H40" s="307"/>
      <c r="I40" s="307"/>
      <c r="J40" s="307"/>
      <c r="K40" s="307"/>
      <c r="L40" s="308"/>
    </row>
    <row r="41" spans="1:12">
      <c r="A41" s="66" t="s">
        <v>90</v>
      </c>
      <c r="B41" s="68">
        <f>収支予算入力シート!B44</f>
        <v>0</v>
      </c>
      <c r="C41" s="56" t="s">
        <v>78</v>
      </c>
      <c r="D41" s="103">
        <f>収支予算入力シート!D44</f>
        <v>0</v>
      </c>
      <c r="E41" s="90">
        <f>収支予算入力シート!E44</f>
        <v>0</v>
      </c>
      <c r="F41" s="91" t="str">
        <f>収支予算入力シート!F44</f>
        <v>：</v>
      </c>
      <c r="G41" s="307">
        <f>収支予算入力シート!G44</f>
        <v>0</v>
      </c>
      <c r="H41" s="307"/>
      <c r="I41" s="307"/>
      <c r="J41" s="307"/>
      <c r="K41" s="307"/>
      <c r="L41" s="308"/>
    </row>
    <row r="42" spans="1:12" ht="18.5" thickBot="1">
      <c r="A42" s="57" t="s">
        <v>91</v>
      </c>
      <c r="B42" s="71">
        <f>収支予算入力シート!B45</f>
        <v>0</v>
      </c>
      <c r="C42" s="55" t="s">
        <v>80</v>
      </c>
      <c r="D42" s="104">
        <f>収支予算入力シート!D45</f>
        <v>0</v>
      </c>
      <c r="E42" s="90">
        <f>収支予算入力シート!E45</f>
        <v>0</v>
      </c>
      <c r="F42" s="91" t="str">
        <f>収支予算入力シート!F45</f>
        <v>：</v>
      </c>
      <c r="G42" s="307">
        <f>収支予算入力シート!G45</f>
        <v>0</v>
      </c>
      <c r="H42" s="307"/>
      <c r="I42" s="307"/>
      <c r="J42" s="307"/>
      <c r="K42" s="307"/>
      <c r="L42" s="308"/>
    </row>
    <row r="43" spans="1:12" ht="19" thickTop="1" thickBot="1">
      <c r="A43" s="105" t="s">
        <v>92</v>
      </c>
      <c r="B43" s="106">
        <f>D43</f>
        <v>0</v>
      </c>
      <c r="C43" s="74"/>
      <c r="D43" s="107">
        <f>収支予算入力シート!D46</f>
        <v>0</v>
      </c>
      <c r="E43" s="90">
        <f>収支予算入力シート!E46</f>
        <v>0</v>
      </c>
      <c r="F43" s="91" t="str">
        <f>収支予算入力シート!F46</f>
        <v>：</v>
      </c>
      <c r="G43" s="307">
        <f>収支予算入力シート!G46</f>
        <v>0</v>
      </c>
      <c r="H43" s="307"/>
      <c r="I43" s="307"/>
      <c r="J43" s="307"/>
      <c r="K43" s="307"/>
      <c r="L43" s="308"/>
    </row>
    <row r="44" spans="1:12" ht="19" thickTop="1" thickBot="1">
      <c r="A44" s="108" t="s">
        <v>93</v>
      </c>
      <c r="B44" s="109">
        <f>SUM(B25:B43)</f>
        <v>0</v>
      </c>
      <c r="C44" s="77"/>
      <c r="D44" s="78"/>
      <c r="E44" s="110"/>
      <c r="F44" s="111"/>
      <c r="G44" s="327"/>
      <c r="H44" s="327"/>
      <c r="I44" s="327"/>
      <c r="J44" s="327"/>
      <c r="K44" s="327"/>
      <c r="L44" s="328"/>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3" priority="4" operator="between">
      <formula>0</formula>
      <formula>0</formula>
    </cfRule>
  </conditionalFormatting>
  <conditionalFormatting sqref="B21">
    <cfRule type="cellIs" dxfId="2" priority="3" operator="notEqual">
      <formula>$B$44</formula>
    </cfRule>
  </conditionalFormatting>
  <conditionalFormatting sqref="B44">
    <cfRule type="cellIs" dxfId="1" priority="2" operator="notEqual">
      <formula>$B$21</formula>
    </cfRule>
  </conditionalFormatting>
  <conditionalFormatting sqref="A1:L44">
    <cfRule type="cellIs" dxfId="0" priority="1" operator="equal">
      <formula>0</formula>
    </cfRule>
  </conditionalFormatting>
  <pageMargins left="0.7" right="0.7" top="0.75" bottom="0.75" header="0.3" footer="0.3"/>
  <pageSetup paperSize="9" orientation="portrait" verticalDpi="0"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入力前に</vt:lpstr>
      <vt:lpstr>事業概要入力シート</vt:lpstr>
      <vt:lpstr>収支予算入力シート</vt:lpstr>
      <vt:lpstr>事業スケジュール</vt:lpstr>
      <vt:lpstr>公表用の簡易的な報告書</vt:lpstr>
      <vt:lpstr>ここから緑を印刷</vt:lpstr>
      <vt:lpstr>第10号様式の2</vt:lpstr>
      <vt:lpstr>第10号様式の3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2025-11-20T07:35:01Z</cp:lastPrinted>
  <dcterms:created xsi:type="dcterms:W3CDTF">2025-04-27T05:53:14Z</dcterms:created>
  <dcterms:modified xsi:type="dcterms:W3CDTF">2025-11-29T07:50:39Z</dcterms:modified>
</cp:coreProperties>
</file>