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24226" filterPrivacy="1"/>
  <xr:revisionPtr xr6:coauthVersionLast="45" xr6:coauthVersionMax="45" documentId="13_ncr:1_{4805E7F0-F485-4A3F-A11C-4D36737E2C12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" sheetId="42"/>
    <sheet r:id="rId2" name="変更" sheetId="41"/>
    <sheet r:id="rId3" name="廃止・休止・辞退" sheetId="43"/>
    <sheet r:id="rId4" name="取消" sheetId="49"/>
    <sheet r:id="rId5" name="再開" sheetId="48"/>
    <sheet r:id="rId6" name="更新（中身消さない" sheetId="44"/>
    <sheet r:id="rId7" name="更新用さしこみ" sheetId="46"/>
    <sheet r:id="rId8" name="送付先リスト(更新通知 値貼り付 代表者名削除)" sheetId="47"/>
  </sheets>
  <definedNames>
    <definedName hidden="1" localSheetId="6" name="_xlnm._FilterDatabase">更新用さしこみ!$A$1:$R$631</definedName>
    <definedName hidden="1" localSheetId="4" name="_xlnm._FilterDatabase">再開!$A$2:$G$2</definedName>
    <definedName hidden="1" localSheetId="0" name="_xlnm._FilterDatabase">指定!$A$2:$G$2</definedName>
    <definedName hidden="1" localSheetId="3" name="_xlnm._FilterDatabase">取消!#REF!</definedName>
    <definedName hidden="1" localSheetId="7" name="_xlnm._FilterDatabase">'送付先リスト(更新通知 値貼り付 代表者名削除)'!$A$2:$G$9</definedName>
    <definedName hidden="1" localSheetId="2" name="_xlnm._FilterDatabase">廃止・休止・辞退!$A$2:$G$9</definedName>
    <definedName hidden="1" localSheetId="1" name="_xlnm._FilterDatabase">変更!#REF!</definedName>
    <definedName localSheetId="5" name="_xlnm.Print_Area">'更新（中身消さない'!$A$1:$G$3</definedName>
    <definedName localSheetId="4" name="_xlnm.Print_Area">再開!$A$1:$G$2</definedName>
    <definedName localSheetId="0" name="_xlnm.Print_Area">指定!$A$1:$G$2</definedName>
    <definedName localSheetId="3" name="_xlnm.Print_Area">取消!$A$1:$F$5</definedName>
    <definedName localSheetId="7" name="_xlnm.Print_Area">'送付先リスト(更新通知 値貼り付 代表者名削除)'!$A$2:$G$9</definedName>
    <definedName localSheetId="2" name="_xlnm.Print_Area">廃止・休止・辞退!$A$1:$G$25</definedName>
    <definedName localSheetId="1" name="_xlnm.Print_Area">変更!$A$1:$G$3</definedName>
    <definedName localSheetId="5" name="_xlnm.Print_Titles">'更新（中身消さない'!$1:$2</definedName>
    <definedName localSheetId="4" name="_xlnm.Print_Titles">再開!$1:$2</definedName>
    <definedName localSheetId="0" name="_xlnm.Print_Titles">指定!$1:$2</definedName>
    <definedName localSheetId="3" name="_xlnm.Print_Titles">取消!#REF!</definedName>
    <definedName localSheetId="7" name="_xlnm.Print_Titles">'送付先リスト(更新通知 値貼り付 代表者名削除)'!$1:$2</definedName>
    <definedName localSheetId="2" name="_xlnm.Print_Titles">廃止・休止・辞退!$1:$2</definedName>
    <definedName localSheetId="1" name="_xlnm.Print_Titles">変更!#REF!,変更!#REF!</definedName>
    <definedName localSheetId="3" name="QW_Excel">#REF!</definedName>
    <definedName name="QW_Exc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44" l="1"/>
  <c r="B27" i="44"/>
  <c r="C27" i="44" s="1"/>
  <c r="D26" i="44"/>
  <c r="B26" i="44"/>
  <c r="G26" i="44" s="1"/>
  <c r="D25" i="44"/>
  <c r="B25" i="44"/>
  <c r="C25" i="44" s="1"/>
  <c r="D24" i="44"/>
  <c r="B24" i="44"/>
  <c r="G24" i="44" s="1"/>
  <c r="E23" i="44"/>
  <c r="F23" i="44" s="1"/>
  <c r="D23" i="44"/>
  <c r="B23" i="44"/>
  <c r="C23" i="44" s="1"/>
  <c r="D22" i="44"/>
  <c r="B22" i="44"/>
  <c r="G22" i="44" s="1"/>
  <c r="G21" i="44"/>
  <c r="E21" i="44"/>
  <c r="F21" i="44" s="1"/>
  <c r="D21" i="44"/>
  <c r="B21" i="44"/>
  <c r="C21" i="44" s="1"/>
  <c r="D20" i="44"/>
  <c r="C20" i="44"/>
  <c r="B20" i="44"/>
  <c r="G20" i="44" s="1"/>
  <c r="G19" i="44"/>
  <c r="D19" i="44"/>
  <c r="B19" i="44"/>
  <c r="C19" i="44" s="1"/>
  <c r="D18" i="44"/>
  <c r="B18" i="44"/>
  <c r="G18" i="44" s="1"/>
  <c r="D17" i="44"/>
  <c r="B17" i="44"/>
  <c r="C17" i="44" s="1"/>
  <c r="D16" i="44"/>
  <c r="B16" i="44"/>
  <c r="G16" i="44" s="1"/>
  <c r="D15" i="44"/>
  <c r="B15" i="44"/>
  <c r="C15" i="44" s="1"/>
  <c r="D14" i="44"/>
  <c r="B14" i="44"/>
  <c r="G14" i="44" s="1"/>
  <c r="D13" i="44"/>
  <c r="B13" i="44"/>
  <c r="C13" i="44" s="1"/>
  <c r="D12" i="44"/>
  <c r="B12" i="44"/>
  <c r="G12" i="44" s="1"/>
  <c r="D11" i="44"/>
  <c r="B11" i="44"/>
  <c r="C11" i="44" s="1"/>
  <c r="D10" i="44"/>
  <c r="B10" i="44"/>
  <c r="G10" i="44" s="1"/>
  <c r="D9" i="44"/>
  <c r="B9" i="44"/>
  <c r="C9" i="44" s="1"/>
  <c r="D8" i="44"/>
  <c r="B8" i="44"/>
  <c r="G8" i="44" s="1"/>
  <c r="D7" i="44"/>
  <c r="B7" i="44"/>
  <c r="C7" i="44" s="1"/>
  <c r="D6" i="44"/>
  <c r="B6" i="44"/>
  <c r="G6" i="44" s="1"/>
  <c r="D5" i="44"/>
  <c r="B5" i="44"/>
  <c r="C5" i="44" s="1"/>
  <c r="D4" i="44"/>
  <c r="B4" i="44"/>
  <c r="G4" i="44" s="1"/>
  <c r="G23" i="44" l="1"/>
  <c r="C18" i="44"/>
  <c r="E25" i="44"/>
  <c r="F25" i="44" s="1"/>
  <c r="C22" i="44"/>
  <c r="G25" i="44"/>
  <c r="E19" i="44"/>
  <c r="F19" i="44" s="1"/>
  <c r="C26" i="44"/>
  <c r="E27" i="44"/>
  <c r="F27" i="44" s="1"/>
  <c r="C24" i="44"/>
  <c r="G27" i="44"/>
  <c r="G17" i="44"/>
  <c r="E17" i="44"/>
  <c r="F17" i="44" s="1"/>
  <c r="C16" i="44"/>
  <c r="C4" i="44"/>
  <c r="E11" i="44"/>
  <c r="F11" i="44" s="1"/>
  <c r="G11" i="44"/>
  <c r="E7" i="44"/>
  <c r="F7" i="44" s="1"/>
  <c r="G7" i="44"/>
  <c r="E15" i="44"/>
  <c r="F15" i="44" s="1"/>
  <c r="E5" i="44"/>
  <c r="F5" i="44" s="1"/>
  <c r="G15" i="44"/>
  <c r="C14" i="44"/>
  <c r="C12" i="44"/>
  <c r="G5" i="44"/>
  <c r="C8" i="44"/>
  <c r="E9" i="44"/>
  <c r="F9" i="44" s="1"/>
  <c r="E13" i="44"/>
  <c r="F13" i="44" s="1"/>
  <c r="C6" i="44"/>
  <c r="G9" i="44"/>
  <c r="C10" i="44"/>
  <c r="G13" i="44"/>
  <c r="E4" i="44"/>
  <c r="F4" i="44" s="1"/>
  <c r="E6" i="44"/>
  <c r="F6" i="44" s="1"/>
  <c r="E8" i="44"/>
  <c r="F8" i="44" s="1"/>
  <c r="E10" i="44"/>
  <c r="F10" i="44" s="1"/>
  <c r="E12" i="44"/>
  <c r="F12" i="44" s="1"/>
  <c r="E14" i="44"/>
  <c r="F14" i="44" s="1"/>
  <c r="E16" i="44"/>
  <c r="F16" i="44" s="1"/>
  <c r="E18" i="44"/>
  <c r="F18" i="44" s="1"/>
  <c r="E20" i="44"/>
  <c r="F20" i="44" s="1"/>
  <c r="E22" i="44"/>
  <c r="F22" i="44" s="1"/>
  <c r="E24" i="44"/>
  <c r="F24" i="44" s="1"/>
  <c r="E26" i="44"/>
  <c r="F26" i="44" s="1"/>
  <c r="D3" i="44"/>
  <c r="B3" i="44" l="1"/>
  <c r="C3" i="44" l="1"/>
  <c r="G3" i="44"/>
  <c r="E3" i="44"/>
  <c r="F3" i="44" s="1"/>
</calcChain>
</file>

<file path=xl/sharedStrings.xml><?xml version="1.0" encoding="utf-8"?>
<sst xmlns="http://schemas.openxmlformats.org/spreadsheetml/2006/main" count="177" uniqueCount="119">
  <si>
    <t>№</t>
    <phoneticPr fontId="1"/>
  </si>
  <si>
    <t>医療機関コード</t>
    <rPh sb="0" eb="2">
      <t>イリョウ</t>
    </rPh>
    <rPh sb="2" eb="4">
      <t>キカン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</si>
  <si>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</si>
  <si>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指　定</t>
    <rPh sb="0" eb="1">
      <t>ユビ</t>
    </rPh>
    <rPh sb="2" eb="3">
      <t>サダム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</si>
  <si>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</si>
  <si>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申請
区分</t>
    <rPh sb="0" eb="2">
      <t>シンセイ</t>
    </rPh>
    <rPh sb="3" eb="5">
      <t>クブン</t>
    </rPh>
    <phoneticPr fontId="1"/>
  </si>
  <si>
    <t>廃　止</t>
    <rPh sb="0" eb="1">
      <t>ハイ</t>
    </rPh>
    <rPh sb="2" eb="3">
      <t>トメ</t>
    </rPh>
    <phoneticPr fontId="1"/>
  </si>
  <si>
    <t>廃止年月日</t>
    <rPh sb="0" eb="2">
      <t>ハイシ</t>
    </rPh>
    <rPh sb="2" eb="5">
      <t>ネンガッピ</t>
    </rPh>
    <rPh sb="3" eb="4">
      <t>テイネン</t>
    </rPh>
    <phoneticPr fontId="1"/>
  </si>
  <si>
    <t>開設者</t>
    <rPh sb="0" eb="2">
      <t>カイセツ</t>
    </rPh>
    <rPh sb="2" eb="3">
      <t>シャ</t>
    </rPh>
    <phoneticPr fontId="1"/>
  </si>
  <si>
    <t>指　定　更　新</t>
    <rPh sb="0" eb="1">
      <t>ユビ</t>
    </rPh>
    <rPh sb="2" eb="3">
      <t>サダム</t>
    </rPh>
    <rPh sb="4" eb="5">
      <t>サラ</t>
    </rPh>
    <rPh sb="6" eb="7">
      <t>シン</t>
    </rPh>
    <phoneticPr fontId="1"/>
  </si>
  <si>
    <t>№</t>
  </si>
  <si>
    <t>電話番号</t>
    <rPh sb="0" eb="2">
      <t>デンワ</t>
    </rPh>
    <rPh sb="2" eb="4">
      <t>バンゴウ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</si>
  <si>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</si>
  <si>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</si>
  <si>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</si>
  <si>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</si>
  <si>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</si>
  <si>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№</t>
    <phoneticPr fontId="1"/>
  </si>
  <si>
    <t>住所</t>
    <rPh sb="0" eb="2">
      <t>ジュウショ</t>
    </rPh>
    <phoneticPr fontId="1"/>
  </si>
  <si>
    <t>休止年月日</t>
    <rPh sb="0" eb="2">
      <t>キュウシ</t>
    </rPh>
    <rPh sb="2" eb="5">
      <t>ネンガッピ</t>
    </rPh>
    <rPh sb="3" eb="4">
      <t>テイネン</t>
    </rPh>
    <phoneticPr fontId="1"/>
  </si>
  <si>
    <t>№</t>
    <phoneticPr fontId="1"/>
  </si>
  <si>
    <t>休　止</t>
    <rPh sb="0" eb="1">
      <t>キュウ</t>
    </rPh>
    <rPh sb="2" eb="3">
      <t>トメ</t>
    </rPh>
    <phoneticPr fontId="1"/>
  </si>
  <si>
    <t>辞　退</t>
    <rPh sb="0" eb="1">
      <t>ジ</t>
    </rPh>
    <rPh sb="2" eb="3">
      <t>タイ</t>
    </rPh>
    <phoneticPr fontId="1"/>
  </si>
  <si>
    <t>　</t>
    <phoneticPr fontId="1"/>
  </si>
  <si>
    <t>有効開始日</t>
  </si>
  <si>
    <t>有効終了日</t>
  </si>
  <si>
    <t>申請者住所</t>
  </si>
  <si>
    <t>申請者氏名</t>
  </si>
  <si>
    <t>備考</t>
  </si>
  <si>
    <t>施設名略１</t>
  </si>
  <si>
    <t>郵便番号</t>
  </si>
  <si>
    <t>漢字住所</t>
  </si>
  <si>
    <t>漢字方書</t>
  </si>
  <si>
    <t>電話番号</t>
  </si>
  <si>
    <t>全国医療機関コード</t>
  </si>
  <si>
    <t>最新履歴</t>
  </si>
  <si>
    <t>みなしフラグ</t>
  </si>
  <si>
    <t>（新）開始日</t>
    <rPh sb="1" eb="2">
      <t>シン</t>
    </rPh>
    <rPh sb="3" eb="6">
      <t>カイシビ</t>
    </rPh>
    <phoneticPr fontId="1"/>
  </si>
  <si>
    <t>（新）終了日</t>
    <rPh sb="1" eb="2">
      <t>シン</t>
    </rPh>
    <rPh sb="3" eb="6">
      <t>シュウリョウビ</t>
    </rPh>
    <phoneticPr fontId="1"/>
  </si>
  <si>
    <t>施設大分類</t>
  </si>
  <si>
    <t>　　　</t>
    <phoneticPr fontId="1"/>
  </si>
  <si>
    <t>再　開</t>
    <rPh sb="0" eb="1">
      <t>サイ</t>
    </rPh>
    <rPh sb="2" eb="3">
      <t>カイ</t>
    </rPh>
    <phoneticPr fontId="1"/>
  </si>
  <si>
    <t>再開年月日</t>
    <rPh sb="0" eb="2">
      <t>サイカイ</t>
    </rPh>
    <rPh sb="2" eb="5">
      <t>ネンガッピ</t>
    </rPh>
    <phoneticPr fontId="1"/>
  </si>
  <si>
    <t>取消</t>
    <rPh sb="0" eb="2">
      <t>トリケシ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</si>
  <si>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</si>
  <si>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所在地</t>
    <rPh sb="0" eb="3">
      <t>ショザイチ</t>
    </rPh>
    <phoneticPr fontId="1"/>
  </si>
  <si>
    <t>取消年月日</t>
    <rPh sb="0" eb="2">
      <t>トリケシ</t>
    </rPh>
    <rPh sb="2" eb="5">
      <t>ネンガッピ</t>
    </rPh>
    <rPh sb="3" eb="4">
      <t>テイネン</t>
    </rPh>
    <phoneticPr fontId="1"/>
  </si>
  <si>
    <t>医療機関コード</t>
    <phoneticPr fontId="1"/>
  </si>
  <si>
    <t>医科</t>
  </si>
  <si>
    <t>辞退年月日</t>
    <rPh sb="0" eb="2">
      <t>ジタイ</t>
    </rPh>
    <rPh sb="2" eb="5">
      <t>ネンガッピ</t>
    </rPh>
    <rPh sb="3" eb="4">
      <t>テイネン</t>
    </rPh>
    <phoneticPr fontId="1"/>
  </si>
  <si>
    <t>申請区分　：　Ａ 事業の廃止　　B 開設者変更による廃止　　Ｃ 移転による廃止　　D名称変更による廃止</t>
    <rPh sb="0" eb="2">
      <t>シンセイ</t>
    </rPh>
    <rPh sb="2" eb="4">
      <t>クブン</t>
    </rPh>
    <rPh sb="9" eb="11">
      <t>ジギョウ</t>
    </rPh>
    <rPh sb="12" eb="14">
      <t>ハイシ</t>
    </rPh>
    <rPh sb="18" eb="20">
      <t>カイセツ</t>
    </rPh>
    <rPh sb="20" eb="21">
      <t>シャ</t>
    </rPh>
    <rPh sb="21" eb="23">
      <t>ヘンコウ</t>
    </rPh>
    <rPh sb="26" eb="28">
      <t>ハイシ</t>
    </rPh>
    <rPh sb="37" eb="39">
      <t>ハイシ</t>
    </rPh>
    <rPh sb="42" eb="44">
      <t>メイショウ</t>
    </rPh>
    <rPh sb="44" eb="46">
      <t>ヘンコウ</t>
    </rPh>
    <rPh sb="49" eb="51">
      <t>ハイシ</t>
    </rPh>
    <phoneticPr fontId="1"/>
  </si>
  <si>
    <t>訪問看護ステーションなは</t>
    <rPh sb="0" eb="4">
      <t>ホウモンカンゴ</t>
    </rPh>
    <phoneticPr fontId="1"/>
  </si>
  <si>
    <t>名称</t>
    <rPh sb="0" eb="2">
      <t>メイショウ</t>
    </rPh>
    <phoneticPr fontId="1"/>
  </si>
  <si>
    <t>訪問看護ステーションくもじ</t>
    <rPh sb="0" eb="4">
      <t>ホウモンカンゴ</t>
    </rPh>
    <phoneticPr fontId="1"/>
  </si>
  <si>
    <t>那覇市久茂地3丁目4番16号
新垣ビル3-A</t>
    <rPh sb="0" eb="3">
      <t>ナハシ</t>
    </rPh>
    <rPh sb="3" eb="6">
      <t>クモジ</t>
    </rPh>
    <rPh sb="7" eb="9">
      <t>チョウメ</t>
    </rPh>
    <rPh sb="10" eb="11">
      <t>バン</t>
    </rPh>
    <rPh sb="13" eb="14">
      <t>ゴウ</t>
    </rPh>
    <rPh sb="15" eb="17">
      <t>アラカキ</t>
    </rPh>
    <phoneticPr fontId="1"/>
  </si>
  <si>
    <t>那覇市古波蔵二丁目12番12-1号</t>
  </si>
  <si>
    <t>すこやか薬局　与儀店</t>
    <rPh sb="3" eb="5">
      <t>ヤッキョク</t>
    </rPh>
    <rPh sb="6" eb="8">
      <t>ヨギ</t>
    </rPh>
    <rPh sb="8" eb="9">
      <t>テン</t>
    </rPh>
    <phoneticPr fontId="1"/>
  </si>
  <si>
    <t>株式会社　薬正堂</t>
    <rPh sb="0" eb="2">
      <t>カブシキ</t>
    </rPh>
    <rPh sb="2" eb="4">
      <t>カイシャ</t>
    </rPh>
    <rPh sb="5" eb="6">
      <t>ヤク</t>
    </rPh>
    <rPh sb="6" eb="7">
      <t>セイ</t>
    </rPh>
    <rPh sb="7" eb="8">
      <t>ドウ</t>
    </rPh>
    <phoneticPr fontId="1"/>
  </si>
  <si>
    <t>那覇市国場707　
パラシオン国場1階</t>
    <rPh sb="0" eb="3">
      <t>ナハシ</t>
    </rPh>
    <rPh sb="3" eb="5">
      <t>コクバ</t>
    </rPh>
    <rPh sb="15" eb="17">
      <t>コクバ</t>
    </rPh>
    <rPh sb="18" eb="19">
      <t>カイ</t>
    </rPh>
    <phoneticPr fontId="1"/>
  </si>
  <si>
    <t>A</t>
    <phoneticPr fontId="1"/>
  </si>
  <si>
    <t>陽だまり　訪問看護ステーション</t>
    <rPh sb="0" eb="1">
      <t>ヒ</t>
    </rPh>
    <rPh sb="5" eb="7">
      <t>ホウモン</t>
    </rPh>
    <rPh sb="7" eb="9">
      <t>カンゴ</t>
    </rPh>
    <phoneticPr fontId="1"/>
  </si>
  <si>
    <t>那覇市首里石嶺町四丁目446番地79</t>
    <rPh sb="0" eb="3">
      <t>ナハシ</t>
    </rPh>
    <rPh sb="3" eb="5">
      <t>シュリ</t>
    </rPh>
    <rPh sb="5" eb="7">
      <t>イシミネ</t>
    </rPh>
    <rPh sb="7" eb="8">
      <t>チョウ</t>
    </rPh>
    <rPh sb="8" eb="11">
      <t>ヨンチョウメ</t>
    </rPh>
    <rPh sb="14" eb="15">
      <t>バン</t>
    </rPh>
    <rPh sb="15" eb="16">
      <t>チ</t>
    </rPh>
    <phoneticPr fontId="1"/>
  </si>
  <si>
    <t>098-880-3786</t>
    <phoneticPr fontId="1"/>
  </si>
  <si>
    <t>株式会社　BOTAN</t>
    <rPh sb="0" eb="4">
      <t>カブシキガイシャ</t>
    </rPh>
    <phoneticPr fontId="1"/>
  </si>
  <si>
    <t>令和8年6月1日～
令和14年5月31日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</si>
  <si>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とりほり眼科</t>
    <rPh sb="4" eb="6">
      <t>ガンカ</t>
    </rPh>
    <phoneticPr fontId="1"/>
  </si>
  <si>
    <t>那覇市首里鳥堀町４丁目３２番地４</t>
    <phoneticPr fontId="1"/>
  </si>
  <si>
    <t>098-885-9009</t>
  </si>
  <si>
    <t>令和 8年 6月 1日～
令和14年 5月31日</t>
    <phoneticPr fontId="1"/>
  </si>
  <si>
    <t>098-901-3006</t>
  </si>
  <si>
    <t>令和 8年 7月 1日～
令和14年 6月30日</t>
    <phoneticPr fontId="1"/>
  </si>
  <si>
    <t>4710115033</t>
    <phoneticPr fontId="1"/>
  </si>
  <si>
    <t>山城内科医院</t>
    <rPh sb="0" eb="2">
      <t>ヤマシロ</t>
    </rPh>
    <rPh sb="2" eb="4">
      <t>ナイカ</t>
    </rPh>
    <rPh sb="4" eb="6">
      <t>イイン</t>
    </rPh>
    <phoneticPr fontId="1"/>
  </si>
  <si>
    <t>山城消化器内科医院</t>
    <rPh sb="0" eb="2">
      <t>ヤマシロ</t>
    </rPh>
    <rPh sb="2" eb="5">
      <t>ショウカキ</t>
    </rPh>
    <rPh sb="5" eb="7">
      <t>ナイカ</t>
    </rPh>
    <rPh sb="7" eb="9">
      <t>イイン</t>
    </rPh>
    <phoneticPr fontId="1"/>
  </si>
  <si>
    <t>かおる小児科</t>
    <rPh sb="3" eb="6">
      <t>ショウニカ</t>
    </rPh>
    <phoneticPr fontId="1"/>
  </si>
  <si>
    <t>医療法人　ゆうりな</t>
    <rPh sb="0" eb="2">
      <t>イリョウ</t>
    </rPh>
    <rPh sb="2" eb="4">
      <t>ホウジン</t>
    </rPh>
    <phoneticPr fontId="1"/>
  </si>
  <si>
    <t>4710119423</t>
    <phoneticPr fontId="1"/>
  </si>
  <si>
    <t>令和 8年 5月31日</t>
    <phoneticPr fontId="1"/>
  </si>
  <si>
    <t>よぎ眼科</t>
    <rPh sb="2" eb="4">
      <t>ガンカ</t>
    </rPh>
    <phoneticPr fontId="1"/>
  </si>
  <si>
    <t>村田　勝一郎</t>
  </si>
  <si>
    <t>4740145943</t>
    <phoneticPr fontId="1"/>
  </si>
  <si>
    <t>にいじろ薬局</t>
    <rPh sb="4" eb="6">
      <t>ヤッキョク</t>
    </rPh>
    <phoneticPr fontId="1"/>
  </si>
  <si>
    <t>那覇市大道５７番地　粟国アパート１階</t>
    <phoneticPr fontId="1"/>
  </si>
  <si>
    <t>株式会社　アーガス</t>
    <phoneticPr fontId="1"/>
  </si>
  <si>
    <t>4740146669</t>
    <phoneticPr fontId="1"/>
  </si>
  <si>
    <t>あいあい薬局</t>
    <rPh sb="4" eb="6">
      <t>ヤッキョク</t>
    </rPh>
    <phoneticPr fontId="1"/>
  </si>
  <si>
    <t>那覇市高良３－６－１６</t>
    <phoneticPr fontId="1"/>
  </si>
  <si>
    <t>合同会社　ガロ</t>
    <phoneticPr fontId="1"/>
  </si>
  <si>
    <t>4760190043</t>
    <phoneticPr fontId="1"/>
  </si>
  <si>
    <t>小禄訪問看護ステーション</t>
    <rPh sb="0" eb="2">
      <t>オロク</t>
    </rPh>
    <rPh sb="2" eb="6">
      <t>ホウモンカンゴ</t>
    </rPh>
    <phoneticPr fontId="1"/>
  </si>
  <si>
    <t>那覇市小禄547番地の1</t>
    <rPh sb="0" eb="3">
      <t>ナハシ</t>
    </rPh>
    <rPh sb="3" eb="5">
      <t>オロク</t>
    </rPh>
    <rPh sb="8" eb="9">
      <t>バン</t>
    </rPh>
    <rPh sb="9" eb="10">
      <t>チ</t>
    </rPh>
    <phoneticPr fontId="1"/>
  </si>
  <si>
    <t>那覇市小禄一丁目２７番地１</t>
    <rPh sb="3" eb="5">
      <t>オロク</t>
    </rPh>
    <rPh sb="5" eb="8">
      <t>イッチョウメ</t>
    </rPh>
    <rPh sb="10" eb="11">
      <t>バン</t>
    </rPh>
    <rPh sb="11" eb="12">
      <t>チ</t>
    </rPh>
    <phoneticPr fontId="1"/>
  </si>
  <si>
    <t>新垣　淑邦</t>
    <phoneticPr fontId="1"/>
  </si>
  <si>
    <t>B</t>
    <phoneticPr fontId="1"/>
  </si>
  <si>
    <t>那覇市天久一丁目７番８号ゆうな１階</t>
  </si>
  <si>
    <t>金城　勇徳</t>
  </si>
  <si>
    <t>若水クリニック</t>
    <phoneticPr fontId="1"/>
  </si>
  <si>
    <t>900－0005</t>
  </si>
  <si>
    <t>法第４９条の３第４項の該当有／内科　呼吸器科</t>
    <phoneticPr fontId="1"/>
  </si>
  <si>
    <t>那覇市天久一丁目７番８号</t>
    <phoneticPr fontId="1"/>
  </si>
  <si>
    <t>ゆうな１階</t>
  </si>
  <si>
    <t>098-869-5005</t>
  </si>
  <si>
    <t>歯科</t>
    <rPh sb="0" eb="2">
      <t>シカ</t>
    </rPh>
    <phoneticPr fontId="1"/>
  </si>
  <si>
    <t>那覇市首里石嶺町３－１１７－４</t>
  </si>
  <si>
    <t>那覇市首里石嶺町３－１１７－４</t>
    <phoneticPr fontId="1"/>
  </si>
  <si>
    <t>玉那覇　哲</t>
  </si>
  <si>
    <t>法第４９条の３第４項の該当有／歯科　小児歯科</t>
    <phoneticPr fontId="1"/>
  </si>
  <si>
    <t>903－0804</t>
  </si>
  <si>
    <t>098-887-3331</t>
  </si>
  <si>
    <t>たまなは歯科医院</t>
  </si>
  <si>
    <t>ＡＬＢＡ歯科＆矯正歯科　
那覇バスターミナル</t>
    <phoneticPr fontId="1"/>
  </si>
  <si>
    <t>那覇市泉崎一丁目２０番１号　
カフーナ旭橋Ａ街区１階</t>
    <phoneticPr fontId="1"/>
  </si>
  <si>
    <t>医療法人　淑南会</t>
    <rPh sb="0" eb="2">
      <t>イリョウ</t>
    </rPh>
    <rPh sb="2" eb="4">
      <t>ホウジン</t>
    </rPh>
    <rPh sb="5" eb="6">
      <t>シュク</t>
    </rPh>
    <rPh sb="6" eb="7">
      <t>ミナミ</t>
    </rPh>
    <rPh sb="7" eb="8">
      <t>カイ</t>
    </rPh>
    <phoneticPr fontId="1"/>
  </si>
  <si>
    <t>医療法人社団　輪葉歯</t>
    <rPh sb="0" eb="2">
      <t>イリョウ</t>
    </rPh>
    <rPh sb="2" eb="4">
      <t>ホウジン</t>
    </rPh>
    <rPh sb="4" eb="6">
      <t>シャダン</t>
    </rPh>
    <rPh sb="7" eb="8">
      <t>ワ</t>
    </rPh>
    <rPh sb="8" eb="9">
      <t>ハ</t>
    </rPh>
    <rPh sb="9" eb="10">
      <t>ハ</t>
    </rPh>
    <phoneticPr fontId="1"/>
  </si>
  <si>
    <t>若水クリニック</t>
  </si>
  <si>
    <t>令和8年7月1日～
令和14年6月30日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</si>
  <si>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令和8年7月25日～
令和14年7月24日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</si>
  <si>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沖縄県那覇市与儀１丁目１−２８ 
メディカルモール 2階</t>
    <phoneticPr fontId="1"/>
  </si>
  <si>
    <t>那覇市国場７２４－３
メゾンセブン１０１号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</si>
</sst>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000000"/>
    <numFmt numFmtId="178" formatCode="[$]ggge&quot;年&quot;m&quot;月&quot;d&quot;日&quot;;@" x16r2:formatCode16="[$-ja-JP-x-gannen]ggge&quot;年&quot;m&quot;月&quot;d&quot;日&quot;;@"/>
    <numFmt numFmtId="179" formatCode="&quot;〒&quot;@"/>
    <numFmt numFmtId="180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Yu Gothic Medium"/>
      <family val="2"/>
      <charset val="128"/>
    </font>
    <font>
      <sz val="11"/>
      <color theme="1"/>
      <name val="Yu Gothic Mediu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4" xfId="0" applyBorder="1" applyAlignment="1"/>
    <xf numFmtId="178" fontId="0" fillId="0" borderId="4" xfId="0" applyNumberFormat="1" applyBorder="1" applyAlignment="1"/>
    <xf numFmtId="0" fontId="0" fillId="3" borderId="4" xfId="0" applyFill="1" applyBorder="1">
      <alignment vertical="center"/>
    </xf>
    <xf numFmtId="178" fontId="0" fillId="3" borderId="4" xfId="0" applyNumberForma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0" fillId="4" borderId="4" xfId="0" applyFill="1" applyBorder="1">
      <alignment vertical="center"/>
    </xf>
    <xf numFmtId="176" fontId="0" fillId="4" borderId="4" xfId="0" applyNumberForma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Fill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 applyAlignment="1"/>
    <xf numFmtId="178" fontId="0" fillId="0" borderId="5" xfId="0" applyNumberFormat="1" applyBorder="1" applyAlignment="1"/>
    <xf numFmtId="176" fontId="0" fillId="0" borderId="4" xfId="0" applyNumberForma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6" xfId="0" applyFont="1" applyBorder="1" applyAlignment="1"/>
    <xf numFmtId="14" fontId="12" fillId="0" borderId="6" xfId="0" applyNumberFormat="1" applyFont="1" applyBorder="1" applyAlignment="1"/>
    <xf numFmtId="14" fontId="12" fillId="0" borderId="1" xfId="0" applyNumberFormat="1" applyFont="1" applyBorder="1" applyAlignment="1"/>
    <xf numFmtId="0" fontId="5" fillId="0" borderId="0" xfId="0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/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14" fontId="0" fillId="0" borderId="0" xfId="0" applyNumberFormat="1" applyAlignment="1"/>
    <xf numFmtId="56" fontId="9" fillId="0" borderId="0" xfId="0" applyNumberFormat="1" applyFont="1" applyFill="1">
      <alignment vertical="center"/>
    </xf>
    <xf numFmtId="0" fontId="13" fillId="0" borderId="8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left" vertical="center" wrapText="1"/>
    </xf>
    <xf numFmtId="58" fontId="15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quotePrefix="1" applyNumberFormat="1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0" fontId="5" fillId="0" borderId="3" xfId="0" applyFont="1" applyFill="1" applyBorder="1">
      <alignment vertical="center"/>
    </xf>
    <xf numFmtId="18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5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zoomScale="90" zoomScaleNormal="90" zoomScaleSheetLayoutView="70" workbookViewId="0">
      <selection activeCell="G5" sqref="G5"/>
    </sheetView>
  </sheetViews>
  <sheetFormatPr defaultRowHeight="52.5" customHeight="1" x14ac:dyDescent="0.15"/>
  <cols>
    <col min="1" max="1" width="4.375" style="1" customWidth="1"/>
    <col min="2" max="2" width="14.375" style="2" customWidth="1"/>
    <col min="3" max="3" width="33.75" style="2" customWidth="1"/>
    <col min="4" max="4" width="29" style="99" customWidth="1"/>
    <col min="5" max="5" width="15.25" style="2" customWidth="1"/>
    <col min="6" max="6" width="28.125" style="2" bestFit="1" customWidth="1"/>
    <col min="7" max="7" width="18.75" style="2" customWidth="1"/>
    <col min="8" max="11" width="9" style="1"/>
    <col min="12" max="12" width="35.125" style="40" bestFit="1" customWidth="1"/>
    <col min="13" max="13" width="17.625" style="40" bestFit="1" customWidth="1"/>
    <col min="14" max="16384" width="9" style="1"/>
  </cols>
  <sheetData>
    <row r="1" spans="1:15" ht="52.5" customHeight="1" x14ac:dyDescent="0.15">
      <c r="A1" s="107" t="s">
        <v>3</v>
      </c>
      <c r="B1" s="107"/>
    </row>
    <row r="2" spans="1:15" s="2" customFormat="1" ht="52.5" customHeight="1" x14ac:dyDescent="0.15">
      <c r="A2" s="3" t="s">
        <v>17</v>
      </c>
      <c r="B2" s="4" t="s">
        <v>1</v>
      </c>
      <c r="C2" s="3" t="s">
        <v>2</v>
      </c>
      <c r="D2" s="4" t="s">
        <v>18</v>
      </c>
      <c r="E2" s="4" t="s">
        <v>11</v>
      </c>
      <c r="F2" s="3" t="s">
        <v>8</v>
      </c>
      <c r="G2" s="3" t="s">
        <v>4</v>
      </c>
      <c r="L2" s="41"/>
      <c r="M2" s="41"/>
    </row>
    <row r="3" spans="1:15" s="46" customFormat="1" ht="52.5" customHeight="1" x14ac:dyDescent="0.15">
      <c r="A3" s="3">
        <v>1</v>
      </c>
      <c r="B3" s="47">
        <v>4760191199</v>
      </c>
      <c r="C3" s="4" t="s">
        <v>60</v>
      </c>
      <c r="D3" s="4" t="s">
        <v>61</v>
      </c>
      <c r="E3" s="5" t="s">
        <v>62</v>
      </c>
      <c r="F3" s="5" t="s">
        <v>63</v>
      </c>
      <c r="G3" s="23" t="s">
        <v>64</v>
      </c>
      <c r="H3" s="71"/>
      <c r="I3" s="9"/>
      <c r="J3" s="9"/>
      <c r="K3" s="9"/>
      <c r="L3" s="51"/>
      <c r="M3" s="9"/>
      <c r="N3" s="9"/>
      <c r="O3" s="9"/>
    </row>
    <row r="4" spans="1:15" s="46" customFormat="1" ht="52.5" customHeight="1" x14ac:dyDescent="0.15">
      <c r="A4" s="3">
        <v>2</v>
      </c>
      <c r="B4" s="47">
        <v>4710119977</v>
      </c>
      <c r="C4" s="4" t="s">
        <v>65</v>
      </c>
      <c r="D4" s="4" t="s">
        <v>66</v>
      </c>
      <c r="E4" s="5" t="s">
        <v>67</v>
      </c>
      <c r="F4" s="5" t="s">
        <v>112</v>
      </c>
      <c r="G4" s="23" t="s">
        <v>68</v>
      </c>
      <c r="I4" s="9"/>
      <c r="J4" s="9"/>
      <c r="K4" s="9"/>
      <c r="L4" s="9"/>
      <c r="M4" s="9"/>
      <c r="N4" s="9"/>
      <c r="O4" s="9"/>
    </row>
    <row r="5" spans="1:15" s="46" customFormat="1" ht="52.5" customHeight="1" x14ac:dyDescent="0.15">
      <c r="A5" s="3">
        <v>3</v>
      </c>
      <c r="B5" s="47">
        <v>4730136985</v>
      </c>
      <c r="C5" s="4" t="s">
        <v>110</v>
      </c>
      <c r="D5" s="44" t="s">
        <v>111</v>
      </c>
      <c r="E5" s="3" t="s">
        <v>69</v>
      </c>
      <c r="F5" s="6" t="s">
        <v>113</v>
      </c>
      <c r="G5" s="23" t="s">
        <v>70</v>
      </c>
      <c r="I5" s="9"/>
      <c r="J5" s="9"/>
      <c r="K5" s="9"/>
      <c r="L5" s="51"/>
      <c r="M5" s="9"/>
      <c r="N5" s="9"/>
      <c r="O5" s="9"/>
    </row>
    <row r="6" spans="1:15" ht="52.5" customHeight="1" x14ac:dyDescent="0.15">
      <c r="A6" s="3">
        <v>4</v>
      </c>
      <c r="B6" s="29"/>
      <c r="C6" s="3"/>
      <c r="D6" s="44"/>
      <c r="E6" s="3"/>
      <c r="F6" s="6"/>
      <c r="G6" s="23"/>
      <c r="I6" s="22"/>
      <c r="J6" s="22"/>
      <c r="K6" s="22"/>
      <c r="L6" s="52"/>
      <c r="M6" s="22"/>
      <c r="N6" s="22"/>
      <c r="O6" s="22"/>
    </row>
    <row r="7" spans="1:15" ht="52.5" customHeight="1" x14ac:dyDescent="0.15">
      <c r="A7" s="3">
        <v>5</v>
      </c>
      <c r="B7" s="47"/>
      <c r="C7" s="3"/>
      <c r="D7" s="4"/>
      <c r="E7" s="3"/>
      <c r="F7" s="6"/>
      <c r="G7" s="23"/>
      <c r="I7" s="9"/>
      <c r="J7" s="9"/>
      <c r="K7" s="9"/>
      <c r="L7" s="51"/>
      <c r="M7" s="9"/>
      <c r="N7" s="9"/>
      <c r="O7" s="9"/>
    </row>
    <row r="8" spans="1:15" ht="52.5" customHeight="1" x14ac:dyDescent="0.15">
      <c r="A8" s="3">
        <v>6</v>
      </c>
      <c r="C8" s="3"/>
      <c r="D8" s="4"/>
      <c r="E8" s="3"/>
      <c r="F8" s="3"/>
      <c r="G8" s="23"/>
    </row>
    <row r="9" spans="1:15" ht="52.5" customHeight="1" x14ac:dyDescent="0.15">
      <c r="A9" s="3">
        <v>7</v>
      </c>
      <c r="B9" s="3"/>
      <c r="C9" s="3"/>
      <c r="D9" s="4"/>
      <c r="E9" s="3"/>
      <c r="F9" s="3"/>
      <c r="G9" s="23"/>
    </row>
    <row r="10" spans="1:15" ht="52.5" customHeight="1" x14ac:dyDescent="0.15">
      <c r="A10" s="3">
        <v>8</v>
      </c>
      <c r="B10" s="3"/>
      <c r="C10" s="3"/>
      <c r="D10" s="4"/>
      <c r="E10" s="3"/>
      <c r="F10" s="3"/>
      <c r="G10" s="23"/>
    </row>
    <row r="11" spans="1:15" ht="52.5" customHeight="1" x14ac:dyDescent="0.15">
      <c r="A11" s="100">
        <v>9</v>
      </c>
      <c r="B11" s="3"/>
      <c r="C11" s="3"/>
      <c r="D11" s="4"/>
      <c r="E11" s="3"/>
      <c r="F11" s="3"/>
      <c r="G11" s="23"/>
    </row>
    <row r="12" spans="1:15" ht="52.5" customHeight="1" x14ac:dyDescent="0.15">
      <c r="A12" s="100">
        <v>10</v>
      </c>
      <c r="B12" s="3"/>
      <c r="C12" s="3"/>
      <c r="D12" s="4"/>
      <c r="E12" s="3"/>
      <c r="F12" s="3"/>
      <c r="G12" s="23"/>
    </row>
  </sheetData>
  <autoFilter ref="A2:G2" xr:uid="{00000000-0009-0000-0000-000000000000}"/>
  <mergeCells count="1">
    <mergeCell ref="A1:B1"/>
  </mergeCells>
  <phoneticPr fontId="1"/>
  <printOptions horizontalCentered="1"/>
  <pageMargins left="0.19685039370078741" right="0.19685039370078741" top="0.9842519685039370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zoomScale="90" zoomScaleNormal="90" zoomScaleSheetLayoutView="80" zoomScalePageLayoutView="85" workbookViewId="0">
      <selection activeCell="B6" sqref="B6"/>
    </sheetView>
  </sheetViews>
  <sheetFormatPr defaultRowHeight="52.5" customHeight="1" x14ac:dyDescent="0.15"/>
  <cols>
    <col min="1" max="1" width="4.375" style="7" customWidth="1"/>
    <col min="2" max="2" width="14.375" style="7" customWidth="1"/>
    <col min="3" max="3" width="39" style="7" customWidth="1"/>
    <col min="4" max="4" width="12.375" style="7" customWidth="1"/>
    <col min="5" max="5" width="40.125" style="24" bestFit="1" customWidth="1"/>
    <col min="6" max="6" width="39.375" style="7" bestFit="1" customWidth="1"/>
    <col min="7" max="7" width="18.75" style="7" customWidth="1"/>
    <col min="8" max="16384" width="9" style="7"/>
  </cols>
  <sheetData>
    <row r="1" spans="1:9" ht="52.5" customHeight="1" x14ac:dyDescent="0.15">
      <c r="A1" s="107" t="s">
        <v>12</v>
      </c>
      <c r="B1" s="107"/>
      <c r="C1" s="1"/>
      <c r="D1" s="2"/>
      <c r="E1" s="2"/>
      <c r="F1" s="1"/>
      <c r="G1" s="2"/>
    </row>
    <row r="2" spans="1:9" ht="52.5" customHeight="1" x14ac:dyDescent="0.15">
      <c r="A2" s="3" t="s">
        <v>0</v>
      </c>
      <c r="B2" s="8" t="s">
        <v>1</v>
      </c>
      <c r="C2" s="3" t="s">
        <v>2</v>
      </c>
      <c r="D2" s="3" t="s">
        <v>13</v>
      </c>
      <c r="E2" s="3" t="s">
        <v>14</v>
      </c>
      <c r="F2" s="3" t="s">
        <v>15</v>
      </c>
      <c r="G2" s="3" t="s">
        <v>16</v>
      </c>
    </row>
    <row r="3" spans="1:9" s="1" customFormat="1" ht="52.5" customHeight="1" x14ac:dyDescent="0.15">
      <c r="A3" s="3">
        <v>1</v>
      </c>
      <c r="B3" s="96">
        <v>4760190704</v>
      </c>
      <c r="C3" s="5" t="s">
        <v>51</v>
      </c>
      <c r="D3" s="101" t="s">
        <v>52</v>
      </c>
      <c r="E3" s="49" t="s">
        <v>53</v>
      </c>
      <c r="F3" s="49" t="s">
        <v>51</v>
      </c>
      <c r="G3" s="102">
        <v>46174</v>
      </c>
      <c r="H3" s="94"/>
      <c r="I3" s="93"/>
    </row>
    <row r="4" spans="1:9" s="1" customFormat="1" ht="52.5" customHeight="1" x14ac:dyDescent="0.15">
      <c r="A4" s="3">
        <v>2</v>
      </c>
      <c r="B4" s="29">
        <v>4760190704</v>
      </c>
      <c r="C4" s="3" t="s">
        <v>51</v>
      </c>
      <c r="D4" s="4" t="s">
        <v>45</v>
      </c>
      <c r="E4" s="27" t="s">
        <v>54</v>
      </c>
      <c r="F4" s="27" t="s">
        <v>55</v>
      </c>
      <c r="G4" s="28">
        <v>46174</v>
      </c>
      <c r="H4" s="95"/>
    </row>
    <row r="5" spans="1:9" s="1" customFormat="1" ht="52.5" customHeight="1" x14ac:dyDescent="0.15">
      <c r="A5" s="3">
        <v>3</v>
      </c>
      <c r="B5" s="26" t="s">
        <v>71</v>
      </c>
      <c r="C5" s="4" t="s">
        <v>72</v>
      </c>
      <c r="D5" s="4" t="s">
        <v>52</v>
      </c>
      <c r="E5" s="27" t="s">
        <v>73</v>
      </c>
      <c r="F5" s="27" t="s">
        <v>72</v>
      </c>
      <c r="G5" s="28">
        <v>46174</v>
      </c>
    </row>
    <row r="6" spans="1:9" s="1" customFormat="1" ht="52.5" customHeight="1" x14ac:dyDescent="0.15">
      <c r="A6" s="3">
        <v>4</v>
      </c>
      <c r="B6" s="26" t="s">
        <v>88</v>
      </c>
      <c r="C6" s="4" t="s">
        <v>89</v>
      </c>
      <c r="D6" s="4" t="s">
        <v>45</v>
      </c>
      <c r="E6" s="27" t="s">
        <v>90</v>
      </c>
      <c r="F6" s="27" t="s">
        <v>91</v>
      </c>
      <c r="G6" s="28">
        <v>46204</v>
      </c>
    </row>
    <row r="7" spans="1:9" s="1" customFormat="1" ht="52.5" customHeight="1" x14ac:dyDescent="0.15">
      <c r="A7" s="3">
        <v>5</v>
      </c>
      <c r="B7" s="26"/>
      <c r="C7" s="4"/>
      <c r="D7" s="4"/>
      <c r="E7" s="27"/>
      <c r="F7" s="27"/>
      <c r="G7" s="28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"/>
  <sheetViews>
    <sheetView zoomScale="80" zoomScaleNormal="80" zoomScaleSheetLayoutView="85" workbookViewId="0">
      <selection activeCell="E3" sqref="E3"/>
    </sheetView>
  </sheetViews>
  <sheetFormatPr defaultRowHeight="52.5" customHeight="1" x14ac:dyDescent="0.15"/>
  <cols>
    <col min="1" max="1" width="4.375" style="9" customWidth="1"/>
    <col min="2" max="2" width="14.375" style="15" customWidth="1"/>
    <col min="3" max="3" width="35.375" style="9" customWidth="1"/>
    <col min="4" max="4" width="32.5" style="9" customWidth="1"/>
    <col min="5" max="5" width="18.375" style="10" bestFit="1" customWidth="1"/>
    <col min="6" max="6" width="28.625" style="9" customWidth="1"/>
    <col min="7" max="7" width="18.75" style="9" customWidth="1"/>
    <col min="8" max="16384" width="9" style="9"/>
  </cols>
  <sheetData>
    <row r="1" spans="1:26" ht="52.5" customHeight="1" x14ac:dyDescent="0.15">
      <c r="A1" s="108" t="s">
        <v>6</v>
      </c>
      <c r="B1" s="108"/>
    </row>
    <row r="2" spans="1:26" s="15" customFormat="1" ht="52.5" customHeight="1" x14ac:dyDescent="0.15">
      <c r="A2" s="11" t="s">
        <v>17</v>
      </c>
      <c r="B2" s="12" t="s">
        <v>1</v>
      </c>
      <c r="C2" s="11" t="s">
        <v>2</v>
      </c>
      <c r="D2" s="11" t="s">
        <v>18</v>
      </c>
      <c r="E2" s="13" t="s">
        <v>7</v>
      </c>
      <c r="F2" s="11" t="s">
        <v>8</v>
      </c>
      <c r="G2" s="14" t="s">
        <v>5</v>
      </c>
    </row>
    <row r="3" spans="1:26" s="31" customFormat="1" ht="52.5" customHeight="1" x14ac:dyDescent="0.15">
      <c r="A3" s="3">
        <v>1</v>
      </c>
      <c r="B3" s="47">
        <v>4710116528</v>
      </c>
      <c r="C3" s="4" t="s">
        <v>74</v>
      </c>
      <c r="D3" s="44" t="s">
        <v>118</v>
      </c>
      <c r="E3" s="28" t="s">
        <v>77</v>
      </c>
      <c r="F3" s="103" t="s">
        <v>75</v>
      </c>
      <c r="G3" s="4" t="s">
        <v>59</v>
      </c>
      <c r="I3" s="58"/>
      <c r="J3" s="2"/>
      <c r="K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1" customFormat="1" ht="52.5" customHeight="1" x14ac:dyDescent="0.15">
      <c r="A4" s="3">
        <v>2</v>
      </c>
      <c r="B4" s="29" t="s">
        <v>76</v>
      </c>
      <c r="C4" s="3" t="s">
        <v>65</v>
      </c>
      <c r="D4" s="44" t="s">
        <v>66</v>
      </c>
      <c r="E4" s="28">
        <v>46174</v>
      </c>
      <c r="F4" s="104" t="s">
        <v>92</v>
      </c>
      <c r="G4" s="4" t="s">
        <v>93</v>
      </c>
    </row>
    <row r="5" spans="1:26" s="31" customFormat="1" ht="52.5" customHeight="1" x14ac:dyDescent="0.15">
      <c r="A5" s="3">
        <v>3</v>
      </c>
      <c r="B5" s="29" t="s">
        <v>76</v>
      </c>
      <c r="C5" s="44" t="s">
        <v>78</v>
      </c>
      <c r="D5" s="44" t="s">
        <v>117</v>
      </c>
      <c r="E5" s="28">
        <v>46203</v>
      </c>
      <c r="F5" s="105" t="s">
        <v>79</v>
      </c>
      <c r="G5" s="4" t="s">
        <v>93</v>
      </c>
      <c r="J5"/>
    </row>
    <row r="6" spans="1:26" s="31" customFormat="1" ht="52.5" customHeight="1" x14ac:dyDescent="0.15">
      <c r="A6" s="3">
        <v>4</v>
      </c>
      <c r="B6" s="29">
        <v>4740144581</v>
      </c>
      <c r="C6" s="4" t="s">
        <v>56</v>
      </c>
      <c r="D6" s="44" t="s">
        <v>58</v>
      </c>
      <c r="E6" s="28">
        <v>46173</v>
      </c>
      <c r="F6" s="44" t="s">
        <v>57</v>
      </c>
      <c r="G6" s="4" t="s">
        <v>59</v>
      </c>
      <c r="I6" s="5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31" customFormat="1" ht="52.5" customHeight="1" x14ac:dyDescent="0.15">
      <c r="A7" s="3">
        <v>5</v>
      </c>
      <c r="B7" s="29" t="s">
        <v>80</v>
      </c>
      <c r="C7" s="6" t="s">
        <v>81</v>
      </c>
      <c r="D7" s="106" t="s">
        <v>82</v>
      </c>
      <c r="E7" s="28">
        <v>46203</v>
      </c>
      <c r="F7" s="4" t="s">
        <v>83</v>
      </c>
      <c r="G7" s="4" t="s">
        <v>59</v>
      </c>
    </row>
    <row r="8" spans="1:26" s="31" customFormat="1" ht="52.5" customHeight="1" x14ac:dyDescent="0.15">
      <c r="A8" s="3">
        <v>6</v>
      </c>
      <c r="B8" s="29" t="s">
        <v>84</v>
      </c>
      <c r="C8" s="3" t="s">
        <v>85</v>
      </c>
      <c r="D8" s="44" t="s">
        <v>86</v>
      </c>
      <c r="E8" s="28">
        <v>46203</v>
      </c>
      <c r="F8" s="4" t="s">
        <v>87</v>
      </c>
      <c r="G8" s="4" t="s">
        <v>59</v>
      </c>
    </row>
    <row r="9" spans="1:26" ht="52.5" customHeight="1" x14ac:dyDescent="0.15">
      <c r="A9" s="109" t="s">
        <v>50</v>
      </c>
      <c r="B9" s="109"/>
      <c r="C9" s="109"/>
      <c r="D9" s="109"/>
      <c r="E9" s="109"/>
      <c r="F9" s="109"/>
      <c r="G9" s="109"/>
    </row>
    <row r="10" spans="1:26" ht="52.5" customHeight="1" x14ac:dyDescent="0.15">
      <c r="A10" s="16"/>
      <c r="B10" s="17"/>
      <c r="C10" s="18"/>
      <c r="D10" s="18"/>
      <c r="E10" s="19"/>
      <c r="F10" s="18"/>
      <c r="G10" s="9" t="s">
        <v>40</v>
      </c>
    </row>
    <row r="11" spans="1:26" ht="52.5" customHeight="1" x14ac:dyDescent="0.15">
      <c r="A11" s="108" t="s">
        <v>21</v>
      </c>
      <c r="B11" s="108"/>
    </row>
    <row r="12" spans="1:26" s="15" customFormat="1" ht="52.5" customHeight="1" x14ac:dyDescent="0.15">
      <c r="A12" s="11" t="s">
        <v>0</v>
      </c>
      <c r="B12" s="12" t="s">
        <v>1</v>
      </c>
      <c r="C12" s="11" t="s">
        <v>2</v>
      </c>
      <c r="D12" s="11" t="s">
        <v>18</v>
      </c>
      <c r="E12" s="13" t="s">
        <v>19</v>
      </c>
      <c r="F12" s="11" t="s">
        <v>8</v>
      </c>
      <c r="G12" s="20"/>
    </row>
    <row r="13" spans="1:26" s="31" customFormat="1" ht="52.5" customHeight="1" x14ac:dyDescent="0.15">
      <c r="A13" s="3">
        <v>1</v>
      </c>
      <c r="B13" s="29"/>
      <c r="C13" s="59"/>
      <c r="D13" s="44"/>
      <c r="E13" s="28"/>
      <c r="F13" s="4"/>
      <c r="G13" s="63"/>
      <c r="I13" s="5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31" customFormat="1" ht="52.5" customHeight="1" x14ac:dyDescent="0.15">
      <c r="A14" s="3">
        <v>2</v>
      </c>
      <c r="B14" s="29"/>
      <c r="C14" s="44"/>
      <c r="D14" s="30"/>
      <c r="E14" s="28"/>
      <c r="F14" s="4"/>
      <c r="G14" s="63"/>
      <c r="I14" s="5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2.5" customHeight="1" x14ac:dyDescent="0.15">
      <c r="A15" s="110"/>
      <c r="B15" s="110"/>
      <c r="C15" s="110"/>
      <c r="D15" s="110"/>
      <c r="E15" s="110"/>
      <c r="F15" s="110"/>
      <c r="G15" s="110"/>
    </row>
    <row r="16" spans="1:26" ht="52.5" customHeight="1" x14ac:dyDescent="0.15">
      <c r="A16" s="108" t="s">
        <v>22</v>
      </c>
      <c r="B16" s="108"/>
    </row>
    <row r="17" spans="1:7" s="15" customFormat="1" ht="52.5" customHeight="1" x14ac:dyDescent="0.15">
      <c r="A17" s="11" t="s">
        <v>20</v>
      </c>
      <c r="B17" s="12" t="s">
        <v>1</v>
      </c>
      <c r="C17" s="11" t="s">
        <v>2</v>
      </c>
      <c r="D17" s="11" t="s">
        <v>18</v>
      </c>
      <c r="E17" s="13" t="s">
        <v>49</v>
      </c>
      <c r="F17" s="11" t="s">
        <v>8</v>
      </c>
      <c r="G17" s="20"/>
    </row>
    <row r="18" spans="1:7" s="31" customFormat="1" ht="52.5" customHeight="1" x14ac:dyDescent="0.15">
      <c r="A18" s="3">
        <v>1</v>
      </c>
      <c r="B18" s="29"/>
      <c r="C18" s="4"/>
      <c r="D18" s="90"/>
      <c r="E18" s="91"/>
      <c r="F18" s="4"/>
      <c r="G18" s="92"/>
    </row>
  </sheetData>
  <mergeCells count="5">
    <mergeCell ref="A1:B1"/>
    <mergeCell ref="A9:G9"/>
    <mergeCell ref="A11:B11"/>
    <mergeCell ref="A15:G15"/>
    <mergeCell ref="A16:B16"/>
  </mergeCells>
  <phoneticPr fontId="1"/>
  <printOptions horizontalCentered="1"/>
  <pageMargins left="0.25" right="0.25" top="0.75" bottom="0.75" header="0.3" footer="0.3"/>
  <pageSetup paperSize="9" scale="3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C163-3080-4B0C-8677-8137139782C9}">
  <dimension ref="A1:F6"/>
  <sheetViews>
    <sheetView view="pageBreakPreview" zoomScaleNormal="70" zoomScaleSheetLayoutView="100" workbookViewId="0">
      <selection activeCell="B3" sqref="B3"/>
    </sheetView>
  </sheetViews>
  <sheetFormatPr defaultRowHeight="13.5" x14ac:dyDescent="0.15"/>
  <cols>
    <col min="1" max="1" width="3.5" style="75" bestFit="1" customWidth="1"/>
    <col min="2" max="2" width="11.625" style="74" bestFit="1" customWidth="1"/>
    <col min="3" max="3" width="36.875" style="74" customWidth="1"/>
    <col min="4" max="4" width="31" style="75" bestFit="1" customWidth="1"/>
    <col min="5" max="5" width="18.375" style="74" bestFit="1" customWidth="1"/>
    <col min="6" max="6" width="29.375" style="75" bestFit="1" customWidth="1"/>
    <col min="7" max="21" width="9" style="75"/>
    <col min="22" max="22" width="10.75" style="75" bestFit="1" customWidth="1"/>
    <col min="23" max="24" width="9" style="75"/>
    <col min="25" max="25" width="9.125" style="75" bestFit="1" customWidth="1"/>
    <col min="26" max="16384" width="9" style="75"/>
  </cols>
  <sheetData>
    <row r="1" spans="1:6" ht="21" x14ac:dyDescent="0.15">
      <c r="A1" s="72"/>
      <c r="B1" s="72" t="s">
        <v>43</v>
      </c>
      <c r="C1" s="72"/>
      <c r="D1" s="73"/>
    </row>
    <row r="2" spans="1:6" s="74" customFormat="1" ht="37.5" customHeight="1" x14ac:dyDescent="0.15">
      <c r="A2" s="76" t="s">
        <v>0</v>
      </c>
      <c r="B2" s="77" t="s">
        <v>47</v>
      </c>
      <c r="C2" s="76" t="s">
        <v>44</v>
      </c>
      <c r="D2" s="76" t="s">
        <v>45</v>
      </c>
      <c r="E2" s="76" t="s">
        <v>46</v>
      </c>
      <c r="F2" s="76" t="s">
        <v>8</v>
      </c>
    </row>
    <row r="3" spans="1:6" s="84" customFormat="1" ht="75" customHeight="1" x14ac:dyDescent="0.15">
      <c r="A3" s="78">
        <v>1</v>
      </c>
      <c r="B3" s="79"/>
      <c r="C3" s="80"/>
      <c r="D3" s="89"/>
      <c r="E3" s="82"/>
      <c r="F3" s="83"/>
    </row>
    <row r="4" spans="1:6" s="88" customFormat="1" ht="75" customHeight="1" x14ac:dyDescent="0.15">
      <c r="A4" s="85">
        <v>2</v>
      </c>
      <c r="B4" s="86"/>
      <c r="C4" s="87"/>
      <c r="D4" s="38"/>
      <c r="E4" s="82"/>
      <c r="F4" s="83"/>
    </row>
    <row r="5" spans="1:6" s="88" customFormat="1" ht="75" customHeight="1" x14ac:dyDescent="0.15">
      <c r="A5" s="85">
        <v>3</v>
      </c>
      <c r="B5" s="86"/>
      <c r="C5" s="87"/>
      <c r="D5" s="81"/>
      <c r="E5" s="82"/>
      <c r="F5" s="83"/>
    </row>
    <row r="6" spans="1:6" ht="75" customHeight="1" x14ac:dyDescent="0.15"/>
  </sheetData>
  <phoneticPr fontId="1"/>
  <printOptions horizontalCentered="1"/>
  <pageMargins left="0.11811023622047245" right="0" top="0.70866141732283472" bottom="0.35433070866141736" header="0.31496062992125984" footer="0.31496062992125984"/>
  <pageSetup paperSize="9" scale="6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F20C-7736-46B7-99DA-83135FEE2591}">
  <sheetPr>
    <pageSetUpPr fitToPage="1"/>
  </sheetPr>
  <dimension ref="A1:O3"/>
  <sheetViews>
    <sheetView zoomScale="115" zoomScaleNormal="115" zoomScaleSheetLayoutView="70" workbookViewId="0">
      <selection sqref="A1:B1"/>
    </sheetView>
  </sheetViews>
  <sheetFormatPr defaultRowHeight="52.5" customHeight="1" x14ac:dyDescent="0.15"/>
  <cols>
    <col min="1" max="1" width="4.375" style="1" customWidth="1"/>
    <col min="2" max="2" width="14.375" style="2" customWidth="1"/>
    <col min="3" max="3" width="33.75" style="2" customWidth="1"/>
    <col min="4" max="4" width="29" style="1" customWidth="1"/>
    <col min="5" max="6" width="15.25" style="2" customWidth="1"/>
    <col min="7" max="7" width="28.125" style="2" bestFit="1" customWidth="1"/>
    <col min="8" max="11" width="9" style="1"/>
    <col min="12" max="12" width="35.125" style="40" bestFit="1" customWidth="1"/>
    <col min="13" max="13" width="17.625" style="40" bestFit="1" customWidth="1"/>
    <col min="14" max="16384" width="9" style="1"/>
  </cols>
  <sheetData>
    <row r="1" spans="1:15" ht="52.5" customHeight="1" x14ac:dyDescent="0.15">
      <c r="A1" s="107" t="s">
        <v>41</v>
      </c>
      <c r="B1" s="107"/>
      <c r="C1" s="2" t="s">
        <v>23</v>
      </c>
    </row>
    <row r="2" spans="1:15" s="2" customFormat="1" ht="52.5" customHeight="1" x14ac:dyDescent="0.15">
      <c r="A2" s="3" t="s">
        <v>0</v>
      </c>
      <c r="B2" s="4" t="s">
        <v>1</v>
      </c>
      <c r="C2" s="3" t="s">
        <v>2</v>
      </c>
      <c r="D2" s="3" t="s">
        <v>18</v>
      </c>
      <c r="E2" s="4" t="s">
        <v>11</v>
      </c>
      <c r="F2" s="4" t="s">
        <v>42</v>
      </c>
      <c r="G2" s="3" t="s">
        <v>8</v>
      </c>
      <c r="L2" s="41"/>
      <c r="M2" s="41"/>
    </row>
    <row r="3" spans="1:15" s="46" customFormat="1" ht="52.5" customHeight="1" x14ac:dyDescent="0.15">
      <c r="A3" s="39">
        <v>1</v>
      </c>
      <c r="B3" s="29"/>
      <c r="C3" s="97"/>
      <c r="D3" s="44"/>
      <c r="E3" s="39"/>
      <c r="F3" s="28"/>
      <c r="G3" s="4"/>
      <c r="I3" s="9"/>
      <c r="J3" s="9"/>
      <c r="K3" s="9"/>
      <c r="L3" s="51"/>
      <c r="M3" s="9"/>
      <c r="N3" s="9"/>
      <c r="O3" s="9"/>
    </row>
  </sheetData>
  <autoFilter ref="A2:G2" xr:uid="{00000000-0009-0000-0000-000000000000}"/>
  <mergeCells count="1">
    <mergeCell ref="A1:B1"/>
  </mergeCells>
  <phoneticPr fontId="1"/>
  <printOptions horizontalCentered="1"/>
  <pageMargins left="0.19685039370078741" right="0.19685039370078741" top="0.98425196850393704" bottom="0.55118110236220474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zoomScaleNormal="100" zoomScaleSheetLayoutView="100" workbookViewId="0">
      <selection activeCell="C1" sqref="C1"/>
    </sheetView>
  </sheetViews>
  <sheetFormatPr defaultRowHeight="52.5" customHeight="1" x14ac:dyDescent="0.15"/>
  <cols>
    <col min="1" max="1" width="4.375" style="22" customWidth="1"/>
    <col min="2" max="2" width="14.375" style="21" customWidth="1"/>
    <col min="3" max="3" width="33.75" style="21" customWidth="1"/>
    <col min="4" max="4" width="32.625" style="22" customWidth="1"/>
    <col min="5" max="5" width="14.125" style="21" customWidth="1"/>
    <col min="6" max="6" width="25" style="21" customWidth="1"/>
    <col min="7" max="7" width="18.75" style="22" customWidth="1"/>
    <col min="8" max="10" width="9" style="22"/>
    <col min="11" max="11" width="10.25" style="22" customWidth="1"/>
    <col min="12" max="16384" width="9" style="22"/>
  </cols>
  <sheetData>
    <row r="1" spans="1:7" ht="52.5" customHeight="1" x14ac:dyDescent="0.15">
      <c r="A1" s="25" t="s">
        <v>9</v>
      </c>
    </row>
    <row r="2" spans="1:7" ht="52.5" customHeight="1" x14ac:dyDescent="0.15">
      <c r="A2" s="6" t="s">
        <v>10</v>
      </c>
      <c r="B2" s="6" t="s">
        <v>1</v>
      </c>
      <c r="C2" s="6" t="s">
        <v>2</v>
      </c>
      <c r="D2" s="5" t="s">
        <v>18</v>
      </c>
      <c r="E2" s="5" t="s">
        <v>11</v>
      </c>
      <c r="F2" s="6" t="s">
        <v>8</v>
      </c>
      <c r="G2" s="45" t="s">
        <v>4</v>
      </c>
    </row>
    <row r="3" spans="1:7" s="9" customFormat="1" ht="52.5" customHeight="1" x14ac:dyDescent="0.15">
      <c r="A3" s="6">
        <v>1</v>
      </c>
      <c r="B3" s="48">
        <f>(更新用さしこみ!O2)</f>
        <v>4710117203</v>
      </c>
      <c r="C3" s="45" t="str">
        <f>IF(B3="","",更新用さしこみ!J2)</f>
        <v>若水クリニック</v>
      </c>
      <c r="D3" s="49" t="str">
        <f>IF(A3="","",更新用さしこみ!L2)&amp;IF(A3="","",更新用さしこみ!M2)</f>
        <v>那覇市天久一丁目７番８号ゆうな１階</v>
      </c>
      <c r="E3" s="49" t="str">
        <f>IF(B3="","",更新用さしこみ!N2)</f>
        <v>098-869-5005</v>
      </c>
      <c r="F3" s="49" t="str">
        <f>IF(E3="","",更新用さしこみ!H2)</f>
        <v>金城　勇徳</v>
      </c>
      <c r="G3" s="23" t="str">
        <f>IF(B3="","",更新用さしこみ!Q2&amp;"～"&amp;CHAR(10)&amp;更新用さしこみ!R2)</f>
        <v xml:space="preserve">～
</v>
      </c>
    </row>
    <row r="4" spans="1:7" ht="52.5" customHeight="1" x14ac:dyDescent="0.15">
      <c r="A4" s="6">
        <v>2</v>
      </c>
      <c r="B4" s="48">
        <f>(更新用さしこみ!O3)</f>
        <v>4730136118</v>
      </c>
      <c r="C4" s="45" t="str">
        <f>IF(B4="","",更新用さしこみ!J3)</f>
        <v>たまなは歯科医院</v>
      </c>
      <c r="D4" s="49" t="str">
        <f>IF(A4="","",更新用さしこみ!L3)&amp;IF(A4="","",更新用さしこみ!M3)</f>
        <v>那覇市首里石嶺町３－１１７－４</v>
      </c>
      <c r="E4" s="49" t="str">
        <f>IF(B4="","",更新用さしこみ!N3)</f>
        <v>098-887-3331</v>
      </c>
      <c r="F4" s="49" t="str">
        <f>IF(E4="","",更新用さしこみ!H3)</f>
        <v>玉那覇　哲</v>
      </c>
      <c r="G4" s="23" t="str">
        <f>IF(B4="","",更新用さしこみ!Q3&amp;"～"&amp;CHAR(10)&amp;更新用さしこみ!R3)</f>
        <v xml:space="preserve">～
</v>
      </c>
    </row>
    <row r="5" spans="1:7" ht="52.5" customHeight="1" x14ac:dyDescent="0.15">
      <c r="A5" s="6">
        <v>3</v>
      </c>
      <c r="B5" s="48">
        <f>(更新用さしこみ!O4)</f>
        <v>0</v>
      </c>
      <c r="C5" s="45">
        <f>IF(B5="","",更新用さしこみ!J4)</f>
        <v>0</v>
      </c>
      <c r="D5" s="49" t="str">
        <f>IF(A5="","",更新用さしこみ!L4)&amp;IF(A5="","",更新用さしこみ!M4)</f>
        <v/>
      </c>
      <c r="E5" s="49">
        <f>IF(B5="","",更新用さしこみ!N4)</f>
        <v>0</v>
      </c>
      <c r="F5" s="49">
        <f>IF(E5="","",更新用さしこみ!H4)</f>
        <v>0</v>
      </c>
      <c r="G5" s="23" t="str">
        <f>IF(B5="","",更新用さしこみ!Q4&amp;"～"&amp;CHAR(10)&amp;更新用さしこみ!R4)</f>
        <v xml:space="preserve">～
</v>
      </c>
    </row>
    <row r="6" spans="1:7" ht="52.5" customHeight="1" x14ac:dyDescent="0.15">
      <c r="A6" s="6">
        <v>4</v>
      </c>
      <c r="B6" s="48">
        <f>(更新用さしこみ!O5)</f>
        <v>0</v>
      </c>
      <c r="C6" s="45">
        <f>IF(B6="","",更新用さしこみ!J5)</f>
        <v>0</v>
      </c>
      <c r="D6" s="49" t="str">
        <f>IF(A6="","",更新用さしこみ!L5)&amp;IF(A6="","",更新用さしこみ!M5)</f>
        <v/>
      </c>
      <c r="E6" s="49">
        <f>IF(B6="","",更新用さしこみ!N5)</f>
        <v>0</v>
      </c>
      <c r="F6" s="49">
        <f>IF(E6="","",更新用さしこみ!H5)</f>
        <v>0</v>
      </c>
      <c r="G6" s="23" t="str">
        <f>IF(B6="","",更新用さしこみ!Q5&amp;"～"&amp;CHAR(10)&amp;更新用さしこみ!R5)</f>
        <v xml:space="preserve">～
</v>
      </c>
    </row>
    <row r="7" spans="1:7" ht="52.5" customHeight="1" x14ac:dyDescent="0.15">
      <c r="A7" s="6">
        <v>5</v>
      </c>
      <c r="B7" s="48">
        <f>(更新用さしこみ!O6)</f>
        <v>0</v>
      </c>
      <c r="C7" s="45">
        <f>IF(B7="","",更新用さしこみ!J6)</f>
        <v>0</v>
      </c>
      <c r="D7" s="49" t="str">
        <f>IF(A7="","",更新用さしこみ!L6)&amp;IF(A7="","",更新用さしこみ!M6)</f>
        <v/>
      </c>
      <c r="E7" s="49">
        <f>IF(B7="","",更新用さしこみ!N6)</f>
        <v>0</v>
      </c>
      <c r="F7" s="49">
        <f>IF(E7="","",更新用さしこみ!H6)</f>
        <v>0</v>
      </c>
      <c r="G7" s="23" t="str">
        <f>IF(B7="","",更新用さしこみ!Q6&amp;"～"&amp;CHAR(10)&amp;更新用さしこみ!R6)</f>
        <v xml:space="preserve">～
</v>
      </c>
    </row>
    <row r="8" spans="1:7" ht="52.5" customHeight="1" x14ac:dyDescent="0.15">
      <c r="A8" s="6">
        <v>6</v>
      </c>
      <c r="B8" s="48">
        <f>(更新用さしこみ!O7)</f>
        <v>0</v>
      </c>
      <c r="C8" s="45">
        <f>IF(B8="","",更新用さしこみ!J7)</f>
        <v>0</v>
      </c>
      <c r="D8" s="49" t="str">
        <f>IF(A8="","",更新用さしこみ!L7)&amp;IF(A8="","",更新用さしこみ!M7)</f>
        <v/>
      </c>
      <c r="E8" s="49">
        <f>IF(B8="","",更新用さしこみ!N7)</f>
        <v>0</v>
      </c>
      <c r="F8" s="49">
        <f>IF(E8="","",更新用さしこみ!H7)</f>
        <v>0</v>
      </c>
      <c r="G8" s="23" t="str">
        <f>IF(B8="","",更新用さしこみ!Q7&amp;"～"&amp;CHAR(10)&amp;更新用さしこみ!R7)</f>
        <v xml:space="preserve">～
</v>
      </c>
    </row>
    <row r="9" spans="1:7" ht="52.5" customHeight="1" x14ac:dyDescent="0.15">
      <c r="A9" s="6">
        <v>7</v>
      </c>
      <c r="B9" s="48">
        <f>(更新用さしこみ!O8)</f>
        <v>0</v>
      </c>
      <c r="C9" s="45">
        <f>IF(B9="","",更新用さしこみ!J8)</f>
        <v>0</v>
      </c>
      <c r="D9" s="49" t="str">
        <f>IF(A9="","",更新用さしこみ!L8)&amp;IF(A9="","",更新用さしこみ!M8)</f>
        <v/>
      </c>
      <c r="E9" s="49">
        <f>IF(B9="","",更新用さしこみ!N8)</f>
        <v>0</v>
      </c>
      <c r="F9" s="49">
        <f>IF(E9="","",更新用さしこみ!H8)</f>
        <v>0</v>
      </c>
      <c r="G9" s="23" t="str">
        <f>IF(B9="","",更新用さしこみ!Q8&amp;"～"&amp;CHAR(10)&amp;更新用さしこみ!R8)</f>
        <v xml:space="preserve">～
</v>
      </c>
    </row>
    <row r="10" spans="1:7" ht="52.5" customHeight="1" x14ac:dyDescent="0.15">
      <c r="A10" s="6">
        <v>8</v>
      </c>
      <c r="B10" s="48">
        <f>(更新用さしこみ!O9)</f>
        <v>0</v>
      </c>
      <c r="C10" s="45">
        <f>IF(B10="","",更新用さしこみ!J9)</f>
        <v>0</v>
      </c>
      <c r="D10" s="49" t="str">
        <f>IF(A10="","",更新用さしこみ!L9)&amp;IF(A10="","",更新用さしこみ!M9)</f>
        <v/>
      </c>
      <c r="E10" s="49">
        <f>IF(B10="","",更新用さしこみ!N9)</f>
        <v>0</v>
      </c>
      <c r="F10" s="49">
        <f>IF(E10="","",更新用さしこみ!H9)</f>
        <v>0</v>
      </c>
      <c r="G10" s="23" t="str">
        <f>IF(B10="","",更新用さしこみ!Q9&amp;"～"&amp;CHAR(10)&amp;更新用さしこみ!R9)</f>
        <v xml:space="preserve">～
</v>
      </c>
    </row>
    <row r="11" spans="1:7" ht="52.5" customHeight="1" x14ac:dyDescent="0.15">
      <c r="A11" s="6">
        <v>9</v>
      </c>
      <c r="B11" s="48">
        <f>(更新用さしこみ!O10)</f>
        <v>0</v>
      </c>
      <c r="C11" s="45">
        <f>IF(B11="","",更新用さしこみ!J10)</f>
        <v>0</v>
      </c>
      <c r="D11" s="49" t="str">
        <f>IF(A11="","",更新用さしこみ!L10)&amp;IF(A11="","",更新用さしこみ!M10)</f>
        <v/>
      </c>
      <c r="E11" s="49">
        <f>IF(B11="","",更新用さしこみ!N10)</f>
        <v>0</v>
      </c>
      <c r="F11" s="49">
        <f>IF(E11="","",更新用さしこみ!H10)</f>
        <v>0</v>
      </c>
      <c r="G11" s="23" t="str">
        <f>IF(B11="","",更新用さしこみ!Q10&amp;"～"&amp;CHAR(10)&amp;更新用さしこみ!R10)</f>
        <v xml:space="preserve">～
</v>
      </c>
    </row>
    <row r="12" spans="1:7" ht="52.5" customHeight="1" x14ac:dyDescent="0.15">
      <c r="A12" s="6">
        <v>10</v>
      </c>
      <c r="B12" s="48">
        <f>(更新用さしこみ!O11)</f>
        <v>0</v>
      </c>
      <c r="C12" s="45">
        <f>IF(B12="","",更新用さしこみ!J11)</f>
        <v>0</v>
      </c>
      <c r="D12" s="49" t="str">
        <f>IF(A12="","",更新用さしこみ!L11)&amp;IF(A12="","",更新用さしこみ!M11)</f>
        <v/>
      </c>
      <c r="E12" s="49">
        <f>IF(B12="","",更新用さしこみ!N11)</f>
        <v>0</v>
      </c>
      <c r="F12" s="49">
        <f>IF(E12="","",更新用さしこみ!H11)</f>
        <v>0</v>
      </c>
      <c r="G12" s="23" t="str">
        <f>IF(B12="","",更新用さしこみ!Q11&amp;"～"&amp;CHAR(10)&amp;更新用さしこみ!R11)</f>
        <v xml:space="preserve">～
</v>
      </c>
    </row>
    <row r="13" spans="1:7" ht="52.5" customHeight="1" x14ac:dyDescent="0.15">
      <c r="A13" s="6">
        <v>11</v>
      </c>
      <c r="B13" s="48">
        <f>(更新用さしこみ!O12)</f>
        <v>0</v>
      </c>
      <c r="C13" s="45">
        <f>IF(B13="","",更新用さしこみ!J12)</f>
        <v>0</v>
      </c>
      <c r="D13" s="49" t="str">
        <f>IF(A13="","",更新用さしこみ!L12)&amp;IF(A13="","",更新用さしこみ!M12)</f>
        <v/>
      </c>
      <c r="E13" s="49">
        <f>IF(B13="","",更新用さしこみ!N12)</f>
        <v>0</v>
      </c>
      <c r="F13" s="49">
        <f>IF(E13="","",更新用さしこみ!H12)</f>
        <v>0</v>
      </c>
      <c r="G13" s="23" t="str">
        <f>IF(B13="","",更新用さしこみ!Q12&amp;"～"&amp;CHAR(10)&amp;更新用さしこみ!R12)</f>
        <v xml:space="preserve">～
</v>
      </c>
    </row>
    <row r="14" spans="1:7" ht="52.5" customHeight="1" x14ac:dyDescent="0.15">
      <c r="A14" s="6">
        <v>12</v>
      </c>
      <c r="B14" s="48">
        <f>(更新用さしこみ!O13)</f>
        <v>0</v>
      </c>
      <c r="C14" s="45">
        <f>IF(B14="","",更新用さしこみ!J13)</f>
        <v>0</v>
      </c>
      <c r="D14" s="49" t="str">
        <f>IF(A14="","",更新用さしこみ!L13)&amp;IF(A14="","",更新用さしこみ!M13)</f>
        <v/>
      </c>
      <c r="E14" s="49">
        <f>IF(B14="","",更新用さしこみ!N13)</f>
        <v>0</v>
      </c>
      <c r="F14" s="49">
        <f>IF(E14="","",更新用さしこみ!H13)</f>
        <v>0</v>
      </c>
      <c r="G14" s="23" t="str">
        <f>IF(B14="","",更新用さしこみ!Q13&amp;"～"&amp;CHAR(10)&amp;更新用さしこみ!R13)</f>
        <v xml:space="preserve">～
</v>
      </c>
    </row>
    <row r="15" spans="1:7" ht="52.5" customHeight="1" x14ac:dyDescent="0.15">
      <c r="A15" s="6">
        <v>13</v>
      </c>
      <c r="B15" s="48">
        <f>(更新用さしこみ!O14)</f>
        <v>0</v>
      </c>
      <c r="C15" s="45">
        <f>IF(B15="","",更新用さしこみ!J14)</f>
        <v>0</v>
      </c>
      <c r="D15" s="49" t="str">
        <f>IF(A15="","",更新用さしこみ!L14)&amp;IF(A15="","",更新用さしこみ!M14)</f>
        <v/>
      </c>
      <c r="E15" s="49">
        <f>IF(B15="","",更新用さしこみ!N14)</f>
        <v>0</v>
      </c>
      <c r="F15" s="49">
        <f>IF(E15="","",更新用さしこみ!H14)</f>
        <v>0</v>
      </c>
      <c r="G15" s="23" t="str">
        <f>IF(B15="","",更新用さしこみ!Q14&amp;"～"&amp;CHAR(10)&amp;更新用さしこみ!R14)</f>
        <v xml:space="preserve">～
</v>
      </c>
    </row>
    <row r="16" spans="1:7" ht="52.5" customHeight="1" x14ac:dyDescent="0.15">
      <c r="A16" s="6">
        <v>14</v>
      </c>
      <c r="B16" s="48">
        <f>(更新用さしこみ!O15)</f>
        <v>0</v>
      </c>
      <c r="C16" s="45">
        <f>IF(B16="","",更新用さしこみ!J15)</f>
        <v>0</v>
      </c>
      <c r="D16" s="49" t="str">
        <f>IF(A16="","",更新用さしこみ!L15)&amp;IF(A16="","",更新用さしこみ!M15)</f>
        <v/>
      </c>
      <c r="E16" s="49">
        <f>IF(B16="","",更新用さしこみ!N15)</f>
        <v>0</v>
      </c>
      <c r="F16" s="49">
        <f>IF(E16="","",更新用さしこみ!H15)</f>
        <v>0</v>
      </c>
      <c r="G16" s="23" t="str">
        <f>IF(B16="","",更新用さしこみ!Q15&amp;"～"&amp;CHAR(10)&amp;更新用さしこみ!R15)</f>
        <v xml:space="preserve">～
</v>
      </c>
    </row>
    <row r="17" spans="1:7" ht="52.5" customHeight="1" x14ac:dyDescent="0.15">
      <c r="A17" s="6">
        <v>15</v>
      </c>
      <c r="B17" s="48">
        <f>(更新用さしこみ!O16)</f>
        <v>0</v>
      </c>
      <c r="C17" s="45">
        <f>IF(B17="","",更新用さしこみ!J16)</f>
        <v>0</v>
      </c>
      <c r="D17" s="49" t="str">
        <f>IF(A17="","",更新用さしこみ!L16)&amp;IF(A17="","",更新用さしこみ!M16)</f>
        <v/>
      </c>
      <c r="E17" s="49">
        <f>IF(B17="","",更新用さしこみ!N16)</f>
        <v>0</v>
      </c>
      <c r="F17" s="49">
        <f>IF(E17="","",更新用さしこみ!H16)</f>
        <v>0</v>
      </c>
      <c r="G17" s="23" t="str">
        <f>IF(B17="","",更新用さしこみ!Q16&amp;"～"&amp;CHAR(10)&amp;更新用さしこみ!R16)</f>
        <v xml:space="preserve">～
</v>
      </c>
    </row>
    <row r="18" spans="1:7" ht="52.5" customHeight="1" x14ac:dyDescent="0.15">
      <c r="A18" s="6">
        <v>16</v>
      </c>
      <c r="B18" s="48">
        <f>(更新用さしこみ!O17)</f>
        <v>0</v>
      </c>
      <c r="C18" s="45">
        <f>IF(B18="","",更新用さしこみ!J17)</f>
        <v>0</v>
      </c>
      <c r="D18" s="49" t="str">
        <f>IF(A18="","",更新用さしこみ!L17)&amp;IF(A18="","",更新用さしこみ!M17)</f>
        <v/>
      </c>
      <c r="E18" s="49">
        <f>IF(B18="","",更新用さしこみ!N17)</f>
        <v>0</v>
      </c>
      <c r="F18" s="49">
        <f>IF(E18="","",更新用さしこみ!H17)</f>
        <v>0</v>
      </c>
      <c r="G18" s="23" t="str">
        <f>IF(B18="","",更新用さしこみ!Q17&amp;"～"&amp;CHAR(10)&amp;更新用さしこみ!R17)</f>
        <v xml:space="preserve">～
</v>
      </c>
    </row>
    <row r="19" spans="1:7" ht="52.5" customHeight="1" x14ac:dyDescent="0.15">
      <c r="A19" s="6">
        <v>17</v>
      </c>
      <c r="B19" s="48">
        <f>(更新用さしこみ!O18)</f>
        <v>0</v>
      </c>
      <c r="C19" s="45">
        <f>IF(B19="","",更新用さしこみ!J18)</f>
        <v>0</v>
      </c>
      <c r="D19" s="49" t="str">
        <f>IF(A19="","",更新用さしこみ!L18)&amp;IF(A19="","",更新用さしこみ!M18)</f>
        <v/>
      </c>
      <c r="E19" s="49">
        <f>IF(B19="","",更新用さしこみ!N18)</f>
        <v>0</v>
      </c>
      <c r="F19" s="49">
        <f>IF(E19="","",更新用さしこみ!H18)</f>
        <v>0</v>
      </c>
      <c r="G19" s="23" t="str">
        <f>IF(B19="","",更新用さしこみ!Q18&amp;"～"&amp;CHAR(10)&amp;更新用さしこみ!R18)</f>
        <v xml:space="preserve">～
</v>
      </c>
    </row>
    <row r="20" spans="1:7" ht="52.5" customHeight="1" x14ac:dyDescent="0.15">
      <c r="A20" s="6">
        <v>18</v>
      </c>
      <c r="B20" s="48">
        <f>(更新用さしこみ!O19)</f>
        <v>0</v>
      </c>
      <c r="C20" s="45">
        <f>IF(B20="","",更新用さしこみ!J19)</f>
        <v>0</v>
      </c>
      <c r="D20" s="49" t="str">
        <f>IF(A20="","",更新用さしこみ!L19)&amp;IF(A20="","",更新用さしこみ!M19)</f>
        <v/>
      </c>
      <c r="E20" s="49">
        <f>IF(B20="","",更新用さしこみ!N19)</f>
        <v>0</v>
      </c>
      <c r="F20" s="49">
        <f>IF(E20="","",更新用さしこみ!H19)</f>
        <v>0</v>
      </c>
      <c r="G20" s="23" t="str">
        <f>IF(B20="","",更新用さしこみ!Q19&amp;"～"&amp;CHAR(10)&amp;更新用さしこみ!R19)</f>
        <v xml:space="preserve">～
</v>
      </c>
    </row>
    <row r="21" spans="1:7" ht="52.5" customHeight="1" x14ac:dyDescent="0.15">
      <c r="A21" s="6">
        <v>19</v>
      </c>
      <c r="B21" s="48">
        <f>(更新用さしこみ!O20)</f>
        <v>0</v>
      </c>
      <c r="C21" s="45">
        <f>IF(B21="","",更新用さしこみ!J20)</f>
        <v>0</v>
      </c>
      <c r="D21" s="49" t="str">
        <f>IF(A21="","",更新用さしこみ!L20)&amp;IF(A21="","",更新用さしこみ!M20)</f>
        <v/>
      </c>
      <c r="E21" s="49">
        <f>IF(B21="","",更新用さしこみ!N20)</f>
        <v>0</v>
      </c>
      <c r="F21" s="49">
        <f>IF(E21="","",更新用さしこみ!H20)</f>
        <v>0</v>
      </c>
      <c r="G21" s="23" t="str">
        <f>IF(B21="","",更新用さしこみ!Q20&amp;"～"&amp;CHAR(10)&amp;更新用さしこみ!R20)</f>
        <v xml:space="preserve">～
</v>
      </c>
    </row>
    <row r="22" spans="1:7" ht="52.5" customHeight="1" x14ac:dyDescent="0.15">
      <c r="A22" s="6">
        <v>20</v>
      </c>
      <c r="B22" s="48">
        <f>(更新用さしこみ!O21)</f>
        <v>0</v>
      </c>
      <c r="C22" s="45">
        <f>IF(B22="","",更新用さしこみ!J21)</f>
        <v>0</v>
      </c>
      <c r="D22" s="49" t="str">
        <f>IF(A22="","",更新用さしこみ!L21)&amp;IF(A22="","",更新用さしこみ!M21)</f>
        <v/>
      </c>
      <c r="E22" s="49">
        <f>IF(B22="","",更新用さしこみ!N21)</f>
        <v>0</v>
      </c>
      <c r="F22" s="49">
        <f>IF(E22="","",更新用さしこみ!H21)</f>
        <v>0</v>
      </c>
      <c r="G22" s="23" t="str">
        <f>IF(B22="","",更新用さしこみ!Q21&amp;"～"&amp;CHAR(10)&amp;更新用さしこみ!R21)</f>
        <v xml:space="preserve">～
</v>
      </c>
    </row>
    <row r="23" spans="1:7" ht="52.5" customHeight="1" x14ac:dyDescent="0.15">
      <c r="A23" s="6">
        <v>21</v>
      </c>
      <c r="B23" s="48">
        <f>(更新用さしこみ!O22)</f>
        <v>0</v>
      </c>
      <c r="C23" s="45">
        <f>IF(B23="","",更新用さしこみ!J22)</f>
        <v>0</v>
      </c>
      <c r="D23" s="49" t="str">
        <f>IF(A23="","",更新用さしこみ!L22)&amp;IF(A23="","",更新用さしこみ!M22)</f>
        <v/>
      </c>
      <c r="E23" s="49">
        <f>IF(B23="","",更新用さしこみ!N22)</f>
        <v>0</v>
      </c>
      <c r="F23" s="49">
        <f>IF(E23="","",更新用さしこみ!H22)</f>
        <v>0</v>
      </c>
      <c r="G23" s="23" t="str">
        <f>IF(B23="","",更新用さしこみ!Q22&amp;"～"&amp;CHAR(10)&amp;更新用さしこみ!R22)</f>
        <v xml:space="preserve">～
</v>
      </c>
    </row>
    <row r="24" spans="1:7" ht="52.5" customHeight="1" x14ac:dyDescent="0.15">
      <c r="A24" s="6">
        <v>22</v>
      </c>
      <c r="B24" s="48">
        <f>(更新用さしこみ!O23)</f>
        <v>0</v>
      </c>
      <c r="C24" s="45">
        <f>IF(B24="","",更新用さしこみ!J23)</f>
        <v>0</v>
      </c>
      <c r="D24" s="49" t="str">
        <f>IF(A24="","",更新用さしこみ!L23)&amp;IF(A24="","",更新用さしこみ!M23)</f>
        <v/>
      </c>
      <c r="E24" s="49">
        <f>IF(B24="","",更新用さしこみ!N23)</f>
        <v>0</v>
      </c>
      <c r="F24" s="49">
        <f>IF(E24="","",更新用さしこみ!H23)</f>
        <v>0</v>
      </c>
      <c r="G24" s="23" t="str">
        <f>IF(B24="","",更新用さしこみ!Q23&amp;"～"&amp;CHAR(10)&amp;更新用さしこみ!R23)</f>
        <v xml:space="preserve">～
</v>
      </c>
    </row>
    <row r="25" spans="1:7" ht="52.5" customHeight="1" x14ac:dyDescent="0.15">
      <c r="A25" s="6">
        <v>23</v>
      </c>
      <c r="B25" s="48">
        <f>(更新用さしこみ!O24)</f>
        <v>0</v>
      </c>
      <c r="C25" s="45">
        <f>IF(B25="","",更新用さしこみ!J24)</f>
        <v>0</v>
      </c>
      <c r="D25" s="49" t="str">
        <f>IF(A25="","",更新用さしこみ!L24)&amp;IF(A25="","",更新用さしこみ!M24)</f>
        <v/>
      </c>
      <c r="E25" s="49">
        <f>IF(B25="","",更新用さしこみ!N24)</f>
        <v>0</v>
      </c>
      <c r="F25" s="49">
        <f>IF(E25="","",更新用さしこみ!H24)</f>
        <v>0</v>
      </c>
      <c r="G25" s="23" t="str">
        <f>IF(B25="","",更新用さしこみ!Q24&amp;"～"&amp;CHAR(10)&amp;更新用さしこみ!R24)</f>
        <v xml:space="preserve">～
</v>
      </c>
    </row>
    <row r="26" spans="1:7" ht="52.5" customHeight="1" x14ac:dyDescent="0.15">
      <c r="A26" s="6">
        <v>24</v>
      </c>
      <c r="B26" s="48">
        <f>(更新用さしこみ!O25)</f>
        <v>0</v>
      </c>
      <c r="C26" s="45">
        <f>IF(B26="","",更新用さしこみ!J25)</f>
        <v>0</v>
      </c>
      <c r="D26" s="49" t="str">
        <f>IF(A26="","",更新用さしこみ!L25)&amp;IF(A26="","",更新用さしこみ!M25)</f>
        <v/>
      </c>
      <c r="E26" s="49">
        <f>IF(B26="","",更新用さしこみ!N25)</f>
        <v>0</v>
      </c>
      <c r="F26" s="49">
        <f>IF(E26="","",更新用さしこみ!H25)</f>
        <v>0</v>
      </c>
      <c r="G26" s="23" t="str">
        <f>IF(B26="","",更新用さしこみ!Q25&amp;"～"&amp;CHAR(10)&amp;更新用さしこみ!R25)</f>
        <v xml:space="preserve">～
</v>
      </c>
    </row>
    <row r="27" spans="1:7" ht="52.5" customHeight="1" x14ac:dyDescent="0.15">
      <c r="A27" s="6">
        <v>25</v>
      </c>
      <c r="B27" s="48">
        <f>(更新用さしこみ!O26)</f>
        <v>0</v>
      </c>
      <c r="C27" s="45">
        <f>IF(B27="","",更新用さしこみ!J26)</f>
        <v>0</v>
      </c>
      <c r="D27" s="49" t="str">
        <f>IF(A27="","",更新用さしこみ!L26)&amp;IF(A27="","",更新用さしこみ!M26)</f>
        <v/>
      </c>
      <c r="E27" s="49">
        <f>IF(B27="","",更新用さしこみ!N26)</f>
        <v>0</v>
      </c>
      <c r="F27" s="49">
        <f>IF(E27="","",更新用さしこみ!H26)</f>
        <v>0</v>
      </c>
      <c r="G27" s="23" t="str">
        <f>IF(B27="","",更新用さしこみ!Q26&amp;"～"&amp;CHAR(10)&amp;更新用さしこみ!R26)</f>
        <v xml:space="preserve">～
</v>
      </c>
    </row>
  </sheetData>
  <phoneticPr fontId="1"/>
  <pageMargins left="0.62992125984251968" right="0.23622047244094491" top="0.74803149606299213" bottom="0.74803149606299213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2F11-B8DD-4E11-AE46-D9954B068068}">
  <dimension ref="A1:R32"/>
  <sheetViews>
    <sheetView topLeftCell="E1" workbookViewId="0">
      <selection activeCell="P15" sqref="P15"/>
    </sheetView>
  </sheetViews>
  <sheetFormatPr defaultRowHeight="13.5" x14ac:dyDescent="0.15"/>
  <cols>
    <col min="2" max="3" width="17.625" style="32" bestFit="1" customWidth="1"/>
    <col min="5" max="5" width="16.5" style="33" bestFit="1" customWidth="1"/>
    <col min="6" max="6" width="15.375" style="33" bestFit="1" customWidth="1"/>
    <col min="8" max="8" width="24.75" customWidth="1"/>
    <col min="10" max="10" width="41.25" customWidth="1"/>
    <col min="12" max="12" width="29.625" bestFit="1" customWidth="1"/>
    <col min="15" max="15" width="11.625" bestFit="1" customWidth="1"/>
    <col min="17" max="18" width="9" style="50"/>
  </cols>
  <sheetData>
    <row r="1" spans="1:16" x14ac:dyDescent="0.15">
      <c r="A1" s="36" t="s">
        <v>36</v>
      </c>
      <c r="B1" s="37" t="s">
        <v>37</v>
      </c>
      <c r="C1" s="37" t="s">
        <v>38</v>
      </c>
      <c r="D1" s="42" t="s">
        <v>39</v>
      </c>
      <c r="E1" s="43" t="s">
        <v>24</v>
      </c>
      <c r="F1" s="43" t="s">
        <v>25</v>
      </c>
      <c r="G1" s="42" t="s">
        <v>26</v>
      </c>
      <c r="H1" s="42" t="s">
        <v>27</v>
      </c>
      <c r="I1" s="42" t="s">
        <v>28</v>
      </c>
      <c r="J1" s="42" t="s">
        <v>29</v>
      </c>
      <c r="K1" s="42" t="s">
        <v>30</v>
      </c>
      <c r="L1" s="42" t="s">
        <v>31</v>
      </c>
      <c r="M1" s="42" t="s">
        <v>32</v>
      </c>
      <c r="N1" s="42" t="s">
        <v>33</v>
      </c>
      <c r="O1" s="42" t="s">
        <v>34</v>
      </c>
      <c r="P1" s="42" t="s">
        <v>35</v>
      </c>
    </row>
    <row r="2" spans="1:16" x14ac:dyDescent="0.15">
      <c r="A2" s="60"/>
      <c r="B2" s="70"/>
      <c r="C2" s="70"/>
      <c r="D2" s="34"/>
      <c r="E2" s="69">
        <v>44013</v>
      </c>
      <c r="F2" s="69">
        <v>46203</v>
      </c>
      <c r="G2" s="68" t="s">
        <v>94</v>
      </c>
      <c r="H2" s="68" t="s">
        <v>95</v>
      </c>
      <c r="I2" s="68" t="s">
        <v>98</v>
      </c>
      <c r="J2" s="68" t="s">
        <v>96</v>
      </c>
      <c r="K2" s="68" t="s">
        <v>97</v>
      </c>
      <c r="L2" s="68" t="s">
        <v>99</v>
      </c>
      <c r="M2" s="68" t="s">
        <v>100</v>
      </c>
      <c r="N2" t="s">
        <v>101</v>
      </c>
      <c r="O2" s="67">
        <v>4710117203</v>
      </c>
      <c r="P2" s="65">
        <v>1</v>
      </c>
    </row>
    <row r="3" spans="1:16" x14ac:dyDescent="0.15">
      <c r="A3" s="60"/>
      <c r="B3" s="70"/>
      <c r="C3" s="70"/>
      <c r="D3" s="54"/>
      <c r="E3" s="69">
        <v>44037</v>
      </c>
      <c r="F3" s="69">
        <v>46227</v>
      </c>
      <c r="G3" s="34" t="s">
        <v>104</v>
      </c>
      <c r="H3" s="34" t="s">
        <v>105</v>
      </c>
      <c r="I3" s="68" t="s">
        <v>106</v>
      </c>
      <c r="J3" s="34" t="s">
        <v>109</v>
      </c>
      <c r="K3" s="34" t="s">
        <v>107</v>
      </c>
      <c r="L3" s="34" t="s">
        <v>103</v>
      </c>
      <c r="M3" s="34"/>
      <c r="N3" t="s">
        <v>108</v>
      </c>
      <c r="O3" s="34">
        <v>4730136118</v>
      </c>
      <c r="P3" s="34">
        <v>1</v>
      </c>
    </row>
    <row r="4" spans="1:16" x14ac:dyDescent="0.15">
      <c r="A4" s="60"/>
      <c r="B4" s="70"/>
      <c r="C4" s="70"/>
      <c r="D4" s="53"/>
      <c r="E4" s="56"/>
      <c r="F4" s="56"/>
      <c r="G4" s="53"/>
      <c r="H4" s="53"/>
      <c r="I4" s="53"/>
      <c r="J4" s="53"/>
      <c r="K4" s="53"/>
      <c r="L4" s="53"/>
      <c r="M4" s="53"/>
      <c r="N4" s="53"/>
      <c r="O4" s="53"/>
      <c r="P4" s="34"/>
    </row>
    <row r="5" spans="1:16" x14ac:dyDescent="0.15">
      <c r="A5" s="60"/>
      <c r="B5" s="70"/>
      <c r="C5" s="70"/>
      <c r="D5" s="34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15">
      <c r="A6" s="60"/>
      <c r="B6" s="70"/>
      <c r="C6" s="70"/>
      <c r="D6" s="68"/>
      <c r="E6" s="69"/>
      <c r="F6" s="69"/>
      <c r="G6" s="68"/>
      <c r="H6" s="68"/>
      <c r="I6" s="68"/>
      <c r="J6" s="68"/>
      <c r="K6" s="68"/>
      <c r="L6" s="68"/>
      <c r="M6" s="68"/>
      <c r="N6" s="68"/>
      <c r="O6" s="67"/>
      <c r="P6" s="65"/>
    </row>
    <row r="7" spans="1:16" x14ac:dyDescent="0.15">
      <c r="A7" s="60">
        <v>1</v>
      </c>
      <c r="B7" s="70">
        <v>46204</v>
      </c>
      <c r="C7" s="70">
        <v>48395</v>
      </c>
      <c r="D7" s="68" t="s">
        <v>48</v>
      </c>
      <c r="E7" s="69"/>
      <c r="F7" s="69"/>
      <c r="G7" s="68"/>
      <c r="H7" s="68"/>
      <c r="I7" s="68"/>
      <c r="J7" s="68"/>
      <c r="K7" s="68"/>
      <c r="L7" s="68"/>
      <c r="M7" s="68"/>
      <c r="O7" s="67"/>
      <c r="P7" s="65"/>
    </row>
    <row r="8" spans="1:16" x14ac:dyDescent="0.15">
      <c r="A8" s="60">
        <v>1</v>
      </c>
      <c r="B8" s="70">
        <v>46228</v>
      </c>
      <c r="C8" s="70">
        <v>48419</v>
      </c>
      <c r="D8" s="34" t="s">
        <v>102</v>
      </c>
      <c r="E8" s="69"/>
      <c r="F8" s="69"/>
      <c r="G8" s="34"/>
      <c r="H8" s="34"/>
      <c r="I8" s="68"/>
      <c r="J8" s="34"/>
      <c r="K8" s="34"/>
      <c r="L8" s="34"/>
      <c r="M8" s="34"/>
      <c r="O8" s="34"/>
      <c r="P8" s="34"/>
    </row>
    <row r="9" spans="1:16" x14ac:dyDescent="0.15">
      <c r="A9" s="60"/>
      <c r="B9" s="70"/>
      <c r="C9" s="70"/>
      <c r="D9" s="34"/>
      <c r="E9" s="35"/>
      <c r="F9" s="35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15">
      <c r="A10" s="60"/>
      <c r="B10" s="70"/>
      <c r="C10" s="70"/>
      <c r="D10" s="34"/>
      <c r="E10" s="35"/>
      <c r="F10" s="35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15">
      <c r="A11" s="60"/>
      <c r="B11" s="61"/>
      <c r="C11" s="62"/>
      <c r="D11" s="54"/>
      <c r="E11" s="55"/>
      <c r="F11" s="55"/>
      <c r="G11" s="54"/>
      <c r="H11" s="54"/>
      <c r="I11" s="54"/>
      <c r="J11" s="54"/>
      <c r="K11" s="54"/>
      <c r="L11" s="54"/>
      <c r="M11" s="54"/>
      <c r="N11" s="54"/>
      <c r="O11" s="54"/>
      <c r="P11" s="34"/>
    </row>
    <row r="12" spans="1:16" x14ac:dyDescent="0.15">
      <c r="A12" s="60"/>
      <c r="B12" s="61"/>
      <c r="C12" s="62"/>
      <c r="D12" s="53"/>
      <c r="E12" s="56"/>
      <c r="F12" s="56"/>
      <c r="G12" s="53"/>
      <c r="H12" s="53"/>
      <c r="I12" s="53"/>
      <c r="J12" s="53"/>
      <c r="K12" s="53"/>
      <c r="L12" s="53"/>
      <c r="M12" s="53"/>
      <c r="N12" s="53"/>
      <c r="O12" s="53"/>
      <c r="P12" s="34"/>
    </row>
    <row r="13" spans="1:16" x14ac:dyDescent="0.15">
      <c r="A13" s="60"/>
      <c r="B13" s="61"/>
      <c r="C13" s="62"/>
      <c r="D13" s="34"/>
      <c r="E13" s="35"/>
      <c r="F13" s="35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15">
      <c r="A14" s="60"/>
      <c r="B14" s="61"/>
      <c r="C14" s="64"/>
      <c r="D14" s="68"/>
      <c r="E14" s="69"/>
      <c r="F14" s="69"/>
      <c r="G14" s="68"/>
      <c r="H14" s="68"/>
      <c r="I14" s="68"/>
      <c r="J14" s="68"/>
      <c r="K14" s="68"/>
      <c r="L14" s="68"/>
      <c r="M14" s="68"/>
      <c r="N14" s="68"/>
      <c r="O14" s="67"/>
      <c r="P14" s="65"/>
    </row>
    <row r="15" spans="1:16" x14ac:dyDescent="0.15">
      <c r="A15" s="60"/>
      <c r="B15" s="61"/>
      <c r="C15" s="64"/>
      <c r="D15" s="68"/>
      <c r="E15" s="69"/>
      <c r="F15" s="69"/>
      <c r="G15" s="68"/>
      <c r="H15" s="68"/>
      <c r="I15" s="68"/>
      <c r="J15" s="68"/>
      <c r="K15" s="68"/>
      <c r="L15" s="68"/>
      <c r="M15" s="68"/>
      <c r="N15" s="68"/>
      <c r="O15" s="67"/>
      <c r="P15" s="65"/>
    </row>
    <row r="16" spans="1:16" x14ac:dyDescent="0.15">
      <c r="A16" s="60"/>
      <c r="B16" s="61"/>
      <c r="C16" s="64"/>
      <c r="D16" s="68"/>
      <c r="E16" s="69"/>
      <c r="F16" s="69"/>
      <c r="G16" s="68"/>
      <c r="H16" s="68"/>
      <c r="I16" s="68"/>
      <c r="J16" s="68"/>
      <c r="K16" s="68"/>
      <c r="L16" s="68"/>
      <c r="M16" s="68"/>
      <c r="N16" s="68"/>
      <c r="O16" s="67"/>
      <c r="P16" s="65"/>
    </row>
    <row r="17" spans="1:16" x14ac:dyDescent="0.15">
      <c r="A17" s="60"/>
      <c r="B17" s="61"/>
      <c r="C17" s="64"/>
      <c r="D17" s="68"/>
      <c r="E17" s="69"/>
      <c r="F17" s="69"/>
      <c r="G17" s="68"/>
      <c r="H17" s="68"/>
      <c r="I17" s="68"/>
      <c r="J17" s="68"/>
      <c r="K17" s="68"/>
      <c r="L17" s="68"/>
      <c r="M17" s="68"/>
      <c r="N17" s="68"/>
      <c r="O17" s="67"/>
      <c r="P17" s="65"/>
    </row>
    <row r="18" spans="1:16" x14ac:dyDescent="0.15">
      <c r="A18" s="60"/>
      <c r="B18" s="61"/>
      <c r="C18" s="64"/>
      <c r="D18" s="68"/>
      <c r="E18" s="69"/>
      <c r="F18" s="69"/>
      <c r="G18" s="68"/>
      <c r="H18" s="68"/>
      <c r="I18" s="68"/>
      <c r="J18" s="68"/>
      <c r="K18" s="68"/>
      <c r="L18" s="68"/>
      <c r="M18" s="68"/>
      <c r="N18" s="68"/>
      <c r="O18" s="67"/>
      <c r="P18" s="65"/>
    </row>
    <row r="19" spans="1:16" x14ac:dyDescent="0.15">
      <c r="A19" s="60"/>
      <c r="B19" s="61"/>
      <c r="C19" s="64"/>
      <c r="D19" s="68"/>
      <c r="E19" s="69"/>
      <c r="F19" s="69"/>
      <c r="G19" s="68"/>
      <c r="H19" s="68"/>
      <c r="I19" s="68"/>
      <c r="J19" s="68"/>
      <c r="K19" s="68"/>
      <c r="L19" s="68"/>
      <c r="M19" s="68"/>
      <c r="N19" s="68"/>
      <c r="O19" s="67"/>
      <c r="P19" s="65"/>
    </row>
    <row r="20" spans="1:16" x14ac:dyDescent="0.15">
      <c r="A20" s="60"/>
      <c r="B20" s="61"/>
      <c r="C20" s="64"/>
      <c r="D20" s="68"/>
      <c r="E20" s="69"/>
      <c r="F20" s="69"/>
      <c r="G20" s="68"/>
      <c r="H20" s="68"/>
      <c r="I20" s="68"/>
      <c r="J20" s="68"/>
      <c r="K20" s="68"/>
      <c r="L20" s="68"/>
      <c r="M20" s="68"/>
      <c r="N20" s="68"/>
      <c r="O20" s="67"/>
      <c r="P20" s="65"/>
    </row>
    <row r="32" spans="1:16" x14ac:dyDescent="0.15">
      <c r="E32" s="66"/>
    </row>
  </sheetData>
  <autoFilter ref="A1:R631" xr:uid="{0F78CBC2-DBBF-4261-AC52-A7B521DE76AB}">
    <sortState xmlns:xlrd2="http://schemas.microsoft.com/office/spreadsheetml/2017/richdata2" ref="A2:R13">
      <sortCondition ref="P1:P14"/>
    </sortState>
  </autoFilter>
  <sortState xmlns:xlrd2="http://schemas.microsoft.com/office/spreadsheetml/2017/richdata2" ref="A3:R13">
    <sortCondition ref="A1"/>
  </sortState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D080-43E7-4204-AEF5-0998A726518E}">
  <sheetPr>
    <pageSetUpPr fitToPage="1"/>
  </sheetPr>
  <dimension ref="A1:G18"/>
  <sheetViews>
    <sheetView zoomScale="90" zoomScaleNormal="90" zoomScaleSheetLayoutView="100" workbookViewId="0">
      <selection activeCell="C5" sqref="C5"/>
    </sheetView>
  </sheetViews>
  <sheetFormatPr defaultRowHeight="52.5" customHeight="1" x14ac:dyDescent="0.15"/>
  <cols>
    <col min="1" max="1" width="4.375" style="22" customWidth="1"/>
    <col min="2" max="2" width="14.375" style="21" customWidth="1"/>
    <col min="3" max="3" width="33.75" style="21" customWidth="1"/>
    <col min="4" max="4" width="36.875" style="98" customWidth="1"/>
    <col min="5" max="5" width="14.125" style="21" customWidth="1"/>
    <col min="6" max="6" width="23.5" style="98" bestFit="1" customWidth="1"/>
    <col min="7" max="7" width="18.75" style="22" customWidth="1"/>
    <col min="8" max="10" width="9" style="22"/>
    <col min="11" max="11" width="10.25" style="22" customWidth="1"/>
    <col min="12" max="16384" width="9" style="22"/>
  </cols>
  <sheetData>
    <row r="1" spans="1:7" ht="52.5" customHeight="1" x14ac:dyDescent="0.15">
      <c r="A1" s="25" t="s">
        <v>9</v>
      </c>
    </row>
    <row r="2" spans="1:7" ht="52.5" customHeight="1" x14ac:dyDescent="0.15">
      <c r="A2" s="6" t="s">
        <v>10</v>
      </c>
      <c r="B2" s="6" t="s">
        <v>1</v>
      </c>
      <c r="C2" s="6" t="s">
        <v>2</v>
      </c>
      <c r="D2" s="5" t="s">
        <v>18</v>
      </c>
      <c r="E2" s="5" t="s">
        <v>11</v>
      </c>
      <c r="F2" s="5" t="s">
        <v>8</v>
      </c>
      <c r="G2" s="45" t="s">
        <v>4</v>
      </c>
    </row>
    <row r="3" spans="1:7" s="9" customFormat="1" ht="52.5" customHeight="1" x14ac:dyDescent="0.15">
      <c r="A3" s="6">
        <v>1</v>
      </c>
      <c r="B3" s="48">
        <v>4710117203</v>
      </c>
      <c r="C3" s="49" t="s">
        <v>114</v>
      </c>
      <c r="D3" s="49" t="s">
        <v>94</v>
      </c>
      <c r="E3" s="49" t="s">
        <v>101</v>
      </c>
      <c r="F3" s="49" t="s">
        <v>95</v>
      </c>
      <c r="G3" s="23" t="s">
        <v>115</v>
      </c>
    </row>
    <row r="4" spans="1:7" ht="52.5" customHeight="1" x14ac:dyDescent="0.15">
      <c r="A4" s="6">
        <v>2</v>
      </c>
      <c r="B4" s="6">
        <v>4730136118</v>
      </c>
      <c r="C4" s="6" t="s">
        <v>109</v>
      </c>
      <c r="D4" s="5" t="s">
        <v>103</v>
      </c>
      <c r="E4" s="6" t="s">
        <v>108</v>
      </c>
      <c r="F4" s="5" t="s">
        <v>105</v>
      </c>
      <c r="G4" s="23" t="s">
        <v>116</v>
      </c>
    </row>
    <row r="5" spans="1:7" ht="52.5" customHeight="1" x14ac:dyDescent="0.15">
      <c r="A5" s="6">
        <v>3</v>
      </c>
      <c r="B5" s="48"/>
      <c r="C5" s="49"/>
      <c r="D5" s="49"/>
      <c r="E5" s="49"/>
      <c r="F5" s="49"/>
      <c r="G5" s="23"/>
    </row>
    <row r="6" spans="1:7" s="9" customFormat="1" ht="52.5" customHeight="1" x14ac:dyDescent="0.15">
      <c r="A6" s="6">
        <v>4</v>
      </c>
      <c r="B6" s="6"/>
      <c r="C6" s="6"/>
      <c r="D6" s="5"/>
      <c r="E6" s="6"/>
      <c r="F6" s="5"/>
      <c r="G6" s="23"/>
    </row>
    <row r="7" spans="1:7" s="9" customFormat="1" ht="52.5" customHeight="1" x14ac:dyDescent="0.15">
      <c r="A7" s="6">
        <v>5</v>
      </c>
      <c r="B7" s="48"/>
      <c r="C7" s="45"/>
      <c r="D7" s="49"/>
      <c r="E7" s="49"/>
      <c r="F7" s="49"/>
      <c r="G7" s="23"/>
    </row>
    <row r="8" spans="1:7" ht="52.5" customHeight="1" x14ac:dyDescent="0.15">
      <c r="A8" s="6">
        <v>6</v>
      </c>
      <c r="B8" s="6"/>
      <c r="C8" s="5"/>
      <c r="D8" s="5"/>
      <c r="E8" s="6"/>
      <c r="F8" s="5"/>
      <c r="G8" s="23"/>
    </row>
    <row r="9" spans="1:7" s="9" customFormat="1" ht="52.5" customHeight="1" x14ac:dyDescent="0.15">
      <c r="A9" s="6">
        <v>7</v>
      </c>
      <c r="B9" s="6"/>
      <c r="C9" s="5"/>
      <c r="D9" s="5"/>
      <c r="E9" s="6"/>
      <c r="F9" s="5"/>
      <c r="G9" s="23"/>
    </row>
    <row r="10" spans="1:7" ht="52.5" customHeight="1" x14ac:dyDescent="0.15">
      <c r="A10" s="6">
        <v>8</v>
      </c>
      <c r="B10" s="6"/>
      <c r="C10" s="6"/>
      <c r="D10" s="5"/>
      <c r="E10" s="6"/>
      <c r="F10" s="5"/>
      <c r="G10" s="23"/>
    </row>
    <row r="11" spans="1:7" ht="52.5" customHeight="1" x14ac:dyDescent="0.15">
      <c r="A11" s="6">
        <v>9</v>
      </c>
      <c r="B11" s="6"/>
      <c r="C11" s="5"/>
      <c r="D11" s="5"/>
      <c r="E11" s="6"/>
      <c r="F11" s="5"/>
      <c r="G11" s="23"/>
    </row>
    <row r="12" spans="1:7" ht="52.5" customHeight="1" x14ac:dyDescent="0.15">
      <c r="A12" s="6">
        <v>10</v>
      </c>
      <c r="B12" s="6"/>
      <c r="C12" s="5"/>
      <c r="D12" s="5"/>
      <c r="E12" s="6"/>
      <c r="F12" s="5"/>
      <c r="G12" s="23"/>
    </row>
    <row r="13" spans="1:7" ht="52.5" customHeight="1" x14ac:dyDescent="0.15">
      <c r="A13" s="6">
        <v>11</v>
      </c>
      <c r="B13" s="6"/>
      <c r="C13" s="6"/>
      <c r="D13" s="5"/>
      <c r="E13" s="6"/>
      <c r="F13" s="5"/>
      <c r="G13" s="23"/>
    </row>
    <row r="14" spans="1:7" ht="52.5" customHeight="1" x14ac:dyDescent="0.15">
      <c r="A14" s="6">
        <v>12</v>
      </c>
      <c r="B14" s="6"/>
      <c r="C14" s="6"/>
      <c r="D14" s="5"/>
      <c r="E14" s="6"/>
      <c r="F14" s="5"/>
      <c r="G14" s="23"/>
    </row>
    <row r="15" spans="1:7" ht="52.5" customHeight="1" x14ac:dyDescent="0.15">
      <c r="A15" s="6">
        <v>13</v>
      </c>
      <c r="B15" s="6"/>
      <c r="C15" s="6"/>
      <c r="D15" s="5"/>
      <c r="E15" s="6"/>
      <c r="F15" s="5"/>
      <c r="G15" s="23"/>
    </row>
    <row r="16" spans="1:7" ht="52.5" customHeight="1" x14ac:dyDescent="0.15">
      <c r="A16" s="6">
        <v>14</v>
      </c>
      <c r="B16" s="6"/>
      <c r="C16" s="6"/>
      <c r="D16" s="5"/>
      <c r="E16" s="6"/>
      <c r="F16" s="5"/>
      <c r="G16" s="23"/>
    </row>
    <row r="17" spans="1:7" ht="52.5" customHeight="1" x14ac:dyDescent="0.15">
      <c r="A17" s="6">
        <v>15</v>
      </c>
      <c r="B17" s="47"/>
      <c r="C17" s="5"/>
      <c r="D17" s="5"/>
      <c r="E17" s="5"/>
      <c r="F17" s="5"/>
      <c r="G17" s="23"/>
    </row>
    <row r="18" spans="1:7" ht="52.5" customHeight="1" x14ac:dyDescent="0.15">
      <c r="A18" s="6">
        <v>16</v>
      </c>
      <c r="B18" s="6"/>
      <c r="C18" s="6"/>
      <c r="D18" s="5"/>
      <c r="E18" s="6"/>
      <c r="F18" s="5"/>
      <c r="G18" s="23"/>
    </row>
  </sheetData>
  <autoFilter ref="A2:G9" xr:uid="{7FD0BD25-0CA6-4ABF-9968-C1BCD143960B}"/>
  <phoneticPr fontId="1"/>
  <pageMargins left="0.62992125984251968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baseType="lpstr" size="20">
      <vt:lpstr>指定</vt:lpstr>
      <vt:lpstr>変更</vt:lpstr>
      <vt:lpstr>廃止・休止・辞退</vt:lpstr>
      <vt:lpstr>取消</vt:lpstr>
      <vt:lpstr>再開</vt:lpstr>
      <vt:lpstr>更新（中身消さない</vt:lpstr>
      <vt:lpstr>更新用さしこみ</vt:lpstr>
      <vt:lpstr>送付先リスト(更新通知 値貼り付 代表者名削除)</vt:lpstr>
      <vt:lpstr>'更新（中身消さない'!Print_Area</vt:lpstr>
      <vt:lpstr>再開!Print_Area</vt:lpstr>
      <vt:lpstr>指定!Print_Area</vt:lpstr>
      <vt:lpstr>取消!Print_Area</vt:lpstr>
      <vt:lpstr>'送付先リスト(更新通知 値貼り付 代表者名削除)'!Print_Area</vt:lpstr>
      <vt:lpstr>廃止・休止・辞退!Print_Area</vt:lpstr>
      <vt:lpstr>変更!Print_Area</vt:lpstr>
      <vt:lpstr>'更新（中身消さない'!Print_Titles</vt:lpstr>
      <vt:lpstr>再開!Print_Titles</vt:lpstr>
      <vt:lpstr>指定!Print_Titles</vt:lpstr>
      <vt:lpstr>'送付先リスト(更新通知 値貼り付 代表者名削除)'!Print_Titles</vt:lpstr>
      <vt:lpstr>廃止・休止・辞退!Print_Titles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2026-07-14T04:40:22Z</dcterms:modified>
</cp:coreProperties>
</file>